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2.1.1" sheetId="12" r:id="rId3"/>
    <sheet name="2.1.2" sheetId="124" r:id="rId4"/>
    <sheet name="2.1.3" sheetId="125" r:id="rId5"/>
    <sheet name="2.1.4" sheetId="126" r:id="rId6"/>
  </sheets>
  <calcPr calcId="162913"/>
</workbook>
</file>

<file path=xl/calcChain.xml><?xml version="1.0" encoding="utf-8"?>
<calcChain xmlns="http://schemas.openxmlformats.org/spreadsheetml/2006/main">
  <c r="N20" i="125" l="1"/>
  <c r="N18" i="125"/>
  <c r="M22" i="125" l="1"/>
  <c r="D18" i="125"/>
  <c r="F18" i="125"/>
  <c r="G18" i="125"/>
  <c r="I18" i="125"/>
  <c r="K18" i="125"/>
  <c r="L18" i="125"/>
  <c r="O18" i="125"/>
  <c r="D19" i="125"/>
  <c r="F19" i="125"/>
  <c r="G19" i="125"/>
  <c r="I19" i="125"/>
  <c r="K19" i="125"/>
  <c r="L19" i="125"/>
  <c r="N19" i="125"/>
  <c r="O19" i="125"/>
  <c r="D20" i="125"/>
  <c r="F20" i="125"/>
  <c r="G20" i="125"/>
  <c r="I20" i="125"/>
  <c r="K20" i="125"/>
  <c r="L20" i="125"/>
  <c r="O20" i="125"/>
  <c r="D21" i="125"/>
  <c r="F21" i="125"/>
  <c r="G21" i="125"/>
  <c r="I21" i="125"/>
  <c r="K21" i="125"/>
  <c r="L21" i="125"/>
  <c r="N21" i="125"/>
  <c r="O21" i="125"/>
  <c r="D22" i="125"/>
  <c r="F22" i="125"/>
  <c r="G22" i="125"/>
  <c r="I22" i="125"/>
  <c r="K22" i="125"/>
  <c r="L22" i="125"/>
  <c r="D23" i="125"/>
  <c r="F23" i="125"/>
  <c r="G23" i="125"/>
  <c r="I23" i="125"/>
  <c r="K23" i="125"/>
  <c r="L23" i="125"/>
  <c r="M23" i="125"/>
  <c r="H20" i="125"/>
  <c r="M20" i="125" l="1"/>
  <c r="H18" i="125"/>
  <c r="M21" i="125"/>
  <c r="H19" i="125"/>
  <c r="H23" i="125"/>
  <c r="H22" i="125"/>
  <c r="H21" i="125"/>
  <c r="M18" i="125"/>
  <c r="M19" i="125"/>
  <c r="C23" i="125"/>
  <c r="C22" i="125"/>
  <c r="C21" i="125"/>
  <c r="C20" i="125"/>
  <c r="C19" i="125"/>
  <c r="C18" i="125"/>
  <c r="F23" i="12"/>
  <c r="D23" i="12"/>
  <c r="F22" i="12"/>
  <c r="D22" i="12"/>
  <c r="F21" i="12"/>
  <c r="D21" i="12"/>
  <c r="F20" i="12"/>
  <c r="D20" i="12"/>
  <c r="F19" i="12"/>
  <c r="D19" i="12"/>
  <c r="F18" i="12"/>
  <c r="D18" i="12"/>
  <c r="J18" i="125" l="1"/>
  <c r="J23" i="125"/>
  <c r="J19" i="125"/>
  <c r="J20" i="125"/>
  <c r="J21" i="125"/>
  <c r="J22" i="125"/>
  <c r="E20" i="125"/>
  <c r="E21" i="125"/>
  <c r="E22" i="125"/>
  <c r="E23" i="125"/>
  <c r="E18" i="125"/>
  <c r="E19" i="125"/>
  <c r="P23" i="12" l="1"/>
  <c r="P22" i="12"/>
  <c r="P21" i="12"/>
  <c r="P20" i="12"/>
  <c r="P19" i="12"/>
  <c r="P18" i="12"/>
  <c r="N23" i="12"/>
  <c r="N22" i="12"/>
  <c r="N21" i="12"/>
  <c r="N20" i="12"/>
  <c r="N19" i="12"/>
  <c r="N18" i="12"/>
  <c r="L23" i="12"/>
  <c r="J23" i="12"/>
  <c r="H23" i="12"/>
  <c r="C23" i="12"/>
  <c r="L22" i="12"/>
  <c r="J22" i="12"/>
  <c r="H22" i="12"/>
  <c r="C22" i="12"/>
  <c r="L21" i="12"/>
  <c r="J21" i="12"/>
  <c r="H21" i="12"/>
  <c r="C21" i="12"/>
  <c r="L20" i="12"/>
  <c r="J20" i="12"/>
  <c r="H20" i="12"/>
  <c r="C20" i="12"/>
  <c r="L19" i="12"/>
  <c r="J19" i="12"/>
  <c r="H19" i="12"/>
  <c r="C19" i="12"/>
  <c r="L18" i="12"/>
  <c r="J18" i="12"/>
  <c r="H18" i="12"/>
  <c r="C18" i="12"/>
</calcChain>
</file>

<file path=xl/sharedStrings.xml><?xml version="1.0" encoding="utf-8"?>
<sst xmlns="http://schemas.openxmlformats.org/spreadsheetml/2006/main" count="284" uniqueCount="89">
  <si>
    <t xml:space="preserve"> </t>
  </si>
  <si>
    <t>celkem</t>
  </si>
  <si>
    <t>dívky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</si>
  <si>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</si>
  <si>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</si>
  <si>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</si>
  <si>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</si>
  <si>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</si>
  <si>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</si>
  <si>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</si>
  <si>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</si>
  <si>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</si>
  <si>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</si>
  <si>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</si>
  <si>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</si>
  <si>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</si>
  <si>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</si>
  <si>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</si>
  <si>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</si>
  <si>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</si>
  <si>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</si>
  <si>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</si>
  <si>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</si>
  <si>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</si>
  <si>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</si>
  <si>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</si>
  <si>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 tom</t>
  </si>
  <si>
    <t>.</t>
  </si>
  <si>
    <t>x</t>
  </si>
  <si>
    <t>Celkem</t>
  </si>
  <si>
    <t>2017/18</t>
  </si>
  <si>
    <t>chlapci</t>
  </si>
  <si>
    <t>počet</t>
  </si>
  <si>
    <t>-</t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</si>
  <si>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</si>
  <si>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t>podle pohlaví</t>
  </si>
  <si>
    <t>podle věku</t>
  </si>
  <si>
    <t>podle typu škol</t>
  </si>
  <si>
    <t>2018/19</t>
  </si>
  <si>
    <t>Území</t>
  </si>
  <si>
    <t>abs.</t>
  </si>
  <si>
    <t>v %</t>
  </si>
  <si>
    <t>zpět na obsah</t>
  </si>
  <si>
    <t>Školní 
rok</t>
  </si>
  <si>
    <t>Školní rok</t>
  </si>
  <si>
    <t>podle stupně základního vzdělávání</t>
  </si>
  <si>
    <t>z toho plnící si povinnou školní docházku</t>
  </si>
  <si>
    <t>základní 
školy</t>
  </si>
  <si>
    <r>
      <t xml:space="preserve">1) </t>
    </r>
    <r>
      <rPr>
        <i/>
        <sz val="8"/>
        <color theme="1"/>
        <rFont val="Arial"/>
        <family val="2"/>
        <charset val="238"/>
      </rPr>
      <t>školní docházka podle § 41</t>
    </r>
  </si>
  <si>
    <t>v zahraničí 
nebo na zahraniční škole v ČR</t>
  </si>
  <si>
    <t xml:space="preserve"> 5leté</t>
  </si>
  <si>
    <t xml:space="preserve"> 6leté</t>
  </si>
  <si>
    <t xml:space="preserve"> 7leté a starší</t>
  </si>
  <si>
    <t>Děti zapsané do 1. ročníku základního vzdělávání</t>
  </si>
  <si>
    <t xml:space="preserve"> 7leté 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</si>
  <si>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žáci v 1.–5. ročníku 9letého vzdělávacího programu a žáci v 1.–6.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</si>
  <si>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žáci v 6.–9. ročníku 9letého vzdělávacího programu a žáci v 7.–10. ročníku 10letého vzdělávacího programu</t>
    </r>
  </si>
  <si>
    <r>
      <t>víceletá 
gymnázia</t>
    </r>
    <r>
      <rPr>
        <vertAlign val="superscript"/>
        <sz val="8"/>
        <color theme="1"/>
        <rFont val="Arial"/>
        <family val="2"/>
        <charset val="238"/>
      </rPr>
      <t>4)</t>
    </r>
  </si>
  <si>
    <r>
      <t>osmileté konzervatoře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</si>
  <si>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žáci v 1.–4. ročníku osmiletého gymnázia a v 1.–2. ročníku šestiletého gymnázia, které odpovídají 6.–9. ročníku základních škol 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</si>
  <si>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 </t>
    </r>
  </si>
  <si>
    <t>poprvé u zápisu</t>
  </si>
  <si>
    <t>přicházejí po odkladu</t>
  </si>
  <si>
    <r>
      <t>formou individuálního vzdělávání</t>
    </r>
    <r>
      <rPr>
        <vertAlign val="superscript"/>
        <sz val="8"/>
        <rFont val="Arial"/>
        <family val="2"/>
        <charset val="238"/>
      </rPr>
      <t>1)</t>
    </r>
  </si>
  <si>
    <r>
      <t>1. stupeň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</si>
  <si>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</si>
  <si>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 v jednotlivých krajích</t>
    </r>
  </si>
  <si>
    <t>Děti s žádostí o odklad školní docházky</t>
  </si>
  <si>
    <t>2019/20</t>
  </si>
  <si>
    <t>Český statistický úřad: Školy a školská zařízení za školní rok 2019/2020</t>
  </si>
  <si>
    <r>
      <t>2. stupeň ZŠ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a odpovídající ročníky u gymnázií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a konzervatoří</t>
    </r>
    <r>
      <rPr>
        <vertAlign val="superscript"/>
        <sz val="8"/>
        <rFont val="Arial"/>
        <family val="2"/>
        <charset val="238"/>
      </rPr>
      <t>5)</t>
    </r>
  </si>
  <si>
    <t>2.1 Základní vzdělávání celkem</t>
  </si>
  <si>
    <t>2 Základní vzdělávání</t>
  </si>
  <si>
    <t>Tab. 2.1.1: Základní vzdělávání celkem – žáci v základním vzdělávání podle navštěvovaného stupně a typu školy, v časové řadě 2009/10–2019/20</t>
  </si>
  <si>
    <t>Tab. 2.1.2: Základní vzdělávání v krajském srovnání – žáci v základním vzdělávání podle navštěvovaného stupně a typu školy, ve školním roce 2019/20</t>
  </si>
  <si>
    <t>Tab. 2.1.3: Základní vzdělávání celkem – děti zapsané do 1. ročníku základního vzdělávání a s žádostí o odklad školní docházky, v časové řadě 2009/10–2019/20</t>
  </si>
  <si>
    <t>Tab. 2.1.4: Základní vzdělávání v krajském srovnání – děti zapsané do 1. ročníku základního vzdělávání a s žádostí o odklad školní docházky, ve školním roce 2019/20</t>
  </si>
  <si>
    <r>
      <t xml:space="preserve">Tab. 2.1.1: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v základním vzdělávání podle stupně a typu školy,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</si>
  <si>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2.1.2: Základní vzdělávání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v základním vzdělávání podle stupně a typu školy,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</si>
  <si>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2.1.3: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 xml:space="preserve">základního vzdělávání </t>
    </r>
    <r>
      <rPr>
        <b/>
        <sz val="10"/>
        <color theme="1"/>
        <rFont val="Arial"/>
        <family val="2"/>
        <charset val="238"/>
      </rPr>
      <t xml:space="preserve">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v časové řadě 2009/10–2019/20</t>
    </r>
  </si>
  <si>
    <t>Meziroční změna
(18/19–19/20)</t>
  </si>
  <si>
    <t>Změna za 5 let 
(14/15–19/20)</t>
  </si>
  <si>
    <t>Změna za 10 let 
(09/10–19/20)</t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</si>
  <si>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</t>
    </r>
    <r>
      <rPr>
        <i/>
        <vertAlign val="superscript"/>
        <sz val="8"/>
        <rFont val="Arial"/>
        <family val="2"/>
        <charset val="238"/>
      </rPr>
      <t/>
    </r>
  </si>
  <si>
    <r>
      <t xml:space="preserve">Tab. 2.1.4: Základní vzdělávání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>základního vzdělávání</t>
    </r>
    <r>
      <rPr>
        <b/>
        <sz val="10"/>
        <color theme="1"/>
        <rFont val="Arial"/>
        <family val="2"/>
        <charset val="238"/>
      </rPr>
      <t xml:space="preserve"> 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
</t>
    </r>
    <r>
      <rPr>
        <sz val="10"/>
        <rFont val="Arial"/>
        <family val="2"/>
        <charset val="238"/>
      </rPr>
      <t>ve školním roce 2019/20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</si>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</sst>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7" formatCode="#,##0.0_ ;\-#,##0.0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2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2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4" fillId="0" borderId="0" xfId="0" applyFont="1"/>
    <xf numFmtId="0" fontId="10" fillId="0" borderId="0" xfId="2" applyFont="1"/>
    <xf numFmtId="0" fontId="12" fillId="0" borderId="0" xfId="0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8" fillId="0" borderId="49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165" fontId="6" fillId="0" borderId="58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165" fontId="10" fillId="0" borderId="0" xfId="2" applyNumberFormat="1" applyFon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6" fillId="0" borderId="49" xfId="1" applyNumberFormat="1" applyFont="1" applyFill="1" applyBorder="1" applyAlignment="1" applyProtection="1">
      <alignment horizontal="right"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165" fontId="8" fillId="0" borderId="30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165" fontId="6" fillId="0" borderId="31" xfId="1" applyNumberFormat="1" applyFont="1" applyFill="1" applyBorder="1" applyAlignment="1" applyProtection="1">
      <alignment horizontal="right" vertical="center"/>
      <protection locked="0"/>
    </xf>
    <xf numFmtId="165" fontId="18" fillId="0" borderId="49" xfId="1" applyNumberFormat="1" applyFont="1" applyFill="1" applyBorder="1" applyAlignment="1" applyProtection="1">
      <alignment horizontal="right" vertical="center"/>
      <protection locked="0"/>
    </xf>
    <xf numFmtId="165" fontId="6" fillId="0" borderId="16" xfId="1" applyNumberFormat="1" applyFont="1" applyFill="1" applyBorder="1" applyAlignment="1" applyProtection="1">
      <alignment horizontal="right" vertical="center"/>
      <protection locked="0"/>
    </xf>
    <xf numFmtId="165" fontId="6" fillId="0" borderId="30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Border="1" applyProtection="1">
      <protection locked="0"/>
    </xf>
    <xf numFmtId="0" fontId="10" fillId="0" borderId="0" xfId="2" applyFont="1"/>
    <xf numFmtId="0" fontId="10" fillId="0" borderId="0" xfId="2" applyFont="1" applyBorder="1"/>
    <xf numFmtId="0" fontId="22" fillId="0" borderId="0" xfId="57" applyFont="1" applyAlignment="1" applyProtection="1"/>
    <xf numFmtId="165" fontId="6" fillId="0" borderId="24" xfId="1" applyNumberFormat="1" applyFont="1" applyFill="1" applyBorder="1" applyAlignment="1" applyProtection="1">
      <alignment horizontal="right" vertical="center"/>
      <protection locked="0"/>
    </xf>
    <xf numFmtId="165" fontId="8" fillId="0" borderId="16" xfId="0" applyNumberFormat="1" applyFont="1" applyFill="1" applyBorder="1" applyAlignment="1">
      <alignment horizontal="right" vertical="center"/>
    </xf>
    <xf numFmtId="165" fontId="6" fillId="0" borderId="15" xfId="1" applyNumberFormat="1" applyFont="1" applyFill="1" applyBorder="1" applyAlignment="1" applyProtection="1">
      <alignment horizontal="right" vertical="center"/>
      <protection locked="0"/>
    </xf>
    <xf numFmtId="165" fontId="6" fillId="0" borderId="33" xfId="1" applyNumberFormat="1" applyFont="1" applyFill="1" applyBorder="1" applyAlignment="1" applyProtection="1">
      <alignment horizontal="right" vertical="center"/>
      <protection locked="0"/>
    </xf>
    <xf numFmtId="171" fontId="0" fillId="0" borderId="0" xfId="0" applyNumberFormat="1"/>
    <xf numFmtId="0" fontId="3" fillId="0" borderId="0" xfId="57" applyFont="1" applyAlignment="1" applyProtection="1"/>
    <xf numFmtId="171" fontId="0" fillId="0" borderId="0" xfId="0" applyNumberFormat="1" applyAlignment="1">
      <alignment vertical="center"/>
    </xf>
    <xf numFmtId="0" fontId="20" fillId="0" borderId="0" xfId="57" applyAlignment="1" applyProtection="1"/>
    <xf numFmtId="0" fontId="10" fillId="0" borderId="0" xfId="2" applyFont="1" applyFill="1"/>
    <xf numFmtId="165" fontId="6" fillId="0" borderId="70" xfId="1" applyNumberFormat="1" applyFont="1" applyFill="1" applyBorder="1" applyAlignment="1" applyProtection="1">
      <alignment horizontal="right" vertical="center"/>
      <protection locked="0"/>
    </xf>
    <xf numFmtId="165" fontId="8" fillId="0" borderId="70" xfId="0" applyNumberFormat="1" applyFont="1" applyFill="1" applyBorder="1" applyAlignment="1">
      <alignment horizontal="right" vertical="center"/>
    </xf>
    <xf numFmtId="0" fontId="23" fillId="0" borderId="0" xfId="57" applyFont="1" applyAlignment="1" applyProtection="1"/>
    <xf numFmtId="165" fontId="18" fillId="0" borderId="58" xfId="1" applyNumberFormat="1" applyFont="1" applyFill="1" applyBorder="1" applyAlignment="1" applyProtection="1">
      <alignment horizontal="right" vertical="center"/>
      <protection locked="0"/>
    </xf>
    <xf numFmtId="165" fontId="18" fillId="0" borderId="31" xfId="1" applyNumberFormat="1" applyFont="1" applyFill="1" applyBorder="1" applyAlignment="1" applyProtection="1">
      <alignment horizontal="right" vertical="center"/>
      <protection locked="0"/>
    </xf>
    <xf numFmtId="171" fontId="10" fillId="0" borderId="70" xfId="58" applyNumberFormat="1" applyFont="1" applyFill="1" applyBorder="1" applyAlignment="1" applyProtection="1">
      <alignment horizontal="right" vertical="center"/>
      <protection locked="0"/>
    </xf>
    <xf numFmtId="171" fontId="10" fillId="0" borderId="59" xfId="58" applyNumberFormat="1" applyFont="1" applyFill="1" applyBorder="1" applyAlignment="1" applyProtection="1">
      <alignment horizontal="right" vertical="center"/>
      <protection locked="0"/>
    </xf>
    <xf numFmtId="165" fontId="6" fillId="0" borderId="29" xfId="1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5" fillId="0" borderId="0" xfId="0" applyFont="1"/>
    <xf numFmtId="0" fontId="25" fillId="0" borderId="0" xfId="57" applyFont="1" applyAlignment="1" applyProtection="1"/>
    <xf numFmtId="10" fontId="10" fillId="0" borderId="70" xfId="58" applyNumberFormat="1" applyFont="1" applyFill="1" applyBorder="1" applyAlignment="1" applyProtection="1">
      <alignment horizontal="right" vertical="center"/>
      <protection locked="0"/>
    </xf>
    <xf numFmtId="10" fontId="10" fillId="0" borderId="59" xfId="58" applyNumberFormat="1" applyFont="1" applyFill="1" applyBorder="1" applyAlignment="1" applyProtection="1">
      <alignment horizontal="right" vertical="center"/>
      <protection locked="0"/>
    </xf>
    <xf numFmtId="10" fontId="10" fillId="0" borderId="16" xfId="58" applyNumberFormat="1" applyFont="1" applyFill="1" applyBorder="1" applyAlignment="1" applyProtection="1">
      <alignment horizontal="right" vertical="center"/>
      <protection locked="0"/>
    </xf>
    <xf numFmtId="10" fontId="10" fillId="0" borderId="15" xfId="58" applyNumberFormat="1" applyFont="1" applyFill="1" applyBorder="1" applyAlignment="1" applyProtection="1">
      <alignment horizontal="right" vertical="center"/>
      <protection locked="0"/>
    </xf>
    <xf numFmtId="165" fontId="6" fillId="0" borderId="15" xfId="1" applyNumberFormat="1" applyFont="1" applyFill="1" applyBorder="1" applyAlignment="1" applyProtection="1">
      <alignment horizontal="center" vertical="center"/>
      <protection locked="0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71" fontId="6" fillId="4" borderId="44" xfId="58" applyNumberFormat="1" applyFont="1" applyFill="1" applyBorder="1" applyAlignment="1" applyProtection="1">
      <alignment vertical="center"/>
      <protection locked="0"/>
    </xf>
    <xf numFmtId="171" fontId="6" fillId="4" borderId="52" xfId="58" applyNumberFormat="1" applyFont="1" applyFill="1" applyBorder="1" applyAlignment="1" applyProtection="1">
      <alignment vertical="center"/>
      <protection locked="0"/>
    </xf>
    <xf numFmtId="171" fontId="6" fillId="4" borderId="50" xfId="58" applyNumberFormat="1" applyFont="1" applyFill="1" applyBorder="1" applyAlignment="1" applyProtection="1">
      <alignment vertical="center"/>
      <protection locked="0"/>
    </xf>
    <xf numFmtId="171" fontId="6" fillId="4" borderId="53" xfId="58" applyNumberFormat="1" applyFont="1" applyFill="1" applyBorder="1" applyAlignment="1" applyProtection="1">
      <alignment vertical="center"/>
      <protection locked="0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165" fontId="6" fillId="4" borderId="67" xfId="1" applyNumberFormat="1" applyFont="1" applyFill="1" applyBorder="1" applyAlignment="1" applyProtection="1">
      <alignment vertical="center"/>
      <protection locked="0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71" fontId="6" fillId="4" borderId="29" xfId="58" applyNumberFormat="1" applyFont="1" applyFill="1" applyBorder="1" applyAlignment="1" applyProtection="1">
      <alignment vertical="center"/>
      <protection locked="0"/>
    </xf>
    <xf numFmtId="171" fontId="6" fillId="4" borderId="14" xfId="58" applyNumberFormat="1" applyFont="1" applyFill="1" applyBorder="1" applyAlignment="1" applyProtection="1">
      <alignment vertical="center"/>
      <protection locked="0"/>
    </xf>
    <xf numFmtId="171" fontId="6" fillId="4" borderId="16" xfId="58" applyNumberFormat="1" applyFont="1" applyFill="1" applyBorder="1" applyAlignment="1" applyProtection="1">
      <alignment vertical="center"/>
      <protection locked="0"/>
    </xf>
    <xf numFmtId="171" fontId="6" fillId="4" borderId="15" xfId="58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horizontal="center" vertical="center"/>
      <protection locked="0"/>
    </xf>
    <xf numFmtId="165" fontId="6" fillId="4" borderId="60" xfId="1" applyNumberFormat="1" applyFont="1" applyFill="1" applyBorder="1" applyAlignment="1" applyProtection="1">
      <alignment horizontal="center" vertical="center"/>
      <protection locked="0"/>
    </xf>
    <xf numFmtId="171" fontId="6" fillId="4" borderId="45" xfId="58" applyNumberFormat="1" applyFont="1" applyFill="1" applyBorder="1" applyAlignment="1" applyProtection="1">
      <alignment vertical="center"/>
      <protection locked="0"/>
    </xf>
    <xf numFmtId="171" fontId="6" fillId="4" borderId="50" xfId="58" applyNumberFormat="1" applyFont="1" applyFill="1" applyBorder="1" applyAlignment="1" applyProtection="1">
      <alignment horizontal="center" vertical="center"/>
      <protection locked="0"/>
    </xf>
    <xf numFmtId="171" fontId="6" fillId="4" borderId="53" xfId="58" applyNumberFormat="1" applyFont="1" applyFill="1" applyBorder="1" applyAlignment="1" applyProtection="1">
      <alignment horizontal="center" vertical="center"/>
      <protection locked="0"/>
    </xf>
    <xf numFmtId="165" fontId="6" fillId="4" borderId="69" xfId="1" applyNumberFormat="1" applyFont="1" applyFill="1" applyBorder="1" applyAlignment="1" applyProtection="1">
      <alignment vertical="center"/>
      <protection locked="0"/>
    </xf>
    <xf numFmtId="165" fontId="6" fillId="4" borderId="68" xfId="1" applyNumberFormat="1" applyFont="1" applyFill="1" applyBorder="1" applyAlignment="1" applyProtection="1">
      <alignment horizontal="center" vertical="center"/>
      <protection locked="0"/>
    </xf>
    <xf numFmtId="165" fontId="6" fillId="4" borderId="65" xfId="1" applyNumberFormat="1" applyFont="1" applyFill="1" applyBorder="1" applyAlignment="1" applyProtection="1">
      <alignment horizontal="center" vertical="center"/>
      <protection locked="0"/>
    </xf>
    <xf numFmtId="171" fontId="6" fillId="4" borderId="30" xfId="58" applyNumberFormat="1" applyFont="1" applyFill="1" applyBorder="1" applyAlignment="1" applyProtection="1">
      <alignment vertical="center"/>
      <protection locked="0"/>
    </xf>
    <xf numFmtId="171" fontId="6" fillId="4" borderId="16" xfId="58" applyNumberFormat="1" applyFont="1" applyFill="1" applyBorder="1" applyAlignment="1" applyProtection="1">
      <alignment horizontal="center" vertical="center"/>
      <protection locked="0"/>
    </xf>
    <xf numFmtId="171" fontId="6" fillId="4" borderId="15" xfId="58" applyNumberFormat="1" applyFont="1" applyFill="1" applyBorder="1" applyAlignment="1" applyProtection="1">
      <alignment horizontal="center" vertical="center"/>
      <protection locked="0"/>
    </xf>
    <xf numFmtId="0" fontId="8" fillId="4" borderId="3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0" fillId="4" borderId="51" xfId="2" applyFont="1" applyFill="1" applyBorder="1" applyAlignment="1" applyProtection="1">
      <alignment horizontal="center" vertical="center"/>
      <protection locked="0"/>
    </xf>
    <xf numFmtId="0" fontId="6" fillId="4" borderId="71" xfId="2" applyFont="1" applyFill="1" applyBorder="1" applyAlignment="1" applyProtection="1">
      <alignment horizontal="center" vertical="center"/>
      <protection locked="0"/>
    </xf>
    <xf numFmtId="0" fontId="10" fillId="4" borderId="17" xfId="2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>
      <alignment horizontal="center" vertical="center"/>
    </xf>
    <xf numFmtId="3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165" fontId="6" fillId="0" borderId="77" xfId="1" applyNumberFormat="1" applyFont="1" applyFill="1" applyBorder="1" applyAlignment="1" applyProtection="1">
      <alignment horizontal="right" vertical="center"/>
      <protection locked="0"/>
    </xf>
    <xf numFmtId="165" fontId="6" fillId="0" borderId="18" xfId="1" applyNumberFormat="1" applyFont="1" applyFill="1" applyBorder="1" applyAlignment="1" applyProtection="1">
      <alignment horizontal="right" vertical="center"/>
      <protection locked="0"/>
    </xf>
    <xf numFmtId="165" fontId="6" fillId="0" borderId="40" xfId="1" applyNumberFormat="1" applyFont="1" applyFill="1" applyBorder="1" applyAlignment="1" applyProtection="1">
      <alignment horizontal="right" vertical="center"/>
      <protection locked="0"/>
    </xf>
    <xf numFmtId="0" fontId="6" fillId="4" borderId="75" xfId="2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 vertical="center" wrapText="1"/>
    </xf>
    <xf numFmtId="165" fontId="6" fillId="0" borderId="78" xfId="1" applyNumberFormat="1" applyFont="1" applyFill="1" applyBorder="1" applyAlignment="1" applyProtection="1">
      <alignment horizontal="right" vertical="center"/>
      <protection locked="0"/>
    </xf>
    <xf numFmtId="165" fontId="6" fillId="0" borderId="41" xfId="1" applyNumberFormat="1" applyFont="1" applyFill="1" applyBorder="1" applyAlignment="1" applyProtection="1">
      <alignment horizontal="right" vertical="center"/>
      <protection locked="0"/>
    </xf>
    <xf numFmtId="165" fontId="6" fillId="0" borderId="2" xfId="1" applyNumberFormat="1" applyFont="1" applyFill="1" applyBorder="1" applyAlignment="1" applyProtection="1">
      <alignment horizontal="right" vertical="center"/>
      <protection locked="0"/>
    </xf>
    <xf numFmtId="165" fontId="6" fillId="0" borderId="41" xfId="1" applyNumberFormat="1" applyFont="1" applyFill="1" applyBorder="1" applyAlignment="1" applyProtection="1">
      <alignment horizontal="center" vertical="center"/>
      <protection locked="0"/>
    </xf>
    <xf numFmtId="165" fontId="6" fillId="0" borderId="19" xfId="1" applyNumberFormat="1" applyFont="1" applyFill="1" applyBorder="1" applyAlignment="1" applyProtection="1">
      <alignment horizontal="center" vertical="center"/>
      <protection locked="0"/>
    </xf>
    <xf numFmtId="165" fontId="18" fillId="0" borderId="78" xfId="1" applyNumberFormat="1" applyFont="1" applyFill="1" applyBorder="1" applyAlignment="1" applyProtection="1">
      <alignment horizontal="right" vertical="center"/>
      <protection locked="0"/>
    </xf>
    <xf numFmtId="165" fontId="6" fillId="0" borderId="78" xfId="1" applyNumberFormat="1" applyFont="1" applyFill="1" applyBorder="1" applyAlignment="1" applyProtection="1">
      <alignment horizontal="center" vertical="center"/>
      <protection locked="0"/>
    </xf>
    <xf numFmtId="165" fontId="6" fillId="0" borderId="79" xfId="1" applyNumberFormat="1" applyFont="1" applyFill="1" applyBorder="1" applyAlignment="1" applyProtection="1">
      <alignment horizontal="right" vertical="center"/>
      <protection locked="0"/>
    </xf>
    <xf numFmtId="10" fontId="10" fillId="0" borderId="78" xfId="58" applyNumberFormat="1" applyFont="1" applyFill="1" applyBorder="1" applyAlignment="1" applyProtection="1">
      <alignment horizontal="right" vertical="center"/>
      <protection locked="0"/>
    </xf>
    <xf numFmtId="165" fontId="8" fillId="0" borderId="77" xfId="0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10" fontId="10" fillId="0" borderId="77" xfId="58" applyNumberFormat="1" applyFont="1" applyFill="1" applyBorder="1" applyAlignment="1" applyProtection="1">
      <alignment horizontal="right" vertical="center"/>
      <protection locked="0"/>
    </xf>
    <xf numFmtId="165" fontId="8" fillId="0" borderId="77" xfId="0" applyNumberFormat="1" applyFont="1" applyFill="1" applyBorder="1" applyAlignment="1">
      <alignment horizontal="center" vertical="center"/>
    </xf>
    <xf numFmtId="165" fontId="8" fillId="0" borderId="7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165" fontId="6" fillId="0" borderId="80" xfId="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165" fontId="0" fillId="0" borderId="0" xfId="0" applyNumberFormat="1" applyFill="1" applyAlignment="1">
      <alignment vertical="center"/>
    </xf>
    <xf numFmtId="10" fontId="0" fillId="0" borderId="0" xfId="0" applyNumberFormat="1" applyAlignment="1">
      <alignment vertical="center"/>
    </xf>
    <xf numFmtId="167" fontId="0" fillId="0" borderId="0" xfId="0" applyNumberFormat="1" applyFill="1" applyAlignment="1">
      <alignment vertical="center"/>
    </xf>
    <xf numFmtId="10" fontId="10" fillId="0" borderId="76" xfId="58" applyNumberFormat="1" applyFont="1" applyFill="1" applyBorder="1" applyAlignment="1" applyProtection="1">
      <alignment horizontal="right" vertical="center"/>
      <protection locked="0"/>
    </xf>
    <xf numFmtId="165" fontId="6" fillId="0" borderId="23" xfId="1" applyNumberFormat="1" applyFont="1" applyFill="1" applyBorder="1" applyAlignment="1" applyProtection="1">
      <alignment horizontal="right" vertical="center"/>
      <protection locked="0"/>
    </xf>
    <xf numFmtId="171" fontId="6" fillId="4" borderId="68" xfId="58" applyNumberFormat="1" applyFont="1" applyFill="1" applyBorder="1" applyAlignment="1" applyProtection="1">
      <alignment horizontal="center" vertical="center"/>
      <protection locked="0"/>
    </xf>
    <xf numFmtId="171" fontId="6" fillId="4" borderId="65" xfId="58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 applyAlignment="1" applyProtection="1"/>
    <xf numFmtId="0" fontId="29" fillId="0" borderId="0" xfId="0" applyFont="1"/>
    <xf numFmtId="0" fontId="30" fillId="0" borderId="0" xfId="0" applyFont="1"/>
    <xf numFmtId="0" fontId="4" fillId="0" borderId="0" xfId="2" applyFont="1" applyBorder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4" borderId="40" xfId="2" applyFont="1" applyFill="1" applyBorder="1" applyAlignment="1" applyProtection="1">
      <alignment horizontal="center" vertical="center" wrapText="1"/>
      <protection locked="0"/>
    </xf>
    <xf numFmtId="0" fontId="6" fillId="3" borderId="52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4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1" xfId="2" applyFont="1" applyFill="1" applyBorder="1" applyAlignment="1" applyProtection="1">
      <alignment horizontal="center" vertical="center"/>
      <protection locked="0"/>
    </xf>
    <xf numFmtId="3" fontId="6" fillId="4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34" xfId="0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5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32" xfId="2" applyFont="1" applyFill="1" applyBorder="1" applyAlignment="1" applyProtection="1">
      <alignment horizontal="center" vertical="center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21" xfId="1" applyNumberFormat="1" applyFont="1" applyFill="1" applyBorder="1" applyAlignment="1" applyProtection="1">
      <alignment horizontal="center" vertical="center" wrapText="1"/>
      <protection locked="0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8"/>
  <sheetViews>
    <sheetView tabSelected="1" zoomScaleNormal="100" workbookViewId="0"/>
  </sheetViews>
  <sheetFormatPr defaultRowHeight="15" x14ac:dyDescent="0.25"/>
  <cols>
    <col min="1" max="1" width="143.7109375" style="4" customWidth="1"/>
  </cols>
  <sheetData>
    <row r="1" spans="1:14" s="21" customFormat="1" ht="19.5" customHeight="1" x14ac:dyDescent="0.25">
      <c r="A1" s="135" t="s">
        <v>69</v>
      </c>
    </row>
    <row r="2" spans="1:14" s="21" customFormat="1" ht="15" customHeight="1" x14ac:dyDescent="0.2">
      <c r="A2" s="43"/>
      <c r="B2" s="37"/>
      <c r="C2" s="37"/>
      <c r="D2" s="37"/>
      <c r="E2" s="37"/>
      <c r="F2" s="37"/>
      <c r="G2" s="37"/>
      <c r="H2" s="37"/>
      <c r="I2" s="37"/>
      <c r="J2" s="37"/>
    </row>
    <row r="3" spans="1:14" s="21" customFormat="1" ht="15" customHeight="1" x14ac:dyDescent="0.25">
      <c r="A3" s="134" t="s">
        <v>72</v>
      </c>
    </row>
    <row r="4" spans="1:14" s="21" customFormat="1" ht="15" customHeight="1" x14ac:dyDescent="0.2">
      <c r="A4" s="31" t="s">
        <v>71</v>
      </c>
    </row>
    <row r="5" spans="1:14" s="52" customFormat="1" ht="15" customHeight="1" x14ac:dyDescent="0.25">
      <c r="A5" s="133" t="s">
        <v>73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s="52" customFormat="1" ht="15" customHeight="1" x14ac:dyDescent="0.25">
      <c r="A6" s="133" t="s">
        <v>74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s="52" customFormat="1" ht="15" customHeight="1" x14ac:dyDescent="0.25">
      <c r="A7" s="133" t="s">
        <v>75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s="52" customFormat="1" ht="15" customHeight="1" x14ac:dyDescent="0.25">
      <c r="A8" s="133" t="s">
        <v>76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</sheetData>
  <hyperlinks>
    <hyperlink ref="A5" location="'2.1.1'!A1" tooltip="T22" display="Tab. 2.1.1: Základní vzdělávání celkem – žáci v základním vzdělávání podle navštěvovaného stupně a typu školy, v časové řadě 2009/10–2019/20"/>
    <hyperlink ref="A6" location="'2.1.2'!A1" tooltip="T23" display="Tab. 2.1.2: Základní vzdělávání v krajském srovnání – žáci v základním vzdělávání podle navštěvovaného stupně a typu školy, ve školním roce 2019/20"/>
    <hyperlink ref="A7" location="'2.1.3'!A1" tooltip="T24" display="Tab. 2.1.3: Základní vzdělávání celkem – děti zapsané do 1. ročníku základního vzdělávání a s žádostí o odklad školní docházky, v časové řadě 2009/10–2019/20"/>
    <hyperlink ref="A8" location="'2.1.4'!A1" tooltip="T25" display="Tab. 2.1.4: Základní vzdělávání v krajském srovnání – děti zapsané do 1. ročníku základního vzdělávání a s žádostí o odklad školní docházky, ve školním roce 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34" t="s">
        <v>85</v>
      </c>
    </row>
    <row r="3" spans="1:2" x14ac:dyDescent="0.25">
      <c r="A3" s="140" t="s">
        <v>33</v>
      </c>
      <c r="B3" s="139" t="s">
        <v>86</v>
      </c>
    </row>
    <row r="4" spans="1:2" x14ac:dyDescent="0.25">
      <c r="A4" s="140" t="s">
        <v>27</v>
      </c>
      <c r="B4" s="139" t="s">
        <v>87</v>
      </c>
    </row>
    <row r="5" spans="1:2" x14ac:dyDescent="0.25">
      <c r="A5" s="140" t="s">
        <v>28</v>
      </c>
      <c r="B5" s="139" t="s">
        <v>88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AA36"/>
  <sheetViews>
    <sheetView zoomScaleNormal="100" workbookViewId="0"/>
  </sheetViews>
  <sheetFormatPr defaultRowHeight="15" x14ac:dyDescent="0.25"/>
  <cols>
    <col min="1" max="1" width="12.85546875" customWidth="1"/>
    <col min="2" max="2" width="5.7109375" style="23" customWidth="1"/>
    <col min="3" max="3" width="8.5703125" customWidth="1"/>
    <col min="4" max="4" width="7.85546875" style="23" customWidth="1"/>
    <col min="5" max="5" width="6.42578125" style="23" customWidth="1"/>
    <col min="6" max="6" width="8.140625" style="23" customWidth="1"/>
    <col min="7" max="7" width="6.42578125" style="23" customWidth="1"/>
    <col min="8" max="8" width="7.85546875" customWidth="1"/>
    <col min="9" max="9" width="7.140625" style="23" customWidth="1"/>
    <col min="10" max="10" width="7.85546875" customWidth="1"/>
    <col min="11" max="11" width="7.140625" style="23" customWidth="1"/>
    <col min="12" max="12" width="7.85546875" customWidth="1"/>
    <col min="13" max="13" width="7.140625" style="23" customWidth="1"/>
    <col min="14" max="14" width="7.85546875" customWidth="1"/>
    <col min="15" max="15" width="6.42578125" style="23" customWidth="1"/>
    <col min="16" max="16" width="7.85546875" customWidth="1"/>
    <col min="17" max="17" width="6.42578125" customWidth="1"/>
    <col min="18" max="18" width="11.42578125" customWidth="1"/>
  </cols>
  <sheetData>
    <row r="1" spans="1:27" s="1" customFormat="1" ht="17.25" customHeight="1" x14ac:dyDescent="0.2">
      <c r="A1" s="14" t="s">
        <v>77</v>
      </c>
      <c r="B1" s="14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R1" s="53"/>
    </row>
    <row r="2" spans="1:27" s="2" customFormat="1" ht="17.25" customHeight="1" thickBot="1" x14ac:dyDescent="0.3">
      <c r="A2" s="39" t="s">
        <v>42</v>
      </c>
      <c r="B2" s="22"/>
      <c r="D2" s="22"/>
      <c r="E2" s="22"/>
      <c r="F2" s="22"/>
      <c r="G2" s="22"/>
      <c r="I2" s="22"/>
      <c r="K2" s="22"/>
      <c r="M2" s="22"/>
      <c r="O2" s="22"/>
      <c r="P2" s="2" t="s">
        <v>0</v>
      </c>
    </row>
    <row r="3" spans="1:27" ht="17.25" customHeight="1" x14ac:dyDescent="0.25">
      <c r="A3" s="145" t="s">
        <v>43</v>
      </c>
      <c r="B3" s="203"/>
      <c r="C3" s="157" t="s">
        <v>29</v>
      </c>
      <c r="D3" s="195" t="s">
        <v>46</v>
      </c>
      <c r="E3" s="171"/>
      <c r="F3" s="171"/>
      <c r="G3" s="172"/>
      <c r="H3" s="175" t="s">
        <v>45</v>
      </c>
      <c r="I3" s="190"/>
      <c r="J3" s="190"/>
      <c r="K3" s="191"/>
      <c r="L3" s="184" t="s">
        <v>37</v>
      </c>
      <c r="M3" s="185"/>
      <c r="N3" s="185"/>
      <c r="O3" s="185"/>
      <c r="P3" s="185"/>
      <c r="Q3" s="186"/>
    </row>
    <row r="4" spans="1:27" ht="17.25" customHeight="1" x14ac:dyDescent="0.25">
      <c r="A4" s="204"/>
      <c r="B4" s="205"/>
      <c r="C4" s="158"/>
      <c r="D4" s="196" t="s">
        <v>49</v>
      </c>
      <c r="E4" s="197"/>
      <c r="F4" s="200" t="s">
        <v>63</v>
      </c>
      <c r="G4" s="201"/>
      <c r="H4" s="151" t="s">
        <v>64</v>
      </c>
      <c r="I4" s="192"/>
      <c r="J4" s="153" t="s">
        <v>70</v>
      </c>
      <c r="K4" s="194"/>
      <c r="L4" s="182" t="s">
        <v>47</v>
      </c>
      <c r="M4" s="187"/>
      <c r="N4" s="174" t="s">
        <v>57</v>
      </c>
      <c r="O4" s="155"/>
      <c r="P4" s="174" t="s">
        <v>58</v>
      </c>
      <c r="Q4" s="154"/>
    </row>
    <row r="5" spans="1:27" ht="27.75" customHeight="1" x14ac:dyDescent="0.25">
      <c r="A5" s="204"/>
      <c r="B5" s="205"/>
      <c r="C5" s="158"/>
      <c r="D5" s="198"/>
      <c r="E5" s="199"/>
      <c r="F5" s="199"/>
      <c r="G5" s="202"/>
      <c r="H5" s="193"/>
      <c r="I5" s="192"/>
      <c r="J5" s="192"/>
      <c r="K5" s="194"/>
      <c r="L5" s="188"/>
      <c r="M5" s="189"/>
      <c r="N5" s="155"/>
      <c r="O5" s="155"/>
      <c r="P5" s="155"/>
      <c r="Q5" s="154"/>
    </row>
    <row r="6" spans="1:27" ht="17.25" customHeight="1" thickBot="1" x14ac:dyDescent="0.3">
      <c r="A6" s="204"/>
      <c r="B6" s="205"/>
      <c r="C6" s="93" t="s">
        <v>32</v>
      </c>
      <c r="D6" s="89" t="s">
        <v>32</v>
      </c>
      <c r="E6" s="90" t="s">
        <v>34</v>
      </c>
      <c r="F6" s="91" t="s">
        <v>32</v>
      </c>
      <c r="G6" s="94" t="s">
        <v>34</v>
      </c>
      <c r="H6" s="89" t="s">
        <v>32</v>
      </c>
      <c r="I6" s="90" t="s">
        <v>34</v>
      </c>
      <c r="J6" s="91" t="s">
        <v>32</v>
      </c>
      <c r="K6" s="94" t="s">
        <v>34</v>
      </c>
      <c r="L6" s="92" t="s">
        <v>32</v>
      </c>
      <c r="M6" s="90" t="s">
        <v>34</v>
      </c>
      <c r="N6" s="91" t="s">
        <v>32</v>
      </c>
      <c r="O6" s="90" t="s">
        <v>34</v>
      </c>
      <c r="P6" s="91" t="s">
        <v>32</v>
      </c>
      <c r="Q6" s="94" t="s">
        <v>34</v>
      </c>
      <c r="S6" s="15"/>
      <c r="T6" s="15"/>
      <c r="U6" s="15"/>
      <c r="V6" s="15"/>
      <c r="W6" s="15"/>
      <c r="X6" s="105"/>
    </row>
    <row r="7" spans="1:27" s="5" customFormat="1" ht="17.25" customHeight="1" x14ac:dyDescent="0.25">
      <c r="A7" s="166" t="s">
        <v>3</v>
      </c>
      <c r="B7" s="167"/>
      <c r="C7" s="24">
        <v>836372</v>
      </c>
      <c r="D7" s="9">
        <v>3276</v>
      </c>
      <c r="E7" s="54">
        <v>3.916917352565605E-3</v>
      </c>
      <c r="F7" s="41">
        <v>473</v>
      </c>
      <c r="G7" s="55">
        <v>5.6553782288264079E-4</v>
      </c>
      <c r="H7" s="9">
        <v>460754</v>
      </c>
      <c r="I7" s="46">
        <v>0.55089601277900269</v>
      </c>
      <c r="J7" s="41">
        <v>375618</v>
      </c>
      <c r="K7" s="47">
        <v>0.44910398722099737</v>
      </c>
      <c r="L7" s="7">
        <v>794459</v>
      </c>
      <c r="M7" s="46">
        <v>0.94988713156346694</v>
      </c>
      <c r="N7" s="42">
        <v>41639</v>
      </c>
      <c r="O7" s="46">
        <v>4.9785263016935047E-2</v>
      </c>
      <c r="P7" s="42">
        <v>274</v>
      </c>
      <c r="Q7" s="55">
        <v>3.2760541959797791E-4</v>
      </c>
      <c r="S7" s="128"/>
      <c r="T7" s="128"/>
      <c r="U7" s="128"/>
      <c r="V7" s="128"/>
      <c r="W7" s="128"/>
      <c r="X7" s="127"/>
      <c r="Y7" s="38"/>
      <c r="Z7" s="38"/>
      <c r="AA7" s="127"/>
    </row>
    <row r="8" spans="1:27" s="5" customFormat="1" ht="17.25" customHeight="1" x14ac:dyDescent="0.25">
      <c r="A8" s="149" t="s">
        <v>4</v>
      </c>
      <c r="B8" s="150"/>
      <c r="C8" s="24">
        <v>830908</v>
      </c>
      <c r="D8" s="9">
        <v>3622</v>
      </c>
      <c r="E8" s="54">
        <v>4.3590866858906159E-3</v>
      </c>
      <c r="F8" s="41">
        <v>481</v>
      </c>
      <c r="G8" s="55">
        <v>5.7888478628199513E-4</v>
      </c>
      <c r="H8" s="9">
        <v>465380</v>
      </c>
      <c r="I8" s="46">
        <v>0.56008607451125758</v>
      </c>
      <c r="J8" s="41">
        <v>365528</v>
      </c>
      <c r="K8" s="47">
        <v>0.43991392548874242</v>
      </c>
      <c r="L8" s="7">
        <v>789486</v>
      </c>
      <c r="M8" s="46">
        <v>0.95014851222999419</v>
      </c>
      <c r="N8" s="42">
        <v>41152</v>
      </c>
      <c r="O8" s="46">
        <v>4.9526542047976428E-2</v>
      </c>
      <c r="P8" s="42">
        <v>270</v>
      </c>
      <c r="Q8" s="55">
        <v>3.2494572202939438E-4</v>
      </c>
      <c r="S8" s="128"/>
      <c r="T8" s="128"/>
      <c r="U8" s="128"/>
      <c r="V8" s="128"/>
      <c r="W8" s="128"/>
      <c r="X8" s="127"/>
      <c r="Y8" s="38"/>
      <c r="Z8" s="38"/>
      <c r="AA8" s="127"/>
    </row>
    <row r="9" spans="1:27" s="5" customFormat="1" ht="17.25" customHeight="1" x14ac:dyDescent="0.25">
      <c r="A9" s="149" t="s">
        <v>5</v>
      </c>
      <c r="B9" s="150"/>
      <c r="C9" s="24">
        <v>835796</v>
      </c>
      <c r="D9" s="9">
        <v>3905</v>
      </c>
      <c r="E9" s="54">
        <v>4.6721927360264945E-3</v>
      </c>
      <c r="F9" s="41">
        <v>553</v>
      </c>
      <c r="G9" s="55">
        <v>6.6164470756021807E-4</v>
      </c>
      <c r="H9" s="9">
        <v>474327</v>
      </c>
      <c r="I9" s="46">
        <v>0.5675152788479485</v>
      </c>
      <c r="J9" s="41">
        <v>361469</v>
      </c>
      <c r="K9" s="47">
        <v>0.43248472115205144</v>
      </c>
      <c r="L9" s="7">
        <v>794642</v>
      </c>
      <c r="M9" s="46">
        <v>0.95076071194406286</v>
      </c>
      <c r="N9" s="42">
        <v>40885</v>
      </c>
      <c r="O9" s="46">
        <v>4.8917439183724258E-2</v>
      </c>
      <c r="P9" s="42">
        <v>269</v>
      </c>
      <c r="Q9" s="55">
        <v>3.2184887221283664E-4</v>
      </c>
      <c r="S9" s="128"/>
      <c r="T9" s="128"/>
      <c r="U9" s="128"/>
      <c r="V9" s="128"/>
      <c r="W9" s="128"/>
      <c r="X9" s="127"/>
      <c r="Y9" s="38"/>
      <c r="Z9" s="38"/>
      <c r="AA9" s="127"/>
    </row>
    <row r="10" spans="1:27" s="5" customFormat="1" ht="17.25" customHeight="1" x14ac:dyDescent="0.25">
      <c r="A10" s="149" t="s">
        <v>6</v>
      </c>
      <c r="B10" s="150"/>
      <c r="C10" s="24">
        <v>848755</v>
      </c>
      <c r="D10" s="9">
        <v>4866</v>
      </c>
      <c r="E10" s="54">
        <v>5.7331031923228727E-3</v>
      </c>
      <c r="F10" s="41">
        <v>629</v>
      </c>
      <c r="G10" s="55">
        <v>7.410854722505317E-4</v>
      </c>
      <c r="H10" s="9">
        <v>488106</v>
      </c>
      <c r="I10" s="46">
        <v>0.57508468285901115</v>
      </c>
      <c r="J10" s="41">
        <v>360649</v>
      </c>
      <c r="K10" s="47">
        <v>0.42491531714098885</v>
      </c>
      <c r="L10" s="7">
        <v>807950</v>
      </c>
      <c r="M10" s="46">
        <v>0.95192370000765825</v>
      </c>
      <c r="N10" s="42">
        <v>40549</v>
      </c>
      <c r="O10" s="46">
        <v>4.7774681739724656E-2</v>
      </c>
      <c r="P10" s="42">
        <v>256</v>
      </c>
      <c r="Q10" s="55">
        <v>3.0161825261706851E-4</v>
      </c>
      <c r="S10" s="128"/>
      <c r="T10" s="128"/>
      <c r="U10" s="128"/>
      <c r="V10" s="128"/>
      <c r="W10" s="128"/>
      <c r="X10" s="127"/>
      <c r="Y10" s="38"/>
      <c r="Z10" s="38"/>
      <c r="AA10" s="127"/>
    </row>
    <row r="11" spans="1:27" s="5" customFormat="1" ht="17.25" customHeight="1" x14ac:dyDescent="0.25">
      <c r="A11" s="149" t="s">
        <v>7</v>
      </c>
      <c r="B11" s="150"/>
      <c r="C11" s="24">
        <v>868324</v>
      </c>
      <c r="D11" s="9">
        <v>5979</v>
      </c>
      <c r="E11" s="54">
        <v>6.8856786176588461E-3</v>
      </c>
      <c r="F11" s="41">
        <v>832</v>
      </c>
      <c r="G11" s="55">
        <v>9.5816768855864858E-4</v>
      </c>
      <c r="H11" s="9">
        <v>505983</v>
      </c>
      <c r="I11" s="46">
        <v>0.58271221341342627</v>
      </c>
      <c r="J11" s="41">
        <v>362341</v>
      </c>
      <c r="K11" s="47">
        <v>0.41728778658657367</v>
      </c>
      <c r="L11" s="7">
        <v>827654</v>
      </c>
      <c r="M11" s="46">
        <v>0.95316264435855735</v>
      </c>
      <c r="N11" s="42">
        <v>40419</v>
      </c>
      <c r="O11" s="46">
        <v>4.6548293033475983E-2</v>
      </c>
      <c r="P11" s="42">
        <v>251</v>
      </c>
      <c r="Q11" s="55">
        <v>2.8906260796661155E-4</v>
      </c>
      <c r="S11" s="128"/>
      <c r="T11" s="128"/>
      <c r="U11" s="128"/>
      <c r="V11" s="128"/>
      <c r="W11" s="128"/>
      <c r="X11" s="127"/>
      <c r="Y11" s="38"/>
      <c r="Z11" s="38"/>
      <c r="AA11" s="127"/>
    </row>
    <row r="12" spans="1:27" s="5" customFormat="1" ht="17.25" customHeight="1" x14ac:dyDescent="0.25">
      <c r="A12" s="149" t="s">
        <v>8</v>
      </c>
      <c r="B12" s="150"/>
      <c r="C12" s="24">
        <v>894815</v>
      </c>
      <c r="D12" s="9">
        <v>6862</v>
      </c>
      <c r="E12" s="54">
        <v>7.6686242407648505E-3</v>
      </c>
      <c r="F12" s="41">
        <v>1038</v>
      </c>
      <c r="G12" s="55">
        <v>1.1600163162217888E-3</v>
      </c>
      <c r="H12" s="9">
        <v>529604</v>
      </c>
      <c r="I12" s="46">
        <v>0.5918586523471332</v>
      </c>
      <c r="J12" s="41">
        <v>365211</v>
      </c>
      <c r="K12" s="47">
        <v>0.4081413476528668</v>
      </c>
      <c r="L12" s="7">
        <v>854137</v>
      </c>
      <c r="M12" s="46">
        <v>0.95454032397758193</v>
      </c>
      <c r="N12" s="42">
        <v>40409</v>
      </c>
      <c r="O12" s="46">
        <v>4.515905522370546E-2</v>
      </c>
      <c r="P12" s="42">
        <v>269</v>
      </c>
      <c r="Q12" s="55">
        <v>3.0062079871258303E-4</v>
      </c>
      <c r="S12" s="128"/>
      <c r="T12" s="128"/>
      <c r="U12" s="128"/>
      <c r="V12" s="128"/>
      <c r="W12" s="128"/>
      <c r="X12" s="127"/>
      <c r="Y12" s="38"/>
      <c r="Z12" s="38"/>
      <c r="AA12" s="127"/>
    </row>
    <row r="13" spans="1:27" s="5" customFormat="1" ht="17.25" customHeight="1" x14ac:dyDescent="0.25">
      <c r="A13" s="149" t="s">
        <v>9</v>
      </c>
      <c r="B13" s="150"/>
      <c r="C13" s="24">
        <v>921054</v>
      </c>
      <c r="D13" s="9">
        <v>7430</v>
      </c>
      <c r="E13" s="54">
        <v>8.0668451578300507E-3</v>
      </c>
      <c r="F13" s="41">
        <v>1339</v>
      </c>
      <c r="G13" s="55">
        <v>1.4537692686856579E-3</v>
      </c>
      <c r="H13" s="9">
        <v>551428</v>
      </c>
      <c r="I13" s="46">
        <v>0.5986923676570538</v>
      </c>
      <c r="J13" s="41">
        <v>369626</v>
      </c>
      <c r="K13" s="47">
        <v>0.40130763234294625</v>
      </c>
      <c r="L13" s="7">
        <v>880251</v>
      </c>
      <c r="M13" s="46">
        <v>0.95569966581763932</v>
      </c>
      <c r="N13" s="42">
        <v>40495</v>
      </c>
      <c r="O13" s="46">
        <v>4.3965934679182764E-2</v>
      </c>
      <c r="P13" s="42">
        <v>308</v>
      </c>
      <c r="Q13" s="55">
        <v>3.3439950317788102E-4</v>
      </c>
      <c r="S13" s="128"/>
      <c r="T13" s="128"/>
      <c r="U13" s="128"/>
      <c r="V13" s="128"/>
      <c r="W13" s="128"/>
      <c r="X13" s="127"/>
      <c r="Y13" s="38"/>
      <c r="Z13" s="38"/>
      <c r="AA13" s="127"/>
    </row>
    <row r="14" spans="1:27" s="5" customFormat="1" ht="17.25" customHeight="1" x14ac:dyDescent="0.25">
      <c r="A14" s="149" t="s">
        <v>10</v>
      </c>
      <c r="B14" s="150"/>
      <c r="C14" s="24">
        <v>947497</v>
      </c>
      <c r="D14" s="9">
        <v>8263</v>
      </c>
      <c r="E14" s="54">
        <v>8.7208719394362196E-3</v>
      </c>
      <c r="F14" s="41">
        <v>2067</v>
      </c>
      <c r="G14" s="55">
        <v>2.1815372502498689E-3</v>
      </c>
      <c r="H14" s="9">
        <v>568966</v>
      </c>
      <c r="I14" s="46">
        <v>0.60049372187985817</v>
      </c>
      <c r="J14" s="41">
        <v>378531</v>
      </c>
      <c r="K14" s="47">
        <v>0.39950627812014178</v>
      </c>
      <c r="L14" s="7">
        <v>906188</v>
      </c>
      <c r="M14" s="46">
        <v>0.95640197277669481</v>
      </c>
      <c r="N14" s="42">
        <v>40980</v>
      </c>
      <c r="O14" s="46">
        <v>4.3250796572442976E-2</v>
      </c>
      <c r="P14" s="42">
        <v>329</v>
      </c>
      <c r="Q14" s="55">
        <v>3.4723065086221907E-4</v>
      </c>
      <c r="S14" s="128"/>
      <c r="T14" s="128"/>
      <c r="U14" s="128"/>
      <c r="V14" s="128"/>
      <c r="W14" s="128"/>
      <c r="X14" s="127"/>
      <c r="Y14" s="38"/>
      <c r="Z14" s="38"/>
      <c r="AA14" s="127"/>
    </row>
    <row r="15" spans="1:27" s="5" customFormat="1" ht="17.25" customHeight="1" x14ac:dyDescent="0.25">
      <c r="A15" s="149" t="s">
        <v>30</v>
      </c>
      <c r="B15" s="150"/>
      <c r="C15" s="24">
        <v>967717</v>
      </c>
      <c r="D15" s="9">
        <v>8914</v>
      </c>
      <c r="E15" s="54">
        <v>9.2113706796511791E-3</v>
      </c>
      <c r="F15" s="41">
        <v>2591</v>
      </c>
      <c r="G15" s="55">
        <v>2.6774356552587172E-3</v>
      </c>
      <c r="H15" s="9">
        <v>575699</v>
      </c>
      <c r="I15" s="46">
        <v>0.59490429536734402</v>
      </c>
      <c r="J15" s="41">
        <v>392018</v>
      </c>
      <c r="K15" s="47">
        <v>0.40509570463265604</v>
      </c>
      <c r="L15" s="7">
        <v>926108</v>
      </c>
      <c r="M15" s="46">
        <v>0.95700292544204557</v>
      </c>
      <c r="N15" s="42">
        <v>41260</v>
      </c>
      <c r="O15" s="46">
        <v>4.2636431932062784E-2</v>
      </c>
      <c r="P15" s="42">
        <v>349</v>
      </c>
      <c r="Q15" s="55">
        <v>3.6064262589166049E-4</v>
      </c>
      <c r="S15" s="128"/>
      <c r="T15" s="128"/>
      <c r="U15" s="128"/>
      <c r="V15" s="128"/>
      <c r="W15" s="128"/>
      <c r="X15" s="127"/>
      <c r="Y15" s="38"/>
      <c r="Z15" s="38"/>
      <c r="AA15" s="127"/>
    </row>
    <row r="16" spans="1:27" s="5" customFormat="1" ht="17.25" customHeight="1" x14ac:dyDescent="0.25">
      <c r="A16" s="149" t="s">
        <v>38</v>
      </c>
      <c r="B16" s="150"/>
      <c r="C16" s="24">
        <v>982878</v>
      </c>
      <c r="D16" s="9">
        <v>9274</v>
      </c>
      <c r="E16" s="54">
        <v>9.4355555826867634E-3</v>
      </c>
      <c r="F16" s="41">
        <v>3232</v>
      </c>
      <c r="G16" s="55">
        <v>3.2883023121893051E-3</v>
      </c>
      <c r="H16" s="9">
        <v>573442</v>
      </c>
      <c r="I16" s="46">
        <v>0.58343151438937491</v>
      </c>
      <c r="J16" s="41">
        <v>409436</v>
      </c>
      <c r="K16" s="47">
        <v>0.41656848561062515</v>
      </c>
      <c r="L16" s="7">
        <v>940928</v>
      </c>
      <c r="M16" s="46">
        <v>0.95731921967934985</v>
      </c>
      <c r="N16" s="42">
        <v>41611</v>
      </c>
      <c r="O16" s="46">
        <v>4.2335874849167447E-2</v>
      </c>
      <c r="P16" s="42">
        <v>339</v>
      </c>
      <c r="Q16" s="55">
        <v>3.4490547148272727E-4</v>
      </c>
      <c r="S16" s="128"/>
      <c r="T16" s="128"/>
      <c r="U16" s="128"/>
      <c r="V16" s="128"/>
      <c r="W16" s="128"/>
      <c r="X16" s="127"/>
      <c r="Y16" s="38"/>
      <c r="Z16" s="38"/>
      <c r="AA16" s="127"/>
    </row>
    <row r="17" spans="1:27" s="5" customFormat="1" ht="17.25" customHeight="1" thickBot="1" x14ac:dyDescent="0.3">
      <c r="A17" s="164" t="s">
        <v>68</v>
      </c>
      <c r="B17" s="165"/>
      <c r="C17" s="24">
        <v>995257</v>
      </c>
      <c r="D17" s="9">
        <v>9463</v>
      </c>
      <c r="E17" s="54">
        <v>9.5080969036138406E-3</v>
      </c>
      <c r="F17" s="41">
        <v>3874</v>
      </c>
      <c r="G17" s="55">
        <v>3.8924619470146905E-3</v>
      </c>
      <c r="H17" s="9">
        <v>563346</v>
      </c>
      <c r="I17" s="46">
        <v>0.57315963934486269</v>
      </c>
      <c r="J17" s="41">
        <v>431911</v>
      </c>
      <c r="K17" s="47">
        <v>0.39145667902863279</v>
      </c>
      <c r="L17" s="7">
        <v>952946</v>
      </c>
      <c r="M17" s="46">
        <v>0.95748736256062505</v>
      </c>
      <c r="N17" s="42">
        <v>41997</v>
      </c>
      <c r="O17" s="46">
        <v>4.2197141039952493E-2</v>
      </c>
      <c r="P17" s="42">
        <v>314</v>
      </c>
      <c r="Q17" s="55">
        <v>3.1549639942246073E-4</v>
      </c>
      <c r="S17" s="128"/>
      <c r="T17" s="128"/>
      <c r="U17" s="128"/>
      <c r="V17" s="128"/>
      <c r="W17" s="128"/>
      <c r="X17" s="127"/>
      <c r="Y17" s="38"/>
      <c r="Z17" s="38"/>
      <c r="AA17" s="127"/>
    </row>
    <row r="18" spans="1:27" s="5" customFormat="1" x14ac:dyDescent="0.25">
      <c r="A18" s="141" t="s">
        <v>80</v>
      </c>
      <c r="B18" s="104" t="s">
        <v>40</v>
      </c>
      <c r="C18" s="59">
        <f>C17-C16</f>
        <v>12379</v>
      </c>
      <c r="D18" s="60">
        <f t="shared" ref="D18" si="0">D17-D16</f>
        <v>189</v>
      </c>
      <c r="E18" s="78" t="s">
        <v>28</v>
      </c>
      <c r="F18" s="61">
        <f t="shared" ref="F18" si="1">F17-F16</f>
        <v>642</v>
      </c>
      <c r="G18" s="79" t="s">
        <v>28</v>
      </c>
      <c r="H18" s="60">
        <f t="shared" ref="H18" si="2">H17-H16</f>
        <v>-10096</v>
      </c>
      <c r="I18" s="78" t="s">
        <v>28</v>
      </c>
      <c r="J18" s="61">
        <f t="shared" ref="J18" si="3">J17-J16</f>
        <v>22475</v>
      </c>
      <c r="K18" s="79" t="s">
        <v>28</v>
      </c>
      <c r="L18" s="77">
        <f t="shared" ref="L18" si="4">L17-L16</f>
        <v>12018</v>
      </c>
      <c r="M18" s="78" t="s">
        <v>28</v>
      </c>
      <c r="N18" s="61">
        <f t="shared" ref="N18" si="5">N17-N16</f>
        <v>386</v>
      </c>
      <c r="O18" s="78" t="s">
        <v>28</v>
      </c>
      <c r="P18" s="61">
        <f t="shared" ref="P18" si="6">P17-P16</f>
        <v>-25</v>
      </c>
      <c r="Q18" s="79" t="s">
        <v>28</v>
      </c>
      <c r="S18" s="126"/>
      <c r="T18" s="123"/>
      <c r="U18" s="123"/>
      <c r="V18" s="123"/>
      <c r="W18" s="123"/>
    </row>
    <row r="19" spans="1:27" s="5" customFormat="1" x14ac:dyDescent="0.25">
      <c r="A19" s="142"/>
      <c r="B19" s="95" t="s">
        <v>41</v>
      </c>
      <c r="C19" s="65">
        <f t="shared" ref="C19:H19" si="7">C17/C16-1</f>
        <v>1.2594645520603853E-2</v>
      </c>
      <c r="D19" s="66">
        <f t="shared" ref="D19" si="8">D17/D16-1</f>
        <v>2.0379555747250366E-2</v>
      </c>
      <c r="E19" s="81" t="s">
        <v>28</v>
      </c>
      <c r="F19" s="67">
        <f t="shared" ref="F19" si="9">F17/F16-1</f>
        <v>0.19863861386138604</v>
      </c>
      <c r="G19" s="82" t="s">
        <v>28</v>
      </c>
      <c r="H19" s="66">
        <f t="shared" si="7"/>
        <v>-1.7605965380980138E-2</v>
      </c>
      <c r="I19" s="81" t="s">
        <v>28</v>
      </c>
      <c r="J19" s="67">
        <f t="shared" ref="J19" si="10">J17/J16-1</f>
        <v>5.4892583944743611E-2</v>
      </c>
      <c r="K19" s="82" t="s">
        <v>28</v>
      </c>
      <c r="L19" s="80">
        <f t="shared" ref="L19" si="11">L17/L16-1</f>
        <v>1.2772496939192024E-2</v>
      </c>
      <c r="M19" s="81" t="s">
        <v>28</v>
      </c>
      <c r="N19" s="67">
        <f t="shared" ref="N19" si="12">N17/N16-1</f>
        <v>9.2763932613972866E-3</v>
      </c>
      <c r="O19" s="81" t="s">
        <v>28</v>
      </c>
      <c r="P19" s="67">
        <f t="shared" ref="P19" si="13">P17/P16-1</f>
        <v>-7.3746312684365822E-2</v>
      </c>
      <c r="Q19" s="82" t="s">
        <v>28</v>
      </c>
      <c r="S19" s="123"/>
      <c r="T19" s="123"/>
      <c r="U19" s="123"/>
      <c r="V19" s="123"/>
      <c r="W19" s="123"/>
    </row>
    <row r="20" spans="1:27" s="5" customFormat="1" x14ac:dyDescent="0.25">
      <c r="A20" s="143" t="s">
        <v>81</v>
      </c>
      <c r="B20" s="96" t="s">
        <v>40</v>
      </c>
      <c r="C20" s="69">
        <f t="shared" ref="C20:H20" si="14">C17-C12</f>
        <v>100442</v>
      </c>
      <c r="D20" s="70">
        <f t="shared" ref="D20" si="15">D17-D12</f>
        <v>2601</v>
      </c>
      <c r="E20" s="84" t="s">
        <v>28</v>
      </c>
      <c r="F20" s="71">
        <f t="shared" ref="F20" si="16">F17-F12</f>
        <v>2836</v>
      </c>
      <c r="G20" s="85" t="s">
        <v>28</v>
      </c>
      <c r="H20" s="70">
        <f t="shared" si="14"/>
        <v>33742</v>
      </c>
      <c r="I20" s="84" t="s">
        <v>28</v>
      </c>
      <c r="J20" s="71">
        <f t="shared" ref="J20" si="17">J17-J12</f>
        <v>66700</v>
      </c>
      <c r="K20" s="85" t="s">
        <v>28</v>
      </c>
      <c r="L20" s="83">
        <f t="shared" ref="L20" si="18">L17-L12</f>
        <v>98809</v>
      </c>
      <c r="M20" s="84" t="s">
        <v>28</v>
      </c>
      <c r="N20" s="71">
        <f t="shared" ref="N20" si="19">N17-N12</f>
        <v>1588</v>
      </c>
      <c r="O20" s="84" t="s">
        <v>28</v>
      </c>
      <c r="P20" s="71">
        <f t="shared" ref="P20" si="20">P17-P12</f>
        <v>45</v>
      </c>
      <c r="Q20" s="85" t="s">
        <v>28</v>
      </c>
      <c r="S20" s="123"/>
      <c r="T20" s="123"/>
      <c r="U20" s="123"/>
      <c r="V20" s="123"/>
      <c r="W20" s="123"/>
    </row>
    <row r="21" spans="1:27" s="5" customFormat="1" x14ac:dyDescent="0.25">
      <c r="A21" s="142"/>
      <c r="B21" s="95" t="s">
        <v>41</v>
      </c>
      <c r="C21" s="65">
        <f t="shared" ref="C21:H21" si="21">C17/C12-1</f>
        <v>0.11224890061074078</v>
      </c>
      <c r="D21" s="66">
        <f t="shared" ref="D21" si="22">D17/D12-1</f>
        <v>0.37904401049256786</v>
      </c>
      <c r="E21" s="81" t="s">
        <v>28</v>
      </c>
      <c r="F21" s="67">
        <f t="shared" ref="F21" si="23">F17/F12-1</f>
        <v>2.7321772639691715</v>
      </c>
      <c r="G21" s="82" t="s">
        <v>28</v>
      </c>
      <c r="H21" s="66">
        <f t="shared" si="21"/>
        <v>6.3711754442942192E-2</v>
      </c>
      <c r="I21" s="81" t="s">
        <v>28</v>
      </c>
      <c r="J21" s="67">
        <f t="shared" ref="J21" si="24">J17/J12-1</f>
        <v>0.18263414847855075</v>
      </c>
      <c r="K21" s="82" t="s">
        <v>28</v>
      </c>
      <c r="L21" s="80">
        <f t="shared" ref="L21" si="25">L17/L12-1</f>
        <v>0.1156828471310809</v>
      </c>
      <c r="M21" s="81" t="s">
        <v>28</v>
      </c>
      <c r="N21" s="67">
        <f t="shared" ref="N21" si="26">N17/N12-1</f>
        <v>3.9298176148877761E-2</v>
      </c>
      <c r="O21" s="81" t="s">
        <v>28</v>
      </c>
      <c r="P21" s="67">
        <f t="shared" ref="P21" si="27">P17/P12-1</f>
        <v>0.16728624535315983</v>
      </c>
      <c r="Q21" s="82" t="s">
        <v>28</v>
      </c>
      <c r="S21" s="106"/>
      <c r="T21" s="106"/>
      <c r="U21" s="50"/>
      <c r="V21" s="10"/>
      <c r="W21" s="51"/>
    </row>
    <row r="22" spans="1:27" s="5" customFormat="1" x14ac:dyDescent="0.25">
      <c r="A22" s="143" t="s">
        <v>82</v>
      </c>
      <c r="B22" s="96" t="s">
        <v>40</v>
      </c>
      <c r="C22" s="69">
        <f t="shared" ref="C22:H22" si="28">C17-C7</f>
        <v>158885</v>
      </c>
      <c r="D22" s="70">
        <f t="shared" ref="D22" si="29">D17-D7</f>
        <v>6187</v>
      </c>
      <c r="E22" s="84" t="s">
        <v>28</v>
      </c>
      <c r="F22" s="71">
        <f t="shared" ref="F22" si="30">F17-F7</f>
        <v>3401</v>
      </c>
      <c r="G22" s="85" t="s">
        <v>28</v>
      </c>
      <c r="H22" s="70">
        <f t="shared" si="28"/>
        <v>102592</v>
      </c>
      <c r="I22" s="84" t="s">
        <v>28</v>
      </c>
      <c r="J22" s="71">
        <f t="shared" ref="J22" si="31">J17-J7</f>
        <v>56293</v>
      </c>
      <c r="K22" s="85" t="s">
        <v>28</v>
      </c>
      <c r="L22" s="83">
        <f t="shared" ref="L22" si="32">L17-L7</f>
        <v>158487</v>
      </c>
      <c r="M22" s="84" t="s">
        <v>28</v>
      </c>
      <c r="N22" s="71">
        <f t="shared" ref="N22" si="33">N17-N7</f>
        <v>358</v>
      </c>
      <c r="O22" s="84" t="s">
        <v>28</v>
      </c>
      <c r="P22" s="71">
        <f t="shared" ref="P22" si="34">P17-P7</f>
        <v>40</v>
      </c>
      <c r="Q22" s="85" t="s">
        <v>28</v>
      </c>
      <c r="S22" s="50"/>
      <c r="T22" s="51"/>
      <c r="U22" s="50"/>
      <c r="V22" s="50"/>
      <c r="W22" s="51"/>
    </row>
    <row r="23" spans="1:27" s="5" customFormat="1" ht="15.75" thickBot="1" x14ac:dyDescent="0.25">
      <c r="A23" s="144"/>
      <c r="B23" s="97" t="s">
        <v>41</v>
      </c>
      <c r="C23" s="73">
        <f t="shared" ref="C23:H23" si="35">C17/C7-1</f>
        <v>0.1899692959592143</v>
      </c>
      <c r="D23" s="74">
        <f t="shared" ref="D23" si="36">D17/D7-1</f>
        <v>1.8885836385836385</v>
      </c>
      <c r="E23" s="87" t="s">
        <v>28</v>
      </c>
      <c r="F23" s="75">
        <f t="shared" ref="F23" si="37">F17/F7-1</f>
        <v>7.190274841437633</v>
      </c>
      <c r="G23" s="88" t="s">
        <v>28</v>
      </c>
      <c r="H23" s="74">
        <f t="shared" si="35"/>
        <v>0.22266111634407948</v>
      </c>
      <c r="I23" s="87" t="s">
        <v>28</v>
      </c>
      <c r="J23" s="75">
        <f t="shared" ref="J23" si="38">J17/J7-1</f>
        <v>0.14986768472224443</v>
      </c>
      <c r="K23" s="88" t="s">
        <v>28</v>
      </c>
      <c r="L23" s="86">
        <f t="shared" ref="L23" si="39">L17/L7-1</f>
        <v>0.19949047087389027</v>
      </c>
      <c r="M23" s="87" t="s">
        <v>28</v>
      </c>
      <c r="N23" s="75">
        <f t="shared" ref="N23" si="40">N17/N7-1</f>
        <v>8.5977088786954869E-3</v>
      </c>
      <c r="O23" s="87" t="s">
        <v>28</v>
      </c>
      <c r="P23" s="75">
        <f t="shared" ref="P23" si="41">P17/P7-1</f>
        <v>0.14598540145985406</v>
      </c>
      <c r="Q23" s="88" t="s">
        <v>28</v>
      </c>
      <c r="S23" s="40"/>
      <c r="T23" s="50"/>
      <c r="U23" s="50"/>
      <c r="V23" s="50"/>
      <c r="W23" s="50"/>
    </row>
    <row r="24" spans="1:27" s="5" customFormat="1" ht="16.5" customHeight="1" x14ac:dyDescent="0.2">
      <c r="A24" s="137" t="s">
        <v>48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S24" s="40"/>
      <c r="T24" s="123"/>
      <c r="U24" s="123"/>
    </row>
    <row r="25" spans="1:27" s="3" customFormat="1" ht="16.5" customHeight="1" x14ac:dyDescent="0.25">
      <c r="A25" s="136" t="s">
        <v>55</v>
      </c>
      <c r="B25" s="28"/>
      <c r="D25" s="29"/>
      <c r="E25" s="29"/>
      <c r="F25" s="29"/>
      <c r="G25" s="29"/>
      <c r="I25" s="29"/>
      <c r="K25" s="29"/>
      <c r="M25" s="13"/>
      <c r="N25" s="29"/>
      <c r="O25" s="29"/>
      <c r="S25" s="15"/>
      <c r="T25" s="40"/>
      <c r="U25" s="40"/>
    </row>
    <row r="26" spans="1:27" s="3" customFormat="1" ht="16.5" customHeight="1" x14ac:dyDescent="0.2">
      <c r="A26" s="136" t="s">
        <v>56</v>
      </c>
      <c r="B26" s="28"/>
      <c r="D26" s="29"/>
      <c r="E26" s="29"/>
      <c r="F26" s="29"/>
      <c r="G26" s="29"/>
      <c r="I26" s="29"/>
      <c r="K26" s="29"/>
      <c r="M26" s="29"/>
      <c r="N26" s="13"/>
      <c r="O26" s="29"/>
      <c r="S26" s="40"/>
      <c r="T26" s="40"/>
      <c r="U26" s="40"/>
    </row>
    <row r="27" spans="1:27" ht="16.5" customHeight="1" x14ac:dyDescent="0.25">
      <c r="A27" s="138" t="s">
        <v>59</v>
      </c>
      <c r="N27" s="100"/>
      <c r="O27" s="100"/>
      <c r="S27" s="15"/>
      <c r="T27" s="15"/>
      <c r="U27" s="15"/>
    </row>
    <row r="28" spans="1:27" ht="16.5" customHeight="1" x14ac:dyDescent="0.25">
      <c r="A28" s="138" t="s">
        <v>83</v>
      </c>
      <c r="S28" s="15"/>
      <c r="T28" s="15"/>
      <c r="U28" s="15"/>
    </row>
    <row r="29" spans="1:27" s="23" customFormat="1" ht="16.5" customHeight="1" x14ac:dyDescent="0.25">
      <c r="A29" s="138" t="s">
        <v>65</v>
      </c>
      <c r="N29" s="100"/>
      <c r="O29" s="100"/>
      <c r="P29" s="100"/>
      <c r="Q29" s="100"/>
      <c r="S29" s="15"/>
      <c r="T29" s="15"/>
      <c r="U29" s="15"/>
    </row>
    <row r="31" spans="1:27" x14ac:dyDescent="0.2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27" x14ac:dyDescent="0.2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x14ac:dyDescent="0.2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3:17" x14ac:dyDescent="0.25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x14ac:dyDescent="0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3:17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</sheetData>
  <mergeCells count="26">
    <mergeCell ref="A7:B7"/>
    <mergeCell ref="A18:A19"/>
    <mergeCell ref="C3:C5"/>
    <mergeCell ref="D3:G3"/>
    <mergeCell ref="D4:E5"/>
    <mergeCell ref="F4:G5"/>
    <mergeCell ref="A3:B6"/>
    <mergeCell ref="A8:B8"/>
    <mergeCell ref="A9:B9"/>
    <mergeCell ref="A10:B10"/>
    <mergeCell ref="A11:B11"/>
    <mergeCell ref="A12:B12"/>
    <mergeCell ref="N4:O5"/>
    <mergeCell ref="P4:Q5"/>
    <mergeCell ref="L3:Q3"/>
    <mergeCell ref="L4:M5"/>
    <mergeCell ref="H3:K3"/>
    <mergeCell ref="H4:I5"/>
    <mergeCell ref="J4:K5"/>
    <mergeCell ref="A20:A21"/>
    <mergeCell ref="A22:A23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zoomScaleNormal="100" workbookViewId="0"/>
  </sheetViews>
  <sheetFormatPr defaultColWidth="9.140625" defaultRowHeight="15" x14ac:dyDescent="0.25"/>
  <cols>
    <col min="1" max="1" width="20" style="23" customWidth="1"/>
    <col min="2" max="2" width="8.5703125" style="23" customWidth="1"/>
    <col min="3" max="3" width="7.85546875" style="23" customWidth="1"/>
    <col min="4" max="4" width="6.5703125" style="23" customWidth="1"/>
    <col min="5" max="5" width="7.85546875" style="23" customWidth="1"/>
    <col min="6" max="6" width="6.5703125" style="23" customWidth="1"/>
    <col min="7" max="7" width="7.85546875" style="23" customWidth="1"/>
    <col min="8" max="8" width="7.140625" style="23" customWidth="1"/>
    <col min="9" max="9" width="7.85546875" style="23" customWidth="1"/>
    <col min="10" max="10" width="7.140625" style="23" customWidth="1"/>
    <col min="11" max="11" width="7.85546875" style="23" customWidth="1"/>
    <col min="12" max="13" width="7.140625" style="23" customWidth="1"/>
    <col min="14" max="14" width="6.42578125" style="23" customWidth="1"/>
    <col min="15" max="15" width="7.140625" style="23" customWidth="1"/>
    <col min="16" max="16" width="6.42578125" style="23" customWidth="1"/>
    <col min="17" max="17" width="7.5703125" style="23" customWidth="1"/>
    <col min="18" max="22" width="9.140625" style="23"/>
    <col min="23" max="23" width="11.85546875" style="23" bestFit="1" customWidth="1"/>
    <col min="24" max="16384" width="9.140625" style="23"/>
  </cols>
  <sheetData>
    <row r="1" spans="1:27" s="21" customFormat="1" ht="17.25" customHeight="1" x14ac:dyDescent="0.2">
      <c r="A1" s="14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R1" s="53"/>
    </row>
    <row r="2" spans="1:27" s="22" customFormat="1" ht="17.25" customHeight="1" thickBot="1" x14ac:dyDescent="0.3">
      <c r="A2" s="39" t="s">
        <v>42</v>
      </c>
      <c r="O2" s="22" t="s">
        <v>0</v>
      </c>
    </row>
    <row r="3" spans="1:27" ht="17.25" customHeight="1" x14ac:dyDescent="0.25">
      <c r="A3" s="206" t="s">
        <v>39</v>
      </c>
      <c r="B3" s="157" t="s">
        <v>29</v>
      </c>
      <c r="C3" s="195" t="s">
        <v>46</v>
      </c>
      <c r="D3" s="171"/>
      <c r="E3" s="171"/>
      <c r="F3" s="172"/>
      <c r="G3" s="175" t="s">
        <v>45</v>
      </c>
      <c r="H3" s="176"/>
      <c r="I3" s="176"/>
      <c r="J3" s="177"/>
      <c r="K3" s="184" t="s">
        <v>37</v>
      </c>
      <c r="L3" s="209"/>
      <c r="M3" s="209"/>
      <c r="N3" s="209"/>
      <c r="O3" s="209"/>
      <c r="P3" s="210"/>
    </row>
    <row r="4" spans="1:27" ht="17.25" customHeight="1" x14ac:dyDescent="0.25">
      <c r="A4" s="207"/>
      <c r="B4" s="158"/>
      <c r="C4" s="196" t="s">
        <v>49</v>
      </c>
      <c r="D4" s="197"/>
      <c r="E4" s="200" t="s">
        <v>63</v>
      </c>
      <c r="F4" s="201"/>
      <c r="G4" s="151" t="s">
        <v>64</v>
      </c>
      <c r="H4" s="192"/>
      <c r="I4" s="153" t="s">
        <v>70</v>
      </c>
      <c r="J4" s="194"/>
      <c r="K4" s="178" t="s">
        <v>47</v>
      </c>
      <c r="L4" s="187"/>
      <c r="M4" s="174" t="s">
        <v>57</v>
      </c>
      <c r="N4" s="155"/>
      <c r="O4" s="174" t="s">
        <v>58</v>
      </c>
      <c r="P4" s="154"/>
    </row>
    <row r="5" spans="1:27" ht="27.75" customHeight="1" x14ac:dyDescent="0.25">
      <c r="A5" s="207"/>
      <c r="B5" s="158"/>
      <c r="C5" s="198"/>
      <c r="D5" s="199"/>
      <c r="E5" s="199"/>
      <c r="F5" s="202"/>
      <c r="G5" s="193"/>
      <c r="H5" s="192"/>
      <c r="I5" s="192"/>
      <c r="J5" s="194"/>
      <c r="K5" s="170"/>
      <c r="L5" s="189"/>
      <c r="M5" s="155"/>
      <c r="N5" s="155"/>
      <c r="O5" s="155"/>
      <c r="P5" s="154"/>
    </row>
    <row r="6" spans="1:27" ht="17.25" customHeight="1" thickBot="1" x14ac:dyDescent="0.3">
      <c r="A6" s="208"/>
      <c r="B6" s="93" t="s">
        <v>32</v>
      </c>
      <c r="C6" s="89" t="s">
        <v>32</v>
      </c>
      <c r="D6" s="90" t="s">
        <v>34</v>
      </c>
      <c r="E6" s="91" t="s">
        <v>32</v>
      </c>
      <c r="F6" s="94" t="s">
        <v>34</v>
      </c>
      <c r="G6" s="89" t="s">
        <v>32</v>
      </c>
      <c r="H6" s="90" t="s">
        <v>34</v>
      </c>
      <c r="I6" s="91" t="s">
        <v>32</v>
      </c>
      <c r="J6" s="94" t="s">
        <v>34</v>
      </c>
      <c r="K6" s="92" t="s">
        <v>32</v>
      </c>
      <c r="L6" s="90" t="s">
        <v>34</v>
      </c>
      <c r="M6" s="91" t="s">
        <v>32</v>
      </c>
      <c r="N6" s="90" t="s">
        <v>34</v>
      </c>
      <c r="O6" s="91" t="s">
        <v>32</v>
      </c>
      <c r="P6" s="94" t="s">
        <v>34</v>
      </c>
    </row>
    <row r="7" spans="1:27" s="5" customFormat="1" ht="17.25" customHeight="1" x14ac:dyDescent="0.25">
      <c r="A7" s="117" t="s">
        <v>11</v>
      </c>
      <c r="B7" s="130">
        <v>995257</v>
      </c>
      <c r="C7" s="114">
        <v>9463</v>
      </c>
      <c r="D7" s="129">
        <v>9.5080969036138406E-3</v>
      </c>
      <c r="E7" s="102">
        <v>3874</v>
      </c>
      <c r="F7" s="115">
        <v>3.8924619470146905E-3</v>
      </c>
      <c r="G7" s="9">
        <v>563346</v>
      </c>
      <c r="H7" s="115">
        <v>0.56603068353199226</v>
      </c>
      <c r="I7" s="102">
        <v>431911</v>
      </c>
      <c r="J7" s="115">
        <v>0.43396931646800774</v>
      </c>
      <c r="K7" s="7">
        <v>952946</v>
      </c>
      <c r="L7" s="129">
        <v>0.95748736256062505</v>
      </c>
      <c r="M7" s="49">
        <v>41997</v>
      </c>
      <c r="N7" s="129">
        <v>4.2197141039952493E-2</v>
      </c>
      <c r="O7" s="49">
        <v>314</v>
      </c>
      <c r="P7" s="115">
        <v>3.1549639942246073E-4</v>
      </c>
      <c r="Q7" s="123"/>
      <c r="R7" s="127"/>
      <c r="S7" s="127"/>
      <c r="T7" s="6"/>
      <c r="U7" s="127"/>
      <c r="V7" s="127"/>
      <c r="W7" s="6"/>
      <c r="X7" s="127"/>
      <c r="Y7" s="127"/>
      <c r="Z7" s="127"/>
      <c r="AA7" s="127"/>
    </row>
    <row r="8" spans="1:27" s="5" customFormat="1" ht="17.25" customHeight="1" x14ac:dyDescent="0.25">
      <c r="A8" s="118" t="s">
        <v>12</v>
      </c>
      <c r="B8" s="32">
        <v>117804</v>
      </c>
      <c r="C8" s="114">
        <v>3076</v>
      </c>
      <c r="D8" s="119">
        <v>2.6111167702285151E-2</v>
      </c>
      <c r="E8" s="101">
        <v>302</v>
      </c>
      <c r="F8" s="119">
        <v>2.5635801840344979E-3</v>
      </c>
      <c r="G8" s="9">
        <v>67701</v>
      </c>
      <c r="H8" s="115">
        <v>0.57469186105734948</v>
      </c>
      <c r="I8" s="101">
        <v>50103</v>
      </c>
      <c r="J8" s="115">
        <v>0.42530813894265052</v>
      </c>
      <c r="K8" s="7">
        <v>108638</v>
      </c>
      <c r="L8" s="119">
        <v>0.92219279481172112</v>
      </c>
      <c r="M8" s="116">
        <v>8985</v>
      </c>
      <c r="N8" s="119">
        <v>7.627075481307935E-2</v>
      </c>
      <c r="O8" s="116">
        <v>181</v>
      </c>
      <c r="P8" s="115">
        <v>1.5364503751994839E-3</v>
      </c>
      <c r="R8" s="127"/>
      <c r="S8" s="127"/>
      <c r="T8" s="6"/>
      <c r="U8" s="127"/>
      <c r="V8" s="127"/>
      <c r="W8" s="6"/>
      <c r="X8" s="127"/>
      <c r="Y8" s="127"/>
      <c r="Z8" s="127"/>
      <c r="AA8" s="127"/>
    </row>
    <row r="9" spans="1:27" s="5" customFormat="1" ht="17.25" customHeight="1" x14ac:dyDescent="0.25">
      <c r="A9" s="118" t="s">
        <v>13</v>
      </c>
      <c r="B9" s="32">
        <v>137480</v>
      </c>
      <c r="C9" s="114">
        <v>933</v>
      </c>
      <c r="D9" s="119">
        <v>6.7864416642420718E-3</v>
      </c>
      <c r="E9" s="101">
        <v>859</v>
      </c>
      <c r="F9" s="119">
        <v>6.2481815536805357E-3</v>
      </c>
      <c r="G9" s="9">
        <v>81138</v>
      </c>
      <c r="H9" s="115">
        <v>0.59018038987489085</v>
      </c>
      <c r="I9" s="101">
        <v>56342</v>
      </c>
      <c r="J9" s="115">
        <v>0.40981961012510909</v>
      </c>
      <c r="K9" s="7">
        <v>133141</v>
      </c>
      <c r="L9" s="119">
        <v>0.96843904567937156</v>
      </c>
      <c r="M9" s="116">
        <v>4339</v>
      </c>
      <c r="N9" s="119">
        <v>3.1560954320628457E-2</v>
      </c>
      <c r="O9" s="120" t="s">
        <v>33</v>
      </c>
      <c r="P9" s="121" t="s">
        <v>33</v>
      </c>
      <c r="R9" s="127"/>
      <c r="S9" s="127"/>
      <c r="T9" s="6"/>
      <c r="U9" s="127"/>
      <c r="V9" s="127"/>
      <c r="W9" s="6"/>
      <c r="X9" s="127"/>
      <c r="Y9" s="127"/>
      <c r="Z9" s="127"/>
      <c r="AA9" s="127"/>
    </row>
    <row r="10" spans="1:27" s="5" customFormat="1" ht="17.25" customHeight="1" x14ac:dyDescent="0.25">
      <c r="A10" s="118" t="s">
        <v>14</v>
      </c>
      <c r="B10" s="32">
        <v>60165</v>
      </c>
      <c r="C10" s="114">
        <v>414</v>
      </c>
      <c r="D10" s="119">
        <v>6.881077038145101E-3</v>
      </c>
      <c r="E10" s="101">
        <v>45</v>
      </c>
      <c r="F10" s="119">
        <v>7.4794315632011965E-4</v>
      </c>
      <c r="G10" s="9">
        <v>33998</v>
      </c>
      <c r="H10" s="115">
        <v>0.56507936507936507</v>
      </c>
      <c r="I10" s="101">
        <v>26167</v>
      </c>
      <c r="J10" s="115">
        <v>0.43492063492063493</v>
      </c>
      <c r="K10" s="7">
        <v>57646</v>
      </c>
      <c r="L10" s="119">
        <v>0.95813180420510269</v>
      </c>
      <c r="M10" s="116">
        <v>2519</v>
      </c>
      <c r="N10" s="119">
        <v>4.1868195794897367E-2</v>
      </c>
      <c r="O10" s="120" t="s">
        <v>33</v>
      </c>
      <c r="P10" s="121" t="s">
        <v>33</v>
      </c>
      <c r="R10" s="127"/>
      <c r="S10" s="127"/>
      <c r="T10" s="6"/>
      <c r="U10" s="127"/>
      <c r="V10" s="127"/>
      <c r="W10" s="6"/>
      <c r="X10" s="127"/>
      <c r="Y10" s="127"/>
      <c r="Z10" s="127"/>
      <c r="AA10" s="127"/>
    </row>
    <row r="11" spans="1:27" s="5" customFormat="1" ht="17.25" customHeight="1" x14ac:dyDescent="0.25">
      <c r="A11" s="118" t="s">
        <v>15</v>
      </c>
      <c r="B11" s="32">
        <v>54291</v>
      </c>
      <c r="C11" s="114">
        <v>218</v>
      </c>
      <c r="D11" s="119">
        <v>4.015398500672303E-3</v>
      </c>
      <c r="E11" s="101">
        <v>84</v>
      </c>
      <c r="F11" s="119">
        <v>1.5472177709012543E-3</v>
      </c>
      <c r="G11" s="9">
        <v>30563</v>
      </c>
      <c r="H11" s="115">
        <v>0.5629478182387504</v>
      </c>
      <c r="I11" s="101">
        <v>23728</v>
      </c>
      <c r="J11" s="115">
        <v>0.43705218176124955</v>
      </c>
      <c r="K11" s="7">
        <v>51990</v>
      </c>
      <c r="L11" s="119">
        <v>0.95761728463281204</v>
      </c>
      <c r="M11" s="116">
        <v>2301</v>
      </c>
      <c r="N11" s="119">
        <v>4.2382715367187934E-2</v>
      </c>
      <c r="O11" s="120" t="s">
        <v>33</v>
      </c>
      <c r="P11" s="121" t="s">
        <v>33</v>
      </c>
      <c r="R11" s="127"/>
      <c r="S11" s="127"/>
      <c r="T11" s="6"/>
      <c r="U11" s="127"/>
      <c r="V11" s="127"/>
      <c r="W11" s="6"/>
      <c r="X11" s="127"/>
      <c r="Y11" s="127"/>
      <c r="Z11" s="127"/>
      <c r="AA11" s="127"/>
    </row>
    <row r="12" spans="1:27" s="5" customFormat="1" ht="17.25" customHeight="1" x14ac:dyDescent="0.25">
      <c r="A12" s="118" t="s">
        <v>16</v>
      </c>
      <c r="B12" s="32">
        <v>26460</v>
      </c>
      <c r="C12" s="114">
        <v>318</v>
      </c>
      <c r="D12" s="119">
        <v>1.2018140589569161E-2</v>
      </c>
      <c r="E12" s="101">
        <v>28</v>
      </c>
      <c r="F12" s="119">
        <v>1.0582010582010583E-3</v>
      </c>
      <c r="G12" s="9">
        <v>14701</v>
      </c>
      <c r="H12" s="115">
        <v>0.55559334845049135</v>
      </c>
      <c r="I12" s="101">
        <v>11759</v>
      </c>
      <c r="J12" s="115">
        <v>0.4444066515495087</v>
      </c>
      <c r="K12" s="7">
        <v>25167</v>
      </c>
      <c r="L12" s="119">
        <v>0.95113378684807259</v>
      </c>
      <c r="M12" s="116">
        <v>1293</v>
      </c>
      <c r="N12" s="119">
        <v>4.8866213151927435E-2</v>
      </c>
      <c r="O12" s="120" t="s">
        <v>33</v>
      </c>
      <c r="P12" s="121" t="s">
        <v>33</v>
      </c>
      <c r="R12" s="127"/>
      <c r="S12" s="127"/>
      <c r="T12" s="6"/>
      <c r="U12" s="127"/>
      <c r="V12" s="127"/>
      <c r="W12" s="6"/>
      <c r="X12" s="127"/>
      <c r="Y12" s="127"/>
      <c r="Z12" s="127"/>
      <c r="AA12" s="127"/>
    </row>
    <row r="13" spans="1:27" s="5" customFormat="1" ht="17.25" customHeight="1" x14ac:dyDescent="0.25">
      <c r="A13" s="118" t="s">
        <v>17</v>
      </c>
      <c r="B13" s="32">
        <v>78608</v>
      </c>
      <c r="C13" s="114">
        <v>872</v>
      </c>
      <c r="D13" s="119">
        <v>1.1093018522287808E-2</v>
      </c>
      <c r="E13" s="101">
        <v>295</v>
      </c>
      <c r="F13" s="119">
        <v>3.7527986973336048E-3</v>
      </c>
      <c r="G13" s="9">
        <v>43524</v>
      </c>
      <c r="H13" s="115">
        <v>0.55368410339914509</v>
      </c>
      <c r="I13" s="101">
        <v>35084</v>
      </c>
      <c r="J13" s="115">
        <v>0.44631589660085486</v>
      </c>
      <c r="K13" s="7">
        <v>76107</v>
      </c>
      <c r="L13" s="119">
        <v>0.96818389985752085</v>
      </c>
      <c r="M13" s="116">
        <v>2501</v>
      </c>
      <c r="N13" s="119">
        <v>3.181610014247914E-2</v>
      </c>
      <c r="O13" s="120" t="s">
        <v>33</v>
      </c>
      <c r="P13" s="121" t="s">
        <v>33</v>
      </c>
      <c r="R13" s="127"/>
      <c r="S13" s="127"/>
      <c r="T13" s="6"/>
      <c r="U13" s="127"/>
      <c r="V13" s="127"/>
      <c r="W13" s="6"/>
      <c r="X13" s="127"/>
      <c r="Y13" s="127"/>
      <c r="Z13" s="127"/>
      <c r="AA13" s="127"/>
    </row>
    <row r="14" spans="1:27" s="5" customFormat="1" ht="17.25" customHeight="1" x14ac:dyDescent="0.25">
      <c r="A14" s="118" t="s">
        <v>18</v>
      </c>
      <c r="B14" s="32">
        <v>42959</v>
      </c>
      <c r="C14" s="114">
        <v>372</v>
      </c>
      <c r="D14" s="119">
        <v>8.6594194464489401E-3</v>
      </c>
      <c r="E14" s="101">
        <v>183</v>
      </c>
      <c r="F14" s="119">
        <v>4.2598756954305272E-3</v>
      </c>
      <c r="G14" s="9">
        <v>24373</v>
      </c>
      <c r="H14" s="115">
        <v>0.56735491980725805</v>
      </c>
      <c r="I14" s="101">
        <v>18586</v>
      </c>
      <c r="J14" s="115">
        <v>0.43264508019274189</v>
      </c>
      <c r="K14" s="7">
        <v>41663</v>
      </c>
      <c r="L14" s="119">
        <v>0.96983169999301655</v>
      </c>
      <c r="M14" s="116">
        <v>1296</v>
      </c>
      <c r="N14" s="119">
        <v>3.0168300006983402E-2</v>
      </c>
      <c r="O14" s="120" t="s">
        <v>33</v>
      </c>
      <c r="P14" s="121" t="s">
        <v>33</v>
      </c>
      <c r="R14" s="127"/>
      <c r="S14" s="127"/>
      <c r="T14" s="6"/>
      <c r="U14" s="127"/>
      <c r="V14" s="127"/>
      <c r="W14" s="6"/>
      <c r="X14" s="127"/>
      <c r="Y14" s="127"/>
      <c r="Z14" s="127"/>
      <c r="AA14" s="127"/>
    </row>
    <row r="15" spans="1:27" s="5" customFormat="1" ht="17.25" customHeight="1" x14ac:dyDescent="0.25">
      <c r="A15" s="118" t="s">
        <v>19</v>
      </c>
      <c r="B15" s="32">
        <v>51742</v>
      </c>
      <c r="C15" s="114">
        <v>252</v>
      </c>
      <c r="D15" s="119">
        <v>4.8703181168103281E-3</v>
      </c>
      <c r="E15" s="101">
        <v>449</v>
      </c>
      <c r="F15" s="119">
        <v>8.6776699779676086E-3</v>
      </c>
      <c r="G15" s="9">
        <v>28811</v>
      </c>
      <c r="H15" s="115">
        <v>0.55682037802945383</v>
      </c>
      <c r="I15" s="101">
        <v>22931</v>
      </c>
      <c r="J15" s="115">
        <v>0.44317962197054617</v>
      </c>
      <c r="K15" s="7">
        <v>49725</v>
      </c>
      <c r="L15" s="119">
        <v>0.96101812840632372</v>
      </c>
      <c r="M15" s="116">
        <v>2017</v>
      </c>
      <c r="N15" s="119">
        <v>3.8981871593676318E-2</v>
      </c>
      <c r="O15" s="120" t="s">
        <v>33</v>
      </c>
      <c r="P15" s="121" t="s">
        <v>33</v>
      </c>
      <c r="R15" s="127"/>
      <c r="S15" s="127"/>
      <c r="T15" s="6"/>
      <c r="U15" s="127"/>
      <c r="V15" s="127"/>
      <c r="W15" s="6"/>
      <c r="X15" s="127"/>
      <c r="Y15" s="127"/>
      <c r="Z15" s="127"/>
      <c r="AA15" s="127"/>
    </row>
    <row r="16" spans="1:27" s="5" customFormat="1" ht="17.25" customHeight="1" x14ac:dyDescent="0.25">
      <c r="A16" s="118" t="s">
        <v>20</v>
      </c>
      <c r="B16" s="32">
        <v>48912</v>
      </c>
      <c r="C16" s="114">
        <v>223</v>
      </c>
      <c r="D16" s="119">
        <v>4.5592083742230947E-3</v>
      </c>
      <c r="E16" s="101">
        <v>148</v>
      </c>
      <c r="F16" s="119">
        <v>3.0258423290807981E-3</v>
      </c>
      <c r="G16" s="9">
        <v>27504</v>
      </c>
      <c r="H16" s="115">
        <v>0.56231599607458294</v>
      </c>
      <c r="I16" s="101">
        <v>21408</v>
      </c>
      <c r="J16" s="115">
        <v>0.43768400392541706</v>
      </c>
      <c r="K16" s="7">
        <v>47028</v>
      </c>
      <c r="L16" s="119">
        <v>0.96148184494602551</v>
      </c>
      <c r="M16" s="116">
        <v>1884</v>
      </c>
      <c r="N16" s="119">
        <v>3.8518155053974483E-2</v>
      </c>
      <c r="O16" s="120" t="s">
        <v>33</v>
      </c>
      <c r="P16" s="121" t="s">
        <v>33</v>
      </c>
      <c r="R16" s="127"/>
      <c r="S16" s="127"/>
      <c r="T16" s="6"/>
      <c r="U16" s="127"/>
      <c r="V16" s="127"/>
      <c r="W16" s="6"/>
      <c r="X16" s="127"/>
      <c r="Y16" s="127"/>
      <c r="Z16" s="127"/>
      <c r="AA16" s="127"/>
    </row>
    <row r="17" spans="1:27" s="5" customFormat="1" ht="17.25" customHeight="1" x14ac:dyDescent="0.25">
      <c r="A17" s="118" t="s">
        <v>21</v>
      </c>
      <c r="B17" s="32">
        <v>47072</v>
      </c>
      <c r="C17" s="114">
        <v>144</v>
      </c>
      <c r="D17" s="119">
        <v>3.0591434398368456E-3</v>
      </c>
      <c r="E17" s="101">
        <v>69</v>
      </c>
      <c r="F17" s="119">
        <v>1.4658395649218218E-3</v>
      </c>
      <c r="G17" s="9">
        <v>26032</v>
      </c>
      <c r="H17" s="115">
        <v>0.55302515295717203</v>
      </c>
      <c r="I17" s="101">
        <v>21040</v>
      </c>
      <c r="J17" s="115">
        <v>0.44697484704282803</v>
      </c>
      <c r="K17" s="7">
        <v>45179</v>
      </c>
      <c r="L17" s="119">
        <v>0.95978501019714479</v>
      </c>
      <c r="M17" s="116">
        <v>1893</v>
      </c>
      <c r="N17" s="119">
        <v>4.0214989802855199E-2</v>
      </c>
      <c r="O17" s="120" t="s">
        <v>33</v>
      </c>
      <c r="P17" s="121" t="s">
        <v>33</v>
      </c>
      <c r="R17" s="127"/>
      <c r="S17" s="127"/>
      <c r="T17" s="6"/>
      <c r="U17" s="127"/>
      <c r="V17" s="127"/>
      <c r="W17" s="6"/>
      <c r="X17" s="127"/>
      <c r="Y17" s="127"/>
      <c r="Z17" s="127"/>
      <c r="AA17" s="127"/>
    </row>
    <row r="18" spans="1:27" s="5" customFormat="1" ht="17.25" customHeight="1" x14ac:dyDescent="0.25">
      <c r="A18" s="118" t="s">
        <v>22</v>
      </c>
      <c r="B18" s="32">
        <v>110212</v>
      </c>
      <c r="C18" s="114">
        <v>715</v>
      </c>
      <c r="D18" s="119">
        <v>6.4874968243022538E-3</v>
      </c>
      <c r="E18" s="101">
        <v>235</v>
      </c>
      <c r="F18" s="119">
        <v>2.1322542009944469E-3</v>
      </c>
      <c r="G18" s="9">
        <v>63165</v>
      </c>
      <c r="H18" s="115">
        <v>0.57312270896091166</v>
      </c>
      <c r="I18" s="101">
        <v>47047</v>
      </c>
      <c r="J18" s="115">
        <v>0.42687729103908828</v>
      </c>
      <c r="K18" s="7">
        <v>105272</v>
      </c>
      <c r="L18" s="119">
        <v>0.95517729466845713</v>
      </c>
      <c r="M18" s="116">
        <v>4844</v>
      </c>
      <c r="N18" s="119">
        <v>4.3951656806881283E-2</v>
      </c>
      <c r="O18" s="116">
        <v>96</v>
      </c>
      <c r="P18" s="115">
        <v>8.710485246615614E-4</v>
      </c>
      <c r="R18" s="127"/>
      <c r="S18" s="127"/>
      <c r="T18" s="6"/>
      <c r="U18" s="127"/>
      <c r="V18" s="127"/>
      <c r="W18" s="6"/>
      <c r="X18" s="127"/>
      <c r="Y18" s="127"/>
      <c r="Z18" s="127"/>
      <c r="AA18" s="127"/>
    </row>
    <row r="19" spans="1:27" s="5" customFormat="1" ht="17.25" customHeight="1" x14ac:dyDescent="0.25">
      <c r="A19" s="118" t="s">
        <v>23</v>
      </c>
      <c r="B19" s="32">
        <v>58289</v>
      </c>
      <c r="C19" s="114">
        <v>395</v>
      </c>
      <c r="D19" s="119">
        <v>6.7765787712947556E-3</v>
      </c>
      <c r="E19" s="101">
        <v>129</v>
      </c>
      <c r="F19" s="119">
        <v>2.2131105354355023E-3</v>
      </c>
      <c r="G19" s="9">
        <v>32525</v>
      </c>
      <c r="H19" s="115">
        <v>0.55799550515534668</v>
      </c>
      <c r="I19" s="101">
        <v>25764</v>
      </c>
      <c r="J19" s="115">
        <v>0.44200449484465337</v>
      </c>
      <c r="K19" s="7">
        <v>55684</v>
      </c>
      <c r="L19" s="119">
        <v>0.95530889190070167</v>
      </c>
      <c r="M19" s="116">
        <v>2605</v>
      </c>
      <c r="N19" s="119">
        <v>4.4691108099298327E-2</v>
      </c>
      <c r="O19" s="120" t="s">
        <v>33</v>
      </c>
      <c r="P19" s="121" t="s">
        <v>33</v>
      </c>
      <c r="R19" s="127"/>
      <c r="S19" s="127"/>
      <c r="T19" s="6"/>
      <c r="U19" s="127"/>
      <c r="V19" s="127"/>
      <c r="W19" s="6"/>
      <c r="X19" s="127"/>
      <c r="Y19" s="127"/>
      <c r="Z19" s="127"/>
      <c r="AA19" s="127"/>
    </row>
    <row r="20" spans="1:27" s="5" customFormat="1" ht="17.25" customHeight="1" x14ac:dyDescent="0.25">
      <c r="A20" s="118" t="s">
        <v>24</v>
      </c>
      <c r="B20" s="32">
        <v>52378</v>
      </c>
      <c r="C20" s="114">
        <v>562</v>
      </c>
      <c r="D20" s="119">
        <v>1.0729695673756158E-2</v>
      </c>
      <c r="E20" s="101">
        <v>870</v>
      </c>
      <c r="F20" s="119">
        <v>1.6610027110618961E-2</v>
      </c>
      <c r="G20" s="9">
        <v>29062</v>
      </c>
      <c r="H20" s="115">
        <v>0.55485127343541185</v>
      </c>
      <c r="I20" s="101">
        <v>23316</v>
      </c>
      <c r="J20" s="115">
        <v>0.4451487265645882</v>
      </c>
      <c r="K20" s="7">
        <v>50760</v>
      </c>
      <c r="L20" s="119">
        <v>0.96910916797128566</v>
      </c>
      <c r="M20" s="116">
        <v>1618</v>
      </c>
      <c r="N20" s="119">
        <v>3.0890832028714347E-2</v>
      </c>
      <c r="O20" s="120" t="s">
        <v>33</v>
      </c>
      <c r="P20" s="121" t="s">
        <v>33</v>
      </c>
      <c r="R20" s="127"/>
      <c r="S20" s="127"/>
      <c r="T20" s="6"/>
      <c r="U20" s="127"/>
      <c r="V20" s="127"/>
      <c r="W20" s="6"/>
      <c r="X20" s="127"/>
      <c r="Y20" s="127"/>
      <c r="Z20" s="127"/>
      <c r="AA20" s="127"/>
    </row>
    <row r="21" spans="1:27" s="5" customFormat="1" ht="17.25" customHeight="1" thickBot="1" x14ac:dyDescent="0.3">
      <c r="A21" s="122" t="s">
        <v>25</v>
      </c>
      <c r="B21" s="48">
        <v>108885</v>
      </c>
      <c r="C21" s="18">
        <v>969</v>
      </c>
      <c r="D21" s="56">
        <v>8.8992974238875887E-3</v>
      </c>
      <c r="E21" s="26">
        <v>178</v>
      </c>
      <c r="F21" s="56">
        <v>1.6347522615603619E-3</v>
      </c>
      <c r="G21" s="18">
        <v>60249</v>
      </c>
      <c r="H21" s="57">
        <v>0.55332690453230471</v>
      </c>
      <c r="I21" s="26">
        <v>48636</v>
      </c>
      <c r="J21" s="57">
        <v>0.44667309546769529</v>
      </c>
      <c r="K21" s="19">
        <v>104946</v>
      </c>
      <c r="L21" s="56">
        <v>0.96382421821187492</v>
      </c>
      <c r="M21" s="33">
        <v>3902</v>
      </c>
      <c r="N21" s="56">
        <v>3.5835973733755799E-2</v>
      </c>
      <c r="O21" s="33">
        <v>37</v>
      </c>
      <c r="P21" s="57">
        <v>3.3980805436928868E-4</v>
      </c>
      <c r="R21" s="127"/>
      <c r="S21" s="127"/>
      <c r="T21" s="6"/>
      <c r="U21" s="127"/>
      <c r="V21" s="127"/>
      <c r="W21" s="6"/>
      <c r="X21" s="127"/>
      <c r="Y21" s="127"/>
      <c r="Z21" s="127"/>
      <c r="AA21" s="127"/>
    </row>
    <row r="22" spans="1:27" s="5" customFormat="1" ht="17.25" customHeight="1" x14ac:dyDescent="0.2">
      <c r="A22" s="137" t="s">
        <v>48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27" s="29" customFormat="1" ht="17.25" customHeight="1" x14ac:dyDescent="0.25">
      <c r="A23" s="136" t="s">
        <v>55</v>
      </c>
      <c r="K23" s="13"/>
      <c r="O23"/>
      <c r="P23"/>
    </row>
    <row r="24" spans="1:27" s="29" customFormat="1" ht="17.25" customHeight="1" x14ac:dyDescent="0.25">
      <c r="A24" s="136" t="s">
        <v>56</v>
      </c>
      <c r="O24"/>
      <c r="P24"/>
    </row>
    <row r="25" spans="1:27" s="29" customFormat="1" ht="17.25" customHeight="1" x14ac:dyDescent="0.25">
      <c r="A25" s="138" t="s">
        <v>59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/>
      <c r="P25"/>
    </row>
    <row r="26" spans="1:27" ht="17.25" customHeight="1" x14ac:dyDescent="0.25">
      <c r="A26" s="138" t="s">
        <v>60</v>
      </c>
      <c r="O26"/>
      <c r="P26"/>
    </row>
    <row r="27" spans="1:27" ht="17.25" customHeight="1" x14ac:dyDescent="0.25">
      <c r="A27" s="138" t="s">
        <v>66</v>
      </c>
      <c r="O27"/>
      <c r="P27"/>
    </row>
    <row r="28" spans="1:27" x14ac:dyDescent="0.25">
      <c r="O28"/>
      <c r="P28"/>
    </row>
    <row r="29" spans="1:27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/>
      <c r="P29"/>
    </row>
    <row r="30" spans="1:27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27" x14ac:dyDescent="0.25">
      <c r="O31"/>
      <c r="P31"/>
    </row>
    <row r="32" spans="1:27" x14ac:dyDescent="0.25">
      <c r="O32"/>
      <c r="P32"/>
    </row>
    <row r="33" spans="15:16" x14ac:dyDescent="0.25">
      <c r="O33"/>
      <c r="P33"/>
    </row>
    <row r="34" spans="15:16" x14ac:dyDescent="0.25">
      <c r="O34"/>
      <c r="P34"/>
    </row>
    <row r="35" spans="15:16" x14ac:dyDescent="0.25">
      <c r="O35"/>
      <c r="P35"/>
    </row>
    <row r="36" spans="15:16" x14ac:dyDescent="0.25">
      <c r="O36"/>
      <c r="P36"/>
    </row>
    <row r="37" spans="15:16" x14ac:dyDescent="0.25">
      <c r="O37"/>
      <c r="P37"/>
    </row>
    <row r="38" spans="15:16" x14ac:dyDescent="0.25">
      <c r="O38"/>
      <c r="P38"/>
    </row>
    <row r="39" spans="15:16" x14ac:dyDescent="0.25">
      <c r="O39"/>
      <c r="P39"/>
    </row>
    <row r="40" spans="15:16" x14ac:dyDescent="0.25">
      <c r="O40"/>
      <c r="P40"/>
    </row>
  </sheetData>
  <mergeCells count="12">
    <mergeCell ref="C3:F3"/>
    <mergeCell ref="C4:D5"/>
    <mergeCell ref="E4:F5"/>
    <mergeCell ref="K4:L5"/>
    <mergeCell ref="A3:A6"/>
    <mergeCell ref="B3:B5"/>
    <mergeCell ref="G3:J3"/>
    <mergeCell ref="K3:P3"/>
    <mergeCell ref="G4:H5"/>
    <mergeCell ref="I4:J5"/>
    <mergeCell ref="M4:N5"/>
    <mergeCell ref="O4: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workbookViewId="0">
      <selection sqref="A1:O1"/>
    </sheetView>
  </sheetViews>
  <sheetFormatPr defaultColWidth="9.140625" defaultRowHeight="15" x14ac:dyDescent="0.25"/>
  <cols>
    <col min="1" max="1" width="12.85546875" style="23" customWidth="1"/>
    <col min="2" max="2" width="5.7109375" style="23" customWidth="1"/>
    <col min="3" max="15" width="8.5703125" style="23" customWidth="1"/>
    <col min="16" max="16" width="7.5703125" style="23" customWidth="1"/>
    <col min="17" max="20" width="9.140625" style="23"/>
    <col min="21" max="21" width="11.85546875" style="23" bestFit="1" customWidth="1"/>
    <col min="22" max="16384" width="9.140625" style="23"/>
  </cols>
  <sheetData>
    <row r="1" spans="1:33" s="21" customFormat="1" ht="27" customHeight="1" x14ac:dyDescent="0.2">
      <c r="A1" s="211" t="s">
        <v>79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53"/>
    </row>
    <row r="2" spans="1:33" s="22" customFormat="1" ht="17.25" customHeight="1" thickBot="1" x14ac:dyDescent="0.3">
      <c r="A2" s="39" t="s">
        <v>42</v>
      </c>
    </row>
    <row r="3" spans="1:33" ht="17.25" customHeight="1" x14ac:dyDescent="0.25">
      <c r="A3" s="145" t="s">
        <v>44</v>
      </c>
      <c r="B3" s="146"/>
      <c r="C3" s="195" t="s">
        <v>53</v>
      </c>
      <c r="D3" s="171"/>
      <c r="E3" s="171"/>
      <c r="F3" s="171"/>
      <c r="G3" s="171"/>
      <c r="H3" s="171"/>
      <c r="I3" s="171"/>
      <c r="J3" s="172"/>
      <c r="K3" s="179" t="s">
        <v>67</v>
      </c>
      <c r="L3" s="180"/>
      <c r="M3" s="180"/>
      <c r="N3" s="180"/>
      <c r="O3" s="181"/>
    </row>
    <row r="4" spans="1:33" ht="17.25" customHeight="1" x14ac:dyDescent="0.25">
      <c r="A4" s="147"/>
      <c r="B4" s="148"/>
      <c r="C4" s="196" t="s">
        <v>29</v>
      </c>
      <c r="D4" s="214" t="s">
        <v>35</v>
      </c>
      <c r="E4" s="215"/>
      <c r="F4" s="218" t="s">
        <v>36</v>
      </c>
      <c r="G4" s="219"/>
      <c r="H4" s="219"/>
      <c r="I4" s="219"/>
      <c r="J4" s="220"/>
      <c r="K4" s="196" t="s">
        <v>29</v>
      </c>
      <c r="L4" s="214" t="s">
        <v>35</v>
      </c>
      <c r="M4" s="215"/>
      <c r="N4" s="214" t="s">
        <v>36</v>
      </c>
      <c r="O4" s="217"/>
    </row>
    <row r="5" spans="1:33" ht="17.25" customHeight="1" x14ac:dyDescent="0.25">
      <c r="A5" s="147"/>
      <c r="B5" s="148"/>
      <c r="C5" s="216"/>
      <c r="D5" s="162" t="s">
        <v>2</v>
      </c>
      <c r="E5" s="162" t="s">
        <v>31</v>
      </c>
      <c r="F5" s="214" t="s">
        <v>50</v>
      </c>
      <c r="G5" s="169"/>
      <c r="H5" s="215"/>
      <c r="I5" s="168" t="s">
        <v>51</v>
      </c>
      <c r="J5" s="212" t="s">
        <v>52</v>
      </c>
      <c r="K5" s="216"/>
      <c r="L5" s="162" t="s">
        <v>2</v>
      </c>
      <c r="M5" s="162" t="s">
        <v>31</v>
      </c>
      <c r="N5" s="168" t="s">
        <v>51</v>
      </c>
      <c r="O5" s="212" t="s">
        <v>54</v>
      </c>
    </row>
    <row r="6" spans="1:33" ht="17.25" customHeight="1" thickBot="1" x14ac:dyDescent="0.3">
      <c r="A6" s="147"/>
      <c r="B6" s="148"/>
      <c r="C6" s="208"/>
      <c r="D6" s="163"/>
      <c r="E6" s="163"/>
      <c r="F6" s="98" t="s">
        <v>1</v>
      </c>
      <c r="G6" s="99" t="s">
        <v>2</v>
      </c>
      <c r="H6" s="99" t="s">
        <v>31</v>
      </c>
      <c r="I6" s="156"/>
      <c r="J6" s="213"/>
      <c r="K6" s="208"/>
      <c r="L6" s="163"/>
      <c r="M6" s="163"/>
      <c r="N6" s="156"/>
      <c r="O6" s="213"/>
      <c r="Q6"/>
      <c r="R6"/>
      <c r="S6"/>
      <c r="T6"/>
      <c r="U6"/>
      <c r="V6"/>
      <c r="W6"/>
      <c r="X6"/>
      <c r="Y6"/>
      <c r="Z6"/>
      <c r="AA6"/>
      <c r="AB6"/>
    </row>
    <row r="7" spans="1:33" s="5" customFormat="1" ht="17.25" customHeight="1" x14ac:dyDescent="0.25">
      <c r="A7" s="166" t="s">
        <v>3</v>
      </c>
      <c r="B7" s="221"/>
      <c r="C7" s="103">
        <v>96823</v>
      </c>
      <c r="D7" s="108">
        <v>46649</v>
      </c>
      <c r="E7" s="108">
        <v>50174</v>
      </c>
      <c r="F7" s="108">
        <v>916</v>
      </c>
      <c r="G7" s="108">
        <v>574</v>
      </c>
      <c r="H7" s="108">
        <v>342</v>
      </c>
      <c r="I7" s="108">
        <v>75370</v>
      </c>
      <c r="J7" s="109">
        <v>20537</v>
      </c>
      <c r="K7" s="103">
        <v>16849</v>
      </c>
      <c r="L7" s="108">
        <v>5599</v>
      </c>
      <c r="M7" s="108">
        <v>11250</v>
      </c>
      <c r="N7" s="110" t="s">
        <v>27</v>
      </c>
      <c r="O7" s="111" t="s">
        <v>27</v>
      </c>
      <c r="Q7"/>
      <c r="R7"/>
      <c r="S7"/>
      <c r="T7"/>
      <c r="U7"/>
      <c r="V7"/>
      <c r="W7"/>
      <c r="X7"/>
      <c r="Y7"/>
      <c r="Z7"/>
      <c r="AA7"/>
      <c r="AB7"/>
      <c r="AC7" s="6"/>
      <c r="AD7" s="6"/>
      <c r="AE7" s="6"/>
      <c r="AF7" s="6"/>
      <c r="AG7" s="6"/>
    </row>
    <row r="8" spans="1:33" s="5" customFormat="1" ht="17.25" customHeight="1" x14ac:dyDescent="0.25">
      <c r="A8" s="149" t="s">
        <v>4</v>
      </c>
      <c r="B8" s="173"/>
      <c r="C8" s="9">
        <v>99702</v>
      </c>
      <c r="D8" s="17">
        <v>47899</v>
      </c>
      <c r="E8" s="17">
        <v>51803</v>
      </c>
      <c r="F8" s="17">
        <v>1139</v>
      </c>
      <c r="G8" s="17">
        <v>735</v>
      </c>
      <c r="H8" s="17">
        <v>404</v>
      </c>
      <c r="I8" s="17">
        <v>77729</v>
      </c>
      <c r="J8" s="24">
        <v>20834</v>
      </c>
      <c r="K8" s="114">
        <v>17180</v>
      </c>
      <c r="L8" s="124">
        <v>5848</v>
      </c>
      <c r="M8" s="124">
        <v>11332</v>
      </c>
      <c r="N8" s="124">
        <v>16967</v>
      </c>
      <c r="O8" s="107">
        <v>213</v>
      </c>
      <c r="Q8"/>
      <c r="R8"/>
      <c r="S8"/>
      <c r="T8"/>
      <c r="U8"/>
      <c r="V8"/>
      <c r="W8"/>
      <c r="X8"/>
      <c r="Y8"/>
      <c r="Z8"/>
      <c r="AA8"/>
      <c r="AB8"/>
      <c r="AC8" s="6"/>
      <c r="AD8" s="6"/>
      <c r="AE8" s="6"/>
      <c r="AF8" s="6"/>
      <c r="AG8" s="6"/>
    </row>
    <row r="9" spans="1:33" s="5" customFormat="1" ht="17.25" customHeight="1" x14ac:dyDescent="0.25">
      <c r="A9" s="149" t="s">
        <v>5</v>
      </c>
      <c r="B9" s="173"/>
      <c r="C9" s="9">
        <v>104654</v>
      </c>
      <c r="D9" s="17">
        <v>50443</v>
      </c>
      <c r="E9" s="17">
        <v>54211</v>
      </c>
      <c r="F9" s="17">
        <v>684</v>
      </c>
      <c r="G9" s="17">
        <v>432</v>
      </c>
      <c r="H9" s="17">
        <v>252</v>
      </c>
      <c r="I9" s="17">
        <v>82090</v>
      </c>
      <c r="J9" s="24">
        <v>21880</v>
      </c>
      <c r="K9" s="114">
        <v>18111</v>
      </c>
      <c r="L9" s="124">
        <v>5966</v>
      </c>
      <c r="M9" s="124">
        <v>12145</v>
      </c>
      <c r="N9" s="124">
        <v>17948</v>
      </c>
      <c r="O9" s="107">
        <v>163</v>
      </c>
      <c r="Q9"/>
      <c r="R9"/>
      <c r="S9"/>
      <c r="T9"/>
      <c r="U9"/>
      <c r="V9"/>
      <c r="W9"/>
      <c r="X9"/>
      <c r="Y9"/>
      <c r="Z9"/>
      <c r="AA9"/>
      <c r="AB9"/>
      <c r="AC9" s="6"/>
      <c r="AD9" s="6"/>
      <c r="AE9" s="6"/>
      <c r="AF9" s="6"/>
      <c r="AG9" s="6"/>
    </row>
    <row r="10" spans="1:33" s="5" customFormat="1" ht="17.25" customHeight="1" x14ac:dyDescent="0.25">
      <c r="A10" s="149" t="s">
        <v>6</v>
      </c>
      <c r="B10" s="173"/>
      <c r="C10" s="9">
        <v>110392</v>
      </c>
      <c r="D10" s="17">
        <v>52674</v>
      </c>
      <c r="E10" s="17">
        <v>57718</v>
      </c>
      <c r="F10" s="17">
        <v>670</v>
      </c>
      <c r="G10" s="17">
        <v>393</v>
      </c>
      <c r="H10" s="17">
        <v>277</v>
      </c>
      <c r="I10" s="17">
        <v>86883</v>
      </c>
      <c r="J10" s="24">
        <v>22839</v>
      </c>
      <c r="K10" s="114">
        <v>16139</v>
      </c>
      <c r="L10" s="124">
        <v>5222</v>
      </c>
      <c r="M10" s="124">
        <v>10917</v>
      </c>
      <c r="N10" s="124">
        <v>16011</v>
      </c>
      <c r="O10" s="107">
        <v>128</v>
      </c>
      <c r="Q10"/>
      <c r="R10"/>
      <c r="S10"/>
      <c r="T10"/>
      <c r="U10"/>
      <c r="V10"/>
      <c r="W10"/>
      <c r="X10"/>
      <c r="Y10"/>
      <c r="Z10"/>
      <c r="AA10"/>
      <c r="AB10"/>
      <c r="AC10" s="6"/>
      <c r="AD10" s="6"/>
      <c r="AE10" s="6"/>
      <c r="AF10" s="6"/>
      <c r="AG10" s="6"/>
    </row>
    <row r="11" spans="1:33" s="5" customFormat="1" ht="17.25" customHeight="1" x14ac:dyDescent="0.25">
      <c r="A11" s="149" t="s">
        <v>7</v>
      </c>
      <c r="B11" s="173"/>
      <c r="C11" s="9">
        <v>116376</v>
      </c>
      <c r="D11" s="17">
        <v>55948</v>
      </c>
      <c r="E11" s="17">
        <v>60428</v>
      </c>
      <c r="F11" s="17">
        <v>486</v>
      </c>
      <c r="G11" s="17">
        <v>310</v>
      </c>
      <c r="H11" s="17">
        <v>176</v>
      </c>
      <c r="I11" s="17">
        <v>94783</v>
      </c>
      <c r="J11" s="24">
        <v>21107</v>
      </c>
      <c r="K11" s="114">
        <v>16672</v>
      </c>
      <c r="L11" s="124">
        <v>5510</v>
      </c>
      <c r="M11" s="124">
        <v>11162</v>
      </c>
      <c r="N11" s="124">
        <v>16602</v>
      </c>
      <c r="O11" s="107">
        <v>70</v>
      </c>
      <c r="Q11"/>
      <c r="R11"/>
      <c r="S11"/>
      <c r="T11"/>
      <c r="U11"/>
      <c r="V11"/>
      <c r="W11"/>
      <c r="X11"/>
      <c r="Y11"/>
      <c r="Z11"/>
      <c r="AA11"/>
      <c r="AB11"/>
      <c r="AC11" s="6"/>
      <c r="AD11" s="6"/>
      <c r="AE11" s="6"/>
      <c r="AF11" s="6"/>
      <c r="AG11" s="6"/>
    </row>
    <row r="12" spans="1:33" s="5" customFormat="1" ht="17.25" customHeight="1" x14ac:dyDescent="0.25">
      <c r="A12" s="149" t="s">
        <v>8</v>
      </c>
      <c r="B12" s="173"/>
      <c r="C12" s="9">
        <v>124847</v>
      </c>
      <c r="D12" s="17">
        <v>60176</v>
      </c>
      <c r="E12" s="17">
        <v>64671</v>
      </c>
      <c r="F12" s="17">
        <v>621</v>
      </c>
      <c r="G12" s="17">
        <v>379</v>
      </c>
      <c r="H12" s="17">
        <v>242</v>
      </c>
      <c r="I12" s="17">
        <v>102158</v>
      </c>
      <c r="J12" s="24">
        <v>22068</v>
      </c>
      <c r="K12" s="114">
        <v>16672</v>
      </c>
      <c r="L12" s="124">
        <v>5414</v>
      </c>
      <c r="M12" s="124">
        <v>11258</v>
      </c>
      <c r="N12" s="124">
        <v>16635</v>
      </c>
      <c r="O12" s="107">
        <v>37</v>
      </c>
      <c r="Q12"/>
      <c r="R12"/>
      <c r="S12"/>
      <c r="T12"/>
      <c r="U12"/>
      <c r="V12"/>
      <c r="W12"/>
      <c r="X12"/>
      <c r="Y12"/>
      <c r="Z12"/>
      <c r="AA12"/>
      <c r="AB12"/>
      <c r="AC12" s="6"/>
      <c r="AD12" s="6"/>
      <c r="AE12" s="6"/>
      <c r="AF12" s="6"/>
      <c r="AG12" s="6"/>
    </row>
    <row r="13" spans="1:33" s="5" customFormat="1" ht="17.25" customHeight="1" x14ac:dyDescent="0.25">
      <c r="A13" s="149" t="s">
        <v>9</v>
      </c>
      <c r="B13" s="173"/>
      <c r="C13" s="9">
        <v>125454</v>
      </c>
      <c r="D13" s="17">
        <v>60042</v>
      </c>
      <c r="E13" s="17">
        <v>65412</v>
      </c>
      <c r="F13" s="17">
        <v>489</v>
      </c>
      <c r="G13" s="17">
        <v>292</v>
      </c>
      <c r="H13" s="17">
        <v>197</v>
      </c>
      <c r="I13" s="17">
        <v>101653</v>
      </c>
      <c r="J13" s="24">
        <v>23312</v>
      </c>
      <c r="K13" s="114">
        <v>17013</v>
      </c>
      <c r="L13" s="124">
        <v>5647</v>
      </c>
      <c r="M13" s="124">
        <v>11366</v>
      </c>
      <c r="N13" s="124">
        <v>16987</v>
      </c>
      <c r="O13" s="107">
        <v>26</v>
      </c>
      <c r="Q13"/>
      <c r="R13"/>
      <c r="S13"/>
      <c r="T13"/>
      <c r="U13"/>
      <c r="V13"/>
      <c r="W13"/>
      <c r="X13"/>
      <c r="Y13"/>
      <c r="Z13"/>
      <c r="AA13"/>
      <c r="AB13"/>
      <c r="AC13" s="6"/>
      <c r="AD13" s="6"/>
      <c r="AE13" s="6"/>
      <c r="AF13" s="6"/>
      <c r="AG13" s="6"/>
    </row>
    <row r="14" spans="1:33" s="5" customFormat="1" ht="17.25" customHeight="1" x14ac:dyDescent="0.25">
      <c r="A14" s="149" t="s">
        <v>10</v>
      </c>
      <c r="B14" s="173"/>
      <c r="C14" s="9">
        <v>126669</v>
      </c>
      <c r="D14" s="17">
        <v>60538</v>
      </c>
      <c r="E14" s="17">
        <v>66131</v>
      </c>
      <c r="F14" s="17">
        <v>444</v>
      </c>
      <c r="G14" s="17">
        <v>271</v>
      </c>
      <c r="H14" s="17">
        <v>173</v>
      </c>
      <c r="I14" s="17">
        <v>101870</v>
      </c>
      <c r="J14" s="24">
        <v>24355</v>
      </c>
      <c r="K14" s="114">
        <v>16629</v>
      </c>
      <c r="L14" s="124">
        <v>5406</v>
      </c>
      <c r="M14" s="124">
        <v>11223</v>
      </c>
      <c r="N14" s="124">
        <v>16592</v>
      </c>
      <c r="O14" s="107">
        <v>37</v>
      </c>
      <c r="Q14"/>
      <c r="R14"/>
      <c r="S14"/>
      <c r="T14"/>
      <c r="U14"/>
      <c r="V14"/>
      <c r="W14"/>
      <c r="X14"/>
      <c r="Y14"/>
      <c r="Z14"/>
      <c r="AA14"/>
      <c r="AB14"/>
      <c r="AC14" s="6"/>
      <c r="AD14" s="6"/>
      <c r="AE14" s="6"/>
      <c r="AF14" s="6"/>
      <c r="AG14" s="6"/>
    </row>
    <row r="15" spans="1:33" s="5" customFormat="1" ht="17.25" customHeight="1" x14ac:dyDescent="0.25">
      <c r="A15" s="149" t="s">
        <v>30</v>
      </c>
      <c r="B15" s="173"/>
      <c r="C15" s="9">
        <v>115338</v>
      </c>
      <c r="D15" s="17">
        <v>55672</v>
      </c>
      <c r="E15" s="17">
        <v>59666</v>
      </c>
      <c r="F15" s="17">
        <v>780</v>
      </c>
      <c r="G15" s="17">
        <v>519</v>
      </c>
      <c r="H15" s="17">
        <v>261</v>
      </c>
      <c r="I15" s="17">
        <v>90396</v>
      </c>
      <c r="J15" s="24">
        <v>24162</v>
      </c>
      <c r="K15" s="114">
        <v>23117</v>
      </c>
      <c r="L15" s="124">
        <v>7678</v>
      </c>
      <c r="M15" s="124">
        <v>15439</v>
      </c>
      <c r="N15" s="124">
        <v>23098</v>
      </c>
      <c r="O15" s="107">
        <v>19</v>
      </c>
      <c r="Q15"/>
      <c r="R15"/>
      <c r="S15"/>
      <c r="T15"/>
      <c r="U15"/>
      <c r="V15"/>
      <c r="W15"/>
      <c r="X15"/>
      <c r="Y15"/>
      <c r="Z15"/>
      <c r="AA15"/>
      <c r="AB15"/>
      <c r="AC15" s="6"/>
      <c r="AD15" s="6"/>
      <c r="AE15" s="6"/>
      <c r="AF15" s="6"/>
      <c r="AG15" s="6"/>
    </row>
    <row r="16" spans="1:33" s="5" customFormat="1" ht="17.25" customHeight="1" x14ac:dyDescent="0.25">
      <c r="A16" s="149" t="s">
        <v>38</v>
      </c>
      <c r="B16" s="173"/>
      <c r="C16" s="9">
        <v>112184</v>
      </c>
      <c r="D16" s="17">
        <v>54096</v>
      </c>
      <c r="E16" s="17">
        <v>58088</v>
      </c>
      <c r="F16" s="17">
        <v>666</v>
      </c>
      <c r="G16" s="17">
        <v>456</v>
      </c>
      <c r="H16" s="17">
        <v>210</v>
      </c>
      <c r="I16" s="17">
        <v>86960</v>
      </c>
      <c r="J16" s="24">
        <v>24558</v>
      </c>
      <c r="K16" s="114">
        <v>22980</v>
      </c>
      <c r="L16" s="124">
        <v>7823</v>
      </c>
      <c r="M16" s="124">
        <v>15157</v>
      </c>
      <c r="N16" s="124">
        <v>22959</v>
      </c>
      <c r="O16" s="107">
        <v>21</v>
      </c>
      <c r="Q16"/>
      <c r="R16"/>
      <c r="S16"/>
      <c r="T16"/>
      <c r="U16"/>
      <c r="V16"/>
      <c r="W16"/>
      <c r="X16"/>
      <c r="Y16"/>
      <c r="Z16"/>
      <c r="AA16"/>
      <c r="AB16"/>
      <c r="AC16" s="6"/>
      <c r="AD16" s="6"/>
      <c r="AE16" s="6"/>
      <c r="AF16" s="6"/>
      <c r="AG16" s="6"/>
    </row>
    <row r="17" spans="1:33" s="5" customFormat="1" ht="17.25" customHeight="1" thickBot="1" x14ac:dyDescent="0.3">
      <c r="A17" s="164" t="s">
        <v>68</v>
      </c>
      <c r="B17" s="222"/>
      <c r="C17" s="18">
        <v>111078</v>
      </c>
      <c r="D17" s="27">
        <v>53791</v>
      </c>
      <c r="E17" s="27">
        <v>57287</v>
      </c>
      <c r="F17" s="27">
        <v>554</v>
      </c>
      <c r="G17" s="27">
        <v>378</v>
      </c>
      <c r="H17" s="27">
        <v>176</v>
      </c>
      <c r="I17" s="27">
        <v>86047</v>
      </c>
      <c r="J17" s="35">
        <v>24477</v>
      </c>
      <c r="K17" s="18">
        <v>24293</v>
      </c>
      <c r="L17" s="27">
        <v>8316</v>
      </c>
      <c r="M17" s="27">
        <v>15977</v>
      </c>
      <c r="N17" s="27">
        <v>24277</v>
      </c>
      <c r="O17" s="34">
        <v>16</v>
      </c>
      <c r="Q17"/>
      <c r="R17"/>
      <c r="S17"/>
      <c r="T17"/>
      <c r="U17"/>
      <c r="V17"/>
      <c r="W17"/>
      <c r="X17"/>
      <c r="Y17"/>
      <c r="Z17"/>
      <c r="AA17"/>
      <c r="AB17"/>
      <c r="AC17" s="6"/>
      <c r="AD17" s="6"/>
      <c r="AE17" s="6"/>
      <c r="AF17" s="6"/>
      <c r="AG17" s="6"/>
    </row>
    <row r="18" spans="1:33" s="5" customFormat="1" ht="17.25" customHeight="1" x14ac:dyDescent="0.25">
      <c r="A18" s="141" t="s">
        <v>80</v>
      </c>
      <c r="B18" s="104" t="s">
        <v>40</v>
      </c>
      <c r="C18" s="62">
        <f t="shared" ref="C18:O18" si="0">C17-C16</f>
        <v>-1106</v>
      </c>
      <c r="D18" s="63">
        <f t="shared" si="0"/>
        <v>-305</v>
      </c>
      <c r="E18" s="63">
        <f t="shared" si="0"/>
        <v>-801</v>
      </c>
      <c r="F18" s="63">
        <f t="shared" si="0"/>
        <v>-112</v>
      </c>
      <c r="G18" s="63">
        <f t="shared" si="0"/>
        <v>-78</v>
      </c>
      <c r="H18" s="63">
        <f t="shared" si="0"/>
        <v>-34</v>
      </c>
      <c r="I18" s="63">
        <f t="shared" si="0"/>
        <v>-913</v>
      </c>
      <c r="J18" s="64">
        <f t="shared" si="0"/>
        <v>-81</v>
      </c>
      <c r="K18" s="62">
        <f t="shared" si="0"/>
        <v>1313</v>
      </c>
      <c r="L18" s="63">
        <f t="shared" si="0"/>
        <v>493</v>
      </c>
      <c r="M18" s="63">
        <f t="shared" si="0"/>
        <v>820</v>
      </c>
      <c r="N18" s="63">
        <f>N17-N16</f>
        <v>1318</v>
      </c>
      <c r="O18" s="64">
        <f t="shared" si="0"/>
        <v>-5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33" s="5" customFormat="1" ht="17.25" customHeight="1" x14ac:dyDescent="0.25">
      <c r="A19" s="142"/>
      <c r="B19" s="95" t="s">
        <v>41</v>
      </c>
      <c r="C19" s="66">
        <f t="shared" ref="C19" si="1">C17/C16-1</f>
        <v>-9.8588033944234654E-3</v>
      </c>
      <c r="D19" s="67">
        <f t="shared" ref="D19:O19" si="2">D17/D16-1</f>
        <v>-5.6381248151434749E-3</v>
      </c>
      <c r="E19" s="67">
        <f t="shared" si="2"/>
        <v>-1.3789422944498031E-2</v>
      </c>
      <c r="F19" s="67">
        <f t="shared" si="2"/>
        <v>-0.16816816816816815</v>
      </c>
      <c r="G19" s="67">
        <f t="shared" si="2"/>
        <v>-0.17105263157894735</v>
      </c>
      <c r="H19" s="67">
        <f t="shared" si="2"/>
        <v>-0.16190476190476188</v>
      </c>
      <c r="I19" s="67">
        <f t="shared" si="2"/>
        <v>-1.0499080036798558E-2</v>
      </c>
      <c r="J19" s="68">
        <f t="shared" si="2"/>
        <v>-3.2983141949670669E-3</v>
      </c>
      <c r="K19" s="66">
        <f t="shared" si="2"/>
        <v>5.713664055700618E-2</v>
      </c>
      <c r="L19" s="67">
        <f t="shared" si="2"/>
        <v>6.3019302058034077E-2</v>
      </c>
      <c r="M19" s="67">
        <f t="shared" si="2"/>
        <v>5.4100415649534828E-2</v>
      </c>
      <c r="N19" s="67">
        <f t="shared" si="2"/>
        <v>5.740668147567396E-2</v>
      </c>
      <c r="O19" s="68">
        <f t="shared" si="2"/>
        <v>-0.23809523809523814</v>
      </c>
      <c r="Q19"/>
      <c r="R19"/>
      <c r="S19"/>
      <c r="T19"/>
      <c r="U19"/>
      <c r="V19"/>
      <c r="W19"/>
      <c r="X19"/>
      <c r="Y19"/>
      <c r="Z19"/>
      <c r="AA19"/>
      <c r="AB19"/>
    </row>
    <row r="20" spans="1:33" s="5" customFormat="1" ht="17.25" customHeight="1" x14ac:dyDescent="0.25">
      <c r="A20" s="143" t="s">
        <v>81</v>
      </c>
      <c r="B20" s="96" t="s">
        <v>40</v>
      </c>
      <c r="C20" s="70">
        <f t="shared" ref="C20" si="3">C17-C12</f>
        <v>-13769</v>
      </c>
      <c r="D20" s="71">
        <f t="shared" ref="D20:O20" si="4">D17-D12</f>
        <v>-6385</v>
      </c>
      <c r="E20" s="71">
        <f t="shared" si="4"/>
        <v>-7384</v>
      </c>
      <c r="F20" s="71">
        <f t="shared" si="4"/>
        <v>-67</v>
      </c>
      <c r="G20" s="71">
        <f t="shared" si="4"/>
        <v>-1</v>
      </c>
      <c r="H20" s="71">
        <f t="shared" si="4"/>
        <v>-66</v>
      </c>
      <c r="I20" s="71">
        <f t="shared" si="4"/>
        <v>-16111</v>
      </c>
      <c r="J20" s="72">
        <f t="shared" si="4"/>
        <v>2409</v>
      </c>
      <c r="K20" s="70">
        <f t="shared" si="4"/>
        <v>7621</v>
      </c>
      <c r="L20" s="71">
        <f t="shared" si="4"/>
        <v>2902</v>
      </c>
      <c r="M20" s="71">
        <f t="shared" si="4"/>
        <v>4719</v>
      </c>
      <c r="N20" s="71">
        <f>N17-N12</f>
        <v>7642</v>
      </c>
      <c r="O20" s="72">
        <f t="shared" si="4"/>
        <v>-21</v>
      </c>
      <c r="Q20"/>
      <c r="R20"/>
      <c r="S20"/>
      <c r="T20"/>
      <c r="U20"/>
      <c r="V20"/>
      <c r="W20"/>
      <c r="X20"/>
      <c r="Y20"/>
      <c r="Z20"/>
      <c r="AA20"/>
      <c r="AB20"/>
    </row>
    <row r="21" spans="1:33" s="5" customFormat="1" ht="17.25" customHeight="1" x14ac:dyDescent="0.25">
      <c r="A21" s="142"/>
      <c r="B21" s="95" t="s">
        <v>41</v>
      </c>
      <c r="C21" s="66">
        <f t="shared" ref="C21" si="5">C17/C12-1</f>
        <v>-0.11028699127732344</v>
      </c>
      <c r="D21" s="67">
        <f t="shared" ref="D21:O21" si="6">D17/D12-1</f>
        <v>-0.10610542408933799</v>
      </c>
      <c r="E21" s="67">
        <f t="shared" si="6"/>
        <v>-0.1141779159128512</v>
      </c>
      <c r="F21" s="67">
        <f t="shared" si="6"/>
        <v>-0.10789049919484706</v>
      </c>
      <c r="G21" s="67">
        <f t="shared" si="6"/>
        <v>-2.6385224274406704E-3</v>
      </c>
      <c r="H21" s="67">
        <f t="shared" si="6"/>
        <v>-0.27272727272727271</v>
      </c>
      <c r="I21" s="67">
        <f t="shared" si="6"/>
        <v>-0.15770668963762013</v>
      </c>
      <c r="J21" s="68">
        <f t="shared" si="6"/>
        <v>0.109162588363241</v>
      </c>
      <c r="K21" s="66">
        <f t="shared" si="6"/>
        <v>0.45711372360844527</v>
      </c>
      <c r="L21" s="67">
        <f t="shared" si="6"/>
        <v>0.53601773180642787</v>
      </c>
      <c r="M21" s="67">
        <f t="shared" si="6"/>
        <v>0.41916859122401839</v>
      </c>
      <c r="N21" s="67">
        <f t="shared" si="6"/>
        <v>0.45939284640817557</v>
      </c>
      <c r="O21" s="68">
        <f t="shared" si="6"/>
        <v>-0.56756756756756754</v>
      </c>
      <c r="Q21"/>
      <c r="R21"/>
      <c r="S21"/>
      <c r="T21"/>
      <c r="U21"/>
      <c r="V21"/>
      <c r="W21"/>
      <c r="X21"/>
      <c r="Y21"/>
      <c r="Z21"/>
      <c r="AA21"/>
      <c r="AB21"/>
    </row>
    <row r="22" spans="1:33" s="5" customFormat="1" ht="17.25" customHeight="1" x14ac:dyDescent="0.25">
      <c r="A22" s="143" t="s">
        <v>82</v>
      </c>
      <c r="B22" s="96" t="s">
        <v>40</v>
      </c>
      <c r="C22" s="70">
        <f t="shared" ref="C22" si="7">C17-C7</f>
        <v>14255</v>
      </c>
      <c r="D22" s="71">
        <f t="shared" ref="D22:M22" si="8">D17-D7</f>
        <v>7142</v>
      </c>
      <c r="E22" s="71">
        <f t="shared" si="8"/>
        <v>7113</v>
      </c>
      <c r="F22" s="71">
        <f t="shared" si="8"/>
        <v>-362</v>
      </c>
      <c r="G22" s="71">
        <f t="shared" si="8"/>
        <v>-196</v>
      </c>
      <c r="H22" s="71">
        <f t="shared" si="8"/>
        <v>-166</v>
      </c>
      <c r="I22" s="71">
        <f t="shared" si="8"/>
        <v>10677</v>
      </c>
      <c r="J22" s="72">
        <f t="shared" si="8"/>
        <v>3940</v>
      </c>
      <c r="K22" s="70">
        <f t="shared" si="8"/>
        <v>7444</v>
      </c>
      <c r="L22" s="71">
        <f t="shared" si="8"/>
        <v>2717</v>
      </c>
      <c r="M22" s="71">
        <f t="shared" si="8"/>
        <v>4727</v>
      </c>
      <c r="N22" s="131" t="s">
        <v>27</v>
      </c>
      <c r="O22" s="132" t="s">
        <v>27</v>
      </c>
      <c r="Q22"/>
      <c r="R22"/>
      <c r="S22"/>
      <c r="T22"/>
      <c r="U22"/>
      <c r="V22"/>
      <c r="W22"/>
      <c r="X22"/>
      <c r="Y22"/>
      <c r="Z22"/>
      <c r="AA22"/>
      <c r="AB22"/>
    </row>
    <row r="23" spans="1:33" s="5" customFormat="1" ht="17.25" customHeight="1" thickBot="1" x14ac:dyDescent="0.3">
      <c r="A23" s="144"/>
      <c r="B23" s="97" t="s">
        <v>41</v>
      </c>
      <c r="C23" s="74">
        <f t="shared" ref="C23" si="9">C17/C7-1</f>
        <v>0.14722741497371494</v>
      </c>
      <c r="D23" s="75">
        <f t="shared" ref="D23:M23" si="10">D17/D7-1</f>
        <v>0.15310081673776499</v>
      </c>
      <c r="E23" s="75">
        <f t="shared" si="10"/>
        <v>0.14176665205086292</v>
      </c>
      <c r="F23" s="75">
        <f t="shared" si="10"/>
        <v>-0.39519650655021832</v>
      </c>
      <c r="G23" s="75">
        <f t="shared" si="10"/>
        <v>-0.34146341463414631</v>
      </c>
      <c r="H23" s="75">
        <f t="shared" si="10"/>
        <v>-0.48538011695906436</v>
      </c>
      <c r="I23" s="75">
        <f t="shared" si="10"/>
        <v>0.14166113838397232</v>
      </c>
      <c r="J23" s="76">
        <f t="shared" si="10"/>
        <v>0.19184885815844566</v>
      </c>
      <c r="K23" s="74">
        <f t="shared" si="10"/>
        <v>0.44180663540862963</v>
      </c>
      <c r="L23" s="75">
        <f t="shared" si="10"/>
        <v>0.48526522593320243</v>
      </c>
      <c r="M23" s="75">
        <f t="shared" si="10"/>
        <v>0.42017777777777776</v>
      </c>
      <c r="N23" s="87" t="s">
        <v>27</v>
      </c>
      <c r="O23" s="88" t="s">
        <v>27</v>
      </c>
      <c r="Q23"/>
      <c r="R23"/>
      <c r="S23"/>
      <c r="T23"/>
      <c r="U23"/>
      <c r="V23"/>
      <c r="W23"/>
      <c r="X23"/>
      <c r="Y23"/>
      <c r="Z23"/>
      <c r="AA23"/>
      <c r="AB23"/>
    </row>
    <row r="25" spans="1:33" x14ac:dyDescent="0.25">
      <c r="C25" s="3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33" x14ac:dyDescent="0.2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33" x14ac:dyDescent="0.25">
      <c r="C27" s="3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33" x14ac:dyDescent="0.2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33" x14ac:dyDescent="0.25">
      <c r="C29" s="3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33" x14ac:dyDescent="0.2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33" x14ac:dyDescent="0.25">
      <c r="C31" s="36"/>
    </row>
    <row r="32" spans="1:33" x14ac:dyDescent="0.25">
      <c r="C32" s="36"/>
    </row>
  </sheetData>
  <mergeCells count="33">
    <mergeCell ref="A20:A21"/>
    <mergeCell ref="F4:J4"/>
    <mergeCell ref="A22:A23"/>
    <mergeCell ref="D4:E4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C4:C6"/>
    <mergeCell ref="A17:B17"/>
    <mergeCell ref="A18:A19"/>
    <mergeCell ref="L5:L6"/>
    <mergeCell ref="M5:M6"/>
    <mergeCell ref="N4:O4"/>
    <mergeCell ref="K3:O3"/>
    <mergeCell ref="A1:O1"/>
    <mergeCell ref="N5:N6"/>
    <mergeCell ref="O5:O6"/>
    <mergeCell ref="L4:M4"/>
    <mergeCell ref="K4:K6"/>
    <mergeCell ref="A3:B6"/>
    <mergeCell ref="C3:J3"/>
    <mergeCell ref="D5:D6"/>
    <mergeCell ref="E5:E6"/>
    <mergeCell ref="F5:H5"/>
    <mergeCell ref="I5:I6"/>
    <mergeCell ref="J5:J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M19 C23:M23 C22:M22 C18:M18 C21:M21 C20:M20 O20 N21:O21 O18 N19:O19 N18 N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7" style="23" customWidth="1"/>
    <col min="2" max="6" width="7.7109375" style="23" customWidth="1"/>
    <col min="7" max="9" width="7" style="23" customWidth="1"/>
    <col min="10" max="16" width="7.7109375" style="23" customWidth="1"/>
    <col min="17" max="16384" width="9.140625" style="23"/>
  </cols>
  <sheetData>
    <row r="1" spans="1:23" s="21" customFormat="1" ht="27" customHeight="1" x14ac:dyDescent="0.2">
      <c r="A1" s="211" t="s">
        <v>84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R1" s="53"/>
    </row>
    <row r="2" spans="1:23" s="22" customFormat="1" ht="17.25" customHeight="1" thickBot="1" x14ac:dyDescent="0.3">
      <c r="A2" s="39" t="s">
        <v>42</v>
      </c>
    </row>
    <row r="3" spans="1:23" ht="17.25" customHeight="1" x14ac:dyDescent="0.25">
      <c r="A3" s="206" t="s">
        <v>39</v>
      </c>
      <c r="B3" s="160" t="s">
        <v>53</v>
      </c>
      <c r="C3" s="225"/>
      <c r="D3" s="225"/>
      <c r="E3" s="159"/>
      <c r="F3" s="159"/>
      <c r="G3" s="159"/>
      <c r="H3" s="159"/>
      <c r="I3" s="159"/>
      <c r="J3" s="159"/>
      <c r="K3" s="161"/>
      <c r="L3" s="175" t="s">
        <v>67</v>
      </c>
      <c r="M3" s="176"/>
      <c r="N3" s="176"/>
      <c r="O3" s="176"/>
      <c r="P3" s="177"/>
    </row>
    <row r="4" spans="1:23" ht="17.25" customHeight="1" x14ac:dyDescent="0.25">
      <c r="A4" s="216"/>
      <c r="B4" s="151" t="s">
        <v>29</v>
      </c>
      <c r="C4" s="214" t="s">
        <v>26</v>
      </c>
      <c r="D4" s="215"/>
      <c r="E4" s="153" t="s">
        <v>35</v>
      </c>
      <c r="F4" s="192"/>
      <c r="G4" s="226" t="s">
        <v>36</v>
      </c>
      <c r="H4" s="227"/>
      <c r="I4" s="227"/>
      <c r="J4" s="227"/>
      <c r="K4" s="228"/>
      <c r="L4" s="151" t="s">
        <v>29</v>
      </c>
      <c r="M4" s="153" t="s">
        <v>35</v>
      </c>
      <c r="N4" s="192"/>
      <c r="O4" s="214" t="s">
        <v>36</v>
      </c>
      <c r="P4" s="217"/>
    </row>
    <row r="5" spans="1:23" ht="17.25" customHeight="1" x14ac:dyDescent="0.25">
      <c r="A5" s="216"/>
      <c r="B5" s="193"/>
      <c r="C5" s="168" t="s">
        <v>61</v>
      </c>
      <c r="D5" s="168" t="s">
        <v>62</v>
      </c>
      <c r="E5" s="174" t="s">
        <v>2</v>
      </c>
      <c r="F5" s="174" t="s">
        <v>31</v>
      </c>
      <c r="G5" s="153" t="s">
        <v>50</v>
      </c>
      <c r="H5" s="192"/>
      <c r="I5" s="192"/>
      <c r="J5" s="153" t="s">
        <v>51</v>
      </c>
      <c r="K5" s="223" t="s">
        <v>52</v>
      </c>
      <c r="L5" s="193"/>
      <c r="M5" s="174" t="s">
        <v>2</v>
      </c>
      <c r="N5" s="174" t="s">
        <v>31</v>
      </c>
      <c r="O5" s="153" t="s">
        <v>51</v>
      </c>
      <c r="P5" s="223" t="s">
        <v>54</v>
      </c>
    </row>
    <row r="6" spans="1:23" ht="17.25" customHeight="1" thickBot="1" x14ac:dyDescent="0.3">
      <c r="A6" s="216"/>
      <c r="B6" s="152"/>
      <c r="C6" s="156"/>
      <c r="D6" s="156"/>
      <c r="E6" s="183"/>
      <c r="F6" s="183"/>
      <c r="G6" s="98" t="s">
        <v>1</v>
      </c>
      <c r="H6" s="99" t="s">
        <v>2</v>
      </c>
      <c r="I6" s="99" t="s">
        <v>31</v>
      </c>
      <c r="J6" s="229"/>
      <c r="K6" s="224"/>
      <c r="L6" s="152"/>
      <c r="M6" s="183"/>
      <c r="N6" s="183"/>
      <c r="O6" s="229"/>
      <c r="P6" s="224"/>
    </row>
    <row r="7" spans="1:23" s="5" customFormat="1" ht="17.25" customHeight="1" x14ac:dyDescent="0.2">
      <c r="A7" s="8" t="s">
        <v>11</v>
      </c>
      <c r="B7" s="44">
        <v>111078</v>
      </c>
      <c r="C7" s="25">
        <v>86687</v>
      </c>
      <c r="D7" s="25">
        <v>24391</v>
      </c>
      <c r="E7" s="25">
        <v>53791</v>
      </c>
      <c r="F7" s="25">
        <v>57287</v>
      </c>
      <c r="G7" s="25">
        <v>554</v>
      </c>
      <c r="H7" s="25">
        <v>378</v>
      </c>
      <c r="I7" s="25">
        <v>176</v>
      </c>
      <c r="J7" s="25">
        <v>86047</v>
      </c>
      <c r="K7" s="45">
        <v>24477</v>
      </c>
      <c r="L7" s="44">
        <v>24293</v>
      </c>
      <c r="M7" s="25">
        <v>8316</v>
      </c>
      <c r="N7" s="25">
        <v>15977</v>
      </c>
      <c r="O7" s="25">
        <v>24277</v>
      </c>
      <c r="P7" s="112">
        <v>16</v>
      </c>
      <c r="R7" s="6"/>
      <c r="S7" s="6"/>
      <c r="T7" s="6"/>
      <c r="U7" s="6"/>
      <c r="V7" s="6"/>
      <c r="W7" s="6"/>
    </row>
    <row r="8" spans="1:23" s="5" customFormat="1" ht="17.25" customHeight="1" x14ac:dyDescent="0.25">
      <c r="A8" s="11" t="s">
        <v>12</v>
      </c>
      <c r="B8" s="9">
        <v>14554</v>
      </c>
      <c r="C8" s="17">
        <v>11539</v>
      </c>
      <c r="D8" s="17">
        <v>3015</v>
      </c>
      <c r="E8" s="17">
        <v>7086</v>
      </c>
      <c r="F8" s="17">
        <v>7468</v>
      </c>
      <c r="G8" s="17">
        <v>76</v>
      </c>
      <c r="H8" s="17">
        <v>51</v>
      </c>
      <c r="I8" s="17">
        <v>25</v>
      </c>
      <c r="J8" s="17">
        <v>11442</v>
      </c>
      <c r="K8" s="24">
        <v>3036</v>
      </c>
      <c r="L8" s="9">
        <v>3006</v>
      </c>
      <c r="M8" s="17">
        <v>979</v>
      </c>
      <c r="N8" s="17">
        <v>2027</v>
      </c>
      <c r="O8" s="17">
        <v>3002</v>
      </c>
      <c r="P8" s="107">
        <v>4</v>
      </c>
      <c r="R8" s="6"/>
      <c r="S8" s="6"/>
      <c r="T8" s="6"/>
      <c r="U8" s="6"/>
      <c r="V8" s="6"/>
      <c r="W8" s="6"/>
    </row>
    <row r="9" spans="1:23" s="5" customFormat="1" ht="17.25" customHeight="1" x14ac:dyDescent="0.25">
      <c r="A9" s="11" t="s">
        <v>13</v>
      </c>
      <c r="B9" s="9">
        <v>16200</v>
      </c>
      <c r="C9" s="17">
        <v>12841</v>
      </c>
      <c r="D9" s="17">
        <v>3359</v>
      </c>
      <c r="E9" s="17">
        <v>7892</v>
      </c>
      <c r="F9" s="17">
        <v>8308</v>
      </c>
      <c r="G9" s="17">
        <v>102</v>
      </c>
      <c r="H9" s="17">
        <v>72</v>
      </c>
      <c r="I9" s="17">
        <v>30</v>
      </c>
      <c r="J9" s="17">
        <v>12725</v>
      </c>
      <c r="K9" s="24">
        <v>3373</v>
      </c>
      <c r="L9" s="9">
        <v>3438</v>
      </c>
      <c r="M9" s="17">
        <v>1134</v>
      </c>
      <c r="N9" s="17">
        <v>2304</v>
      </c>
      <c r="O9" s="17">
        <v>3433</v>
      </c>
      <c r="P9" s="107">
        <v>5</v>
      </c>
      <c r="R9" s="6"/>
      <c r="S9" s="6"/>
      <c r="T9" s="6"/>
      <c r="U9" s="6"/>
      <c r="V9" s="6"/>
      <c r="W9" s="6"/>
    </row>
    <row r="10" spans="1:23" s="5" customFormat="1" ht="17.25" customHeight="1" x14ac:dyDescent="0.25">
      <c r="A10" s="11" t="s">
        <v>14</v>
      </c>
      <c r="B10" s="9">
        <v>6563</v>
      </c>
      <c r="C10" s="17">
        <v>5081</v>
      </c>
      <c r="D10" s="17">
        <v>1482</v>
      </c>
      <c r="E10" s="17">
        <v>3136</v>
      </c>
      <c r="F10" s="17">
        <v>3427</v>
      </c>
      <c r="G10" s="17">
        <v>33</v>
      </c>
      <c r="H10" s="17">
        <v>20</v>
      </c>
      <c r="I10" s="17">
        <v>13</v>
      </c>
      <c r="J10" s="17">
        <v>5045</v>
      </c>
      <c r="K10" s="24">
        <v>1485</v>
      </c>
      <c r="L10" s="9">
        <v>1525</v>
      </c>
      <c r="M10" s="17">
        <v>520</v>
      </c>
      <c r="N10" s="17">
        <v>1005</v>
      </c>
      <c r="O10" s="17">
        <v>1525</v>
      </c>
      <c r="P10" s="113" t="s">
        <v>33</v>
      </c>
      <c r="R10" s="6"/>
      <c r="S10" s="6"/>
      <c r="T10" s="6"/>
      <c r="U10" s="6"/>
      <c r="V10" s="6"/>
      <c r="W10" s="6"/>
    </row>
    <row r="11" spans="1:23" s="5" customFormat="1" ht="17.25" customHeight="1" x14ac:dyDescent="0.25">
      <c r="A11" s="11" t="s">
        <v>15</v>
      </c>
      <c r="B11" s="9">
        <v>5827</v>
      </c>
      <c r="C11" s="17">
        <v>4556</v>
      </c>
      <c r="D11" s="17">
        <v>1271</v>
      </c>
      <c r="E11" s="17">
        <v>2876</v>
      </c>
      <c r="F11" s="17">
        <v>2951</v>
      </c>
      <c r="G11" s="17">
        <v>26</v>
      </c>
      <c r="H11" s="17">
        <v>19</v>
      </c>
      <c r="I11" s="17">
        <v>7</v>
      </c>
      <c r="J11" s="17">
        <v>4529</v>
      </c>
      <c r="K11" s="24">
        <v>1272</v>
      </c>
      <c r="L11" s="9">
        <v>1224</v>
      </c>
      <c r="M11" s="17">
        <v>433</v>
      </c>
      <c r="N11" s="17">
        <v>791</v>
      </c>
      <c r="O11" s="17">
        <v>1224</v>
      </c>
      <c r="P11" s="113" t="s">
        <v>33</v>
      </c>
      <c r="R11" s="6"/>
      <c r="S11" s="6"/>
      <c r="T11" s="6"/>
      <c r="U11" s="6"/>
      <c r="V11" s="6"/>
      <c r="W11" s="6"/>
    </row>
    <row r="12" spans="1:23" s="5" customFormat="1" ht="17.25" customHeight="1" x14ac:dyDescent="0.25">
      <c r="A12" s="11" t="s">
        <v>16</v>
      </c>
      <c r="B12" s="9">
        <v>2739</v>
      </c>
      <c r="C12" s="17">
        <v>2146</v>
      </c>
      <c r="D12" s="17">
        <v>593</v>
      </c>
      <c r="E12" s="17">
        <v>1334</v>
      </c>
      <c r="F12" s="17">
        <v>1405</v>
      </c>
      <c r="G12" s="17">
        <v>15</v>
      </c>
      <c r="H12" s="17">
        <v>10</v>
      </c>
      <c r="I12" s="17">
        <v>5</v>
      </c>
      <c r="J12" s="17">
        <v>2129</v>
      </c>
      <c r="K12" s="24">
        <v>595</v>
      </c>
      <c r="L12" s="9">
        <v>607</v>
      </c>
      <c r="M12" s="17">
        <v>209</v>
      </c>
      <c r="N12" s="17">
        <v>398</v>
      </c>
      <c r="O12" s="17">
        <v>607</v>
      </c>
      <c r="P12" s="113" t="s">
        <v>33</v>
      </c>
      <c r="R12" s="6"/>
      <c r="S12" s="6"/>
      <c r="T12" s="6"/>
      <c r="U12" s="6"/>
      <c r="V12" s="6"/>
      <c r="W12" s="6"/>
    </row>
    <row r="13" spans="1:23" s="5" customFormat="1" ht="17.25" customHeight="1" x14ac:dyDescent="0.25">
      <c r="A13" s="11" t="s">
        <v>17</v>
      </c>
      <c r="B13" s="9">
        <v>8051</v>
      </c>
      <c r="C13" s="17">
        <v>6054</v>
      </c>
      <c r="D13" s="17">
        <v>1997</v>
      </c>
      <c r="E13" s="17">
        <v>3869</v>
      </c>
      <c r="F13" s="17">
        <v>4182</v>
      </c>
      <c r="G13" s="17">
        <v>22</v>
      </c>
      <c r="H13" s="17">
        <v>13</v>
      </c>
      <c r="I13" s="17">
        <v>9</v>
      </c>
      <c r="J13" s="17">
        <v>6024</v>
      </c>
      <c r="K13" s="24">
        <v>2005</v>
      </c>
      <c r="L13" s="9">
        <v>2000</v>
      </c>
      <c r="M13" s="17">
        <v>769</v>
      </c>
      <c r="N13" s="17">
        <v>1231</v>
      </c>
      <c r="O13" s="17">
        <v>1997</v>
      </c>
      <c r="P13" s="107">
        <v>3</v>
      </c>
      <c r="R13" s="6"/>
      <c r="S13" s="6"/>
      <c r="T13" s="6"/>
      <c r="U13" s="6"/>
      <c r="V13" s="6"/>
      <c r="W13" s="6"/>
    </row>
    <row r="14" spans="1:23" s="5" customFormat="1" ht="17.25" customHeight="1" x14ac:dyDescent="0.25">
      <c r="A14" s="11" t="s">
        <v>18</v>
      </c>
      <c r="B14" s="9">
        <v>4771</v>
      </c>
      <c r="C14" s="17">
        <v>3648</v>
      </c>
      <c r="D14" s="17">
        <v>1123</v>
      </c>
      <c r="E14" s="17">
        <v>2296</v>
      </c>
      <c r="F14" s="17">
        <v>2475</v>
      </c>
      <c r="G14" s="17">
        <v>22</v>
      </c>
      <c r="H14" s="17">
        <v>16</v>
      </c>
      <c r="I14" s="17">
        <v>6</v>
      </c>
      <c r="J14" s="17">
        <v>3620</v>
      </c>
      <c r="K14" s="24">
        <v>1129</v>
      </c>
      <c r="L14" s="9">
        <v>1058</v>
      </c>
      <c r="M14" s="17">
        <v>357</v>
      </c>
      <c r="N14" s="17">
        <v>701</v>
      </c>
      <c r="O14" s="17">
        <v>1058</v>
      </c>
      <c r="P14" s="113" t="s">
        <v>33</v>
      </c>
      <c r="R14" s="6"/>
      <c r="S14" s="6"/>
      <c r="T14" s="6"/>
      <c r="U14" s="6"/>
      <c r="V14" s="6"/>
      <c r="W14" s="6"/>
    </row>
    <row r="15" spans="1:23" s="5" customFormat="1" ht="17.25" customHeight="1" x14ac:dyDescent="0.25">
      <c r="A15" s="11" t="s">
        <v>19</v>
      </c>
      <c r="B15" s="9">
        <v>5417</v>
      </c>
      <c r="C15" s="17">
        <v>4249</v>
      </c>
      <c r="D15" s="17">
        <v>1168</v>
      </c>
      <c r="E15" s="17">
        <v>2610</v>
      </c>
      <c r="F15" s="17">
        <v>2807</v>
      </c>
      <c r="G15" s="17">
        <v>27</v>
      </c>
      <c r="H15" s="17">
        <v>21</v>
      </c>
      <c r="I15" s="17">
        <v>6</v>
      </c>
      <c r="J15" s="17">
        <v>4218</v>
      </c>
      <c r="K15" s="24">
        <v>1172</v>
      </c>
      <c r="L15" s="9">
        <v>1231</v>
      </c>
      <c r="M15" s="17">
        <v>428</v>
      </c>
      <c r="N15" s="17">
        <v>803</v>
      </c>
      <c r="O15" s="17">
        <v>1231</v>
      </c>
      <c r="P15" s="113" t="s">
        <v>33</v>
      </c>
      <c r="R15" s="6"/>
      <c r="S15" s="6"/>
      <c r="T15" s="6"/>
      <c r="U15" s="6"/>
      <c r="V15" s="6"/>
      <c r="W15" s="6"/>
    </row>
    <row r="16" spans="1:23" s="5" customFormat="1" ht="17.25" customHeight="1" x14ac:dyDescent="0.25">
      <c r="A16" s="11" t="s">
        <v>20</v>
      </c>
      <c r="B16" s="9">
        <v>5263</v>
      </c>
      <c r="C16" s="17">
        <v>4139</v>
      </c>
      <c r="D16" s="17">
        <v>1124</v>
      </c>
      <c r="E16" s="17">
        <v>2591</v>
      </c>
      <c r="F16" s="17">
        <v>2672</v>
      </c>
      <c r="G16" s="17">
        <v>28</v>
      </c>
      <c r="H16" s="17">
        <v>21</v>
      </c>
      <c r="I16" s="17">
        <v>7</v>
      </c>
      <c r="J16" s="17">
        <v>4111</v>
      </c>
      <c r="K16" s="24">
        <v>1124</v>
      </c>
      <c r="L16" s="9">
        <v>1077</v>
      </c>
      <c r="M16" s="17">
        <v>355</v>
      </c>
      <c r="N16" s="17">
        <v>722</v>
      </c>
      <c r="O16" s="17">
        <v>1077</v>
      </c>
      <c r="P16" s="113" t="s">
        <v>33</v>
      </c>
      <c r="R16" s="6"/>
      <c r="S16" s="6"/>
      <c r="T16" s="6"/>
      <c r="U16" s="6"/>
      <c r="V16" s="6"/>
      <c r="W16" s="6"/>
    </row>
    <row r="17" spans="1:23" s="5" customFormat="1" ht="17.25" customHeight="1" x14ac:dyDescent="0.25">
      <c r="A17" s="11" t="s">
        <v>21</v>
      </c>
      <c r="B17" s="9">
        <v>4991</v>
      </c>
      <c r="C17" s="17">
        <v>3901</v>
      </c>
      <c r="D17" s="17">
        <v>1090</v>
      </c>
      <c r="E17" s="17">
        <v>2387</v>
      </c>
      <c r="F17" s="17">
        <v>2604</v>
      </c>
      <c r="G17" s="17">
        <v>33</v>
      </c>
      <c r="H17" s="17">
        <v>20</v>
      </c>
      <c r="I17" s="17">
        <v>13</v>
      </c>
      <c r="J17" s="17">
        <v>3866</v>
      </c>
      <c r="K17" s="24">
        <v>1092</v>
      </c>
      <c r="L17" s="9">
        <v>1065</v>
      </c>
      <c r="M17" s="17">
        <v>357</v>
      </c>
      <c r="N17" s="17">
        <v>708</v>
      </c>
      <c r="O17" s="17">
        <v>1065</v>
      </c>
      <c r="P17" s="113" t="s">
        <v>33</v>
      </c>
      <c r="R17" s="6"/>
      <c r="S17" s="6"/>
      <c r="T17" s="6"/>
      <c r="U17" s="6"/>
      <c r="V17" s="6"/>
      <c r="W17" s="6"/>
    </row>
    <row r="18" spans="1:23" ht="17.25" customHeight="1" x14ac:dyDescent="0.25">
      <c r="A18" s="11" t="s">
        <v>22</v>
      </c>
      <c r="B18" s="9">
        <v>12856</v>
      </c>
      <c r="C18" s="17">
        <v>10007</v>
      </c>
      <c r="D18" s="17">
        <v>2849</v>
      </c>
      <c r="E18" s="17">
        <v>6184</v>
      </c>
      <c r="F18" s="17">
        <v>6672</v>
      </c>
      <c r="G18" s="17">
        <v>73</v>
      </c>
      <c r="H18" s="17">
        <v>49</v>
      </c>
      <c r="I18" s="17">
        <v>24</v>
      </c>
      <c r="J18" s="17">
        <v>9932</v>
      </c>
      <c r="K18" s="24">
        <v>2851</v>
      </c>
      <c r="L18" s="9">
        <v>2760</v>
      </c>
      <c r="M18" s="17">
        <v>955</v>
      </c>
      <c r="N18" s="17">
        <v>1805</v>
      </c>
      <c r="O18" s="17">
        <v>2758</v>
      </c>
      <c r="P18" s="107">
        <v>2</v>
      </c>
      <c r="R18" s="6"/>
      <c r="S18" s="6"/>
      <c r="T18" s="6"/>
      <c r="U18" s="6"/>
      <c r="V18" s="6"/>
      <c r="W18" s="6"/>
    </row>
    <row r="19" spans="1:23" ht="17.25" customHeight="1" x14ac:dyDescent="0.25">
      <c r="A19" s="11" t="s">
        <v>23</v>
      </c>
      <c r="B19" s="9">
        <v>6419</v>
      </c>
      <c r="C19" s="17">
        <v>4890</v>
      </c>
      <c r="D19" s="17">
        <v>1529</v>
      </c>
      <c r="E19" s="17">
        <v>3128</v>
      </c>
      <c r="F19" s="17">
        <v>3291</v>
      </c>
      <c r="G19" s="17">
        <v>29</v>
      </c>
      <c r="H19" s="17">
        <v>22</v>
      </c>
      <c r="I19" s="17">
        <v>7</v>
      </c>
      <c r="J19" s="17">
        <v>4855</v>
      </c>
      <c r="K19" s="24">
        <v>1535</v>
      </c>
      <c r="L19" s="9">
        <v>1613</v>
      </c>
      <c r="M19" s="17">
        <v>569</v>
      </c>
      <c r="N19" s="17">
        <v>1044</v>
      </c>
      <c r="O19" s="17">
        <v>1613</v>
      </c>
      <c r="P19" s="113" t="s">
        <v>33</v>
      </c>
      <c r="R19" s="6"/>
      <c r="S19" s="6"/>
      <c r="T19" s="6"/>
      <c r="U19" s="6"/>
      <c r="V19" s="6"/>
      <c r="W19" s="6"/>
    </row>
    <row r="20" spans="1:23" ht="17.25" customHeight="1" x14ac:dyDescent="0.25">
      <c r="A20" s="11" t="s">
        <v>24</v>
      </c>
      <c r="B20" s="9">
        <v>5819</v>
      </c>
      <c r="C20" s="17">
        <v>4396</v>
      </c>
      <c r="D20" s="17">
        <v>1423</v>
      </c>
      <c r="E20" s="17">
        <v>2766</v>
      </c>
      <c r="F20" s="17">
        <v>3053</v>
      </c>
      <c r="G20" s="17">
        <v>18</v>
      </c>
      <c r="H20" s="17">
        <v>13</v>
      </c>
      <c r="I20" s="17">
        <v>5</v>
      </c>
      <c r="J20" s="17">
        <v>4369</v>
      </c>
      <c r="K20" s="24">
        <v>1432</v>
      </c>
      <c r="L20" s="9">
        <v>1375</v>
      </c>
      <c r="M20" s="17">
        <v>452</v>
      </c>
      <c r="N20" s="17">
        <v>923</v>
      </c>
      <c r="O20" s="17">
        <v>1373</v>
      </c>
      <c r="P20" s="107">
        <v>2</v>
      </c>
      <c r="R20" s="6"/>
      <c r="S20" s="6"/>
      <c r="T20" s="6"/>
      <c r="U20" s="6"/>
      <c r="V20" s="6"/>
      <c r="W20" s="6"/>
    </row>
    <row r="21" spans="1:23" ht="23.25" thickBot="1" x14ac:dyDescent="0.3">
      <c r="A21" s="12" t="s">
        <v>25</v>
      </c>
      <c r="B21" s="18">
        <v>11608</v>
      </c>
      <c r="C21" s="27">
        <v>9240</v>
      </c>
      <c r="D21" s="27">
        <v>2368</v>
      </c>
      <c r="E21" s="27">
        <v>5636</v>
      </c>
      <c r="F21" s="27">
        <v>5972</v>
      </c>
      <c r="G21" s="27">
        <v>50</v>
      </c>
      <c r="H21" s="27">
        <v>31</v>
      </c>
      <c r="I21" s="27">
        <v>19</v>
      </c>
      <c r="J21" s="27">
        <v>9182</v>
      </c>
      <c r="K21" s="35">
        <v>2376</v>
      </c>
      <c r="L21" s="18">
        <v>2314</v>
      </c>
      <c r="M21" s="27">
        <v>799</v>
      </c>
      <c r="N21" s="27">
        <v>1515</v>
      </c>
      <c r="O21" s="27">
        <v>2314</v>
      </c>
      <c r="P21" s="58" t="s">
        <v>33</v>
      </c>
      <c r="R21" s="6"/>
      <c r="S21" s="6"/>
      <c r="T21" s="6"/>
      <c r="U21" s="6"/>
      <c r="V21" s="6"/>
      <c r="W21" s="6"/>
    </row>
    <row r="23" spans="1:23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/>
    </row>
    <row r="24" spans="1:23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</sheetData>
  <sortState ref="H257:N341">
    <sortCondition ref="H257:H341"/>
  </sortState>
  <mergeCells count="22">
    <mergeCell ref="A1:P1"/>
    <mergeCell ref="A3:A6"/>
    <mergeCell ref="B3:K3"/>
    <mergeCell ref="L3:P3"/>
    <mergeCell ref="B4:B6"/>
    <mergeCell ref="E4:F4"/>
    <mergeCell ref="G4:K4"/>
    <mergeCell ref="L4:L6"/>
    <mergeCell ref="M4:N4"/>
    <mergeCell ref="O4:P4"/>
    <mergeCell ref="E5:E6"/>
    <mergeCell ref="O5:O6"/>
    <mergeCell ref="P5:P6"/>
    <mergeCell ref="F5:F6"/>
    <mergeCell ref="G5:I5"/>
    <mergeCell ref="J5:J6"/>
    <mergeCell ref="K5:K6"/>
    <mergeCell ref="M5:M6"/>
    <mergeCell ref="N5:N6"/>
    <mergeCell ref="C4:D4"/>
    <mergeCell ref="C5:C6"/>
    <mergeCell ref="D5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OBSAH</vt:lpstr>
      <vt:lpstr>ZNAČKY</vt:lpstr>
      <vt:lpstr>2.1.1</vt:lpstr>
      <vt:lpstr>2.1.2</vt:lpstr>
      <vt:lpstr>2.1.3</vt:lpstr>
      <vt:lpstr>2.1.4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2020-08-21T09:16:21Z</dcterms:modified>
</cp:coreProperties>
</file>