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3.3.1" sheetId="36" r:id="rId3"/>
    <sheet name="3.3.2" sheetId="37" r:id="rId4"/>
    <sheet name="3.3.3" sheetId="177" r:id="rId5"/>
    <sheet name="3.3.4" sheetId="178" r:id="rId6"/>
    <sheet name="3.3.5" sheetId="179" r:id="rId7"/>
    <sheet name="3.3.6" sheetId="181" r:id="rId8"/>
    <sheet name="3.3.7" sheetId="182" r:id="rId9"/>
    <sheet name="3.3.8" sheetId="183" r:id="rId10"/>
    <sheet name="3.3.9" sheetId="187" r:id="rId11"/>
    <sheet name="3.3.10" sheetId="188" r:id="rId12"/>
    <sheet name="3.3.11" sheetId="190" r:id="rId13"/>
    <sheet name="3.3.12" sheetId="189" r:id="rId14"/>
    <sheet name="3.3.13" sheetId="191" r:id="rId15"/>
  </sheets>
  <definedNames>
    <definedName name="_xlnm.Print_Area" localSheetId="5">'3.3.4'!$A$1:$Q$26</definedName>
  </definedNames>
  <calcPr calcId="162913"/>
</workbook>
</file>

<file path=xl/calcChain.xml><?xml version="1.0" encoding="utf-8"?>
<calcChain xmlns="http://schemas.openxmlformats.org/spreadsheetml/2006/main">
  <c r="M12" i="191" l="1"/>
  <c r="M15" i="187" l="1"/>
  <c r="Q13" i="183"/>
  <c r="M14" i="183"/>
  <c r="M15" i="183"/>
  <c r="M16" i="183"/>
  <c r="M17" i="183"/>
  <c r="M18" i="183"/>
  <c r="M19" i="183"/>
  <c r="M7" i="183"/>
  <c r="F18" i="179" l="1"/>
  <c r="F19" i="179"/>
  <c r="D23" i="178" l="1"/>
  <c r="F23" i="178"/>
  <c r="H23" i="178"/>
  <c r="J23" i="178"/>
  <c r="L23" i="178"/>
  <c r="N23" i="178"/>
  <c r="P23" i="178"/>
  <c r="C23" i="178"/>
  <c r="D22" i="178"/>
  <c r="F22" i="178"/>
  <c r="H22" i="178"/>
  <c r="J22" i="178"/>
  <c r="L22" i="178"/>
  <c r="N22" i="178"/>
  <c r="P22" i="178"/>
  <c r="C22" i="178"/>
  <c r="D21" i="178"/>
  <c r="F21" i="178"/>
  <c r="H21" i="178"/>
  <c r="J21" i="178"/>
  <c r="L21" i="178"/>
  <c r="N21" i="178"/>
  <c r="P21" i="178"/>
  <c r="C21" i="178"/>
  <c r="D20" i="178"/>
  <c r="F20" i="178"/>
  <c r="H20" i="178"/>
  <c r="J20" i="178"/>
  <c r="L20" i="178"/>
  <c r="N20" i="178"/>
  <c r="P20" i="178"/>
  <c r="C20" i="178"/>
  <c r="D19" i="178"/>
  <c r="F19" i="178"/>
  <c r="H19" i="178"/>
  <c r="J19" i="178"/>
  <c r="L19" i="178"/>
  <c r="N19" i="178"/>
  <c r="P19" i="178"/>
  <c r="C19" i="178"/>
  <c r="F18" i="178"/>
  <c r="H18" i="178"/>
  <c r="J18" i="178"/>
  <c r="L18" i="178"/>
  <c r="N18" i="178"/>
  <c r="P18" i="178"/>
  <c r="D18" i="178"/>
  <c r="C18" i="178"/>
  <c r="N5" i="187" l="1"/>
  <c r="N5" i="191" l="1"/>
  <c r="R19" i="191" l="1"/>
  <c r="Q19" i="191"/>
  <c r="P19" i="191"/>
  <c r="O19" i="191"/>
  <c r="N19" i="191"/>
  <c r="M19" i="191"/>
  <c r="R18" i="191"/>
  <c r="Q18" i="191"/>
  <c r="P18" i="191"/>
  <c r="O18" i="191"/>
  <c r="N18" i="191"/>
  <c r="M18" i="191"/>
  <c r="R17" i="191"/>
  <c r="Q17" i="191"/>
  <c r="P17" i="191"/>
  <c r="O17" i="191"/>
  <c r="N17" i="191"/>
  <c r="M17" i="191"/>
  <c r="R16" i="191"/>
  <c r="Q16" i="191"/>
  <c r="P16" i="191"/>
  <c r="O16" i="191"/>
  <c r="N16" i="191"/>
  <c r="M16" i="191"/>
  <c r="R15" i="191"/>
  <c r="Q15" i="191"/>
  <c r="P15" i="191"/>
  <c r="O15" i="191"/>
  <c r="N15" i="191"/>
  <c r="M15" i="191"/>
  <c r="R14" i="191"/>
  <c r="Q14" i="191"/>
  <c r="P14" i="191"/>
  <c r="O14" i="191"/>
  <c r="N14" i="191"/>
  <c r="M14" i="191"/>
  <c r="R13" i="191"/>
  <c r="Q13" i="191"/>
  <c r="P13" i="191"/>
  <c r="O13" i="191"/>
  <c r="N13" i="191"/>
  <c r="M13" i="191"/>
  <c r="R12" i="191"/>
  <c r="Q12" i="191"/>
  <c r="P12" i="191"/>
  <c r="O12" i="191"/>
  <c r="N12" i="191"/>
  <c r="R11" i="191"/>
  <c r="Q11" i="191"/>
  <c r="P11" i="191"/>
  <c r="O11" i="191"/>
  <c r="N11" i="191"/>
  <c r="M11" i="191"/>
  <c r="R10" i="191"/>
  <c r="Q10" i="191"/>
  <c r="P10" i="191"/>
  <c r="O10" i="191"/>
  <c r="N10" i="191"/>
  <c r="M10" i="191"/>
  <c r="R9" i="191"/>
  <c r="Q9" i="191"/>
  <c r="P9" i="191"/>
  <c r="O9" i="191"/>
  <c r="N9" i="191"/>
  <c r="M9" i="191"/>
  <c r="R8" i="191"/>
  <c r="Q8" i="191"/>
  <c r="P8" i="191"/>
  <c r="O8" i="191"/>
  <c r="N8" i="191"/>
  <c r="M8" i="191"/>
  <c r="R7" i="191"/>
  <c r="Q7" i="191"/>
  <c r="P7" i="191"/>
  <c r="O7" i="191"/>
  <c r="N7" i="191"/>
  <c r="M7" i="191"/>
  <c r="R6" i="191"/>
  <c r="Q6" i="191"/>
  <c r="P6" i="191"/>
  <c r="O6" i="191"/>
  <c r="N6" i="191"/>
  <c r="M6" i="191"/>
  <c r="R5" i="191"/>
  <c r="Q5" i="191"/>
  <c r="P5" i="191"/>
  <c r="O5" i="191"/>
  <c r="M5" i="191"/>
  <c r="R19" i="189"/>
  <c r="Q19" i="189"/>
  <c r="P19" i="189"/>
  <c r="O19" i="189"/>
  <c r="N19" i="189"/>
  <c r="M19" i="189"/>
  <c r="R18" i="189"/>
  <c r="Q18" i="189"/>
  <c r="P18" i="189"/>
  <c r="O18" i="189"/>
  <c r="N18" i="189"/>
  <c r="M18" i="189"/>
  <c r="R17" i="189"/>
  <c r="Q17" i="189"/>
  <c r="P17" i="189"/>
  <c r="O17" i="189"/>
  <c r="N17" i="189"/>
  <c r="M17" i="189"/>
  <c r="R16" i="189"/>
  <c r="Q16" i="189"/>
  <c r="P16" i="189"/>
  <c r="O16" i="189"/>
  <c r="N16" i="189"/>
  <c r="M16" i="189"/>
  <c r="R15" i="189"/>
  <c r="Q15" i="189"/>
  <c r="P15" i="189"/>
  <c r="O15" i="189"/>
  <c r="N15" i="189"/>
  <c r="M15" i="189"/>
  <c r="R14" i="189"/>
  <c r="Q14" i="189"/>
  <c r="P14" i="189"/>
  <c r="O14" i="189"/>
  <c r="N14" i="189"/>
  <c r="M14" i="189"/>
  <c r="R13" i="189"/>
  <c r="Q13" i="189"/>
  <c r="P13" i="189"/>
  <c r="O13" i="189"/>
  <c r="N13" i="189"/>
  <c r="M13" i="189"/>
  <c r="R12" i="189"/>
  <c r="Q12" i="189"/>
  <c r="P12" i="189"/>
  <c r="O12" i="189"/>
  <c r="N12" i="189"/>
  <c r="M12" i="189"/>
  <c r="R11" i="189"/>
  <c r="Q11" i="189"/>
  <c r="P11" i="189"/>
  <c r="O11" i="189"/>
  <c r="N11" i="189"/>
  <c r="M11" i="189"/>
  <c r="R10" i="189"/>
  <c r="Q10" i="189"/>
  <c r="P10" i="189"/>
  <c r="O10" i="189"/>
  <c r="N10" i="189"/>
  <c r="M10" i="189"/>
  <c r="R9" i="189"/>
  <c r="Q9" i="189"/>
  <c r="P9" i="189"/>
  <c r="O9" i="189"/>
  <c r="N9" i="189"/>
  <c r="M9" i="189"/>
  <c r="R8" i="189"/>
  <c r="Q8" i="189"/>
  <c r="P8" i="189"/>
  <c r="O8" i="189"/>
  <c r="N8" i="189"/>
  <c r="M8" i="189"/>
  <c r="R7" i="189"/>
  <c r="Q7" i="189"/>
  <c r="P7" i="189"/>
  <c r="O7" i="189"/>
  <c r="N7" i="189"/>
  <c r="M7" i="189"/>
  <c r="R6" i="189"/>
  <c r="Q6" i="189"/>
  <c r="P6" i="189"/>
  <c r="O6" i="189"/>
  <c r="N6" i="189"/>
  <c r="M6" i="189"/>
  <c r="R5" i="189"/>
  <c r="Q5" i="189"/>
  <c r="P5" i="189"/>
  <c r="O5" i="189"/>
  <c r="N5" i="189"/>
  <c r="M5" i="189"/>
  <c r="R19" i="190"/>
  <c r="Q19" i="190"/>
  <c r="P19" i="190"/>
  <c r="O19" i="190"/>
  <c r="N19" i="190"/>
  <c r="M19" i="190"/>
  <c r="R18" i="190"/>
  <c r="Q18" i="190"/>
  <c r="P18" i="190"/>
  <c r="O18" i="190"/>
  <c r="N18" i="190"/>
  <c r="M18" i="190"/>
  <c r="R17" i="190"/>
  <c r="Q17" i="190"/>
  <c r="P17" i="190"/>
  <c r="O17" i="190"/>
  <c r="N17" i="190"/>
  <c r="M17" i="190"/>
  <c r="R16" i="190"/>
  <c r="Q16" i="190"/>
  <c r="P16" i="190"/>
  <c r="O16" i="190"/>
  <c r="N16" i="190"/>
  <c r="M16" i="190"/>
  <c r="R15" i="190"/>
  <c r="Q15" i="190"/>
  <c r="P15" i="190"/>
  <c r="O15" i="190"/>
  <c r="N15" i="190"/>
  <c r="M15" i="190"/>
  <c r="R14" i="190"/>
  <c r="Q14" i="190"/>
  <c r="P14" i="190"/>
  <c r="O14" i="190"/>
  <c r="N14" i="190"/>
  <c r="M14" i="190"/>
  <c r="R13" i="190"/>
  <c r="Q13" i="190"/>
  <c r="P13" i="190"/>
  <c r="O13" i="190"/>
  <c r="N13" i="190"/>
  <c r="M13" i="190"/>
  <c r="R12" i="190"/>
  <c r="Q12" i="190"/>
  <c r="P12" i="190"/>
  <c r="O12" i="190"/>
  <c r="N12" i="190"/>
  <c r="M12" i="190"/>
  <c r="R11" i="190"/>
  <c r="Q11" i="190"/>
  <c r="P11" i="190"/>
  <c r="O11" i="190"/>
  <c r="N11" i="190"/>
  <c r="M11" i="190"/>
  <c r="R10" i="190"/>
  <c r="Q10" i="190"/>
  <c r="P10" i="190"/>
  <c r="O10" i="190"/>
  <c r="N10" i="190"/>
  <c r="M10" i="190"/>
  <c r="R9" i="190"/>
  <c r="Q9" i="190"/>
  <c r="P9" i="190"/>
  <c r="O9" i="190"/>
  <c r="N9" i="190"/>
  <c r="M9" i="190"/>
  <c r="R8" i="190"/>
  <c r="Q8" i="190"/>
  <c r="P8" i="190"/>
  <c r="O8" i="190"/>
  <c r="N8" i="190"/>
  <c r="M8" i="190"/>
  <c r="R7" i="190"/>
  <c r="Q7" i="190"/>
  <c r="P7" i="190"/>
  <c r="O7" i="190"/>
  <c r="N7" i="190"/>
  <c r="M7" i="190"/>
  <c r="R6" i="190"/>
  <c r="Q6" i="190"/>
  <c r="P6" i="190"/>
  <c r="O6" i="190"/>
  <c r="N6" i="190"/>
  <c r="M6" i="190"/>
  <c r="R5" i="190"/>
  <c r="Q5" i="190"/>
  <c r="P5" i="190"/>
  <c r="O5" i="190"/>
  <c r="N5" i="190"/>
  <c r="M5" i="190"/>
  <c r="R19" i="188" l="1"/>
  <c r="Q19" i="188"/>
  <c r="P19" i="188"/>
  <c r="O19" i="188"/>
  <c r="N19" i="188"/>
  <c r="M19" i="188"/>
  <c r="R18" i="188"/>
  <c r="Q18" i="188"/>
  <c r="P18" i="188"/>
  <c r="O18" i="188"/>
  <c r="N18" i="188"/>
  <c r="M18" i="188"/>
  <c r="R17" i="188"/>
  <c r="Q17" i="188"/>
  <c r="P17" i="188"/>
  <c r="O17" i="188"/>
  <c r="N17" i="188"/>
  <c r="M17" i="188"/>
  <c r="R16" i="188"/>
  <c r="Q16" i="188"/>
  <c r="P16" i="188"/>
  <c r="O16" i="188"/>
  <c r="N16" i="188"/>
  <c r="M16" i="188"/>
  <c r="R15" i="188"/>
  <c r="Q15" i="188"/>
  <c r="P15" i="188"/>
  <c r="O15" i="188"/>
  <c r="N15" i="188"/>
  <c r="M15" i="188"/>
  <c r="R14" i="188"/>
  <c r="Q14" i="188"/>
  <c r="P14" i="188"/>
  <c r="O14" i="188"/>
  <c r="N14" i="188"/>
  <c r="M14" i="188"/>
  <c r="R13" i="188"/>
  <c r="Q13" i="188"/>
  <c r="P13" i="188"/>
  <c r="O13" i="188"/>
  <c r="N13" i="188"/>
  <c r="M13" i="188"/>
  <c r="R12" i="188"/>
  <c r="Q12" i="188"/>
  <c r="P12" i="188"/>
  <c r="O12" i="188"/>
  <c r="N12" i="188"/>
  <c r="M12" i="188"/>
  <c r="R11" i="188"/>
  <c r="Q11" i="188"/>
  <c r="P11" i="188"/>
  <c r="O11" i="188"/>
  <c r="N11" i="188"/>
  <c r="M11" i="188"/>
  <c r="R10" i="188"/>
  <c r="Q10" i="188"/>
  <c r="P10" i="188"/>
  <c r="O10" i="188"/>
  <c r="N10" i="188"/>
  <c r="M10" i="188"/>
  <c r="R9" i="188"/>
  <c r="Q9" i="188"/>
  <c r="P9" i="188"/>
  <c r="O9" i="188"/>
  <c r="N9" i="188"/>
  <c r="M9" i="188"/>
  <c r="R8" i="188"/>
  <c r="Q8" i="188"/>
  <c r="P8" i="188"/>
  <c r="O8" i="188"/>
  <c r="N8" i="188"/>
  <c r="M8" i="188"/>
  <c r="R7" i="188"/>
  <c r="Q7" i="188"/>
  <c r="P7" i="188"/>
  <c r="O7" i="188"/>
  <c r="N7" i="188"/>
  <c r="M7" i="188"/>
  <c r="R6" i="188"/>
  <c r="Q6" i="188"/>
  <c r="P6" i="188"/>
  <c r="O6" i="188"/>
  <c r="N6" i="188"/>
  <c r="M6" i="188"/>
  <c r="R5" i="188"/>
  <c r="Q5" i="188"/>
  <c r="P5" i="188"/>
  <c r="O5" i="188"/>
  <c r="N5" i="188"/>
  <c r="M5" i="188"/>
  <c r="R19" i="187"/>
  <c r="Q19" i="187"/>
  <c r="P19" i="187"/>
  <c r="O19" i="187"/>
  <c r="N19" i="187"/>
  <c r="M19" i="187"/>
  <c r="R18" i="187"/>
  <c r="Q18" i="187"/>
  <c r="P18" i="187"/>
  <c r="O18" i="187"/>
  <c r="N18" i="187"/>
  <c r="M18" i="187"/>
  <c r="R17" i="187"/>
  <c r="Q17" i="187"/>
  <c r="P17" i="187"/>
  <c r="O17" i="187"/>
  <c r="N17" i="187"/>
  <c r="M17" i="187"/>
  <c r="R16" i="187"/>
  <c r="Q16" i="187"/>
  <c r="P16" i="187"/>
  <c r="O16" i="187"/>
  <c r="N16" i="187"/>
  <c r="M16" i="187"/>
  <c r="R15" i="187"/>
  <c r="Q15" i="187"/>
  <c r="P15" i="187"/>
  <c r="O15" i="187"/>
  <c r="N15" i="187"/>
  <c r="R14" i="187"/>
  <c r="Q14" i="187"/>
  <c r="P14" i="187"/>
  <c r="O14" i="187"/>
  <c r="N14" i="187"/>
  <c r="M14" i="187"/>
  <c r="R13" i="187"/>
  <c r="Q13" i="187"/>
  <c r="P13" i="187"/>
  <c r="O13" i="187"/>
  <c r="N13" i="187"/>
  <c r="M13" i="187"/>
  <c r="R12" i="187"/>
  <c r="Q12" i="187"/>
  <c r="P12" i="187"/>
  <c r="O12" i="187"/>
  <c r="N12" i="187"/>
  <c r="M12" i="187"/>
  <c r="R11" i="187"/>
  <c r="Q11" i="187"/>
  <c r="P11" i="187"/>
  <c r="O11" i="187"/>
  <c r="N11" i="187"/>
  <c r="M11" i="187"/>
  <c r="R10" i="187"/>
  <c r="Q10" i="187"/>
  <c r="P10" i="187"/>
  <c r="O10" i="187"/>
  <c r="N10" i="187"/>
  <c r="M10" i="187"/>
  <c r="R9" i="187"/>
  <c r="Q9" i="187"/>
  <c r="P9" i="187"/>
  <c r="O9" i="187"/>
  <c r="N9" i="187"/>
  <c r="M9" i="187"/>
  <c r="R8" i="187"/>
  <c r="Q8" i="187"/>
  <c r="P8" i="187"/>
  <c r="O8" i="187"/>
  <c r="N8" i="187"/>
  <c r="M8" i="187"/>
  <c r="R7" i="187"/>
  <c r="Q7" i="187"/>
  <c r="P7" i="187"/>
  <c r="O7" i="187"/>
  <c r="N7" i="187"/>
  <c r="M7" i="187"/>
  <c r="R6" i="187"/>
  <c r="Q6" i="187"/>
  <c r="P6" i="187"/>
  <c r="O6" i="187"/>
  <c r="N6" i="187"/>
  <c r="M6" i="187"/>
  <c r="R5" i="187"/>
  <c r="Q5" i="187"/>
  <c r="P5" i="187"/>
  <c r="O5" i="187"/>
  <c r="M5" i="187"/>
  <c r="R19" i="183"/>
  <c r="Q19" i="183"/>
  <c r="P19" i="183"/>
  <c r="O19" i="183"/>
  <c r="N19" i="183"/>
  <c r="R18" i="183"/>
  <c r="Q18" i="183"/>
  <c r="P18" i="183"/>
  <c r="N18" i="183"/>
  <c r="R17" i="183"/>
  <c r="Q17" i="183"/>
  <c r="P17" i="183"/>
  <c r="O17" i="183"/>
  <c r="N17" i="183"/>
  <c r="R16" i="183"/>
  <c r="Q16" i="183"/>
  <c r="P16" i="183"/>
  <c r="O16" i="183"/>
  <c r="N16" i="183"/>
  <c r="R15" i="183"/>
  <c r="P15" i="183"/>
  <c r="N15" i="183"/>
  <c r="R14" i="183"/>
  <c r="Q14" i="183"/>
  <c r="P14" i="183"/>
  <c r="N14" i="183"/>
  <c r="R13" i="183"/>
  <c r="P13" i="183"/>
  <c r="O13" i="183"/>
  <c r="N13" i="183"/>
  <c r="M13" i="183"/>
  <c r="R12" i="183"/>
  <c r="Q12" i="183"/>
  <c r="P12" i="183"/>
  <c r="O12" i="183"/>
  <c r="N12" i="183"/>
  <c r="R11" i="183"/>
  <c r="Q11" i="183"/>
  <c r="P11" i="183"/>
  <c r="O11" i="183"/>
  <c r="N11" i="183"/>
  <c r="R10" i="183"/>
  <c r="Q10" i="183"/>
  <c r="P10" i="183"/>
  <c r="N10" i="183"/>
  <c r="R9" i="183"/>
  <c r="Q9" i="183"/>
  <c r="P9" i="183"/>
  <c r="N9" i="183"/>
  <c r="R8" i="183"/>
  <c r="Q8" i="183"/>
  <c r="P8" i="183"/>
  <c r="O8" i="183"/>
  <c r="N8" i="183"/>
  <c r="M8" i="183"/>
  <c r="R7" i="183"/>
  <c r="Q7" i="183"/>
  <c r="P7" i="183"/>
  <c r="O7" i="183"/>
  <c r="N7" i="183"/>
  <c r="R6" i="183"/>
  <c r="Q6" i="183"/>
  <c r="P6" i="183"/>
  <c r="O6" i="183"/>
  <c r="N6" i="183"/>
  <c r="M6" i="183"/>
  <c r="R5" i="183"/>
  <c r="Q5" i="183"/>
  <c r="P5" i="183"/>
  <c r="O5" i="183"/>
  <c r="N5" i="183"/>
  <c r="M5" i="183"/>
  <c r="O23" i="37"/>
  <c r="O22" i="37"/>
  <c r="O21" i="37"/>
  <c r="O20" i="37"/>
  <c r="O19" i="37"/>
  <c r="O18" i="37"/>
  <c r="N23" i="37"/>
  <c r="N22" i="37"/>
  <c r="N21" i="37"/>
  <c r="N20" i="37"/>
  <c r="N19" i="37"/>
  <c r="N18" i="37"/>
  <c r="M23" i="37"/>
  <c r="M22" i="37"/>
  <c r="M21" i="37"/>
  <c r="M20" i="37"/>
  <c r="M19" i="37"/>
  <c r="M18" i="37"/>
  <c r="L23" i="37"/>
  <c r="L22" i="37"/>
  <c r="L21" i="37"/>
  <c r="L20" i="37"/>
  <c r="L19" i="37"/>
  <c r="L18" i="37"/>
  <c r="K23" i="37"/>
  <c r="K22" i="37"/>
  <c r="K21" i="37"/>
  <c r="K20" i="37"/>
  <c r="K19" i="37"/>
  <c r="K18" i="37"/>
  <c r="J23" i="37"/>
  <c r="J22" i="37"/>
  <c r="J21" i="37"/>
  <c r="J20" i="37"/>
  <c r="J19" i="37"/>
  <c r="J18" i="37"/>
  <c r="I23" i="37"/>
  <c r="I22" i="37"/>
  <c r="I21" i="37"/>
  <c r="I20" i="37"/>
  <c r="I19" i="37"/>
  <c r="I18" i="37"/>
  <c r="H23" i="37"/>
  <c r="H22" i="37"/>
  <c r="H21" i="37"/>
  <c r="H20" i="37"/>
  <c r="H19" i="37"/>
  <c r="H18" i="37"/>
  <c r="G23" i="37"/>
  <c r="G22" i="37"/>
  <c r="G21" i="37"/>
  <c r="G20" i="37"/>
  <c r="G19" i="37"/>
  <c r="G18" i="37"/>
  <c r="F23" i="37"/>
  <c r="F22" i="37"/>
  <c r="F21" i="37"/>
  <c r="F20" i="37"/>
  <c r="F19" i="37"/>
  <c r="F18" i="37"/>
  <c r="E23" i="37"/>
  <c r="E22" i="37"/>
  <c r="E21" i="37"/>
  <c r="E20" i="37"/>
  <c r="E19" i="37"/>
  <c r="E18" i="37"/>
  <c r="D23" i="37"/>
  <c r="D22" i="37"/>
  <c r="D21" i="37"/>
  <c r="D20" i="37"/>
  <c r="D19" i="37"/>
  <c r="D18" i="37"/>
  <c r="C18" i="37"/>
  <c r="C23" i="37"/>
  <c r="C22" i="37"/>
  <c r="C21" i="37"/>
  <c r="C20" i="37"/>
  <c r="C19" i="37"/>
  <c r="T23" i="179"/>
  <c r="S23" i="179"/>
  <c r="R23" i="179"/>
  <c r="Q23" i="179"/>
  <c r="P23" i="179"/>
  <c r="O23" i="179"/>
  <c r="T22" i="179"/>
  <c r="S22" i="179"/>
  <c r="R22" i="179"/>
  <c r="Q22" i="179"/>
  <c r="P22" i="179"/>
  <c r="O22" i="179"/>
  <c r="T21" i="179"/>
  <c r="S21" i="179"/>
  <c r="R21" i="179"/>
  <c r="Q21" i="179"/>
  <c r="P21" i="179"/>
  <c r="O21" i="179"/>
  <c r="T20" i="179"/>
  <c r="S20" i="179"/>
  <c r="R20" i="179"/>
  <c r="Q20" i="179"/>
  <c r="P20" i="179"/>
  <c r="O20" i="179"/>
  <c r="T19" i="179"/>
  <c r="S19" i="179"/>
  <c r="R19" i="179"/>
  <c r="Q19" i="179"/>
  <c r="P19" i="179"/>
  <c r="O19" i="179"/>
  <c r="T18" i="179"/>
  <c r="S18" i="179"/>
  <c r="R18" i="179"/>
  <c r="Q18" i="179"/>
  <c r="P18" i="179"/>
  <c r="O18" i="179"/>
  <c r="N23" i="179"/>
  <c r="M23" i="179"/>
  <c r="L23" i="179"/>
  <c r="K23" i="179"/>
  <c r="J23" i="179"/>
  <c r="I23" i="179"/>
  <c r="N22" i="179"/>
  <c r="M22" i="179"/>
  <c r="L22" i="179"/>
  <c r="K22" i="179"/>
  <c r="J22" i="179"/>
  <c r="I22" i="179"/>
  <c r="N21" i="179"/>
  <c r="M21" i="179"/>
  <c r="L21" i="179"/>
  <c r="K21" i="179"/>
  <c r="J21" i="179"/>
  <c r="I21" i="179"/>
  <c r="N20" i="179"/>
  <c r="M20" i="179"/>
  <c r="L20" i="179"/>
  <c r="K20" i="179"/>
  <c r="J20" i="179"/>
  <c r="I20" i="179"/>
  <c r="N19" i="179"/>
  <c r="M19" i="179"/>
  <c r="L19" i="179"/>
  <c r="K19" i="179"/>
  <c r="J19" i="179"/>
  <c r="I19" i="179"/>
  <c r="N18" i="179"/>
  <c r="M18" i="179"/>
  <c r="L18" i="179"/>
  <c r="K18" i="179"/>
  <c r="J18" i="179"/>
  <c r="I18" i="179"/>
  <c r="C18" i="179"/>
  <c r="H18" i="179"/>
  <c r="H23" i="179"/>
  <c r="H22" i="179"/>
  <c r="H21" i="179"/>
  <c r="H20" i="179"/>
  <c r="H19" i="179"/>
  <c r="G23" i="179"/>
  <c r="G22" i="179"/>
  <c r="G21" i="179"/>
  <c r="G20" i="179"/>
  <c r="G19" i="179"/>
  <c r="G18" i="179"/>
  <c r="F23" i="179"/>
  <c r="F22" i="179"/>
  <c r="F21" i="179"/>
  <c r="F20" i="179"/>
  <c r="D23" i="179"/>
  <c r="D22" i="179"/>
  <c r="D21" i="179"/>
  <c r="D20" i="179"/>
  <c r="D19" i="179"/>
  <c r="D18" i="179"/>
  <c r="E18" i="179"/>
  <c r="E23" i="179" l="1"/>
  <c r="C23" i="179"/>
  <c r="E22" i="179"/>
  <c r="C22" i="179"/>
  <c r="E21" i="179"/>
  <c r="C21" i="179"/>
  <c r="E20" i="179"/>
  <c r="C20" i="179"/>
  <c r="E19" i="179"/>
  <c r="C19" i="179"/>
  <c r="O20" i="36" l="1"/>
  <c r="O18" i="36"/>
  <c r="Q23" i="36"/>
  <c r="Q22" i="36"/>
  <c r="Q21" i="36"/>
  <c r="Q20" i="36"/>
  <c r="Q19" i="36"/>
  <c r="Q18" i="36"/>
  <c r="O23" i="36"/>
  <c r="O22" i="36"/>
  <c r="O21" i="36"/>
  <c r="O19" i="36"/>
  <c r="M23" i="36"/>
  <c r="M22" i="36"/>
  <c r="M21" i="36"/>
  <c r="M20" i="36"/>
  <c r="M19" i="36"/>
  <c r="M18" i="36"/>
  <c r="I23" i="36"/>
  <c r="I22" i="36"/>
  <c r="I21" i="36"/>
  <c r="I20" i="36"/>
  <c r="I19" i="36"/>
  <c r="I18" i="36"/>
  <c r="H23" i="36"/>
  <c r="H22" i="36"/>
  <c r="H21" i="36"/>
  <c r="H20" i="36"/>
  <c r="H19" i="36"/>
  <c r="H18" i="36"/>
  <c r="G18" i="36"/>
  <c r="F18" i="36"/>
  <c r="E18" i="36"/>
  <c r="D18" i="36"/>
  <c r="C18" i="36"/>
  <c r="P23" i="177"/>
  <c r="P22" i="177"/>
  <c r="P21" i="177"/>
  <c r="P20" i="177"/>
  <c r="P19" i="177"/>
  <c r="P18" i="177"/>
  <c r="N23" i="177"/>
  <c r="N22" i="177"/>
  <c r="N21" i="177"/>
  <c r="N20" i="177"/>
  <c r="N19" i="177"/>
  <c r="N18" i="177"/>
  <c r="L23" i="177"/>
  <c r="L22" i="177"/>
  <c r="L21" i="177"/>
  <c r="L20" i="177"/>
  <c r="L19" i="177"/>
  <c r="L18" i="177"/>
  <c r="J23" i="177"/>
  <c r="H23" i="177"/>
  <c r="H22" i="177"/>
  <c r="H21" i="177"/>
  <c r="H20" i="177"/>
  <c r="H19" i="177"/>
  <c r="H18" i="177"/>
  <c r="D23" i="177"/>
  <c r="D22" i="177"/>
  <c r="D21" i="177"/>
  <c r="D20" i="177"/>
  <c r="D19" i="177"/>
  <c r="D18" i="177"/>
  <c r="C18" i="177"/>
  <c r="C23" i="177"/>
  <c r="C22" i="177"/>
  <c r="C21" i="177"/>
  <c r="C20" i="177"/>
  <c r="C19" i="177"/>
  <c r="F23" i="177" l="1"/>
  <c r="F21" i="177"/>
  <c r="J19" i="177"/>
  <c r="J20" i="177"/>
  <c r="F22" i="177"/>
  <c r="J21" i="177"/>
  <c r="J18" i="177"/>
  <c r="J22" i="177"/>
  <c r="F19" i="177"/>
  <c r="F20" i="177"/>
  <c r="F18" i="177"/>
  <c r="K20" i="36" l="1"/>
  <c r="K22" i="36"/>
  <c r="K23" i="36"/>
  <c r="K19" i="36"/>
  <c r="K18" i="36"/>
  <c r="K21" i="36"/>
  <c r="E19" i="36" l="1"/>
  <c r="E20" i="36"/>
  <c r="E21" i="36"/>
  <c r="E22" i="36"/>
  <c r="E23" i="36"/>
  <c r="G23" i="36"/>
  <c r="F23" i="36"/>
  <c r="D23" i="36"/>
  <c r="C23" i="36"/>
  <c r="G22" i="36"/>
  <c r="F22" i="36"/>
  <c r="D22" i="36"/>
  <c r="C22" i="36"/>
  <c r="G21" i="36"/>
  <c r="F21" i="36"/>
  <c r="D21" i="36"/>
  <c r="C21" i="36"/>
  <c r="G20" i="36"/>
  <c r="F20" i="36"/>
  <c r="D20" i="36"/>
  <c r="C20" i="36"/>
  <c r="G19" i="36"/>
  <c r="F19" i="36"/>
  <c r="D19" i="36"/>
  <c r="C19" i="36"/>
</calcChain>
</file>

<file path=xl/sharedStrings.xml><?xml version="1.0" encoding="utf-8"?>
<sst xmlns="http://schemas.openxmlformats.org/spreadsheetml/2006/main" count="712" uniqueCount="143">
  <si>
    <t xml:space="preserve"> </t>
  </si>
  <si>
    <t>třídy</t>
  </si>
  <si>
    <t>celkem</t>
  </si>
  <si>
    <t>dívky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</si>
  <si>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</si>
  <si>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</si>
  <si>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</si>
  <si>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</si>
  <si>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</si>
  <si>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</si>
  <si>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</si>
  <si>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</si>
  <si>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</si>
  <si>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</si>
  <si>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</si>
  <si>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</si>
  <si>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</si>
  <si>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</si>
  <si>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</si>
  <si>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</si>
  <si>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</si>
  <si>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</si>
  <si>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</si>
  <si>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</si>
  <si>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</si>
  <si>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</si>
  <si>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</si>
  <si>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</si>
  <si>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 tom</t>
  </si>
  <si>
    <t>.</t>
  </si>
  <si>
    <t>x</t>
  </si>
  <si>
    <t>žáci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</si>
  <si>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</si>
  <si>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 xml:space="preserve">školy 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</si>
  <si>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</si>
  <si>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Celkem</t>
  </si>
  <si>
    <t>v gymnáziu čtyřletém</t>
  </si>
  <si>
    <t>v gymnáziu šestiletém</t>
  </si>
  <si>
    <t>v gymnáziu osmiletém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</si>
  <si>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</si>
  <si>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</si>
  <si>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</si>
  <si>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</si>
  <si>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</si>
  <si>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</si>
  <si>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</si>
  <si>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t>2017/18</t>
  </si>
  <si>
    <t>chlapci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</si>
  <si>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</si>
  <si>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</si>
  <si>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1. - 4.
ročník</t>
    </r>
    <r>
      <rPr>
        <vertAlign val="superscript"/>
        <sz val="8"/>
        <color theme="1"/>
        <rFont val="Arial"/>
        <family val="2"/>
        <charset val="238"/>
      </rPr>
      <t>1)</t>
    </r>
  </si>
  <si>
    <t>-</t>
  </si>
  <si>
    <t>počet žáků 
na 1 třídu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</si>
  <si>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 denního studia</t>
    </r>
  </si>
  <si>
    <t>podle pohlaví</t>
  </si>
  <si>
    <t>2018/19</t>
  </si>
  <si>
    <t>Území</t>
  </si>
  <si>
    <t>abs.</t>
  </si>
  <si>
    <t>v %</t>
  </si>
  <si>
    <t>zpět na obsah</t>
  </si>
  <si>
    <t>Školy</t>
  </si>
  <si>
    <t>Školní 
rok</t>
  </si>
  <si>
    <t>Školní rok</t>
  </si>
  <si>
    <t>Žáci</t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</si>
  <si>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</si>
  <si>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Nově přijatí do 1. ročníku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</si>
  <si>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</si>
  <si>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4letým</t>
  </si>
  <si>
    <t>6letým</t>
  </si>
  <si>
    <t>8letým</t>
  </si>
  <si>
    <t>z toho se vzděláním</t>
  </si>
  <si>
    <t>podle délky vzdělávání</t>
  </si>
  <si>
    <t>4leté</t>
  </si>
  <si>
    <t>6leté</t>
  </si>
  <si>
    <t>8leté</t>
  </si>
  <si>
    <t>podle zřizovatele</t>
  </si>
  <si>
    <t>Obec nebo kraj (veřejná gymnázia)</t>
  </si>
  <si>
    <t>Soukromý subjekt (soukromá gymnázia)</t>
  </si>
  <si>
    <t>Církev (církevní gymnázia)</t>
  </si>
  <si>
    <t>Žáci v denním vzdělávání celkem</t>
  </si>
  <si>
    <t>v tom podle typu gymnázia</t>
  </si>
  <si>
    <t>z toho plnící povinnou školní docházku</t>
  </si>
  <si>
    <t>na veřejná gymnázia
(zřizovatel obec, kraj nebo MŠMT)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</si>
  <si>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pouze žáci v denním vzdělávání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</si>
  <si>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pouze absolventi denní formy vzdělávání</t>
    </r>
  </si>
  <si>
    <t xml:space="preserve">Absolventi </t>
  </si>
  <si>
    <t>z toho se vzdělávaním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</si>
  <si>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absolventů gymnázií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</si>
  <si>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přijatých do 1. ročníku gymnázií</t>
    </r>
  </si>
  <si>
    <t>2019/20</t>
  </si>
  <si>
    <t>Český statistický úřad: Školy a školská zařízení za školní rok 2019/2020</t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</si>
  <si>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gymnázií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</si>
  <si>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třídy s denní formou vzdělávání 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</si>
  <si>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studujících na gymnáziích </t>
    </r>
  </si>
  <si>
    <r>
      <t xml:space="preserve">1) </t>
    </r>
    <r>
      <rPr>
        <i/>
        <sz val="8"/>
        <rFont val="Arial"/>
        <family val="2"/>
        <charset val="238"/>
      </rPr>
      <t>podíl z celkového počtu nově přijatých, resp. absolventů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</si>
  <si>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pouze žáci v denní formě vzdělávání</t>
    </r>
  </si>
  <si>
    <t xml:space="preserve">Upozornění: odlišné období časové řady z důvodu dostupnosti dat o absolventech </t>
  </si>
  <si>
    <t>veřejných gymnázií
(zřizovatel obec, kraj nebo MŠMT)</t>
  </si>
  <si>
    <t>soukromých a církevních gymnázií</t>
  </si>
  <si>
    <t>Absolventi ve školním roce 2018/19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</si>
  <si>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</t>
    </r>
  </si>
  <si>
    <t>3.3 Střední školy poskytující všeobecné vzdělávání s maturitní zkouškou – dále jen gymnázia</t>
  </si>
  <si>
    <t>3 Střední vzdělávání</t>
  </si>
  <si>
    <t>Gymnázia v krajském srovnání</t>
  </si>
  <si>
    <t>Tab. 3.3.1: Gymnázia celkem – školy, třídy a žáci, v časové řadě 2009/10–2019/20</t>
  </si>
  <si>
    <t>Tab. 3.3.2: Gymnázia celkem – žáci v denním vzdělávání podle typu a ročníku gymnázia, v časové řadě 2009/10–2019/20</t>
  </si>
  <si>
    <t>Tab. 3.3.3: Gymnázia celkem – nově přijatí žáci do 1. ročníku, v časové řadě 2009/10–2019/20</t>
  </si>
  <si>
    <t>Tab. 3.3.4: Gymnázia celkem – absolventi, v časové řadě 2008/09–2018/19</t>
  </si>
  <si>
    <t>Tab. 3.3.5: Gymnázia podle zřizovatele školy – školy, třídy a žáci, v časové řadě 2009/10–2019/20</t>
  </si>
  <si>
    <t>Tab. 3.3.6: Gymnázia v krajském srovnání – školy, třídy a žáci, ve školním roce 2019/20</t>
  </si>
  <si>
    <t>Tab. 3.3.7: Gymnázia v krajském srovnání – nově přijatí žáci do 1. ročníku, ve školním roce 2019/20 a absolventi, za školní rok 2018/19</t>
  </si>
  <si>
    <t>Tab. 3.3.8: Gymnázia v krajském srovnání – počet škol, v časové řadě 2009/10–2019/20</t>
  </si>
  <si>
    <t>Tab. 3.3.9: Gymnázia v krajském srovnání – počet žáků, v časové řadě 2009/10–2019/20</t>
  </si>
  <si>
    <t>Tab. 3.3.10: Gymnázia v krajském srovnání – počet nově přijatých žáků do 1. ročníku celkem, v časové řadě 2009/10–2019/20</t>
  </si>
  <si>
    <t>Tab. 3.3.11: Gymnázia v krajském srovnání – počet nově přijatých žáků do 1. ročníku gymnázií s čtyřletým vzděláváním, v časové řadě 2009/10–2019/20</t>
  </si>
  <si>
    <t>Tab. 3.3.12: Gymnázia v krajském srovnání – počet nově přijatých žáků do 1. ročníku gymnázií s víceletým vzděláváním, v časové řadě 2009/10–2019/20</t>
  </si>
  <si>
    <t>Tab. 3.3.13: Gymnázia v krajském srovnání – počet absolventů, v časové řadě 2008/09–2018/19</t>
  </si>
  <si>
    <r>
      <t>Tab. 3.3.1: Gymnázia celkem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</si>
  <si>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3.3.2: Gymnázia celkem – žáci v denním vzdělávání podle typu a ročníku gymnázia,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</si>
  <si>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3.3.3: Gymnázia celkem – nově přijatí žáci do 1. ročníku,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</si>
  <si>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3.3.4: Gymnázia celkem – absolventi, </t>
    </r>
    <r>
      <rPr>
        <sz val="10"/>
        <color theme="1"/>
        <rFont val="Arial"/>
        <family val="2"/>
        <charset val="238"/>
      </rPr>
      <t>v časové řadě 2008/09–2018/19</t>
    </r>
  </si>
  <si>
    <r>
      <t xml:space="preserve">Tab. 3.3.5: Gymnázia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</si>
  <si>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t>MŠMT – Ministerstvo školství, mládeže a tělovýchovy</t>
  </si>
  <si>
    <r>
      <t xml:space="preserve">Tab. 3.3.6: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2019/20</t>
    </r>
  </si>
  <si>
    <r>
      <t xml:space="preserve">Tab. 3.3.7: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nově přijatí žáci do 1. ročníku, ve školním roce 2019/20 a absolventi, za školní rok 2018/19</t>
    </r>
  </si>
  <si>
    <r>
      <t xml:space="preserve">Tab. 3.3.8: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škol,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</si>
  <si>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3.3.9: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 počet žáků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</si>
  <si>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3.3.10: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celkem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</si>
  <si>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3.3.11: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čtyřletým vzděláváním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</si>
  <si>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3.3.12: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víceletým vzděláváním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</si>
  <si>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3.3.13: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2008/09–2018/19</t>
    </r>
  </si>
  <si>
    <t>Meziroční změna
(18/19–19/20)</t>
  </si>
  <si>
    <t>Změna za 5 let 
(14/15–19/20)</t>
  </si>
  <si>
    <t>Změna za 10 let 
(09/10–19/20)</t>
  </si>
  <si>
    <t>Meziroční změna
(17/18–18/19)</t>
  </si>
  <si>
    <t>Změna za 5 let 
(13/14–18/19)</t>
  </si>
  <si>
    <t>Změna za 10 let 
(08/09–18/19)</t>
  </si>
  <si>
    <t>Meziroční změna
(17/19–18/19)</t>
  </si>
  <si>
    <t>na soukromá 
a církevní gymnázia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</si>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</sst>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  <numFmt numFmtId="177" formatCode="#,##0_ ;\-#,##0\ ;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3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3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4" fillId="0" borderId="0" applyBorder="0" applyProtection="0">
      <alignment vertical="center" wrapText="1"/>
    </xf>
    <xf numFmtId="3" fontId="5" fillId="0" borderId="0" applyBorder="0" applyProtection="0"/>
    <xf numFmtId="0" fontId="13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3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3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3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3" fillId="0" borderId="0"/>
    <xf numFmtId="0" fontId="13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357">
    <xf numFmtId="0" fontId="0" fillId="0" borderId="0" xfId="0"/>
    <xf numFmtId="0" fontId="4" fillId="0" borderId="0" xfId="0" applyFont="1"/>
    <xf numFmtId="0" fontId="9" fillId="0" borderId="0" xfId="2" applyFont="1"/>
    <xf numFmtId="0" fontId="10" fillId="0" borderId="0" xfId="0" applyFont="1"/>
    <xf numFmtId="0" fontId="0" fillId="0" borderId="0" xfId="0" applyAlignment="1">
      <alignment vertical="center"/>
    </xf>
    <xf numFmtId="0" fontId="17" fillId="0" borderId="0" xfId="0" applyFont="1"/>
    <xf numFmtId="165" fontId="7" fillId="0" borderId="32" xfId="0" applyNumberFormat="1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0" fontId="20" fillId="0" borderId="0" xfId="0" applyFont="1"/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21" fillId="0" borderId="16" xfId="0" applyNumberFormat="1" applyFont="1" applyBorder="1" applyAlignment="1">
      <alignment vertical="center"/>
    </xf>
    <xf numFmtId="3" fontId="0" fillId="0" borderId="0" xfId="0" applyNumberForma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Fill="1"/>
    <xf numFmtId="165" fontId="7" fillId="0" borderId="47" xfId="0" applyNumberFormat="1" applyFont="1" applyFill="1" applyBorder="1" applyAlignment="1">
      <alignment horizontal="right" vertical="center"/>
    </xf>
    <xf numFmtId="165" fontId="7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0" xfId="0" applyFont="1" applyFill="1"/>
    <xf numFmtId="165" fontId="15" fillId="0" borderId="55" xfId="0" applyNumberFormat="1" applyFont="1" applyFill="1" applyBorder="1" applyAlignment="1">
      <alignment horizontal="right" vertical="center"/>
    </xf>
    <xf numFmtId="165" fontId="21" fillId="0" borderId="55" xfId="0" applyNumberFormat="1" applyFont="1" applyBorder="1" applyAlignment="1">
      <alignment vertical="center"/>
    </xf>
    <xf numFmtId="165" fontId="6" fillId="0" borderId="55" xfId="0" applyNumberFormat="1" applyFont="1" applyFill="1" applyBorder="1" applyAlignment="1" applyProtection="1">
      <alignment horizontal="right" vertical="center"/>
      <protection locked="0"/>
    </xf>
    <xf numFmtId="165" fontId="7" fillId="0" borderId="16" xfId="0" applyNumberFormat="1" applyFont="1" applyBorder="1" applyAlignment="1">
      <alignment horizontal="right" vertical="center"/>
    </xf>
    <xf numFmtId="165" fontId="7" fillId="0" borderId="14" xfId="0" applyNumberFormat="1" applyFont="1" applyFill="1" applyBorder="1" applyAlignment="1">
      <alignment horizontal="right" vertical="center"/>
    </xf>
    <xf numFmtId="165" fontId="7" fillId="0" borderId="30" xfId="0" applyNumberFormat="1" applyFont="1" applyFill="1" applyBorder="1" applyAlignment="1">
      <alignment horizontal="right" vertical="center"/>
    </xf>
    <xf numFmtId="165" fontId="7" fillId="0" borderId="55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7" fillId="0" borderId="14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/>
    <xf numFmtId="165" fontId="7" fillId="0" borderId="55" xfId="0" applyNumberFormat="1" applyFont="1" applyBorder="1" applyAlignment="1">
      <alignment horizontal="right" vertical="center"/>
    </xf>
    <xf numFmtId="0" fontId="0" fillId="0" borderId="0" xfId="0"/>
    <xf numFmtId="166" fontId="6" fillId="0" borderId="58" xfId="0" applyNumberFormat="1" applyFont="1" applyFill="1" applyBorder="1" applyAlignment="1" applyProtection="1">
      <alignment horizontal="right" vertical="center"/>
    </xf>
    <xf numFmtId="165" fontId="7" fillId="0" borderId="56" xfId="0" applyNumberFormat="1" applyFont="1" applyFill="1" applyBorder="1" applyAlignment="1">
      <alignment horizontal="right" vertical="center"/>
    </xf>
    <xf numFmtId="165" fontId="6" fillId="0" borderId="56" xfId="0" applyNumberFormat="1" applyFont="1" applyFill="1" applyBorder="1" applyAlignment="1" applyProtection="1">
      <alignment horizontal="right" vertical="center"/>
    </xf>
    <xf numFmtId="166" fontId="6" fillId="0" borderId="16" xfId="0" applyNumberFormat="1" applyFont="1" applyFill="1" applyBorder="1" applyAlignment="1" applyProtection="1">
      <alignment horizontal="right" vertical="center"/>
    </xf>
    <xf numFmtId="0" fontId="19" fillId="0" borderId="0" xfId="0" applyFont="1" applyBorder="1"/>
    <xf numFmtId="165" fontId="0" fillId="0" borderId="0" xfId="0" applyNumberFormat="1" applyBorder="1" applyAlignment="1">
      <alignment vertical="center"/>
    </xf>
    <xf numFmtId="0" fontId="2" fillId="0" borderId="0" xfId="0" applyFont="1"/>
    <xf numFmtId="0" fontId="9" fillId="0" borderId="0" xfId="2" applyFont="1"/>
    <xf numFmtId="165" fontId="7" fillId="0" borderId="0" xfId="0" applyNumberFormat="1" applyFont="1" applyBorder="1" applyAlignment="1">
      <alignment horizontal="right" vertical="center"/>
    </xf>
    <xf numFmtId="171" fontId="4" fillId="0" borderId="16" xfId="58" applyNumberFormat="1" applyFont="1" applyFill="1" applyBorder="1" applyAlignment="1">
      <alignment vertical="center"/>
    </xf>
    <xf numFmtId="0" fontId="28" fillId="0" borderId="0" xfId="57" applyFont="1" applyAlignment="1" applyProtection="1"/>
    <xf numFmtId="165" fontId="7" fillId="0" borderId="16" xfId="0" applyNumberFormat="1" applyFont="1" applyFill="1" applyBorder="1" applyAlignment="1">
      <alignment horizontal="right" vertical="center"/>
    </xf>
    <xf numFmtId="171" fontId="0" fillId="0" borderId="0" xfId="0" applyNumberFormat="1"/>
    <xf numFmtId="165" fontId="21" fillId="0" borderId="47" xfId="0" applyNumberFormat="1" applyFont="1" applyBorder="1" applyAlignment="1">
      <alignment vertical="center"/>
    </xf>
    <xf numFmtId="165" fontId="21" fillId="0" borderId="14" xfId="0" applyNumberFormat="1" applyFont="1" applyBorder="1" applyAlignment="1">
      <alignment vertical="center"/>
    </xf>
    <xf numFmtId="165" fontId="21" fillId="0" borderId="30" xfId="0" applyNumberFormat="1" applyFont="1" applyBorder="1" applyAlignment="1">
      <alignment vertical="center"/>
    </xf>
    <xf numFmtId="0" fontId="3" fillId="0" borderId="0" xfId="57" applyFont="1" applyAlignment="1" applyProtection="1"/>
    <xf numFmtId="171" fontId="4" fillId="0" borderId="15" xfId="58" applyNumberFormat="1" applyFont="1" applyFill="1" applyBorder="1" applyAlignment="1">
      <alignment vertical="center"/>
    </xf>
    <xf numFmtId="171" fontId="4" fillId="0" borderId="56" xfId="58" applyNumberFormat="1" applyFont="1" applyFill="1" applyBorder="1" applyAlignment="1">
      <alignment vertical="center"/>
    </xf>
    <xf numFmtId="9" fontId="0" fillId="0" borderId="0" xfId="58" applyFont="1" applyAlignment="1">
      <alignment vertical="center"/>
    </xf>
    <xf numFmtId="171" fontId="0" fillId="0" borderId="0" xfId="0" applyNumberFormat="1" applyAlignment="1">
      <alignment vertical="center"/>
    </xf>
    <xf numFmtId="0" fontId="24" fillId="0" borderId="0" xfId="57" applyAlignment="1" applyProtection="1"/>
    <xf numFmtId="166" fontId="16" fillId="0" borderId="58" xfId="0" applyNumberFormat="1" applyFont="1" applyFill="1" applyBorder="1" applyAlignment="1" applyProtection="1">
      <alignment horizontal="right" vertical="center"/>
    </xf>
    <xf numFmtId="166" fontId="16" fillId="0" borderId="56" xfId="0" applyNumberFormat="1" applyFont="1" applyFill="1" applyBorder="1" applyAlignment="1" applyProtection="1">
      <alignment horizontal="right" vertical="center"/>
    </xf>
    <xf numFmtId="166" fontId="6" fillId="0" borderId="56" xfId="0" applyNumberFormat="1" applyFont="1" applyFill="1" applyBorder="1" applyAlignment="1" applyProtection="1">
      <alignment horizontal="right" vertical="center"/>
    </xf>
    <xf numFmtId="166" fontId="6" fillId="0" borderId="15" xfId="0" applyNumberFormat="1" applyFont="1" applyFill="1" applyBorder="1" applyAlignment="1" applyProtection="1">
      <alignment horizontal="right" vertical="center"/>
    </xf>
    <xf numFmtId="171" fontId="7" fillId="0" borderId="82" xfId="58" applyNumberFormat="1" applyFont="1" applyBorder="1"/>
    <xf numFmtId="171" fontId="15" fillId="0" borderId="86" xfId="58" applyNumberFormat="1" applyFont="1" applyBorder="1"/>
    <xf numFmtId="171" fontId="7" fillId="0" borderId="86" xfId="58" applyNumberFormat="1" applyFont="1" applyBorder="1"/>
    <xf numFmtId="171" fontId="7" fillId="0" borderId="88" xfId="58" applyNumberFormat="1" applyFont="1" applyBorder="1"/>
    <xf numFmtId="171" fontId="7" fillId="0" borderId="90" xfId="58" applyNumberFormat="1" applyFont="1" applyBorder="1"/>
    <xf numFmtId="165" fontId="7" fillId="0" borderId="91" xfId="0" applyNumberFormat="1" applyFont="1" applyBorder="1" applyAlignment="1">
      <alignment horizontal="right" vertical="center"/>
    </xf>
    <xf numFmtId="165" fontId="6" fillId="0" borderId="91" xfId="0" applyNumberFormat="1" applyFont="1" applyFill="1" applyBorder="1" applyAlignment="1" applyProtection="1">
      <alignment horizontal="right" vertical="center"/>
    </xf>
    <xf numFmtId="165" fontId="7" fillId="0" borderId="91" xfId="0" applyNumberFormat="1" applyFont="1" applyFill="1" applyBorder="1" applyAlignment="1">
      <alignment horizontal="right" vertical="center"/>
    </xf>
    <xf numFmtId="171" fontId="4" fillId="0" borderId="91" xfId="58" applyNumberFormat="1" applyFont="1" applyFill="1" applyBorder="1" applyAlignment="1">
      <alignment vertical="center"/>
    </xf>
    <xf numFmtId="165" fontId="7" fillId="0" borderId="91" xfId="0" applyNumberFormat="1" applyFont="1" applyFill="1" applyBorder="1" applyAlignment="1">
      <alignment vertical="center"/>
    </xf>
    <xf numFmtId="165" fontId="15" fillId="0" borderId="91" xfId="0" applyNumberFormat="1" applyFont="1" applyFill="1" applyBorder="1" applyAlignment="1">
      <alignment horizontal="right" vertical="center"/>
    </xf>
    <xf numFmtId="0" fontId="29" fillId="0" borderId="0" xfId="57" applyFont="1" applyAlignment="1" applyProtection="1"/>
    <xf numFmtId="165" fontId="15" fillId="0" borderId="18" xfId="0" applyNumberFormat="1" applyFont="1" applyFill="1" applyBorder="1" applyAlignment="1">
      <alignment horizontal="right" vertical="center"/>
    </xf>
    <xf numFmtId="165" fontId="15" fillId="0" borderId="19" xfId="0" applyNumberFormat="1" applyFont="1" applyFill="1" applyBorder="1" applyAlignment="1">
      <alignment horizontal="right" vertical="center"/>
    </xf>
    <xf numFmtId="175" fontId="15" fillId="0" borderId="84" xfId="0" applyNumberFormat="1" applyFont="1" applyBorder="1"/>
    <xf numFmtId="175" fontId="7" fillId="0" borderId="84" xfId="0" applyNumberFormat="1" applyFont="1" applyBorder="1"/>
    <xf numFmtId="175" fontId="7" fillId="0" borderId="87" xfId="0" applyNumberFormat="1" applyFont="1" applyBorder="1"/>
    <xf numFmtId="171" fontId="15" fillId="0" borderId="96" xfId="58" applyNumberFormat="1" applyFont="1" applyBorder="1"/>
    <xf numFmtId="171" fontId="7" fillId="0" borderId="96" xfId="58" applyNumberFormat="1" applyFont="1" applyBorder="1"/>
    <xf numFmtId="171" fontId="7" fillId="0" borderId="97" xfId="58" applyNumberFormat="1" applyFont="1" applyBorder="1"/>
    <xf numFmtId="175" fontId="15" fillId="0" borderId="98" xfId="0" applyNumberFormat="1" applyFont="1" applyBorder="1"/>
    <xf numFmtId="175" fontId="7" fillId="0" borderId="98" xfId="0" applyNumberFormat="1" applyFont="1" applyBorder="1"/>
    <xf numFmtId="175" fontId="7" fillId="0" borderId="99" xfId="0" applyNumberFormat="1" applyFont="1" applyBorder="1"/>
    <xf numFmtId="175" fontId="15" fillId="0" borderId="100" xfId="0" applyNumberFormat="1" applyFont="1" applyBorder="1"/>
    <xf numFmtId="171" fontId="15" fillId="0" borderId="101" xfId="58" applyNumberFormat="1" applyFont="1" applyBorder="1"/>
    <xf numFmtId="175" fontId="7" fillId="0" borderId="81" xfId="0" applyNumberFormat="1" applyFont="1" applyBorder="1"/>
    <xf numFmtId="175" fontId="7" fillId="0" borderId="89" xfId="0" applyNumberFormat="1" applyFont="1" applyBorder="1"/>
    <xf numFmtId="165" fontId="6" fillId="0" borderId="91" xfId="0" applyNumberFormat="1" applyFont="1" applyFill="1" applyBorder="1" applyAlignment="1" applyProtection="1">
      <alignment vertical="center"/>
      <protection locked="0"/>
    </xf>
    <xf numFmtId="165" fontId="21" fillId="0" borderId="91" xfId="0" applyNumberFormat="1" applyFont="1" applyBorder="1" applyAlignment="1">
      <alignment vertical="center"/>
    </xf>
    <xf numFmtId="165" fontId="6" fillId="0" borderId="40" xfId="0" applyNumberFormat="1" applyFont="1" applyFill="1" applyBorder="1" applyAlignment="1" applyProtection="1">
      <alignment horizontal="right" vertical="center"/>
      <protection locked="0"/>
    </xf>
    <xf numFmtId="165" fontId="7" fillId="0" borderId="18" xfId="0" applyNumberFormat="1" applyFont="1" applyFill="1" applyBorder="1" applyAlignment="1">
      <alignment horizontal="right" vertical="center"/>
    </xf>
    <xf numFmtId="175" fontId="15" fillId="0" borderId="84" xfId="0" applyNumberFormat="1" applyFont="1" applyBorder="1" applyAlignment="1">
      <alignment vertical="center"/>
    </xf>
    <xf numFmtId="171" fontId="15" fillId="0" borderId="96" xfId="58" applyNumberFormat="1" applyFont="1" applyBorder="1" applyAlignment="1">
      <alignment vertical="center"/>
    </xf>
    <xf numFmtId="175" fontId="15" fillId="0" borderId="100" xfId="0" applyNumberFormat="1" applyFont="1" applyBorder="1" applyAlignment="1">
      <alignment vertical="center"/>
    </xf>
    <xf numFmtId="171" fontId="15" fillId="0" borderId="101" xfId="58" applyNumberFormat="1" applyFont="1" applyBorder="1" applyAlignment="1">
      <alignment vertical="center"/>
    </xf>
    <xf numFmtId="175" fontId="15" fillId="0" borderId="98" xfId="0" applyNumberFormat="1" applyFont="1" applyBorder="1" applyAlignment="1">
      <alignment vertical="center"/>
    </xf>
    <xf numFmtId="171" fontId="15" fillId="0" borderId="86" xfId="58" applyNumberFormat="1" applyFont="1" applyBorder="1" applyAlignment="1">
      <alignment vertical="center"/>
    </xf>
    <xf numFmtId="175" fontId="7" fillId="0" borderId="84" xfId="0" applyNumberFormat="1" applyFont="1" applyBorder="1" applyAlignment="1">
      <alignment vertical="center"/>
    </xf>
    <xf numFmtId="171" fontId="7" fillId="0" borderId="96" xfId="58" applyNumberFormat="1" applyFont="1" applyBorder="1" applyAlignment="1">
      <alignment vertical="center"/>
    </xf>
    <xf numFmtId="175" fontId="7" fillId="0" borderId="81" xfId="0" applyNumberFormat="1" applyFont="1" applyBorder="1" applyAlignment="1">
      <alignment vertical="center"/>
    </xf>
    <xf numFmtId="171" fontId="7" fillId="0" borderId="82" xfId="58" applyNumberFormat="1" applyFont="1" applyBorder="1" applyAlignment="1">
      <alignment vertical="center"/>
    </xf>
    <xf numFmtId="175" fontId="7" fillId="0" borderId="98" xfId="0" applyNumberFormat="1" applyFont="1" applyBorder="1" applyAlignment="1">
      <alignment vertical="center"/>
    </xf>
    <xf numFmtId="171" fontId="7" fillId="0" borderId="86" xfId="58" applyNumberFormat="1" applyFont="1" applyBorder="1" applyAlignment="1">
      <alignment vertical="center"/>
    </xf>
    <xf numFmtId="175" fontId="7" fillId="0" borderId="87" xfId="0" applyNumberFormat="1" applyFont="1" applyBorder="1" applyAlignment="1">
      <alignment vertical="center"/>
    </xf>
    <xf numFmtId="171" fontId="7" fillId="0" borderId="97" xfId="58" applyNumberFormat="1" applyFont="1" applyBorder="1" applyAlignment="1">
      <alignment vertical="center"/>
    </xf>
    <xf numFmtId="175" fontId="7" fillId="0" borderId="89" xfId="0" applyNumberFormat="1" applyFont="1" applyBorder="1" applyAlignment="1">
      <alignment vertical="center"/>
    </xf>
    <xf numFmtId="171" fontId="7" fillId="0" borderId="88" xfId="58" applyNumberFormat="1" applyFont="1" applyBorder="1" applyAlignment="1">
      <alignment vertical="center"/>
    </xf>
    <xf numFmtId="175" fontId="7" fillId="0" borderId="99" xfId="0" applyNumberFormat="1" applyFont="1" applyBorder="1" applyAlignment="1">
      <alignment vertical="center"/>
    </xf>
    <xf numFmtId="171" fontId="7" fillId="0" borderId="90" xfId="58" applyNumberFormat="1" applyFont="1" applyBorder="1" applyAlignment="1">
      <alignment vertical="center"/>
    </xf>
    <xf numFmtId="0" fontId="30" fillId="0" borderId="0" xfId="0" applyFont="1"/>
    <xf numFmtId="165" fontId="6" fillId="0" borderId="47" xfId="0" applyNumberFormat="1" applyFont="1" applyFill="1" applyBorder="1" applyAlignment="1" applyProtection="1">
      <alignment horizontal="right" vertical="center"/>
      <protection locked="0"/>
    </xf>
    <xf numFmtId="165" fontId="6" fillId="0" borderId="91" xfId="40" applyNumberFormat="1" applyFont="1" applyFill="1" applyBorder="1" applyAlignment="1">
      <alignment vertical="center"/>
    </xf>
    <xf numFmtId="165" fontId="6" fillId="0" borderId="56" xfId="0" applyNumberFormat="1" applyFont="1" applyFill="1" applyBorder="1" applyAlignment="1" applyProtection="1">
      <alignment vertical="center"/>
      <protection locked="0"/>
    </xf>
    <xf numFmtId="165" fontId="21" fillId="0" borderId="56" xfId="0" applyNumberFormat="1" applyFont="1" applyBorder="1" applyAlignment="1">
      <alignment vertical="center"/>
    </xf>
    <xf numFmtId="165" fontId="21" fillId="0" borderId="15" xfId="0" applyNumberFormat="1" applyFont="1" applyBorder="1" applyAlignment="1">
      <alignment vertical="center"/>
    </xf>
    <xf numFmtId="0" fontId="15" fillId="0" borderId="24" xfId="0" applyFont="1" applyBorder="1" applyAlignment="1">
      <alignment horizontal="left" vertical="center" wrapText="1"/>
    </xf>
    <xf numFmtId="165" fontId="15" fillId="0" borderId="40" xfId="0" applyNumberFormat="1" applyFont="1" applyFill="1" applyBorder="1" applyAlignment="1">
      <alignment horizontal="right" vertical="center"/>
    </xf>
    <xf numFmtId="171" fontId="27" fillId="0" borderId="18" xfId="58" applyNumberFormat="1" applyFont="1" applyFill="1" applyBorder="1" applyAlignment="1">
      <alignment vertical="center"/>
    </xf>
    <xf numFmtId="171" fontId="15" fillId="0" borderId="82" xfId="58" applyNumberFormat="1" applyFont="1" applyBorder="1" applyAlignment="1">
      <alignment vertical="center"/>
    </xf>
    <xf numFmtId="0" fontId="26" fillId="0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31" fillId="0" borderId="0" xfId="2" applyFont="1" applyFill="1" applyBorder="1"/>
    <xf numFmtId="165" fontId="21" fillId="0" borderId="30" xfId="0" applyNumberFormat="1" applyFont="1" applyFill="1" applyBorder="1" applyAlignment="1">
      <alignment vertical="center"/>
    </xf>
    <xf numFmtId="165" fontId="21" fillId="0" borderId="16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>
      <alignment horizontal="right" vertical="center"/>
    </xf>
    <xf numFmtId="0" fontId="5" fillId="0" borderId="0" xfId="57" applyFont="1" applyAlignment="1" applyProtection="1"/>
    <xf numFmtId="0" fontId="5" fillId="0" borderId="0" xfId="0" applyFont="1"/>
    <xf numFmtId="0" fontId="33" fillId="0" borderId="0" xfId="57" applyFont="1" applyAlignment="1" applyProtection="1"/>
    <xf numFmtId="165" fontId="21" fillId="0" borderId="84" xfId="0" applyNumberFormat="1" applyFont="1" applyBorder="1" applyAlignment="1">
      <alignment horizontal="right" vertical="center"/>
    </xf>
    <xf numFmtId="165" fontId="21" fillId="0" borderId="98" xfId="0" applyNumberFormat="1" applyFont="1" applyBorder="1" applyAlignment="1">
      <alignment horizontal="right" vertical="center"/>
    </xf>
    <xf numFmtId="165" fontId="21" fillId="0" borderId="87" xfId="0" applyNumberFormat="1" applyFont="1" applyBorder="1" applyAlignment="1">
      <alignment horizontal="right" vertical="center"/>
    </xf>
    <xf numFmtId="0" fontId="19" fillId="0" borderId="0" xfId="0" applyFont="1" applyFill="1" applyBorder="1"/>
    <xf numFmtId="165" fontId="6" fillId="0" borderId="41" xfId="0" applyNumberFormat="1" applyFont="1" applyFill="1" applyBorder="1" applyAlignment="1" applyProtection="1">
      <alignment horizontal="right" vertical="center"/>
      <protection locked="0"/>
    </xf>
    <xf numFmtId="165" fontId="19" fillId="0" borderId="0" xfId="0" applyNumberFormat="1" applyFont="1" applyFill="1" applyBorder="1"/>
    <xf numFmtId="165" fontId="6" fillId="0" borderId="6" xfId="0" applyNumberFormat="1" applyFont="1" applyFill="1" applyBorder="1" applyAlignment="1" applyProtection="1">
      <alignment horizontal="right" vertical="center"/>
      <protection locked="0"/>
    </xf>
    <xf numFmtId="165" fontId="6" fillId="0" borderId="30" xfId="0" applyNumberFormat="1" applyFont="1" applyFill="1" applyBorder="1" applyAlignment="1" applyProtection="1">
      <alignment horizontal="right" vertical="center"/>
      <protection locked="0"/>
    </xf>
    <xf numFmtId="165" fontId="6" fillId="4" borderId="60" xfId="1" applyNumberFormat="1" applyFont="1" applyFill="1" applyBorder="1" applyAlignment="1" applyProtection="1">
      <alignment vertical="center"/>
      <protection locked="0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165" fontId="6" fillId="4" borderId="59" xfId="1" applyNumberFormat="1" applyFont="1" applyFill="1" applyBorder="1" applyAlignment="1" applyProtection="1">
      <alignment vertical="center"/>
      <protection locked="0"/>
    </xf>
    <xf numFmtId="0" fontId="9" fillId="4" borderId="63" xfId="2" applyFont="1" applyFill="1" applyBorder="1" applyAlignment="1" applyProtection="1">
      <alignment horizontal="center" vertical="center"/>
      <protection locked="0"/>
    </xf>
    <xf numFmtId="171" fontId="6" fillId="4" borderId="64" xfId="58" applyNumberFormat="1" applyFont="1" applyFill="1" applyBorder="1" applyAlignment="1" applyProtection="1">
      <alignment vertical="center"/>
      <protection locked="0"/>
    </xf>
    <xf numFmtId="171" fontId="6" fillId="4" borderId="65" xfId="58" applyNumberFormat="1" applyFont="1" applyFill="1" applyBorder="1" applyAlignment="1" applyProtection="1">
      <alignment vertical="center"/>
      <protection locked="0"/>
    </xf>
    <xf numFmtId="171" fontId="6" fillId="4" borderId="66" xfId="58" applyNumberFormat="1" applyFont="1" applyFill="1" applyBorder="1" applyAlignment="1" applyProtection="1">
      <alignment vertical="center"/>
      <protection locked="0"/>
    </xf>
    <xf numFmtId="171" fontId="6" fillId="4" borderId="63" xfId="58" applyNumberFormat="1" applyFont="1" applyFill="1" applyBorder="1" applyAlignment="1" applyProtection="1">
      <alignment vertical="center"/>
      <protection locked="0"/>
    </xf>
    <xf numFmtId="0" fontId="6" fillId="4" borderId="103" xfId="2" applyFont="1" applyFill="1" applyBorder="1" applyAlignment="1" applyProtection="1">
      <alignment horizontal="center" vertical="center"/>
      <protection locked="0"/>
    </xf>
    <xf numFmtId="165" fontId="6" fillId="4" borderId="104" xfId="1" applyNumberFormat="1" applyFont="1" applyFill="1" applyBorder="1" applyAlignment="1" applyProtection="1">
      <alignment vertical="center"/>
      <protection locked="0"/>
    </xf>
    <xf numFmtId="165" fontId="6" fillId="4" borderId="105" xfId="1" applyNumberFormat="1" applyFont="1" applyFill="1" applyBorder="1" applyAlignment="1" applyProtection="1">
      <alignment vertical="center"/>
      <protection locked="0"/>
    </xf>
    <xf numFmtId="165" fontId="6" fillId="4" borderId="106" xfId="1" applyNumberFormat="1" applyFont="1" applyFill="1" applyBorder="1" applyAlignment="1" applyProtection="1">
      <alignment vertical="center"/>
      <protection locked="0"/>
    </xf>
    <xf numFmtId="0" fontId="6" fillId="4" borderId="68" xfId="2" applyFont="1" applyFill="1" applyBorder="1" applyAlignment="1" applyProtection="1">
      <alignment horizontal="center" vertical="center"/>
      <protection locked="0"/>
    </xf>
    <xf numFmtId="165" fontId="6" fillId="4" borderId="69" xfId="1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0" fontId="9" fillId="4" borderId="73" xfId="2" applyFont="1" applyFill="1" applyBorder="1" applyAlignment="1" applyProtection="1">
      <alignment horizontal="center" vertical="center"/>
      <protection locked="0"/>
    </xf>
    <xf numFmtId="171" fontId="6" fillId="4" borderId="74" xfId="58" applyNumberFormat="1" applyFont="1" applyFill="1" applyBorder="1" applyAlignment="1" applyProtection="1">
      <alignment vertical="center"/>
      <protection locked="0"/>
    </xf>
    <xf numFmtId="171" fontId="6" fillId="4" borderId="75" xfId="58" applyNumberFormat="1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83" xfId="2" applyFont="1" applyFill="1" applyBorder="1" applyAlignment="1" applyProtection="1">
      <alignment horizontal="center" vertical="center"/>
      <protection locked="0"/>
    </xf>
    <xf numFmtId="0" fontId="9" fillId="4" borderId="80" xfId="2" applyFont="1" applyFill="1" applyBorder="1" applyAlignment="1" applyProtection="1">
      <alignment horizontal="center" vertical="center"/>
      <protection locked="0"/>
    </xf>
    <xf numFmtId="0" fontId="6" fillId="4" borderId="107" xfId="2" applyFont="1" applyFill="1" applyBorder="1" applyAlignment="1" applyProtection="1">
      <alignment horizontal="center" vertical="center"/>
      <protection locked="0"/>
    </xf>
    <xf numFmtId="0" fontId="6" fillId="4" borderId="79" xfId="2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horizontal="center" vertical="center"/>
      <protection locked="0"/>
    </xf>
    <xf numFmtId="165" fontId="6" fillId="4" borderId="59" xfId="1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1" xfId="1" applyNumberFormat="1" applyFont="1" applyFill="1" applyBorder="1" applyAlignment="1" applyProtection="1">
      <alignment horizontal="center" vertical="center"/>
      <protection locked="0"/>
    </xf>
    <xf numFmtId="165" fontId="6" fillId="4" borderId="68" xfId="1" applyNumberFormat="1" applyFont="1" applyFill="1" applyBorder="1" applyAlignment="1" applyProtection="1">
      <alignment horizontal="center" vertical="center"/>
      <protection locked="0"/>
    </xf>
    <xf numFmtId="171" fontId="6" fillId="4" borderId="67" xfId="58" applyNumberFormat="1" applyFont="1" applyFill="1" applyBorder="1" applyAlignment="1" applyProtection="1">
      <alignment vertical="center"/>
      <protection locked="0"/>
    </xf>
    <xf numFmtId="171" fontId="6" fillId="4" borderId="66" xfId="58" applyNumberFormat="1" applyFont="1" applyFill="1" applyBorder="1" applyAlignment="1" applyProtection="1">
      <alignment horizontal="center" vertical="center"/>
      <protection locked="0"/>
    </xf>
    <xf numFmtId="171" fontId="6" fillId="4" borderId="63" xfId="58" applyNumberFormat="1" applyFont="1" applyFill="1" applyBorder="1" applyAlignment="1" applyProtection="1">
      <alignment horizontal="center" vertical="center"/>
      <protection locked="0"/>
    </xf>
    <xf numFmtId="165" fontId="6" fillId="4" borderId="108" xfId="1" applyNumberFormat="1" applyFont="1" applyFill="1" applyBorder="1" applyAlignment="1" applyProtection="1">
      <alignment vertical="center"/>
      <protection locked="0"/>
    </xf>
    <xf numFmtId="165" fontId="6" fillId="4" borderId="106" xfId="1" applyNumberFormat="1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9" fillId="4" borderId="85" xfId="2" applyFont="1" applyFill="1" applyBorder="1" applyAlignment="1" applyProtection="1">
      <alignment horizontal="center" vertical="center"/>
      <protection locked="0"/>
    </xf>
    <xf numFmtId="171" fontId="6" fillId="4" borderId="75" xfId="58" applyNumberFormat="1" applyFont="1" applyFill="1" applyBorder="1" applyAlignment="1" applyProtection="1">
      <alignment horizontal="center" vertical="center"/>
      <protection locked="0"/>
    </xf>
    <xf numFmtId="171" fontId="6" fillId="4" borderId="73" xfId="58" applyNumberFormat="1" applyFont="1" applyFill="1" applyBorder="1" applyAlignment="1" applyProtection="1">
      <alignment horizontal="center" vertical="center"/>
      <protection locked="0"/>
    </xf>
    <xf numFmtId="171" fontId="6" fillId="4" borderId="76" xfId="58" applyNumberFormat="1" applyFont="1" applyFill="1" applyBorder="1" applyAlignment="1" applyProtection="1">
      <alignment vertical="center"/>
      <protection locked="0"/>
    </xf>
    <xf numFmtId="171" fontId="6" fillId="4" borderId="73" xfId="58" applyNumberFormat="1" applyFont="1" applyFill="1" applyBorder="1" applyAlignment="1" applyProtection="1">
      <alignment vertical="center"/>
      <protection locked="0"/>
    </xf>
    <xf numFmtId="0" fontId="7" fillId="4" borderId="20" xfId="0" applyFont="1" applyFill="1" applyBorder="1" applyAlignment="1">
      <alignment horizontal="center" vertical="center" wrapText="1"/>
    </xf>
    <xf numFmtId="165" fontId="6" fillId="4" borderId="92" xfId="1" applyNumberFormat="1" applyFont="1" applyFill="1" applyBorder="1" applyAlignment="1" applyProtection="1">
      <alignment vertical="center"/>
      <protection locked="0"/>
    </xf>
    <xf numFmtId="171" fontId="6" fillId="4" borderId="93" xfId="58" applyNumberFormat="1" applyFont="1" applyFill="1" applyBorder="1" applyAlignment="1" applyProtection="1">
      <alignment vertical="center"/>
      <protection locked="0"/>
    </xf>
    <xf numFmtId="165" fontId="6" fillId="4" borderId="94" xfId="1" applyNumberFormat="1" applyFont="1" applyFill="1" applyBorder="1" applyAlignment="1" applyProtection="1">
      <alignment vertical="center"/>
      <protection locked="0"/>
    </xf>
    <xf numFmtId="171" fontId="6" fillId="4" borderId="95" xfId="58" applyNumberFormat="1" applyFont="1" applyFill="1" applyBorder="1" applyAlignment="1" applyProtection="1">
      <alignment vertical="center"/>
      <protection locked="0"/>
    </xf>
    <xf numFmtId="171" fontId="6" fillId="4" borderId="67" xfId="58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71" fontId="6" fillId="4" borderId="76" xfId="58" applyNumberFormat="1" applyFont="1" applyFill="1" applyBorder="1" applyAlignment="1" applyProtection="1">
      <alignment horizontal="center" vertical="center"/>
      <protection locked="0"/>
    </xf>
    <xf numFmtId="3" fontId="7" fillId="4" borderId="21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7" fillId="4" borderId="38" xfId="0" applyNumberFormat="1" applyFont="1" applyFill="1" applyBorder="1" applyAlignment="1">
      <alignment horizontal="center" vertical="center"/>
    </xf>
    <xf numFmtId="3" fontId="7" fillId="4" borderId="37" xfId="0" applyNumberFormat="1" applyFont="1" applyFill="1" applyBorder="1" applyAlignment="1">
      <alignment horizontal="center" vertical="center"/>
    </xf>
    <xf numFmtId="171" fontId="6" fillId="4" borderId="113" xfId="58" applyNumberFormat="1" applyFont="1" applyFill="1" applyBorder="1" applyAlignment="1" applyProtection="1">
      <alignment vertical="center"/>
      <protection locked="0"/>
    </xf>
    <xf numFmtId="165" fontId="6" fillId="4" borderId="110" xfId="1" applyNumberFormat="1" applyFont="1" applyFill="1" applyBorder="1" applyAlignment="1" applyProtection="1">
      <alignment horizontal="center" vertical="center"/>
      <protection locked="0"/>
    </xf>
    <xf numFmtId="165" fontId="6" fillId="4" borderId="108" xfId="1" applyNumberFormat="1" applyFont="1" applyFill="1" applyBorder="1" applyAlignment="1" applyProtection="1">
      <alignment horizontal="center" vertical="center"/>
      <protection locked="0"/>
    </xf>
    <xf numFmtId="171" fontId="6" fillId="4" borderId="109" xfId="58" applyNumberFormat="1" applyFont="1" applyFill="1" applyBorder="1" applyAlignment="1" applyProtection="1">
      <alignment horizontal="center" vertical="center"/>
      <protection locked="0"/>
    </xf>
    <xf numFmtId="165" fontId="6" fillId="4" borderId="111" xfId="1" applyNumberFormat="1" applyFont="1" applyFill="1" applyBorder="1" applyAlignment="1" applyProtection="1">
      <alignment horizontal="center" vertical="center"/>
      <protection locked="0"/>
    </xf>
    <xf numFmtId="171" fontId="6" fillId="4" borderId="112" xfId="58" applyNumberFormat="1" applyFont="1" applyFill="1" applyBorder="1" applyAlignment="1" applyProtection="1">
      <alignment horizontal="center" vertical="center"/>
      <protection locked="0"/>
    </xf>
    <xf numFmtId="165" fontId="7" fillId="0" borderId="115" xfId="0" applyNumberFormat="1" applyFont="1" applyBorder="1" applyAlignment="1">
      <alignment horizontal="right" vertical="center"/>
    </xf>
    <xf numFmtId="165" fontId="7" fillId="0" borderId="115" xfId="0" applyNumberFormat="1" applyFont="1" applyFill="1" applyBorder="1" applyAlignment="1">
      <alignment horizontal="right" vertical="center"/>
    </xf>
    <xf numFmtId="171" fontId="4" fillId="0" borderId="114" xfId="58" applyNumberFormat="1" applyFont="1" applyFill="1" applyBorder="1" applyAlignment="1">
      <alignment vertical="center"/>
    </xf>
    <xf numFmtId="165" fontId="7" fillId="0" borderId="116" xfId="0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 applyProtection="1">
      <alignment vertical="center"/>
      <protection locked="0"/>
    </xf>
    <xf numFmtId="165" fontId="6" fillId="0" borderId="116" xfId="0" applyNumberFormat="1" applyFont="1" applyFill="1" applyBorder="1" applyAlignment="1" applyProtection="1">
      <alignment horizontal="right" vertical="center"/>
    </xf>
    <xf numFmtId="165" fontId="21" fillId="0" borderId="116" xfId="0" applyNumberFormat="1" applyFont="1" applyBorder="1" applyAlignment="1">
      <alignment vertical="center"/>
    </xf>
    <xf numFmtId="165" fontId="6" fillId="0" borderId="115" xfId="0" applyNumberFormat="1" applyFont="1" applyFill="1" applyBorder="1" applyAlignment="1" applyProtection="1">
      <alignment horizontal="right" vertical="center"/>
      <protection locked="0"/>
    </xf>
    <xf numFmtId="165" fontId="6" fillId="0" borderId="116" xfId="40" applyNumberFormat="1" applyFont="1" applyFill="1" applyBorder="1" applyAlignment="1" applyProtection="1">
      <alignment vertical="center"/>
      <protection locked="0"/>
    </xf>
    <xf numFmtId="171" fontId="4" fillId="0" borderId="18" xfId="58" applyNumberFormat="1" applyFont="1" applyFill="1" applyBorder="1" applyAlignment="1">
      <alignment vertical="center"/>
    </xf>
    <xf numFmtId="171" fontId="4" fillId="0" borderId="19" xfId="58" applyNumberFormat="1" applyFont="1" applyFill="1" applyBorder="1" applyAlignment="1">
      <alignment vertical="center"/>
    </xf>
    <xf numFmtId="165" fontId="6" fillId="0" borderId="116" xfId="0" applyNumberFormat="1" applyFont="1" applyFill="1" applyBorder="1" applyAlignment="1" applyProtection="1">
      <alignment horizontal="right" vertical="center"/>
      <protection locked="0"/>
    </xf>
    <xf numFmtId="167" fontId="4" fillId="0" borderId="29" xfId="0" applyNumberFormat="1" applyFont="1" applyFill="1" applyBorder="1" applyAlignment="1">
      <alignment horizontal="right" vertical="center"/>
    </xf>
    <xf numFmtId="171" fontId="4" fillId="0" borderId="17" xfId="58" applyNumberFormat="1" applyFont="1" applyFill="1" applyBorder="1" applyAlignment="1">
      <alignment vertical="center"/>
    </xf>
    <xf numFmtId="171" fontId="4" fillId="0" borderId="57" xfId="58" applyNumberFormat="1" applyFont="1" applyFill="1" applyBorder="1" applyAlignment="1">
      <alignment vertical="center"/>
    </xf>
    <xf numFmtId="171" fontId="27" fillId="0" borderId="91" xfId="58" applyNumberFormat="1" applyFont="1" applyFill="1" applyBorder="1" applyAlignment="1">
      <alignment vertical="center"/>
    </xf>
    <xf numFmtId="167" fontId="4" fillId="0" borderId="25" xfId="0" applyNumberFormat="1" applyFont="1" applyFill="1" applyBorder="1" applyAlignment="1">
      <alignment horizontal="right" vertical="center"/>
    </xf>
    <xf numFmtId="167" fontId="27" fillId="0" borderId="25" xfId="0" applyNumberFormat="1" applyFont="1" applyFill="1" applyBorder="1" applyAlignment="1">
      <alignment horizontal="right" vertical="center"/>
    </xf>
    <xf numFmtId="171" fontId="27" fillId="0" borderId="57" xfId="58" applyNumberFormat="1" applyFont="1" applyFill="1" applyBorder="1" applyAlignment="1">
      <alignment vertical="center"/>
    </xf>
    <xf numFmtId="0" fontId="0" fillId="0" borderId="0" xfId="0"/>
    <xf numFmtId="2" fontId="0" fillId="0" borderId="0" xfId="0" applyNumberFormat="1"/>
    <xf numFmtId="171" fontId="27" fillId="0" borderId="19" xfId="58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1" fontId="5" fillId="0" borderId="0" xfId="57" applyNumberFormat="1" applyFont="1" applyAlignment="1" applyProtection="1"/>
    <xf numFmtId="9" fontId="0" fillId="0" borderId="0" xfId="58" applyFont="1" applyBorder="1" applyAlignment="1">
      <alignment vertical="center"/>
    </xf>
    <xf numFmtId="165" fontId="19" fillId="0" borderId="0" xfId="0" applyNumberFormat="1" applyFont="1"/>
    <xf numFmtId="171" fontId="19" fillId="0" borderId="0" xfId="0" applyNumberFormat="1" applyFont="1" applyFill="1" applyBorder="1"/>
    <xf numFmtId="9" fontId="19" fillId="0" borderId="0" xfId="58" applyFont="1" applyFill="1" applyBorder="1"/>
    <xf numFmtId="171" fontId="35" fillId="0" borderId="0" xfId="0" applyNumberFormat="1" applyFont="1" applyFill="1" applyBorder="1"/>
    <xf numFmtId="165" fontId="15" fillId="0" borderId="41" xfId="0" applyNumberFormat="1" applyFont="1" applyFill="1" applyBorder="1" applyAlignment="1">
      <alignment horizontal="right" vertical="center"/>
    </xf>
    <xf numFmtId="175" fontId="15" fillId="0" borderId="121" xfId="0" applyNumberFormat="1" applyFont="1" applyBorder="1" applyAlignment="1">
      <alignment vertical="center"/>
    </xf>
    <xf numFmtId="0" fontId="36" fillId="0" borderId="0" xfId="57" applyFont="1" applyAlignment="1" applyProtection="1"/>
    <xf numFmtId="177" fontId="7" fillId="0" borderId="84" xfId="0" applyNumberFormat="1" applyFont="1" applyBorder="1"/>
    <xf numFmtId="165" fontId="22" fillId="0" borderId="84" xfId="0" applyNumberFormat="1" applyFont="1" applyBorder="1" applyAlignment="1">
      <alignment horizontal="right" vertic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9" fillId="0" borderId="0" xfId="2" applyFont="1" applyBorder="1" applyAlignment="1" applyProtection="1">
      <alignment vertical="center"/>
      <protection locked="0"/>
    </xf>
    <xf numFmtId="0" fontId="18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3" borderId="49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4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1" xfId="2" applyFont="1" applyFill="1" applyBorder="1" applyAlignment="1" applyProtection="1">
      <alignment horizontal="center" vertical="center"/>
      <protection locked="0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>
      <alignment horizontal="center" vertical="center" wrapText="1"/>
    </xf>
    <xf numFmtId="3" fontId="7" fillId="3" borderId="26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2" xfId="2" applyFont="1" applyFill="1" applyBorder="1" applyAlignment="1" applyProtection="1">
      <alignment horizontal="center" vertical="center" wrapText="1"/>
      <protection locked="0"/>
    </xf>
    <xf numFmtId="0" fontId="6" fillId="3" borderId="43" xfId="2" applyFont="1" applyFill="1" applyBorder="1" applyAlignment="1" applyProtection="1">
      <alignment horizontal="center" vertical="center" wrapText="1"/>
      <protection locked="0"/>
    </xf>
    <xf numFmtId="0" fontId="6" fillId="4" borderId="77" xfId="2" applyFont="1" applyFill="1" applyBorder="1" applyAlignment="1" applyProtection="1">
      <alignment horizontal="center" vertical="center" wrapText="1"/>
      <protection locked="0"/>
    </xf>
    <xf numFmtId="0" fontId="6" fillId="3" borderId="46" xfId="2" applyFont="1" applyFill="1" applyBorder="1" applyAlignment="1" applyProtection="1">
      <alignment horizontal="center" vertical="center" wrapText="1"/>
      <protection locked="0"/>
    </xf>
    <xf numFmtId="0" fontId="6" fillId="3" borderId="78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4" borderId="53" xfId="2" applyFont="1" applyFill="1" applyBorder="1" applyAlignment="1" applyProtection="1">
      <alignment horizontal="center" vertical="center" wrapText="1"/>
      <protection locked="0"/>
    </xf>
    <xf numFmtId="0" fontId="7" fillId="4" borderId="5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3" fontId="7" fillId="3" borderId="36" xfId="0" applyNumberFormat="1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6" fillId="4" borderId="115" xfId="2" applyFont="1" applyFill="1" applyBorder="1" applyAlignment="1" applyProtection="1">
      <alignment horizontal="center" vertical="center" wrapText="1"/>
      <protection locked="0"/>
    </xf>
    <xf numFmtId="3" fontId="7" fillId="3" borderId="34" xfId="0" applyNumberFormat="1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3" fontId="7" fillId="4" borderId="51" xfId="0" applyNumberFormat="1" applyFont="1" applyFill="1" applyBorder="1" applyAlignment="1">
      <alignment horizontal="center" vertical="center" wrapText="1"/>
    </xf>
    <xf numFmtId="3" fontId="7" fillId="3" borderId="51" xfId="0" applyNumberFormat="1" applyFont="1" applyFill="1" applyBorder="1" applyAlignment="1">
      <alignment horizontal="center" vertical="center" wrapText="1"/>
    </xf>
    <xf numFmtId="3" fontId="7" fillId="3" borderId="38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117" xfId="0" applyFont="1" applyFill="1" applyBorder="1" applyAlignment="1">
      <alignment horizontal="center" vertical="center"/>
    </xf>
    <xf numFmtId="0" fontId="7" fillId="3" borderId="118" xfId="0" applyFont="1" applyFill="1" applyBorder="1" applyAlignment="1">
      <alignment horizontal="center" vertical="center"/>
    </xf>
    <xf numFmtId="0" fontId="7" fillId="3" borderId="119" xfId="0" applyFont="1" applyFill="1" applyBorder="1" applyAlignment="1">
      <alignment horizontal="center" vertical="center"/>
    </xf>
    <xf numFmtId="0" fontId="7" fillId="3" borderId="120" xfId="0" applyFont="1" applyFill="1" applyBorder="1" applyAlignment="1">
      <alignment horizontal="center" vertical="center"/>
    </xf>
    <xf numFmtId="3" fontId="7" fillId="4" borderId="54" xfId="0" applyNumberFormat="1" applyFont="1" applyFill="1" applyBorder="1" applyAlignment="1">
      <alignment horizontal="center" vertical="center" wrapText="1"/>
    </xf>
    <xf numFmtId="3" fontId="7" fillId="3" borderId="35" xfId="0" applyNumberFormat="1" applyFont="1" applyFill="1" applyBorder="1" applyAlignment="1">
      <alignment horizontal="center" vertical="center" wrapText="1"/>
    </xf>
    <xf numFmtId="3" fontId="7" fillId="3" borderId="102" xfId="0" applyNumberFormat="1" applyFont="1" applyFill="1" applyBorder="1" applyAlignment="1">
      <alignment horizontal="center" vertical="center" wrapText="1"/>
    </xf>
    <xf numFmtId="3" fontId="7" fillId="4" borderId="49" xfId="0" applyNumberFormat="1" applyFont="1" applyFill="1" applyBorder="1" applyAlignment="1">
      <alignment horizontal="center" vertical="center" wrapText="1"/>
    </xf>
    <xf numFmtId="3" fontId="7" fillId="3" borderId="48" xfId="0" applyNumberFormat="1" applyFont="1" applyFill="1" applyBorder="1" applyAlignment="1">
      <alignment horizontal="center" vertical="center" wrapText="1"/>
    </xf>
    <xf numFmtId="3" fontId="7" fillId="3" borderId="50" xfId="0" applyNumberFormat="1" applyFont="1" applyFill="1" applyBorder="1" applyAlignment="1">
      <alignment horizontal="center" vertical="center" wrapText="1"/>
    </xf>
    <xf numFmtId="3" fontId="7" fillId="4" borderId="44" xfId="0" applyNumberFormat="1" applyFont="1" applyFill="1" applyBorder="1" applyAlignment="1">
      <alignment horizontal="center" vertical="center" wrapText="1"/>
    </xf>
    <xf numFmtId="3" fontId="7" fillId="4" borderId="51" xfId="0" applyNumberFormat="1" applyFont="1" applyFill="1" applyBorder="1" applyAlignment="1">
      <alignment horizontal="center" vertical="center"/>
    </xf>
    <xf numFmtId="3" fontId="7" fillId="4" borderId="39" xfId="0" applyNumberFormat="1" applyFont="1" applyFill="1" applyBorder="1" applyAlignment="1">
      <alignment horizontal="center" vertical="center"/>
    </xf>
    <xf numFmtId="3" fontId="7" fillId="4" borderId="35" xfId="0" applyNumberFormat="1" applyFont="1" applyFill="1" applyBorder="1" applyAlignment="1">
      <alignment horizontal="center" vertical="center" wrapText="1"/>
    </xf>
    <xf numFmtId="3" fontId="7" fillId="3" borderId="39" xfId="0" applyNumberFormat="1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7" fillId="4" borderId="34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3" borderId="91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20"/>
  <sheetViews>
    <sheetView tabSelected="1" zoomScaleNormal="100" workbookViewId="0"/>
  </sheetViews>
  <sheetFormatPr defaultRowHeight="15" x14ac:dyDescent="0.25"/>
  <cols>
    <col min="1" max="1" width="143.7109375" style="3" customWidth="1"/>
  </cols>
  <sheetData>
    <row r="1" spans="1:13" s="31" customFormat="1" ht="19.5" customHeight="1" x14ac:dyDescent="0.25">
      <c r="A1" s="238" t="s">
        <v>90</v>
      </c>
    </row>
    <row r="2" spans="1:13" s="31" customFormat="1" ht="15" customHeight="1" x14ac:dyDescent="0.2">
      <c r="A2" s="72"/>
      <c r="B2" s="51"/>
      <c r="C2" s="51"/>
      <c r="D2" s="51"/>
      <c r="E2" s="51"/>
      <c r="F2" s="51"/>
      <c r="G2" s="51"/>
      <c r="H2" s="51"/>
      <c r="I2" s="51"/>
      <c r="J2" s="51"/>
    </row>
    <row r="3" spans="1:13" s="31" customFormat="1" ht="15" customHeight="1" x14ac:dyDescent="0.25">
      <c r="A3" s="237" t="s">
        <v>102</v>
      </c>
    </row>
    <row r="4" spans="1:13" s="31" customFormat="1" ht="15" customHeight="1" x14ac:dyDescent="0.2">
      <c r="A4" s="45" t="s">
        <v>101</v>
      </c>
    </row>
    <row r="5" spans="1:13" s="130" customFormat="1" ht="15" customHeight="1" x14ac:dyDescent="0.25">
      <c r="A5" s="234" t="s">
        <v>104</v>
      </c>
      <c r="B5" s="222"/>
      <c r="C5" s="222"/>
      <c r="D5" s="222"/>
      <c r="E5" s="222"/>
      <c r="F5" s="222"/>
      <c r="G5" s="222"/>
      <c r="H5" s="222"/>
    </row>
    <row r="6" spans="1:13" s="130" customFormat="1" ht="15" customHeight="1" x14ac:dyDescent="0.25">
      <c r="A6" s="234" t="s">
        <v>105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3" s="130" customFormat="1" ht="15" customHeight="1" x14ac:dyDescent="0.25">
      <c r="A7" s="234" t="s">
        <v>106</v>
      </c>
      <c r="B7" s="222"/>
      <c r="C7" s="222"/>
      <c r="D7" s="222"/>
      <c r="E7" s="222"/>
      <c r="F7" s="222"/>
      <c r="G7" s="222"/>
      <c r="H7" s="222"/>
      <c r="I7" s="222"/>
    </row>
    <row r="8" spans="1:13" s="130" customFormat="1" ht="15" customHeight="1" x14ac:dyDescent="0.25">
      <c r="A8" s="234" t="s">
        <v>107</v>
      </c>
      <c r="B8" s="222"/>
      <c r="C8" s="222"/>
      <c r="D8" s="222"/>
      <c r="E8" s="222"/>
      <c r="F8" s="222"/>
      <c r="G8" s="222"/>
      <c r="H8" s="222"/>
      <c r="I8" s="222"/>
    </row>
    <row r="9" spans="1:13" s="130" customFormat="1" ht="15" customHeight="1" x14ac:dyDescent="0.2">
      <c r="A9" s="129"/>
      <c r="B9" s="129"/>
      <c r="C9" s="129"/>
      <c r="D9" s="129"/>
      <c r="E9" s="129"/>
      <c r="F9" s="129"/>
      <c r="G9" s="129"/>
      <c r="H9" s="129"/>
    </row>
    <row r="10" spans="1:13" s="130" customFormat="1" ht="15" customHeight="1" x14ac:dyDescent="0.25">
      <c r="A10" s="234" t="s">
        <v>108</v>
      </c>
      <c r="B10" s="222"/>
      <c r="C10" s="222"/>
      <c r="D10" s="222"/>
      <c r="E10" s="222"/>
      <c r="F10" s="222"/>
      <c r="G10" s="222"/>
      <c r="H10" s="222"/>
      <c r="I10" s="222"/>
    </row>
    <row r="11" spans="1:13" s="130" customFormat="1" ht="15" customHeight="1" x14ac:dyDescent="0.2">
      <c r="A11" s="239" t="s">
        <v>103</v>
      </c>
      <c r="B11" s="129"/>
      <c r="C11" s="129"/>
      <c r="D11" s="129"/>
      <c r="E11" s="129"/>
      <c r="F11" s="129"/>
      <c r="G11" s="129"/>
      <c r="H11" s="129"/>
    </row>
    <row r="12" spans="1:13" s="130" customFormat="1" ht="15" customHeight="1" x14ac:dyDescent="0.25">
      <c r="A12" s="234" t="s">
        <v>109</v>
      </c>
      <c r="B12" s="222"/>
      <c r="C12" s="222"/>
      <c r="D12" s="222"/>
      <c r="E12" s="222"/>
      <c r="F12" s="222"/>
      <c r="G12" s="222"/>
      <c r="H12" s="222"/>
    </row>
    <row r="13" spans="1:13" s="130" customFormat="1" ht="15" customHeight="1" x14ac:dyDescent="0.25">
      <c r="A13" s="234" t="s">
        <v>110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</row>
    <row r="14" spans="1:13" s="130" customFormat="1" ht="15" customHeight="1" x14ac:dyDescent="0.25">
      <c r="A14" s="234" t="s">
        <v>111</v>
      </c>
      <c r="B14" s="222"/>
      <c r="C14" s="222"/>
      <c r="D14" s="222"/>
      <c r="E14" s="222"/>
      <c r="F14" s="222"/>
      <c r="G14" s="222"/>
      <c r="H14" s="222"/>
      <c r="I14" s="222"/>
      <c r="J14" s="129"/>
    </row>
    <row r="15" spans="1:13" s="130" customFormat="1" ht="15" customHeight="1" x14ac:dyDescent="0.25">
      <c r="A15" s="234" t="s">
        <v>112</v>
      </c>
      <c r="B15" s="222"/>
      <c r="C15" s="222"/>
      <c r="D15" s="222"/>
      <c r="E15" s="222"/>
      <c r="F15" s="222"/>
      <c r="G15" s="222"/>
      <c r="H15" s="222"/>
      <c r="I15" s="222"/>
      <c r="J15" s="129"/>
      <c r="K15" s="129"/>
      <c r="L15" s="129"/>
    </row>
    <row r="16" spans="1:13" s="130" customFormat="1" ht="15" customHeight="1" x14ac:dyDescent="0.25">
      <c r="A16" s="234" t="s">
        <v>113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</row>
    <row r="17" spans="1:14" s="130" customFormat="1" ht="15" customHeight="1" x14ac:dyDescent="0.25">
      <c r="A17" s="234" t="s">
        <v>114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</row>
    <row r="18" spans="1:14" s="130" customFormat="1" ht="15" customHeight="1" x14ac:dyDescent="0.25">
      <c r="A18" s="234" t="s">
        <v>115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</row>
    <row r="19" spans="1:14" s="130" customFormat="1" ht="15" customHeight="1" x14ac:dyDescent="0.25">
      <c r="A19" s="234" t="s">
        <v>116</v>
      </c>
      <c r="B19" s="222"/>
      <c r="C19" s="222"/>
      <c r="D19" s="222"/>
      <c r="E19" s="222"/>
      <c r="F19" s="222"/>
      <c r="G19" s="222"/>
      <c r="H19" s="222"/>
      <c r="I19" s="222"/>
      <c r="J19" s="129"/>
      <c r="K19" s="129"/>
      <c r="L19" s="129"/>
    </row>
    <row r="20" spans="1:14" s="31" customFormat="1" ht="15" customHeight="1" x14ac:dyDescent="0.2"/>
  </sheetData>
  <hyperlinks>
    <hyperlink ref="A8" location="'3.3.4'!A1" tooltip="T106" display="Tab. 3.3.4: Gymnázia celkem – absolventi, v časové řadě 2008/09–2018/19"/>
    <hyperlink ref="A14" location="'3.3.8'!A1" tooltip="T110" display="Tab. 3.3.8: Gymnázia v krajském srovnání – počet škol, v časové řadě 2009/10–2019/20"/>
    <hyperlink ref="A19" location="'3.3.13'!A1" tooltip="T115" display="Tab. 3.3.13: Gymnázia v krajském srovnání – počet absolventů, v časové řadě 2008/09–2018/19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A2" sqref="A2"/>
    </sheetView>
  </sheetViews>
  <sheetFormatPr defaultColWidth="9.140625" defaultRowHeight="15" x14ac:dyDescent="0.25"/>
  <cols>
    <col min="1" max="1" width="18" style="34" customWidth="1"/>
    <col min="2" max="12" width="6.7109375" style="34" customWidth="1"/>
    <col min="13" max="13" width="6.5703125" style="34" customWidth="1"/>
    <col min="14" max="18" width="6.42578125" style="34" customWidth="1"/>
    <col min="19" max="16384" width="9.140625" style="34"/>
  </cols>
  <sheetData>
    <row r="1" spans="1:28" s="8" customFormat="1" ht="17.25" customHeight="1" x14ac:dyDescent="0.2">
      <c r="A1" s="17" t="s">
        <v>125</v>
      </c>
      <c r="B1" s="18"/>
      <c r="C1" s="18"/>
      <c r="D1" s="18"/>
      <c r="E1" s="14"/>
      <c r="F1" s="14"/>
      <c r="G1" s="14"/>
      <c r="H1" s="14"/>
      <c r="I1" s="14"/>
      <c r="K1" s="131"/>
    </row>
    <row r="2" spans="1:28" ht="17.25" customHeight="1" thickBot="1" x14ac:dyDescent="0.3">
      <c r="A2" s="56" t="s">
        <v>59</v>
      </c>
      <c r="B2" s="32"/>
      <c r="C2" s="32"/>
    </row>
    <row r="3" spans="1:28" ht="24" customHeight="1" x14ac:dyDescent="0.25">
      <c r="A3" s="267" t="s">
        <v>56</v>
      </c>
      <c r="B3" s="269" t="s">
        <v>62</v>
      </c>
      <c r="C3" s="270"/>
      <c r="D3" s="270"/>
      <c r="E3" s="270"/>
      <c r="F3" s="270"/>
      <c r="G3" s="270"/>
      <c r="H3" s="270"/>
      <c r="I3" s="270"/>
      <c r="J3" s="270"/>
      <c r="K3" s="270"/>
      <c r="L3" s="276"/>
      <c r="M3" s="280" t="s">
        <v>131</v>
      </c>
      <c r="N3" s="272"/>
      <c r="O3" s="273" t="s">
        <v>132</v>
      </c>
      <c r="P3" s="275"/>
      <c r="Q3" s="271" t="s">
        <v>133</v>
      </c>
      <c r="R3" s="274"/>
    </row>
    <row r="4" spans="1:28" ht="17.25" customHeight="1" thickBot="1" x14ac:dyDescent="0.3">
      <c r="A4" s="268"/>
      <c r="B4" s="161" t="s">
        <v>5</v>
      </c>
      <c r="C4" s="161" t="s">
        <v>6</v>
      </c>
      <c r="D4" s="161" t="s">
        <v>7</v>
      </c>
      <c r="E4" s="161" t="s">
        <v>8</v>
      </c>
      <c r="F4" s="161" t="s">
        <v>9</v>
      </c>
      <c r="G4" s="161" t="s">
        <v>10</v>
      </c>
      <c r="H4" s="161" t="s">
        <v>11</v>
      </c>
      <c r="I4" s="161" t="s">
        <v>12</v>
      </c>
      <c r="J4" s="162" t="s">
        <v>46</v>
      </c>
      <c r="K4" s="162" t="s">
        <v>55</v>
      </c>
      <c r="L4" s="163" t="s">
        <v>89</v>
      </c>
      <c r="M4" s="164" t="s">
        <v>57</v>
      </c>
      <c r="N4" s="165" t="s">
        <v>58</v>
      </c>
      <c r="O4" s="166" t="s">
        <v>57</v>
      </c>
      <c r="P4" s="165" t="s">
        <v>58</v>
      </c>
      <c r="Q4" s="166" t="s">
        <v>57</v>
      </c>
      <c r="R4" s="180" t="s">
        <v>58</v>
      </c>
    </row>
    <row r="5" spans="1:28" ht="17.25" customHeight="1" x14ac:dyDescent="0.25">
      <c r="A5" s="28" t="s">
        <v>13</v>
      </c>
      <c r="B5" s="57">
        <v>379</v>
      </c>
      <c r="C5" s="57">
        <v>372</v>
      </c>
      <c r="D5" s="57">
        <v>371</v>
      </c>
      <c r="E5" s="57">
        <v>369</v>
      </c>
      <c r="F5" s="57">
        <v>366</v>
      </c>
      <c r="G5" s="57">
        <v>366</v>
      </c>
      <c r="H5" s="57">
        <v>362</v>
      </c>
      <c r="I5" s="57">
        <v>359</v>
      </c>
      <c r="J5" s="57">
        <v>358</v>
      </c>
      <c r="K5" s="57">
        <v>355</v>
      </c>
      <c r="L5" s="58">
        <v>355</v>
      </c>
      <c r="M5" s="236">
        <f>L5-K5</f>
        <v>0</v>
      </c>
      <c r="N5" s="119">
        <f>L5/K5-1</f>
        <v>0</v>
      </c>
      <c r="O5" s="233">
        <f>L5-G5</f>
        <v>-11</v>
      </c>
      <c r="P5" s="95">
        <f>L5/G5-1</f>
        <v>-3.0054644808743203E-2</v>
      </c>
      <c r="Q5" s="96">
        <f>L5-B5</f>
        <v>-24</v>
      </c>
      <c r="R5" s="97">
        <f>L5/B5-1</f>
        <v>-6.3324538258575203E-2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30" t="s">
        <v>14</v>
      </c>
      <c r="B6" s="35">
        <v>72</v>
      </c>
      <c r="C6" s="35">
        <v>68</v>
      </c>
      <c r="D6" s="35">
        <v>68</v>
      </c>
      <c r="E6" s="35">
        <v>69</v>
      </c>
      <c r="F6" s="35">
        <v>69</v>
      </c>
      <c r="G6" s="35">
        <v>69</v>
      </c>
      <c r="H6" s="35">
        <v>67</v>
      </c>
      <c r="I6" s="35">
        <v>67</v>
      </c>
      <c r="J6" s="35">
        <v>66</v>
      </c>
      <c r="K6" s="35">
        <v>65</v>
      </c>
      <c r="L6" s="59">
        <v>66</v>
      </c>
      <c r="M6" s="98">
        <f t="shared" ref="M6:M19" si="0">L6-K6</f>
        <v>1</v>
      </c>
      <c r="N6" s="101">
        <f t="shared" ref="N6:N19" si="1">L6/K6-1</f>
        <v>1.538461538461533E-2</v>
      </c>
      <c r="O6" s="102">
        <f t="shared" ref="O6:O19" si="2">L6-G6</f>
        <v>-3</v>
      </c>
      <c r="P6" s="101">
        <f t="shared" ref="P6:P19" si="3">L6/G6-1</f>
        <v>-4.3478260869565188E-2</v>
      </c>
      <c r="Q6" s="102">
        <f t="shared" ref="Q6:Q19" si="4">L6-B6</f>
        <v>-6</v>
      </c>
      <c r="R6" s="103">
        <f t="shared" ref="R6:R19" si="5">L6/B6-1</f>
        <v>-8.333333333333337E-2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30" t="s">
        <v>15</v>
      </c>
      <c r="B7" s="35">
        <v>34</v>
      </c>
      <c r="C7" s="35">
        <v>34</v>
      </c>
      <c r="D7" s="35">
        <v>34</v>
      </c>
      <c r="E7" s="35">
        <v>34</v>
      </c>
      <c r="F7" s="35">
        <v>34</v>
      </c>
      <c r="G7" s="35">
        <v>35</v>
      </c>
      <c r="H7" s="35">
        <v>35</v>
      </c>
      <c r="I7" s="35">
        <v>35</v>
      </c>
      <c r="J7" s="35">
        <v>35</v>
      </c>
      <c r="K7" s="35">
        <v>35</v>
      </c>
      <c r="L7" s="59">
        <v>36</v>
      </c>
      <c r="M7" s="98">
        <f t="shared" si="0"/>
        <v>1</v>
      </c>
      <c r="N7" s="101">
        <f t="shared" si="1"/>
        <v>2.857142857142847E-2</v>
      </c>
      <c r="O7" s="102">
        <f t="shared" si="2"/>
        <v>1</v>
      </c>
      <c r="P7" s="101">
        <f t="shared" si="3"/>
        <v>2.857142857142847E-2</v>
      </c>
      <c r="Q7" s="102">
        <f t="shared" si="4"/>
        <v>2</v>
      </c>
      <c r="R7" s="103">
        <f t="shared" si="5"/>
        <v>5.8823529411764719E-2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30" t="s">
        <v>16</v>
      </c>
      <c r="B8" s="35">
        <v>26</v>
      </c>
      <c r="C8" s="35">
        <v>25</v>
      </c>
      <c r="D8" s="35">
        <v>25</v>
      </c>
      <c r="E8" s="35">
        <v>24</v>
      </c>
      <c r="F8" s="35">
        <v>23</v>
      </c>
      <c r="G8" s="35">
        <v>23</v>
      </c>
      <c r="H8" s="35">
        <v>23</v>
      </c>
      <c r="I8" s="35">
        <v>23</v>
      </c>
      <c r="J8" s="35">
        <v>23</v>
      </c>
      <c r="K8" s="35">
        <v>22</v>
      </c>
      <c r="L8" s="59">
        <v>22</v>
      </c>
      <c r="M8" s="132">
        <f t="shared" si="0"/>
        <v>0</v>
      </c>
      <c r="N8" s="101">
        <f t="shared" si="1"/>
        <v>0</v>
      </c>
      <c r="O8" s="102">
        <f t="shared" si="2"/>
        <v>-1</v>
      </c>
      <c r="P8" s="101">
        <f t="shared" si="3"/>
        <v>-4.3478260869565188E-2</v>
      </c>
      <c r="Q8" s="102">
        <f t="shared" si="4"/>
        <v>-4</v>
      </c>
      <c r="R8" s="103">
        <f t="shared" si="5"/>
        <v>-0.15384615384615385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30" t="s">
        <v>17</v>
      </c>
      <c r="B9" s="35">
        <v>15</v>
      </c>
      <c r="C9" s="35">
        <v>14</v>
      </c>
      <c r="D9" s="35">
        <v>14</v>
      </c>
      <c r="E9" s="35">
        <v>15</v>
      </c>
      <c r="F9" s="35">
        <v>15</v>
      </c>
      <c r="G9" s="35">
        <v>15</v>
      </c>
      <c r="H9" s="35">
        <v>15</v>
      </c>
      <c r="I9" s="35">
        <v>15</v>
      </c>
      <c r="J9" s="35">
        <v>15</v>
      </c>
      <c r="K9" s="35">
        <v>15</v>
      </c>
      <c r="L9" s="59">
        <v>15</v>
      </c>
      <c r="M9" s="132">
        <v>0</v>
      </c>
      <c r="N9" s="101">
        <f t="shared" si="1"/>
        <v>0</v>
      </c>
      <c r="O9" s="102">
        <v>0</v>
      </c>
      <c r="P9" s="101">
        <f t="shared" si="3"/>
        <v>0</v>
      </c>
      <c r="Q9" s="102">
        <f t="shared" si="4"/>
        <v>0</v>
      </c>
      <c r="R9" s="103">
        <f t="shared" si="5"/>
        <v>0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30" t="s">
        <v>18</v>
      </c>
      <c r="B10" s="35">
        <v>11</v>
      </c>
      <c r="C10" s="35">
        <v>10</v>
      </c>
      <c r="D10" s="35">
        <v>10</v>
      </c>
      <c r="E10" s="35">
        <v>10</v>
      </c>
      <c r="F10" s="35">
        <v>10</v>
      </c>
      <c r="G10" s="35">
        <v>10</v>
      </c>
      <c r="H10" s="35">
        <v>10</v>
      </c>
      <c r="I10" s="35">
        <v>10</v>
      </c>
      <c r="J10" s="35">
        <v>10</v>
      </c>
      <c r="K10" s="35">
        <v>10</v>
      </c>
      <c r="L10" s="59">
        <v>10</v>
      </c>
      <c r="M10" s="132">
        <v>0</v>
      </c>
      <c r="N10" s="101">
        <f t="shared" si="1"/>
        <v>0</v>
      </c>
      <c r="O10" s="133">
        <v>0</v>
      </c>
      <c r="P10" s="101">
        <f t="shared" si="3"/>
        <v>0</v>
      </c>
      <c r="Q10" s="102">
        <f t="shared" si="4"/>
        <v>-1</v>
      </c>
      <c r="R10" s="103">
        <f t="shared" si="5"/>
        <v>-9.0909090909090939E-2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30" t="s">
        <v>19</v>
      </c>
      <c r="B11" s="35">
        <v>23</v>
      </c>
      <c r="C11" s="35">
        <v>23</v>
      </c>
      <c r="D11" s="35">
        <v>23</v>
      </c>
      <c r="E11" s="35">
        <v>23</v>
      </c>
      <c r="F11" s="35">
        <v>23</v>
      </c>
      <c r="G11" s="35">
        <v>22</v>
      </c>
      <c r="H11" s="35">
        <v>22</v>
      </c>
      <c r="I11" s="35">
        <v>22</v>
      </c>
      <c r="J11" s="35">
        <v>22</v>
      </c>
      <c r="K11" s="35">
        <v>22</v>
      </c>
      <c r="L11" s="59">
        <v>22</v>
      </c>
      <c r="M11" s="132">
        <v>0</v>
      </c>
      <c r="N11" s="101">
        <f t="shared" si="1"/>
        <v>0</v>
      </c>
      <c r="O11" s="133">
        <f t="shared" si="2"/>
        <v>0</v>
      </c>
      <c r="P11" s="101">
        <f t="shared" si="3"/>
        <v>0</v>
      </c>
      <c r="Q11" s="133">
        <f t="shared" si="4"/>
        <v>-1</v>
      </c>
      <c r="R11" s="103">
        <f t="shared" si="5"/>
        <v>-4.3478260869565188E-2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30" t="s">
        <v>20</v>
      </c>
      <c r="B12" s="35">
        <v>14</v>
      </c>
      <c r="C12" s="35">
        <v>14</v>
      </c>
      <c r="D12" s="35">
        <v>14</v>
      </c>
      <c r="E12" s="35">
        <v>14</v>
      </c>
      <c r="F12" s="35">
        <v>14</v>
      </c>
      <c r="G12" s="35">
        <v>14</v>
      </c>
      <c r="H12" s="35">
        <v>14</v>
      </c>
      <c r="I12" s="35">
        <v>13</v>
      </c>
      <c r="J12" s="35">
        <v>13</v>
      </c>
      <c r="K12" s="35">
        <v>13</v>
      </c>
      <c r="L12" s="59">
        <v>13</v>
      </c>
      <c r="M12" s="132">
        <v>0</v>
      </c>
      <c r="N12" s="101">
        <f t="shared" si="1"/>
        <v>0</v>
      </c>
      <c r="O12" s="102">
        <f t="shared" si="2"/>
        <v>-1</v>
      </c>
      <c r="P12" s="101">
        <f t="shared" si="3"/>
        <v>-7.1428571428571397E-2</v>
      </c>
      <c r="Q12" s="102">
        <f t="shared" si="4"/>
        <v>-1</v>
      </c>
      <c r="R12" s="103">
        <f t="shared" si="5"/>
        <v>-7.1428571428571397E-2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30" t="s">
        <v>21</v>
      </c>
      <c r="B13" s="35">
        <v>20</v>
      </c>
      <c r="C13" s="35">
        <v>20</v>
      </c>
      <c r="D13" s="35">
        <v>19</v>
      </c>
      <c r="E13" s="35">
        <v>20</v>
      </c>
      <c r="F13" s="35">
        <v>19</v>
      </c>
      <c r="G13" s="35">
        <v>21</v>
      </c>
      <c r="H13" s="35">
        <v>21</v>
      </c>
      <c r="I13" s="35">
        <v>21</v>
      </c>
      <c r="J13" s="35">
        <v>21</v>
      </c>
      <c r="K13" s="35">
        <v>20</v>
      </c>
      <c r="L13" s="59">
        <v>19</v>
      </c>
      <c r="M13" s="132">
        <f t="shared" si="0"/>
        <v>-1</v>
      </c>
      <c r="N13" s="101">
        <f t="shared" si="1"/>
        <v>-5.0000000000000044E-2</v>
      </c>
      <c r="O13" s="102">
        <f t="shared" si="2"/>
        <v>-2</v>
      </c>
      <c r="P13" s="101">
        <f t="shared" si="3"/>
        <v>-9.5238095238095233E-2</v>
      </c>
      <c r="Q13" s="102">
        <f t="shared" si="4"/>
        <v>-1</v>
      </c>
      <c r="R13" s="103">
        <f t="shared" si="5"/>
        <v>-5.0000000000000044E-2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30" t="s">
        <v>22</v>
      </c>
      <c r="B14" s="35">
        <v>21</v>
      </c>
      <c r="C14" s="35">
        <v>21</v>
      </c>
      <c r="D14" s="35">
        <v>21</v>
      </c>
      <c r="E14" s="35">
        <v>21</v>
      </c>
      <c r="F14" s="35">
        <v>20</v>
      </c>
      <c r="G14" s="35">
        <v>20</v>
      </c>
      <c r="H14" s="35">
        <v>20</v>
      </c>
      <c r="I14" s="35">
        <v>20</v>
      </c>
      <c r="J14" s="35">
        <v>20</v>
      </c>
      <c r="K14" s="35">
        <v>20</v>
      </c>
      <c r="L14" s="59">
        <v>20</v>
      </c>
      <c r="M14" s="132">
        <f t="shared" si="0"/>
        <v>0</v>
      </c>
      <c r="N14" s="101">
        <f t="shared" si="1"/>
        <v>0</v>
      </c>
      <c r="O14" s="133">
        <v>0</v>
      </c>
      <c r="P14" s="101">
        <f t="shared" si="3"/>
        <v>0</v>
      </c>
      <c r="Q14" s="102">
        <f t="shared" si="4"/>
        <v>-1</v>
      </c>
      <c r="R14" s="103">
        <f t="shared" si="5"/>
        <v>-4.7619047619047672E-2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30" t="s">
        <v>23</v>
      </c>
      <c r="B15" s="35">
        <v>18</v>
      </c>
      <c r="C15" s="35">
        <v>18</v>
      </c>
      <c r="D15" s="35">
        <v>18</v>
      </c>
      <c r="E15" s="35">
        <v>18</v>
      </c>
      <c r="F15" s="35">
        <v>18</v>
      </c>
      <c r="G15" s="35">
        <v>18</v>
      </c>
      <c r="H15" s="35">
        <v>18</v>
      </c>
      <c r="I15" s="35">
        <v>18</v>
      </c>
      <c r="J15" s="35">
        <v>18</v>
      </c>
      <c r="K15" s="35">
        <v>18</v>
      </c>
      <c r="L15" s="59">
        <v>18</v>
      </c>
      <c r="M15" s="132">
        <f t="shared" si="0"/>
        <v>0</v>
      </c>
      <c r="N15" s="101">
        <f t="shared" si="1"/>
        <v>0</v>
      </c>
      <c r="O15" s="133">
        <v>0</v>
      </c>
      <c r="P15" s="101">
        <f t="shared" si="3"/>
        <v>0</v>
      </c>
      <c r="Q15" s="133">
        <v>0</v>
      </c>
      <c r="R15" s="103">
        <f t="shared" si="5"/>
        <v>0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30" t="s">
        <v>24</v>
      </c>
      <c r="B16" s="35">
        <v>42</v>
      </c>
      <c r="C16" s="35">
        <v>42</v>
      </c>
      <c r="D16" s="35">
        <v>42</v>
      </c>
      <c r="E16" s="35">
        <v>41</v>
      </c>
      <c r="F16" s="35">
        <v>41</v>
      </c>
      <c r="G16" s="35">
        <v>41</v>
      </c>
      <c r="H16" s="35">
        <v>40</v>
      </c>
      <c r="I16" s="35">
        <v>40</v>
      </c>
      <c r="J16" s="35">
        <v>40</v>
      </c>
      <c r="K16" s="35">
        <v>40</v>
      </c>
      <c r="L16" s="59">
        <v>40</v>
      </c>
      <c r="M16" s="132">
        <f t="shared" si="0"/>
        <v>0</v>
      </c>
      <c r="N16" s="101">
        <f t="shared" si="1"/>
        <v>0</v>
      </c>
      <c r="O16" s="102">
        <f t="shared" si="2"/>
        <v>-1</v>
      </c>
      <c r="P16" s="101">
        <f t="shared" si="3"/>
        <v>-2.4390243902439046E-2</v>
      </c>
      <c r="Q16" s="102">
        <f t="shared" si="4"/>
        <v>-2</v>
      </c>
      <c r="R16" s="103">
        <f t="shared" si="5"/>
        <v>-4.7619047619047672E-2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30" t="s">
        <v>25</v>
      </c>
      <c r="B17" s="35">
        <v>20</v>
      </c>
      <c r="C17" s="35">
        <v>20</v>
      </c>
      <c r="D17" s="35">
        <v>20</v>
      </c>
      <c r="E17" s="35">
        <v>19</v>
      </c>
      <c r="F17" s="35">
        <v>20</v>
      </c>
      <c r="G17" s="35">
        <v>20</v>
      </c>
      <c r="H17" s="35">
        <v>19</v>
      </c>
      <c r="I17" s="35">
        <v>19</v>
      </c>
      <c r="J17" s="35">
        <v>19</v>
      </c>
      <c r="K17" s="35">
        <v>19</v>
      </c>
      <c r="L17" s="59">
        <v>19</v>
      </c>
      <c r="M17" s="132">
        <f t="shared" si="0"/>
        <v>0</v>
      </c>
      <c r="N17" s="101">
        <f t="shared" si="1"/>
        <v>0</v>
      </c>
      <c r="O17" s="102">
        <f t="shared" si="2"/>
        <v>-1</v>
      </c>
      <c r="P17" s="101">
        <f t="shared" si="3"/>
        <v>-5.0000000000000044E-2</v>
      </c>
      <c r="Q17" s="102">
        <f t="shared" si="4"/>
        <v>-1</v>
      </c>
      <c r="R17" s="103">
        <f t="shared" si="5"/>
        <v>-5.0000000000000044E-2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30" t="s">
        <v>26</v>
      </c>
      <c r="B18" s="35">
        <v>17</v>
      </c>
      <c r="C18" s="35">
        <v>17</v>
      </c>
      <c r="D18" s="35">
        <v>17</v>
      </c>
      <c r="E18" s="35">
        <v>17</v>
      </c>
      <c r="F18" s="35">
        <v>16</v>
      </c>
      <c r="G18" s="35">
        <v>16</v>
      </c>
      <c r="H18" s="35">
        <v>16</v>
      </c>
      <c r="I18" s="35">
        <v>16</v>
      </c>
      <c r="J18" s="35">
        <v>16</v>
      </c>
      <c r="K18" s="35">
        <v>16</v>
      </c>
      <c r="L18" s="59">
        <v>16</v>
      </c>
      <c r="M18" s="132">
        <f t="shared" si="0"/>
        <v>0</v>
      </c>
      <c r="N18" s="101">
        <f t="shared" si="1"/>
        <v>0</v>
      </c>
      <c r="O18" s="133">
        <v>0</v>
      </c>
      <c r="P18" s="101">
        <f t="shared" si="3"/>
        <v>0</v>
      </c>
      <c r="Q18" s="102">
        <f t="shared" si="4"/>
        <v>-1</v>
      </c>
      <c r="R18" s="103">
        <f t="shared" si="5"/>
        <v>-5.8823529411764719E-2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29" t="s">
        <v>27</v>
      </c>
      <c r="B19" s="38">
        <v>46</v>
      </c>
      <c r="C19" s="38">
        <v>46</v>
      </c>
      <c r="D19" s="38">
        <v>46</v>
      </c>
      <c r="E19" s="38">
        <v>44</v>
      </c>
      <c r="F19" s="38">
        <v>44</v>
      </c>
      <c r="G19" s="38">
        <v>42</v>
      </c>
      <c r="H19" s="38">
        <v>42</v>
      </c>
      <c r="I19" s="38">
        <v>40</v>
      </c>
      <c r="J19" s="38">
        <v>40</v>
      </c>
      <c r="K19" s="38">
        <v>40</v>
      </c>
      <c r="L19" s="60">
        <v>39</v>
      </c>
      <c r="M19" s="134">
        <f t="shared" si="0"/>
        <v>-1</v>
      </c>
      <c r="N19" s="107">
        <f t="shared" si="1"/>
        <v>-2.5000000000000022E-2</v>
      </c>
      <c r="O19" s="108">
        <f t="shared" si="2"/>
        <v>-3</v>
      </c>
      <c r="P19" s="107">
        <f t="shared" si="3"/>
        <v>-7.1428571428571397E-2</v>
      </c>
      <c r="Q19" s="108">
        <f t="shared" si="4"/>
        <v>-7</v>
      </c>
      <c r="R19" s="109">
        <f t="shared" si="5"/>
        <v>-0.15217391304347827</v>
      </c>
      <c r="T19"/>
      <c r="U19"/>
      <c r="V19"/>
      <c r="W19"/>
      <c r="X19"/>
      <c r="Y19"/>
      <c r="Z19"/>
      <c r="AA19"/>
      <c r="AB19"/>
    </row>
    <row r="20" spans="1:28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2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A2" sqref="A2"/>
    </sheetView>
  </sheetViews>
  <sheetFormatPr defaultColWidth="9.140625" defaultRowHeight="15" x14ac:dyDescent="0.25"/>
  <cols>
    <col min="1" max="1" width="18" style="34" customWidth="1"/>
    <col min="2" max="12" width="6.7109375" style="34" customWidth="1"/>
    <col min="13" max="18" width="6.42578125" style="34" customWidth="1"/>
    <col min="19" max="16384" width="9.140625" style="34"/>
  </cols>
  <sheetData>
    <row r="1" spans="1:24" s="8" customFormat="1" ht="17.25" customHeight="1" x14ac:dyDescent="0.2">
      <c r="A1" s="17" t="s">
        <v>126</v>
      </c>
      <c r="B1" s="18"/>
      <c r="C1" s="18"/>
      <c r="D1" s="18"/>
      <c r="E1" s="14"/>
      <c r="F1" s="14"/>
      <c r="G1" s="14"/>
      <c r="H1" s="14"/>
      <c r="I1" s="14"/>
      <c r="K1" s="131"/>
    </row>
    <row r="2" spans="1:24" ht="17.25" customHeight="1" thickBot="1" x14ac:dyDescent="0.3">
      <c r="A2" s="56" t="s">
        <v>59</v>
      </c>
      <c r="B2" s="32"/>
      <c r="C2" s="32"/>
    </row>
    <row r="3" spans="1:24" ht="24" customHeight="1" x14ac:dyDescent="0.25">
      <c r="A3" s="267" t="s">
        <v>56</v>
      </c>
      <c r="B3" s="269" t="s">
        <v>62</v>
      </c>
      <c r="C3" s="270"/>
      <c r="D3" s="270"/>
      <c r="E3" s="270"/>
      <c r="F3" s="270"/>
      <c r="G3" s="270"/>
      <c r="H3" s="270"/>
      <c r="I3" s="270"/>
      <c r="J3" s="270"/>
      <c r="K3" s="270"/>
      <c r="L3" s="276"/>
      <c r="M3" s="280" t="s">
        <v>131</v>
      </c>
      <c r="N3" s="272"/>
      <c r="O3" s="273" t="s">
        <v>132</v>
      </c>
      <c r="P3" s="275"/>
      <c r="Q3" s="271" t="s">
        <v>133</v>
      </c>
      <c r="R3" s="274"/>
    </row>
    <row r="4" spans="1:24" ht="17.25" customHeight="1" thickBot="1" x14ac:dyDescent="0.3">
      <c r="A4" s="268"/>
      <c r="B4" s="161" t="s">
        <v>5</v>
      </c>
      <c r="C4" s="161" t="s">
        <v>6</v>
      </c>
      <c r="D4" s="161" t="s">
        <v>7</v>
      </c>
      <c r="E4" s="161" t="s">
        <v>8</v>
      </c>
      <c r="F4" s="161" t="s">
        <v>9</v>
      </c>
      <c r="G4" s="161" t="s">
        <v>10</v>
      </c>
      <c r="H4" s="161" t="s">
        <v>11</v>
      </c>
      <c r="I4" s="161" t="s">
        <v>12</v>
      </c>
      <c r="J4" s="162" t="s">
        <v>46</v>
      </c>
      <c r="K4" s="162" t="s">
        <v>55</v>
      </c>
      <c r="L4" s="163" t="s">
        <v>89</v>
      </c>
      <c r="M4" s="164" t="s">
        <v>57</v>
      </c>
      <c r="N4" s="165" t="s">
        <v>58</v>
      </c>
      <c r="O4" s="167" t="s">
        <v>57</v>
      </c>
      <c r="P4" s="165" t="s">
        <v>58</v>
      </c>
      <c r="Q4" s="167" t="s">
        <v>57</v>
      </c>
      <c r="R4" s="180" t="s">
        <v>58</v>
      </c>
      <c r="T4"/>
      <c r="U4"/>
      <c r="V4"/>
    </row>
    <row r="5" spans="1:24" ht="17.25" customHeight="1" x14ac:dyDescent="0.25">
      <c r="A5" s="28" t="s">
        <v>13</v>
      </c>
      <c r="B5" s="57">
        <v>142902</v>
      </c>
      <c r="C5" s="57">
        <v>138157</v>
      </c>
      <c r="D5" s="57">
        <v>134342</v>
      </c>
      <c r="E5" s="57">
        <v>130385</v>
      </c>
      <c r="F5" s="57">
        <v>128000</v>
      </c>
      <c r="G5" s="57">
        <v>127205</v>
      </c>
      <c r="H5" s="57">
        <v>127643</v>
      </c>
      <c r="I5" s="57">
        <v>128621</v>
      </c>
      <c r="J5" s="57">
        <v>129207</v>
      </c>
      <c r="K5" s="57">
        <v>129866</v>
      </c>
      <c r="L5" s="58">
        <v>130481</v>
      </c>
      <c r="M5" s="92">
        <f>L5-K5</f>
        <v>615</v>
      </c>
      <c r="N5" s="93">
        <f>L5/K5-1</f>
        <v>4.735650593688856E-3</v>
      </c>
      <c r="O5" s="94">
        <f>L5-G5</f>
        <v>3276</v>
      </c>
      <c r="P5" s="95">
        <f>L5/G5-1</f>
        <v>2.5753704649974507E-2</v>
      </c>
      <c r="Q5" s="96">
        <f>L5-B5</f>
        <v>-12421</v>
      </c>
      <c r="R5" s="97">
        <f>L5/B5-1</f>
        <v>-8.6919707211935426E-2</v>
      </c>
      <c r="S5" s="223"/>
      <c r="T5"/>
      <c r="U5"/>
      <c r="V5"/>
      <c r="W5" s="223"/>
      <c r="X5" s="47"/>
    </row>
    <row r="6" spans="1:24" ht="17.25" customHeight="1" x14ac:dyDescent="0.25">
      <c r="A6" s="30" t="s">
        <v>14</v>
      </c>
      <c r="B6" s="35">
        <v>24331</v>
      </c>
      <c r="C6" s="35">
        <v>23647</v>
      </c>
      <c r="D6" s="35">
        <v>23450</v>
      </c>
      <c r="E6" s="35">
        <v>23174</v>
      </c>
      <c r="F6" s="35">
        <v>22928</v>
      </c>
      <c r="G6" s="35">
        <v>23006</v>
      </c>
      <c r="H6" s="35">
        <v>23396</v>
      </c>
      <c r="I6" s="35">
        <v>23991</v>
      </c>
      <c r="J6" s="35">
        <v>24361</v>
      </c>
      <c r="K6" s="35">
        <v>24823</v>
      </c>
      <c r="L6" s="59">
        <v>25160</v>
      </c>
      <c r="M6" s="98">
        <f t="shared" ref="M6:M19" si="0">L6-K6</f>
        <v>337</v>
      </c>
      <c r="N6" s="99">
        <f t="shared" ref="N6:N19" si="1">L6/K6-1</f>
        <v>1.3576118921967639E-2</v>
      </c>
      <c r="O6" s="100">
        <f t="shared" ref="O6:O19" si="2">L6-G6</f>
        <v>2154</v>
      </c>
      <c r="P6" s="101">
        <f t="shared" ref="P6:P19" si="3">L6/G6-1</f>
        <v>9.3627749282795714E-2</v>
      </c>
      <c r="Q6" s="102">
        <f t="shared" ref="Q6:Q19" si="4">L6-B6</f>
        <v>829</v>
      </c>
      <c r="R6" s="103">
        <f t="shared" ref="R6:R19" si="5">L6/B6-1</f>
        <v>3.4071760305782739E-2</v>
      </c>
      <c r="S6" s="223"/>
      <c r="T6"/>
      <c r="U6"/>
      <c r="V6"/>
      <c r="W6" s="223"/>
      <c r="X6" s="47"/>
    </row>
    <row r="7" spans="1:24" ht="17.25" customHeight="1" x14ac:dyDescent="0.25">
      <c r="A7" s="30" t="s">
        <v>15</v>
      </c>
      <c r="B7" s="35">
        <v>12782</v>
      </c>
      <c r="C7" s="35">
        <v>12536</v>
      </c>
      <c r="D7" s="35">
        <v>12179</v>
      </c>
      <c r="E7" s="35">
        <v>11958</v>
      </c>
      <c r="F7" s="35">
        <v>11977</v>
      </c>
      <c r="G7" s="35">
        <v>12088</v>
      </c>
      <c r="H7" s="35">
        <v>12158</v>
      </c>
      <c r="I7" s="35">
        <v>12404</v>
      </c>
      <c r="J7" s="35">
        <v>12484</v>
      </c>
      <c r="K7" s="35">
        <v>12620</v>
      </c>
      <c r="L7" s="59">
        <v>12775</v>
      </c>
      <c r="M7" s="98">
        <f t="shared" si="0"/>
        <v>155</v>
      </c>
      <c r="N7" s="99">
        <f t="shared" si="1"/>
        <v>1.228209191759122E-2</v>
      </c>
      <c r="O7" s="100">
        <f t="shared" si="2"/>
        <v>687</v>
      </c>
      <c r="P7" s="101">
        <f t="shared" si="3"/>
        <v>5.6833223031105273E-2</v>
      </c>
      <c r="Q7" s="102">
        <f t="shared" si="4"/>
        <v>-7</v>
      </c>
      <c r="R7" s="103">
        <f t="shared" si="5"/>
        <v>-5.4764512595839587E-4</v>
      </c>
      <c r="S7" s="223"/>
      <c r="T7"/>
      <c r="U7"/>
      <c r="V7"/>
      <c r="W7" s="223"/>
      <c r="X7" s="47"/>
    </row>
    <row r="8" spans="1:24" ht="17.25" customHeight="1" x14ac:dyDescent="0.25">
      <c r="A8" s="30" t="s">
        <v>16</v>
      </c>
      <c r="B8" s="35">
        <v>8864</v>
      </c>
      <c r="C8" s="35">
        <v>8546</v>
      </c>
      <c r="D8" s="35">
        <v>8263</v>
      </c>
      <c r="E8" s="35">
        <v>8024</v>
      </c>
      <c r="F8" s="35">
        <v>7869</v>
      </c>
      <c r="G8" s="35">
        <v>7766</v>
      </c>
      <c r="H8" s="35">
        <v>7769</v>
      </c>
      <c r="I8" s="35">
        <v>7763</v>
      </c>
      <c r="J8" s="35">
        <v>7778</v>
      </c>
      <c r="K8" s="35">
        <v>7810</v>
      </c>
      <c r="L8" s="59">
        <v>7810</v>
      </c>
      <c r="M8" s="132">
        <f t="shared" si="0"/>
        <v>0</v>
      </c>
      <c r="N8" s="99">
        <f t="shared" si="1"/>
        <v>0</v>
      </c>
      <c r="O8" s="100">
        <f t="shared" si="2"/>
        <v>44</v>
      </c>
      <c r="P8" s="101">
        <f t="shared" si="3"/>
        <v>5.6657223796034994E-3</v>
      </c>
      <c r="Q8" s="102">
        <f t="shared" si="4"/>
        <v>-1054</v>
      </c>
      <c r="R8" s="103">
        <f t="shared" si="5"/>
        <v>-0.11890794223826717</v>
      </c>
      <c r="S8" s="223"/>
      <c r="T8"/>
      <c r="U8"/>
      <c r="V8"/>
      <c r="W8" s="223"/>
      <c r="X8" s="47"/>
    </row>
    <row r="9" spans="1:24" ht="17.25" customHeight="1" x14ac:dyDescent="0.25">
      <c r="A9" s="30" t="s">
        <v>17</v>
      </c>
      <c r="B9" s="35">
        <v>6462</v>
      </c>
      <c r="C9" s="35">
        <v>6279</v>
      </c>
      <c r="D9" s="35">
        <v>6196</v>
      </c>
      <c r="E9" s="35">
        <v>6048</v>
      </c>
      <c r="F9" s="35">
        <v>5971</v>
      </c>
      <c r="G9" s="35">
        <v>5981</v>
      </c>
      <c r="H9" s="35">
        <v>5982</v>
      </c>
      <c r="I9" s="35">
        <v>6061</v>
      </c>
      <c r="J9" s="35">
        <v>6168</v>
      </c>
      <c r="K9" s="35">
        <v>6188</v>
      </c>
      <c r="L9" s="59">
        <v>6256</v>
      </c>
      <c r="M9" s="98">
        <f t="shared" si="0"/>
        <v>68</v>
      </c>
      <c r="N9" s="99">
        <f t="shared" si="1"/>
        <v>1.098901098901095E-2</v>
      </c>
      <c r="O9" s="100">
        <f t="shared" si="2"/>
        <v>275</v>
      </c>
      <c r="P9" s="101">
        <f t="shared" si="3"/>
        <v>4.5978933288747692E-2</v>
      </c>
      <c r="Q9" s="102">
        <f t="shared" si="4"/>
        <v>-206</v>
      </c>
      <c r="R9" s="103">
        <f t="shared" si="5"/>
        <v>-3.1878675332714379E-2</v>
      </c>
      <c r="S9" s="223"/>
      <c r="T9"/>
      <c r="U9"/>
      <c r="V9"/>
      <c r="W9" s="223"/>
      <c r="X9" s="47"/>
    </row>
    <row r="10" spans="1:24" ht="17.25" customHeight="1" x14ac:dyDescent="0.25">
      <c r="A10" s="30" t="s">
        <v>18</v>
      </c>
      <c r="B10" s="35">
        <v>3632</v>
      </c>
      <c r="C10" s="35">
        <v>3591</v>
      </c>
      <c r="D10" s="35">
        <v>3479</v>
      </c>
      <c r="E10" s="35">
        <v>3363</v>
      </c>
      <c r="F10" s="35">
        <v>3354</v>
      </c>
      <c r="G10" s="35">
        <v>3328</v>
      </c>
      <c r="H10" s="35">
        <v>3357</v>
      </c>
      <c r="I10" s="35">
        <v>3366</v>
      </c>
      <c r="J10" s="35">
        <v>3300</v>
      </c>
      <c r="K10" s="35">
        <v>3256</v>
      </c>
      <c r="L10" s="59">
        <v>3236</v>
      </c>
      <c r="M10" s="98">
        <f t="shared" si="0"/>
        <v>-20</v>
      </c>
      <c r="N10" s="99">
        <f t="shared" si="1"/>
        <v>-6.14250614250611E-3</v>
      </c>
      <c r="O10" s="100">
        <f t="shared" si="2"/>
        <v>-92</v>
      </c>
      <c r="P10" s="101">
        <f t="shared" si="3"/>
        <v>-2.7644230769230727E-2</v>
      </c>
      <c r="Q10" s="102">
        <f t="shared" si="4"/>
        <v>-396</v>
      </c>
      <c r="R10" s="103">
        <f t="shared" si="5"/>
        <v>-0.1090308370044053</v>
      </c>
      <c r="S10" s="223"/>
      <c r="T10"/>
      <c r="U10"/>
      <c r="V10"/>
      <c r="W10" s="223"/>
      <c r="X10" s="47"/>
    </row>
    <row r="11" spans="1:24" ht="17.25" customHeight="1" x14ac:dyDescent="0.25">
      <c r="A11" s="30" t="s">
        <v>19</v>
      </c>
      <c r="B11" s="35">
        <v>8872</v>
      </c>
      <c r="C11" s="35">
        <v>8581</v>
      </c>
      <c r="D11" s="35">
        <v>8401</v>
      </c>
      <c r="E11" s="35">
        <v>8149</v>
      </c>
      <c r="F11" s="35">
        <v>8058</v>
      </c>
      <c r="G11" s="35">
        <v>7977</v>
      </c>
      <c r="H11" s="35">
        <v>8074</v>
      </c>
      <c r="I11" s="35">
        <v>8156</v>
      </c>
      <c r="J11" s="35">
        <v>8150</v>
      </c>
      <c r="K11" s="35">
        <v>8031</v>
      </c>
      <c r="L11" s="59">
        <v>8013</v>
      </c>
      <c r="M11" s="98">
        <f t="shared" si="0"/>
        <v>-18</v>
      </c>
      <c r="N11" s="99">
        <f t="shared" si="1"/>
        <v>-2.2413149047441072E-3</v>
      </c>
      <c r="O11" s="100">
        <f t="shared" si="2"/>
        <v>36</v>
      </c>
      <c r="P11" s="101">
        <f t="shared" si="3"/>
        <v>4.5129748025574123E-3</v>
      </c>
      <c r="Q11" s="102">
        <f t="shared" si="4"/>
        <v>-859</v>
      </c>
      <c r="R11" s="103">
        <f t="shared" si="5"/>
        <v>-9.6821460775473378E-2</v>
      </c>
      <c r="S11" s="223"/>
      <c r="T11"/>
      <c r="U11"/>
      <c r="V11"/>
      <c r="W11" s="223"/>
      <c r="X11" s="47"/>
    </row>
    <row r="12" spans="1:24" ht="17.25" customHeight="1" x14ac:dyDescent="0.25">
      <c r="A12" s="30" t="s">
        <v>20</v>
      </c>
      <c r="B12" s="35">
        <v>4790</v>
      </c>
      <c r="C12" s="35">
        <v>4703</v>
      </c>
      <c r="D12" s="35">
        <v>4575</v>
      </c>
      <c r="E12" s="35">
        <v>4340</v>
      </c>
      <c r="F12" s="35">
        <v>4211</v>
      </c>
      <c r="G12" s="35">
        <v>4086</v>
      </c>
      <c r="H12" s="35">
        <v>4036</v>
      </c>
      <c r="I12" s="35">
        <v>3956</v>
      </c>
      <c r="J12" s="35">
        <v>3984</v>
      </c>
      <c r="K12" s="35">
        <v>4014</v>
      </c>
      <c r="L12" s="59">
        <v>4034</v>
      </c>
      <c r="M12" s="98">
        <f t="shared" si="0"/>
        <v>20</v>
      </c>
      <c r="N12" s="99">
        <f t="shared" si="1"/>
        <v>4.9825610363727346E-3</v>
      </c>
      <c r="O12" s="100">
        <f t="shared" si="2"/>
        <v>-52</v>
      </c>
      <c r="P12" s="101">
        <f t="shared" si="3"/>
        <v>-1.2726382770435585E-2</v>
      </c>
      <c r="Q12" s="102">
        <f t="shared" si="4"/>
        <v>-756</v>
      </c>
      <c r="R12" s="103">
        <f t="shared" si="5"/>
        <v>-0.15782881002087679</v>
      </c>
      <c r="S12" s="223"/>
      <c r="T12"/>
      <c r="U12"/>
      <c r="V12"/>
      <c r="W12" s="223"/>
      <c r="X12" s="47"/>
    </row>
    <row r="13" spans="1:24" ht="17.25" customHeight="1" x14ac:dyDescent="0.25">
      <c r="A13" s="30" t="s">
        <v>21</v>
      </c>
      <c r="B13" s="35">
        <v>7379</v>
      </c>
      <c r="C13" s="35">
        <v>7172</v>
      </c>
      <c r="D13" s="35">
        <v>7040</v>
      </c>
      <c r="E13" s="35">
        <v>6847</v>
      </c>
      <c r="F13" s="35">
        <v>6689</v>
      </c>
      <c r="G13" s="35">
        <v>6647</v>
      </c>
      <c r="H13" s="35">
        <v>6604</v>
      </c>
      <c r="I13" s="35">
        <v>6695</v>
      </c>
      <c r="J13" s="35">
        <v>6683</v>
      </c>
      <c r="K13" s="35">
        <v>6646</v>
      </c>
      <c r="L13" s="59">
        <v>6699</v>
      </c>
      <c r="M13" s="98">
        <f t="shared" si="0"/>
        <v>53</v>
      </c>
      <c r="N13" s="99">
        <f t="shared" si="1"/>
        <v>7.9747216370749108E-3</v>
      </c>
      <c r="O13" s="100">
        <f t="shared" si="2"/>
        <v>52</v>
      </c>
      <c r="P13" s="101">
        <f t="shared" si="3"/>
        <v>7.8230780803369981E-3</v>
      </c>
      <c r="Q13" s="102">
        <f t="shared" si="4"/>
        <v>-680</v>
      </c>
      <c r="R13" s="103">
        <f t="shared" si="5"/>
        <v>-9.2153408320910679E-2</v>
      </c>
      <c r="S13" s="223"/>
      <c r="T13"/>
      <c r="U13"/>
      <c r="V13"/>
      <c r="W13" s="223"/>
      <c r="X13" s="47"/>
    </row>
    <row r="14" spans="1:24" ht="17.25" customHeight="1" x14ac:dyDescent="0.25">
      <c r="A14" s="30" t="s">
        <v>22</v>
      </c>
      <c r="B14" s="35">
        <v>6910</v>
      </c>
      <c r="C14" s="35">
        <v>6639</v>
      </c>
      <c r="D14" s="35">
        <v>6305</v>
      </c>
      <c r="E14" s="35">
        <v>6014</v>
      </c>
      <c r="F14" s="35">
        <v>5987</v>
      </c>
      <c r="G14" s="35">
        <v>5939</v>
      </c>
      <c r="H14" s="35">
        <v>6003</v>
      </c>
      <c r="I14" s="35">
        <v>6044</v>
      </c>
      <c r="J14" s="35">
        <v>5944</v>
      </c>
      <c r="K14" s="35">
        <v>5994</v>
      </c>
      <c r="L14" s="59">
        <v>5981</v>
      </c>
      <c r="M14" s="98">
        <f t="shared" si="0"/>
        <v>-13</v>
      </c>
      <c r="N14" s="99">
        <f t="shared" si="1"/>
        <v>-2.1688355021688421E-3</v>
      </c>
      <c r="O14" s="100">
        <f t="shared" si="2"/>
        <v>42</v>
      </c>
      <c r="P14" s="101">
        <f t="shared" si="3"/>
        <v>7.0718976258630217E-3</v>
      </c>
      <c r="Q14" s="102">
        <f t="shared" si="4"/>
        <v>-929</v>
      </c>
      <c r="R14" s="103">
        <f t="shared" si="5"/>
        <v>-0.13444283646888566</v>
      </c>
      <c r="S14" s="223"/>
      <c r="T14"/>
      <c r="U14"/>
      <c r="V14"/>
      <c r="W14" s="223"/>
      <c r="X14" s="47"/>
    </row>
    <row r="15" spans="1:24" ht="17.25" customHeight="1" x14ac:dyDescent="0.25">
      <c r="A15" s="30" t="s">
        <v>23</v>
      </c>
      <c r="B15" s="35">
        <v>6791</v>
      </c>
      <c r="C15" s="35">
        <v>6472</v>
      </c>
      <c r="D15" s="35">
        <v>6315</v>
      </c>
      <c r="E15" s="35">
        <v>6120</v>
      </c>
      <c r="F15" s="35">
        <v>6063</v>
      </c>
      <c r="G15" s="35">
        <v>6101</v>
      </c>
      <c r="H15" s="35">
        <v>6117</v>
      </c>
      <c r="I15" s="35">
        <v>6130</v>
      </c>
      <c r="J15" s="35">
        <v>6191</v>
      </c>
      <c r="K15" s="35">
        <v>6191</v>
      </c>
      <c r="L15" s="59">
        <v>6146</v>
      </c>
      <c r="M15" s="98">
        <f t="shared" si="0"/>
        <v>-45</v>
      </c>
      <c r="N15" s="99">
        <f t="shared" si="1"/>
        <v>-7.2686157325149159E-3</v>
      </c>
      <c r="O15" s="100">
        <f t="shared" si="2"/>
        <v>45</v>
      </c>
      <c r="P15" s="101">
        <f t="shared" si="3"/>
        <v>7.3758400262251556E-3</v>
      </c>
      <c r="Q15" s="102">
        <f t="shared" si="4"/>
        <v>-645</v>
      </c>
      <c r="R15" s="103">
        <f t="shared" si="5"/>
        <v>-9.4978648210867322E-2</v>
      </c>
      <c r="S15" s="223"/>
      <c r="T15"/>
      <c r="U15"/>
      <c r="V15"/>
      <c r="W15" s="223"/>
      <c r="X15" s="47"/>
    </row>
    <row r="16" spans="1:24" ht="17.25" customHeight="1" x14ac:dyDescent="0.25">
      <c r="A16" s="30" t="s">
        <v>24</v>
      </c>
      <c r="B16" s="35">
        <v>17503</v>
      </c>
      <c r="C16" s="35">
        <v>16851</v>
      </c>
      <c r="D16" s="35">
        <v>16278</v>
      </c>
      <c r="E16" s="35">
        <v>15584</v>
      </c>
      <c r="F16" s="35">
        <v>15153</v>
      </c>
      <c r="G16" s="35">
        <v>15041</v>
      </c>
      <c r="H16" s="35">
        <v>15146</v>
      </c>
      <c r="I16" s="35">
        <v>15280</v>
      </c>
      <c r="J16" s="35">
        <v>15460</v>
      </c>
      <c r="K16" s="35">
        <v>15572</v>
      </c>
      <c r="L16" s="59">
        <v>15608</v>
      </c>
      <c r="M16" s="98">
        <f t="shared" si="0"/>
        <v>36</v>
      </c>
      <c r="N16" s="99">
        <f t="shared" si="1"/>
        <v>2.3118417672745029E-3</v>
      </c>
      <c r="O16" s="100">
        <f t="shared" si="2"/>
        <v>567</v>
      </c>
      <c r="P16" s="101">
        <f t="shared" si="3"/>
        <v>3.769696163818903E-2</v>
      </c>
      <c r="Q16" s="102">
        <f t="shared" si="4"/>
        <v>-1895</v>
      </c>
      <c r="R16" s="103">
        <f t="shared" si="5"/>
        <v>-0.10826715420213673</v>
      </c>
      <c r="S16" s="223"/>
      <c r="T16"/>
      <c r="U16"/>
      <c r="V16"/>
      <c r="W16" s="223"/>
      <c r="X16" s="47"/>
    </row>
    <row r="17" spans="1:24" ht="17.25" customHeight="1" x14ac:dyDescent="0.25">
      <c r="A17" s="30" t="s">
        <v>25</v>
      </c>
      <c r="B17" s="35">
        <v>9751</v>
      </c>
      <c r="C17" s="35">
        <v>9345</v>
      </c>
      <c r="D17" s="35">
        <v>8974</v>
      </c>
      <c r="E17" s="35">
        <v>8679</v>
      </c>
      <c r="F17" s="35">
        <v>8462</v>
      </c>
      <c r="G17" s="35">
        <v>8334</v>
      </c>
      <c r="H17" s="35">
        <v>8277</v>
      </c>
      <c r="I17" s="35">
        <v>8134</v>
      </c>
      <c r="J17" s="35">
        <v>8117</v>
      </c>
      <c r="K17" s="35">
        <v>8112</v>
      </c>
      <c r="L17" s="59">
        <v>8087</v>
      </c>
      <c r="M17" s="98">
        <f t="shared" si="0"/>
        <v>-25</v>
      </c>
      <c r="N17" s="99">
        <f t="shared" si="1"/>
        <v>-3.0818540433924513E-3</v>
      </c>
      <c r="O17" s="100">
        <f t="shared" si="2"/>
        <v>-247</v>
      </c>
      <c r="P17" s="101">
        <f t="shared" si="3"/>
        <v>-2.9637628989680809E-2</v>
      </c>
      <c r="Q17" s="102">
        <f t="shared" si="4"/>
        <v>-1664</v>
      </c>
      <c r="R17" s="103">
        <f t="shared" si="5"/>
        <v>-0.17064916418828835</v>
      </c>
      <c r="S17" s="223"/>
      <c r="T17"/>
      <c r="U17"/>
      <c r="V17"/>
      <c r="W17" s="223"/>
      <c r="X17" s="47"/>
    </row>
    <row r="18" spans="1:24" ht="17.25" customHeight="1" x14ac:dyDescent="0.25">
      <c r="A18" s="30" t="s">
        <v>26</v>
      </c>
      <c r="B18" s="35">
        <v>8103</v>
      </c>
      <c r="C18" s="35">
        <v>7838</v>
      </c>
      <c r="D18" s="35">
        <v>7633</v>
      </c>
      <c r="E18" s="35">
        <v>7377</v>
      </c>
      <c r="F18" s="35">
        <v>7194</v>
      </c>
      <c r="G18" s="35">
        <v>7109</v>
      </c>
      <c r="H18" s="35">
        <v>7084</v>
      </c>
      <c r="I18" s="35">
        <v>7155</v>
      </c>
      <c r="J18" s="35">
        <v>7192</v>
      </c>
      <c r="K18" s="35">
        <v>7252</v>
      </c>
      <c r="L18" s="59">
        <v>7280</v>
      </c>
      <c r="M18" s="98">
        <f t="shared" si="0"/>
        <v>28</v>
      </c>
      <c r="N18" s="99">
        <f t="shared" si="1"/>
        <v>3.8610038610038533E-3</v>
      </c>
      <c r="O18" s="100">
        <f t="shared" si="2"/>
        <v>171</v>
      </c>
      <c r="P18" s="101">
        <f t="shared" si="3"/>
        <v>2.4054016036010761E-2</v>
      </c>
      <c r="Q18" s="102">
        <f t="shared" si="4"/>
        <v>-823</v>
      </c>
      <c r="R18" s="103">
        <f t="shared" si="5"/>
        <v>-0.10156732074540298</v>
      </c>
      <c r="S18" s="223"/>
      <c r="T18"/>
      <c r="U18"/>
      <c r="V18"/>
      <c r="W18" s="223"/>
      <c r="X18" s="47"/>
    </row>
    <row r="19" spans="1:24" ht="17.25" customHeight="1" thickBot="1" x14ac:dyDescent="0.3">
      <c r="A19" s="29" t="s">
        <v>27</v>
      </c>
      <c r="B19" s="38">
        <v>16732</v>
      </c>
      <c r="C19" s="38">
        <v>15957</v>
      </c>
      <c r="D19" s="38">
        <v>15254</v>
      </c>
      <c r="E19" s="38">
        <v>14708</v>
      </c>
      <c r="F19" s="38">
        <v>14084</v>
      </c>
      <c r="G19" s="38">
        <v>13802</v>
      </c>
      <c r="H19" s="38">
        <v>13640</v>
      </c>
      <c r="I19" s="38">
        <v>13486</v>
      </c>
      <c r="J19" s="38">
        <v>13395</v>
      </c>
      <c r="K19" s="38">
        <v>13357</v>
      </c>
      <c r="L19" s="60">
        <v>13396</v>
      </c>
      <c r="M19" s="104">
        <f t="shared" si="0"/>
        <v>39</v>
      </c>
      <c r="N19" s="105">
        <f t="shared" si="1"/>
        <v>2.9198173242495074E-3</v>
      </c>
      <c r="O19" s="106">
        <f t="shared" si="2"/>
        <v>-406</v>
      </c>
      <c r="P19" s="107">
        <f t="shared" si="3"/>
        <v>-2.9416026662802519E-2</v>
      </c>
      <c r="Q19" s="108">
        <f t="shared" si="4"/>
        <v>-3336</v>
      </c>
      <c r="R19" s="109">
        <f t="shared" si="5"/>
        <v>-0.19937843652880705</v>
      </c>
      <c r="S19" s="223"/>
      <c r="T19"/>
      <c r="U19"/>
      <c r="V19"/>
      <c r="W19" s="223"/>
      <c r="X19" s="47"/>
    </row>
    <row r="20" spans="1:24" s="5" customFormat="1" ht="17.25" customHeight="1" x14ac:dyDescent="0.25">
      <c r="A20" s="207" t="s">
        <v>95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S20"/>
      <c r="T20"/>
      <c r="U20"/>
      <c r="V20"/>
    </row>
    <row r="21" spans="1:24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24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4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4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2" sqref="A2"/>
    </sheetView>
  </sheetViews>
  <sheetFormatPr defaultColWidth="9.140625" defaultRowHeight="15" x14ac:dyDescent="0.25"/>
  <cols>
    <col min="1" max="1" width="18" style="34" customWidth="1"/>
    <col min="2" max="12" width="6.7109375" style="34" customWidth="1"/>
    <col min="13" max="18" width="6.42578125" style="34" customWidth="1"/>
    <col min="19" max="16384" width="9.140625" style="34"/>
  </cols>
  <sheetData>
    <row r="1" spans="1:26" s="8" customFormat="1" ht="17.25" customHeight="1" x14ac:dyDescent="0.2">
      <c r="A1" s="17" t="s">
        <v>127</v>
      </c>
      <c r="B1" s="18"/>
      <c r="C1" s="18"/>
      <c r="D1" s="18"/>
      <c r="E1" s="14"/>
      <c r="F1" s="14"/>
      <c r="G1" s="14"/>
      <c r="H1" s="14"/>
      <c r="I1" s="14"/>
      <c r="P1" s="131"/>
    </row>
    <row r="2" spans="1:26" ht="17.25" customHeight="1" thickBot="1" x14ac:dyDescent="0.3">
      <c r="A2" s="56" t="s">
        <v>59</v>
      </c>
      <c r="B2" s="32"/>
      <c r="C2" s="32"/>
    </row>
    <row r="3" spans="1:26" ht="24" customHeight="1" x14ac:dyDescent="0.25">
      <c r="A3" s="267" t="s">
        <v>56</v>
      </c>
      <c r="B3" s="269" t="s">
        <v>62</v>
      </c>
      <c r="C3" s="270"/>
      <c r="D3" s="270"/>
      <c r="E3" s="270"/>
      <c r="F3" s="270"/>
      <c r="G3" s="270"/>
      <c r="H3" s="270"/>
      <c r="I3" s="270"/>
      <c r="J3" s="270"/>
      <c r="K3" s="270"/>
      <c r="L3" s="276"/>
      <c r="M3" s="280" t="s">
        <v>131</v>
      </c>
      <c r="N3" s="272"/>
      <c r="O3" s="273" t="s">
        <v>132</v>
      </c>
      <c r="P3" s="275"/>
      <c r="Q3" s="271" t="s">
        <v>133</v>
      </c>
      <c r="R3" s="274"/>
    </row>
    <row r="4" spans="1:26" ht="17.25" customHeight="1" thickBot="1" x14ac:dyDescent="0.3">
      <c r="A4" s="268"/>
      <c r="B4" s="161" t="s">
        <v>5</v>
      </c>
      <c r="C4" s="161" t="s">
        <v>6</v>
      </c>
      <c r="D4" s="161" t="s">
        <v>7</v>
      </c>
      <c r="E4" s="161" t="s">
        <v>8</v>
      </c>
      <c r="F4" s="161" t="s">
        <v>9</v>
      </c>
      <c r="G4" s="161" t="s">
        <v>10</v>
      </c>
      <c r="H4" s="161" t="s">
        <v>11</v>
      </c>
      <c r="I4" s="161" t="s">
        <v>12</v>
      </c>
      <c r="J4" s="162" t="s">
        <v>46</v>
      </c>
      <c r="K4" s="162" t="s">
        <v>55</v>
      </c>
      <c r="L4" s="163" t="s">
        <v>89</v>
      </c>
      <c r="M4" s="164" t="s">
        <v>57</v>
      </c>
      <c r="N4" s="165" t="s">
        <v>58</v>
      </c>
      <c r="O4" s="167" t="s">
        <v>57</v>
      </c>
      <c r="P4" s="165" t="s">
        <v>58</v>
      </c>
      <c r="Q4" s="167" t="s">
        <v>57</v>
      </c>
      <c r="R4" s="180" t="s">
        <v>58</v>
      </c>
    </row>
    <row r="5" spans="1:26" ht="17.25" customHeight="1" x14ac:dyDescent="0.25">
      <c r="A5" s="28" t="s">
        <v>13</v>
      </c>
      <c r="B5" s="57">
        <v>25035</v>
      </c>
      <c r="C5" s="57">
        <v>23519</v>
      </c>
      <c r="D5" s="57">
        <v>23138</v>
      </c>
      <c r="E5" s="57">
        <v>22811</v>
      </c>
      <c r="F5" s="57">
        <v>23141</v>
      </c>
      <c r="G5" s="57">
        <v>22935</v>
      </c>
      <c r="H5" s="57">
        <v>23522</v>
      </c>
      <c r="I5" s="57">
        <v>23754</v>
      </c>
      <c r="J5" s="57">
        <v>23641</v>
      </c>
      <c r="K5" s="57">
        <v>23632</v>
      </c>
      <c r="L5" s="58">
        <v>24085</v>
      </c>
      <c r="M5" s="75">
        <f>L5-K5</f>
        <v>453</v>
      </c>
      <c r="N5" s="78">
        <f>L5/K5-1</f>
        <v>1.9168923493568135E-2</v>
      </c>
      <c r="O5" s="84">
        <f>L5-G5</f>
        <v>1150</v>
      </c>
      <c r="P5" s="85">
        <f>L5/G5-1</f>
        <v>5.0141704817963761E-2</v>
      </c>
      <c r="Q5" s="81">
        <f>L5-B5</f>
        <v>-950</v>
      </c>
      <c r="R5" s="62">
        <f>L5/B5-1</f>
        <v>-3.794687437587374E-2</v>
      </c>
      <c r="S5"/>
      <c r="U5" s="223"/>
      <c r="V5" s="47"/>
      <c r="W5" s="223"/>
      <c r="X5" s="47"/>
      <c r="Y5" s="223"/>
      <c r="Z5" s="47"/>
    </row>
    <row r="6" spans="1:26" ht="17.25" customHeight="1" x14ac:dyDescent="0.25">
      <c r="A6" s="30" t="s">
        <v>14</v>
      </c>
      <c r="B6" s="35">
        <v>4483</v>
      </c>
      <c r="C6" s="35">
        <v>4112</v>
      </c>
      <c r="D6" s="35">
        <v>4157</v>
      </c>
      <c r="E6" s="35">
        <v>4032</v>
      </c>
      <c r="F6" s="35">
        <v>4091</v>
      </c>
      <c r="G6" s="35">
        <v>4035</v>
      </c>
      <c r="H6" s="35">
        <v>4296</v>
      </c>
      <c r="I6" s="35">
        <v>4313</v>
      </c>
      <c r="J6" s="35">
        <v>4393</v>
      </c>
      <c r="K6" s="35">
        <v>4440</v>
      </c>
      <c r="L6" s="59">
        <v>4561</v>
      </c>
      <c r="M6" s="76">
        <f t="shared" ref="M6:M19" si="0">L6-K6</f>
        <v>121</v>
      </c>
      <c r="N6" s="79">
        <f t="shared" ref="N6:N19" si="1">L6/K6-1</f>
        <v>2.7252252252252251E-2</v>
      </c>
      <c r="O6" s="86">
        <f t="shared" ref="O6:O19" si="2">L6-G6</f>
        <v>526</v>
      </c>
      <c r="P6" s="61">
        <f t="shared" ref="P6:P19" si="3">L6/G6-1</f>
        <v>0.13035935563816614</v>
      </c>
      <c r="Q6" s="82">
        <f t="shared" ref="Q6:Q19" si="4">L6-B6</f>
        <v>78</v>
      </c>
      <c r="R6" s="63">
        <f t="shared" ref="R6:R19" si="5">L6/B6-1</f>
        <v>1.7399063127370162E-2</v>
      </c>
      <c r="S6"/>
      <c r="U6" s="223"/>
      <c r="V6" s="47"/>
      <c r="W6" s="223"/>
      <c r="X6" s="47"/>
      <c r="Y6" s="223"/>
      <c r="Z6" s="47"/>
    </row>
    <row r="7" spans="1:26" ht="17.25" customHeight="1" x14ac:dyDescent="0.25">
      <c r="A7" s="30" t="s">
        <v>15</v>
      </c>
      <c r="B7" s="35">
        <v>2246</v>
      </c>
      <c r="C7" s="35">
        <v>2135</v>
      </c>
      <c r="D7" s="35">
        <v>2101</v>
      </c>
      <c r="E7" s="35">
        <v>2122</v>
      </c>
      <c r="F7" s="35">
        <v>2289</v>
      </c>
      <c r="G7" s="35">
        <v>2220</v>
      </c>
      <c r="H7" s="35">
        <v>2147</v>
      </c>
      <c r="I7" s="35">
        <v>2278</v>
      </c>
      <c r="J7" s="35">
        <v>2243</v>
      </c>
      <c r="K7" s="35">
        <v>2242</v>
      </c>
      <c r="L7" s="59">
        <v>2282</v>
      </c>
      <c r="M7" s="76">
        <f t="shared" si="0"/>
        <v>40</v>
      </c>
      <c r="N7" s="79">
        <f t="shared" si="1"/>
        <v>1.7841213202497874E-2</v>
      </c>
      <c r="O7" s="86">
        <f t="shared" si="2"/>
        <v>62</v>
      </c>
      <c r="P7" s="61">
        <f t="shared" si="3"/>
        <v>2.7927927927927865E-2</v>
      </c>
      <c r="Q7" s="82">
        <f t="shared" si="4"/>
        <v>36</v>
      </c>
      <c r="R7" s="63">
        <f t="shared" si="5"/>
        <v>1.6028495102404339E-2</v>
      </c>
      <c r="S7"/>
      <c r="U7" s="223"/>
      <c r="V7" s="47"/>
      <c r="W7" s="223"/>
      <c r="X7" s="47"/>
      <c r="Y7" s="223"/>
      <c r="Z7" s="47"/>
    </row>
    <row r="8" spans="1:26" ht="17.25" customHeight="1" x14ac:dyDescent="0.25">
      <c r="A8" s="30" t="s">
        <v>16</v>
      </c>
      <c r="B8" s="35">
        <v>1535</v>
      </c>
      <c r="C8" s="35">
        <v>1480</v>
      </c>
      <c r="D8" s="35">
        <v>1426</v>
      </c>
      <c r="E8" s="35">
        <v>1438</v>
      </c>
      <c r="F8" s="35">
        <v>1410</v>
      </c>
      <c r="G8" s="35">
        <v>1410</v>
      </c>
      <c r="H8" s="35">
        <v>1388</v>
      </c>
      <c r="I8" s="35">
        <v>1436</v>
      </c>
      <c r="J8" s="35">
        <v>1388</v>
      </c>
      <c r="K8" s="35">
        <v>1386</v>
      </c>
      <c r="L8" s="59">
        <v>1389</v>
      </c>
      <c r="M8" s="76">
        <f t="shared" si="0"/>
        <v>3</v>
      </c>
      <c r="N8" s="79">
        <f t="shared" si="1"/>
        <v>2.1645021645022577E-3</v>
      </c>
      <c r="O8" s="86">
        <f t="shared" si="2"/>
        <v>-21</v>
      </c>
      <c r="P8" s="61">
        <f t="shared" si="3"/>
        <v>-1.4893617021276562E-2</v>
      </c>
      <c r="Q8" s="82">
        <f t="shared" si="4"/>
        <v>-146</v>
      </c>
      <c r="R8" s="63">
        <f t="shared" si="5"/>
        <v>-9.5114006514657956E-2</v>
      </c>
      <c r="S8"/>
      <c r="U8" s="223"/>
      <c r="V8" s="47"/>
      <c r="W8" s="223"/>
      <c r="X8" s="47"/>
      <c r="Y8" s="223"/>
      <c r="Z8" s="47"/>
    </row>
    <row r="9" spans="1:26" ht="17.25" customHeight="1" x14ac:dyDescent="0.25">
      <c r="A9" s="30" t="s">
        <v>17</v>
      </c>
      <c r="B9" s="35">
        <v>1072</v>
      </c>
      <c r="C9" s="35">
        <v>1006</v>
      </c>
      <c r="D9" s="35">
        <v>1018</v>
      </c>
      <c r="E9" s="35">
        <v>1011</v>
      </c>
      <c r="F9" s="35">
        <v>1016</v>
      </c>
      <c r="G9" s="35">
        <v>1049</v>
      </c>
      <c r="H9" s="35">
        <v>1056</v>
      </c>
      <c r="I9" s="35">
        <v>1071</v>
      </c>
      <c r="J9" s="35">
        <v>1077</v>
      </c>
      <c r="K9" s="35">
        <v>1060</v>
      </c>
      <c r="L9" s="59">
        <v>1103</v>
      </c>
      <c r="M9" s="76">
        <f t="shared" si="0"/>
        <v>43</v>
      </c>
      <c r="N9" s="79">
        <f t="shared" si="1"/>
        <v>4.0566037735848992E-2</v>
      </c>
      <c r="O9" s="86">
        <f t="shared" si="2"/>
        <v>54</v>
      </c>
      <c r="P9" s="61">
        <f t="shared" si="3"/>
        <v>5.1477597712106693E-2</v>
      </c>
      <c r="Q9" s="82">
        <f t="shared" si="4"/>
        <v>31</v>
      </c>
      <c r="R9" s="63">
        <f t="shared" si="5"/>
        <v>2.8917910447761264E-2</v>
      </c>
      <c r="S9"/>
      <c r="U9" s="223"/>
      <c r="V9" s="47"/>
      <c r="W9" s="223"/>
      <c r="X9" s="47"/>
      <c r="Y9" s="223"/>
      <c r="Z9" s="47"/>
    </row>
    <row r="10" spans="1:26" ht="17.25" customHeight="1" x14ac:dyDescent="0.25">
      <c r="A10" s="30" t="s">
        <v>18</v>
      </c>
      <c r="B10" s="35">
        <v>602</v>
      </c>
      <c r="C10" s="35">
        <v>597</v>
      </c>
      <c r="D10" s="35">
        <v>546</v>
      </c>
      <c r="E10" s="35">
        <v>527</v>
      </c>
      <c r="F10" s="35">
        <v>546</v>
      </c>
      <c r="G10" s="35">
        <v>565</v>
      </c>
      <c r="H10" s="35">
        <v>568</v>
      </c>
      <c r="I10" s="35">
        <v>537</v>
      </c>
      <c r="J10" s="35">
        <v>525</v>
      </c>
      <c r="K10" s="35">
        <v>506</v>
      </c>
      <c r="L10" s="59">
        <v>541</v>
      </c>
      <c r="M10" s="76">
        <f t="shared" si="0"/>
        <v>35</v>
      </c>
      <c r="N10" s="79">
        <f t="shared" si="1"/>
        <v>6.9169960474308345E-2</v>
      </c>
      <c r="O10" s="86">
        <f t="shared" si="2"/>
        <v>-24</v>
      </c>
      <c r="P10" s="61">
        <f t="shared" si="3"/>
        <v>-4.247787610619469E-2</v>
      </c>
      <c r="Q10" s="82">
        <f t="shared" si="4"/>
        <v>-61</v>
      </c>
      <c r="R10" s="63">
        <f t="shared" si="5"/>
        <v>-0.1013289036544851</v>
      </c>
      <c r="S10"/>
      <c r="U10" s="223"/>
      <c r="V10" s="47"/>
      <c r="W10" s="223"/>
      <c r="X10" s="47"/>
      <c r="Y10" s="223"/>
      <c r="Z10" s="47"/>
    </row>
    <row r="11" spans="1:26" ht="17.25" customHeight="1" x14ac:dyDescent="0.25">
      <c r="A11" s="30" t="s">
        <v>19</v>
      </c>
      <c r="B11" s="35">
        <v>1576</v>
      </c>
      <c r="C11" s="35">
        <v>1514</v>
      </c>
      <c r="D11" s="35">
        <v>1428</v>
      </c>
      <c r="E11" s="35">
        <v>1440</v>
      </c>
      <c r="F11" s="35">
        <v>1505</v>
      </c>
      <c r="G11" s="35">
        <v>1490</v>
      </c>
      <c r="H11" s="35">
        <v>1515</v>
      </c>
      <c r="I11" s="35">
        <v>1540</v>
      </c>
      <c r="J11" s="35">
        <v>1513</v>
      </c>
      <c r="K11" s="35">
        <v>1438</v>
      </c>
      <c r="L11" s="59">
        <v>1515</v>
      </c>
      <c r="M11" s="76">
        <f t="shared" si="0"/>
        <v>77</v>
      </c>
      <c r="N11" s="79">
        <f t="shared" si="1"/>
        <v>5.3546592489568834E-2</v>
      </c>
      <c r="O11" s="86">
        <f t="shared" si="2"/>
        <v>25</v>
      </c>
      <c r="P11" s="61">
        <f t="shared" si="3"/>
        <v>1.6778523489932917E-2</v>
      </c>
      <c r="Q11" s="82">
        <f t="shared" si="4"/>
        <v>-61</v>
      </c>
      <c r="R11" s="63">
        <f t="shared" si="5"/>
        <v>-3.8705583756345141E-2</v>
      </c>
      <c r="S11"/>
      <c r="U11" s="223"/>
      <c r="V11" s="47"/>
      <c r="W11" s="223"/>
      <c r="X11" s="47"/>
      <c r="Y11" s="223"/>
      <c r="Z11" s="47"/>
    </row>
    <row r="12" spans="1:26" ht="17.25" customHeight="1" x14ac:dyDescent="0.25">
      <c r="A12" s="30" t="s">
        <v>20</v>
      </c>
      <c r="B12" s="35">
        <v>794</v>
      </c>
      <c r="C12" s="35">
        <v>781</v>
      </c>
      <c r="D12" s="35">
        <v>742</v>
      </c>
      <c r="E12" s="35">
        <v>680</v>
      </c>
      <c r="F12" s="35">
        <v>699</v>
      </c>
      <c r="G12" s="35">
        <v>644</v>
      </c>
      <c r="H12" s="35">
        <v>677</v>
      </c>
      <c r="I12" s="35">
        <v>686</v>
      </c>
      <c r="J12" s="35">
        <v>738</v>
      </c>
      <c r="K12" s="35">
        <v>765</v>
      </c>
      <c r="L12" s="59">
        <v>761</v>
      </c>
      <c r="M12" s="76">
        <f t="shared" si="0"/>
        <v>-4</v>
      </c>
      <c r="N12" s="79">
        <f t="shared" si="1"/>
        <v>-5.2287581699346219E-3</v>
      </c>
      <c r="O12" s="86">
        <f t="shared" si="2"/>
        <v>117</v>
      </c>
      <c r="P12" s="61">
        <f t="shared" si="3"/>
        <v>0.18167701863354035</v>
      </c>
      <c r="Q12" s="82">
        <f t="shared" si="4"/>
        <v>-33</v>
      </c>
      <c r="R12" s="63">
        <f t="shared" si="5"/>
        <v>-4.1561712846347576E-2</v>
      </c>
      <c r="S12"/>
      <c r="U12" s="223"/>
      <c r="V12" s="47"/>
      <c r="W12" s="223"/>
      <c r="X12" s="47"/>
      <c r="Y12" s="223"/>
      <c r="Z12" s="47"/>
    </row>
    <row r="13" spans="1:26" ht="17.25" customHeight="1" x14ac:dyDescent="0.25">
      <c r="A13" s="30" t="s">
        <v>21</v>
      </c>
      <c r="B13" s="35">
        <v>1333</v>
      </c>
      <c r="C13" s="35">
        <v>1246</v>
      </c>
      <c r="D13" s="35">
        <v>1214</v>
      </c>
      <c r="E13" s="35">
        <v>1203</v>
      </c>
      <c r="F13" s="35">
        <v>1213</v>
      </c>
      <c r="G13" s="35">
        <v>1248</v>
      </c>
      <c r="H13" s="35">
        <v>1231</v>
      </c>
      <c r="I13" s="35">
        <v>1243</v>
      </c>
      <c r="J13" s="35">
        <v>1182</v>
      </c>
      <c r="K13" s="35">
        <v>1237</v>
      </c>
      <c r="L13" s="59">
        <v>1291</v>
      </c>
      <c r="M13" s="76">
        <f t="shared" si="0"/>
        <v>54</v>
      </c>
      <c r="N13" s="79">
        <f t="shared" si="1"/>
        <v>4.3654001616814764E-2</v>
      </c>
      <c r="O13" s="86">
        <f t="shared" si="2"/>
        <v>43</v>
      </c>
      <c r="P13" s="61">
        <f t="shared" si="3"/>
        <v>3.4455128205128194E-2</v>
      </c>
      <c r="Q13" s="82">
        <f t="shared" si="4"/>
        <v>-42</v>
      </c>
      <c r="R13" s="63">
        <f t="shared" si="5"/>
        <v>-3.1507876969242288E-2</v>
      </c>
      <c r="S13"/>
      <c r="U13" s="223"/>
      <c r="V13" s="47"/>
      <c r="W13" s="223"/>
      <c r="X13" s="47"/>
      <c r="Y13" s="223"/>
      <c r="Z13" s="47"/>
    </row>
    <row r="14" spans="1:26" ht="17.25" customHeight="1" x14ac:dyDescent="0.25">
      <c r="A14" s="30" t="s">
        <v>22</v>
      </c>
      <c r="B14" s="35">
        <v>1167</v>
      </c>
      <c r="C14" s="35">
        <v>1070</v>
      </c>
      <c r="D14" s="35">
        <v>981</v>
      </c>
      <c r="E14" s="35">
        <v>1014</v>
      </c>
      <c r="F14" s="35">
        <v>1099</v>
      </c>
      <c r="G14" s="35">
        <v>1057</v>
      </c>
      <c r="H14" s="35">
        <v>1119</v>
      </c>
      <c r="I14" s="35">
        <v>1113</v>
      </c>
      <c r="J14" s="35">
        <v>1044</v>
      </c>
      <c r="K14" s="35">
        <v>1088</v>
      </c>
      <c r="L14" s="59">
        <v>1093</v>
      </c>
      <c r="M14" s="76">
        <f t="shared" si="0"/>
        <v>5</v>
      </c>
      <c r="N14" s="79">
        <f t="shared" si="1"/>
        <v>4.5955882352941568E-3</v>
      </c>
      <c r="O14" s="86">
        <f t="shared" si="2"/>
        <v>36</v>
      </c>
      <c r="P14" s="61">
        <f t="shared" si="3"/>
        <v>3.4058656575212787E-2</v>
      </c>
      <c r="Q14" s="82">
        <f t="shared" si="4"/>
        <v>-74</v>
      </c>
      <c r="R14" s="63">
        <f t="shared" si="5"/>
        <v>-6.3410454155955476E-2</v>
      </c>
      <c r="S14"/>
      <c r="U14" s="223"/>
      <c r="V14" s="47"/>
      <c r="W14" s="223"/>
      <c r="X14" s="47"/>
      <c r="Y14" s="223"/>
      <c r="Z14" s="47"/>
    </row>
    <row r="15" spans="1:26" ht="17.25" customHeight="1" x14ac:dyDescent="0.25">
      <c r="A15" s="30" t="s">
        <v>23</v>
      </c>
      <c r="B15" s="35">
        <v>1156</v>
      </c>
      <c r="C15" s="35">
        <v>1037</v>
      </c>
      <c r="D15" s="35">
        <v>1113</v>
      </c>
      <c r="E15" s="35">
        <v>1085</v>
      </c>
      <c r="F15" s="35">
        <v>1118</v>
      </c>
      <c r="G15" s="35">
        <v>1128</v>
      </c>
      <c r="H15" s="35">
        <v>1142</v>
      </c>
      <c r="I15" s="35">
        <v>1128</v>
      </c>
      <c r="J15" s="35">
        <v>1138</v>
      </c>
      <c r="K15" s="35">
        <v>1096</v>
      </c>
      <c r="L15" s="59">
        <v>1129</v>
      </c>
      <c r="M15" s="76">
        <f t="shared" si="0"/>
        <v>33</v>
      </c>
      <c r="N15" s="79">
        <f t="shared" si="1"/>
        <v>3.0109489051094895E-2</v>
      </c>
      <c r="O15" s="86">
        <f t="shared" si="2"/>
        <v>1</v>
      </c>
      <c r="P15" s="61">
        <f t="shared" si="3"/>
        <v>8.8652482269502286E-4</v>
      </c>
      <c r="Q15" s="82">
        <f t="shared" si="4"/>
        <v>-27</v>
      </c>
      <c r="R15" s="63">
        <f t="shared" si="5"/>
        <v>-2.3356401384083014E-2</v>
      </c>
      <c r="S15"/>
      <c r="U15" s="223"/>
      <c r="V15" s="47"/>
      <c r="W15" s="223"/>
      <c r="X15" s="47"/>
      <c r="Y15" s="223"/>
      <c r="Z15" s="47"/>
    </row>
    <row r="16" spans="1:26" ht="17.25" customHeight="1" x14ac:dyDescent="0.25">
      <c r="A16" s="30" t="s">
        <v>24</v>
      </c>
      <c r="B16" s="35">
        <v>2970</v>
      </c>
      <c r="C16" s="35">
        <v>2908</v>
      </c>
      <c r="D16" s="35">
        <v>2851</v>
      </c>
      <c r="E16" s="35">
        <v>2657</v>
      </c>
      <c r="F16" s="35">
        <v>2735</v>
      </c>
      <c r="G16" s="35">
        <v>2813</v>
      </c>
      <c r="H16" s="35">
        <v>2886</v>
      </c>
      <c r="I16" s="35">
        <v>2875</v>
      </c>
      <c r="J16" s="35">
        <v>2963</v>
      </c>
      <c r="K16" s="35">
        <v>2936</v>
      </c>
      <c r="L16" s="59">
        <v>2969</v>
      </c>
      <c r="M16" s="76">
        <f t="shared" si="0"/>
        <v>33</v>
      </c>
      <c r="N16" s="79">
        <f t="shared" si="1"/>
        <v>1.1239782016348787E-2</v>
      </c>
      <c r="O16" s="86">
        <f t="shared" si="2"/>
        <v>156</v>
      </c>
      <c r="P16" s="61">
        <f t="shared" si="3"/>
        <v>5.5456807678634812E-2</v>
      </c>
      <c r="Q16" s="82">
        <f t="shared" si="4"/>
        <v>-1</v>
      </c>
      <c r="R16" s="63">
        <f t="shared" si="5"/>
        <v>-3.3670033670030186E-4</v>
      </c>
      <c r="S16"/>
      <c r="U16" s="223"/>
      <c r="V16" s="47"/>
      <c r="W16" s="223"/>
      <c r="X16" s="47"/>
      <c r="Y16" s="223"/>
      <c r="Z16" s="47"/>
    </row>
    <row r="17" spans="1:26" ht="17.25" customHeight="1" x14ac:dyDescent="0.25">
      <c r="A17" s="30" t="s">
        <v>25</v>
      </c>
      <c r="B17" s="35">
        <v>1621</v>
      </c>
      <c r="C17" s="35">
        <v>1546</v>
      </c>
      <c r="D17" s="35">
        <v>1510</v>
      </c>
      <c r="E17" s="35">
        <v>1536</v>
      </c>
      <c r="F17" s="35">
        <v>1482</v>
      </c>
      <c r="G17" s="35">
        <v>1428</v>
      </c>
      <c r="H17" s="35">
        <v>1478</v>
      </c>
      <c r="I17" s="35">
        <v>1440</v>
      </c>
      <c r="J17" s="35">
        <v>1460</v>
      </c>
      <c r="K17" s="35">
        <v>1438</v>
      </c>
      <c r="L17" s="59">
        <v>1467</v>
      </c>
      <c r="M17" s="76">
        <f t="shared" si="0"/>
        <v>29</v>
      </c>
      <c r="N17" s="79">
        <f t="shared" si="1"/>
        <v>2.0166898470097339E-2</v>
      </c>
      <c r="O17" s="86">
        <f t="shared" si="2"/>
        <v>39</v>
      </c>
      <c r="P17" s="61">
        <f t="shared" si="3"/>
        <v>2.7310924369747802E-2</v>
      </c>
      <c r="Q17" s="82">
        <f t="shared" si="4"/>
        <v>-154</v>
      </c>
      <c r="R17" s="63">
        <f t="shared" si="5"/>
        <v>-9.5003084515731029E-2</v>
      </c>
      <c r="S17"/>
      <c r="U17" s="223"/>
      <c r="V17" s="47"/>
      <c r="W17" s="223"/>
      <c r="X17" s="47"/>
      <c r="Y17" s="223"/>
      <c r="Z17" s="47"/>
    </row>
    <row r="18" spans="1:26" ht="17.25" customHeight="1" x14ac:dyDescent="0.25">
      <c r="A18" s="30" t="s">
        <v>26</v>
      </c>
      <c r="B18" s="35">
        <v>1485</v>
      </c>
      <c r="C18" s="35">
        <v>1412</v>
      </c>
      <c r="D18" s="35">
        <v>1382</v>
      </c>
      <c r="E18" s="35">
        <v>1344</v>
      </c>
      <c r="F18" s="35">
        <v>1391</v>
      </c>
      <c r="G18" s="35">
        <v>1366</v>
      </c>
      <c r="H18" s="35">
        <v>1426</v>
      </c>
      <c r="I18" s="35">
        <v>1482</v>
      </c>
      <c r="J18" s="35">
        <v>1427</v>
      </c>
      <c r="K18" s="35">
        <v>1459</v>
      </c>
      <c r="L18" s="59">
        <v>1463</v>
      </c>
      <c r="M18" s="76">
        <f t="shared" si="0"/>
        <v>4</v>
      </c>
      <c r="N18" s="79">
        <f t="shared" si="1"/>
        <v>2.7416038382452879E-3</v>
      </c>
      <c r="O18" s="86">
        <f t="shared" si="2"/>
        <v>97</v>
      </c>
      <c r="P18" s="61">
        <f t="shared" si="3"/>
        <v>7.1010248901903328E-2</v>
      </c>
      <c r="Q18" s="82">
        <f t="shared" si="4"/>
        <v>-22</v>
      </c>
      <c r="R18" s="63">
        <f t="shared" si="5"/>
        <v>-1.4814814814814836E-2</v>
      </c>
      <c r="S18"/>
      <c r="U18" s="223"/>
      <c r="V18" s="47"/>
      <c r="W18" s="223"/>
      <c r="X18" s="47"/>
      <c r="Y18" s="223"/>
      <c r="Z18" s="47"/>
    </row>
    <row r="19" spans="1:26" ht="17.25" customHeight="1" thickBot="1" x14ac:dyDescent="0.3">
      <c r="A19" s="29" t="s">
        <v>27</v>
      </c>
      <c r="B19" s="38">
        <v>2995</v>
      </c>
      <c r="C19" s="38">
        <v>2675</v>
      </c>
      <c r="D19" s="38">
        <v>2669</v>
      </c>
      <c r="E19" s="38">
        <v>2722</v>
      </c>
      <c r="F19" s="38">
        <v>2547</v>
      </c>
      <c r="G19" s="38">
        <v>2482</v>
      </c>
      <c r="H19" s="38">
        <v>2593</v>
      </c>
      <c r="I19" s="38">
        <v>2612</v>
      </c>
      <c r="J19" s="38">
        <v>2550</v>
      </c>
      <c r="K19" s="38">
        <v>2541</v>
      </c>
      <c r="L19" s="60">
        <v>2521</v>
      </c>
      <c r="M19" s="77">
        <f t="shared" si="0"/>
        <v>-20</v>
      </c>
      <c r="N19" s="80">
        <f t="shared" si="1"/>
        <v>-7.8709169618260688E-3</v>
      </c>
      <c r="O19" s="87">
        <f t="shared" si="2"/>
        <v>39</v>
      </c>
      <c r="P19" s="64">
        <f t="shared" si="3"/>
        <v>1.5713134568896114E-2</v>
      </c>
      <c r="Q19" s="83">
        <f t="shared" si="4"/>
        <v>-474</v>
      </c>
      <c r="R19" s="65">
        <f t="shared" si="5"/>
        <v>-0.15826377295492489</v>
      </c>
      <c r="S19"/>
      <c r="U19" s="223"/>
      <c r="V19" s="47"/>
      <c r="W19" s="223"/>
      <c r="X19" s="47"/>
      <c r="Y19" s="223"/>
      <c r="Z19" s="47"/>
    </row>
    <row r="20" spans="1:26" s="5" customFormat="1" ht="17.25" customHeight="1" x14ac:dyDescent="0.25">
      <c r="A20" s="207" t="s">
        <v>95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S20"/>
    </row>
    <row r="21" spans="1:26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26" x14ac:dyDescent="0.25"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</row>
    <row r="24" spans="1:26" customFormat="1" x14ac:dyDescent="0.25"/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activeCell="A2" sqref="A2"/>
    </sheetView>
  </sheetViews>
  <sheetFormatPr defaultColWidth="9.140625" defaultRowHeight="15" x14ac:dyDescent="0.25"/>
  <cols>
    <col min="1" max="1" width="18" style="34" customWidth="1"/>
    <col min="2" max="12" width="6.7109375" style="34" customWidth="1"/>
    <col min="13" max="18" width="6.42578125" style="34" customWidth="1"/>
    <col min="19" max="16384" width="9.140625" style="34"/>
  </cols>
  <sheetData>
    <row r="1" spans="1:29" s="8" customFormat="1" ht="17.25" customHeight="1" x14ac:dyDescent="0.25">
      <c r="A1" s="17" t="s">
        <v>128</v>
      </c>
      <c r="B1" s="18"/>
      <c r="C1" s="18"/>
      <c r="D1" s="18"/>
      <c r="E1" s="14"/>
      <c r="F1" s="14"/>
      <c r="G1" s="14"/>
      <c r="H1" s="14"/>
      <c r="I1" s="14"/>
      <c r="T1"/>
      <c r="U1"/>
      <c r="V1"/>
      <c r="W1"/>
      <c r="X1"/>
      <c r="Y1"/>
      <c r="Z1"/>
      <c r="AA1"/>
      <c r="AB1"/>
      <c r="AC1"/>
    </row>
    <row r="2" spans="1:29" ht="17.25" customHeight="1" thickBot="1" x14ac:dyDescent="0.3">
      <c r="A2" s="56" t="s">
        <v>59</v>
      </c>
      <c r="B2" s="32"/>
      <c r="C2" s="32"/>
      <c r="T2"/>
      <c r="U2"/>
      <c r="V2"/>
      <c r="W2"/>
      <c r="X2"/>
      <c r="Y2"/>
      <c r="Z2"/>
      <c r="AA2"/>
      <c r="AB2"/>
      <c r="AC2"/>
    </row>
    <row r="3" spans="1:29" ht="24" customHeight="1" x14ac:dyDescent="0.25">
      <c r="A3" s="267" t="s">
        <v>56</v>
      </c>
      <c r="B3" s="269" t="s">
        <v>62</v>
      </c>
      <c r="C3" s="270"/>
      <c r="D3" s="270"/>
      <c r="E3" s="270"/>
      <c r="F3" s="270"/>
      <c r="G3" s="270"/>
      <c r="H3" s="270"/>
      <c r="I3" s="270"/>
      <c r="J3" s="270"/>
      <c r="K3" s="270"/>
      <c r="L3" s="276"/>
      <c r="M3" s="280" t="s">
        <v>131</v>
      </c>
      <c r="N3" s="272"/>
      <c r="O3" s="273" t="s">
        <v>132</v>
      </c>
      <c r="P3" s="275"/>
      <c r="Q3" s="271" t="s">
        <v>133</v>
      </c>
      <c r="R3" s="274"/>
      <c r="T3"/>
      <c r="U3"/>
      <c r="V3"/>
      <c r="W3"/>
      <c r="X3"/>
      <c r="Y3"/>
      <c r="Z3"/>
      <c r="AA3"/>
      <c r="AB3"/>
      <c r="AC3"/>
    </row>
    <row r="4" spans="1:29" ht="17.25" customHeight="1" thickBot="1" x14ac:dyDescent="0.3">
      <c r="A4" s="268"/>
      <c r="B4" s="161" t="s">
        <v>5</v>
      </c>
      <c r="C4" s="161" t="s">
        <v>6</v>
      </c>
      <c r="D4" s="161" t="s">
        <v>7</v>
      </c>
      <c r="E4" s="161" t="s">
        <v>8</v>
      </c>
      <c r="F4" s="161" t="s">
        <v>9</v>
      </c>
      <c r="G4" s="161" t="s">
        <v>10</v>
      </c>
      <c r="H4" s="161" t="s">
        <v>11</v>
      </c>
      <c r="I4" s="161" t="s">
        <v>12</v>
      </c>
      <c r="J4" s="162" t="s">
        <v>46</v>
      </c>
      <c r="K4" s="162" t="s">
        <v>55</v>
      </c>
      <c r="L4" s="163" t="s">
        <v>89</v>
      </c>
      <c r="M4" s="164" t="s">
        <v>57</v>
      </c>
      <c r="N4" s="165" t="s">
        <v>58</v>
      </c>
      <c r="O4" s="167" t="s">
        <v>57</v>
      </c>
      <c r="P4" s="165" t="s">
        <v>58</v>
      </c>
      <c r="Q4" s="167" t="s">
        <v>57</v>
      </c>
      <c r="R4" s="180" t="s">
        <v>58</v>
      </c>
      <c r="T4"/>
      <c r="U4"/>
      <c r="V4"/>
      <c r="W4"/>
      <c r="X4"/>
      <c r="Y4"/>
      <c r="Z4"/>
      <c r="AA4"/>
      <c r="AB4"/>
      <c r="AC4"/>
    </row>
    <row r="5" spans="1:29" ht="17.25" customHeight="1" x14ac:dyDescent="0.25">
      <c r="A5" s="28" t="s">
        <v>13</v>
      </c>
      <c r="B5" s="57">
        <v>13472</v>
      </c>
      <c r="C5" s="57">
        <v>12262</v>
      </c>
      <c r="D5" s="57">
        <v>11740</v>
      </c>
      <c r="E5" s="57">
        <v>11713</v>
      </c>
      <c r="F5" s="57">
        <v>11877</v>
      </c>
      <c r="G5" s="57">
        <v>11745</v>
      </c>
      <c r="H5" s="57">
        <v>12125</v>
      </c>
      <c r="I5" s="57">
        <v>12142</v>
      </c>
      <c r="J5" s="57">
        <v>11954</v>
      </c>
      <c r="K5" s="57">
        <v>11996</v>
      </c>
      <c r="L5" s="58">
        <v>12327</v>
      </c>
      <c r="M5" s="92">
        <f>L5-K5</f>
        <v>331</v>
      </c>
      <c r="N5" s="93">
        <f>L5/K5-1</f>
        <v>2.759253084361446E-2</v>
      </c>
      <c r="O5" s="94">
        <f>L5-G5</f>
        <v>582</v>
      </c>
      <c r="P5" s="95">
        <f>L5/G5-1</f>
        <v>4.9553001277139241E-2</v>
      </c>
      <c r="Q5" s="96">
        <f>L5-B5</f>
        <v>-1145</v>
      </c>
      <c r="R5" s="97">
        <f>L5/B5-1</f>
        <v>-8.4991092636579557E-2</v>
      </c>
      <c r="T5"/>
      <c r="U5"/>
      <c r="V5"/>
      <c r="W5"/>
      <c r="X5"/>
      <c r="Y5"/>
      <c r="Z5"/>
      <c r="AA5"/>
      <c r="AB5"/>
      <c r="AC5"/>
    </row>
    <row r="6" spans="1:29" ht="17.25" customHeight="1" x14ac:dyDescent="0.25">
      <c r="A6" s="30" t="s">
        <v>14</v>
      </c>
      <c r="B6" s="35">
        <v>2077</v>
      </c>
      <c r="C6" s="35">
        <v>1814</v>
      </c>
      <c r="D6" s="35">
        <v>1751</v>
      </c>
      <c r="E6" s="35">
        <v>1631</v>
      </c>
      <c r="F6" s="35">
        <v>1721</v>
      </c>
      <c r="G6" s="35">
        <v>1651</v>
      </c>
      <c r="H6" s="35">
        <v>1788</v>
      </c>
      <c r="I6" s="35">
        <v>1789</v>
      </c>
      <c r="J6" s="35">
        <v>1801</v>
      </c>
      <c r="K6" s="35">
        <v>1851</v>
      </c>
      <c r="L6" s="59">
        <v>1939</v>
      </c>
      <c r="M6" s="98">
        <f t="shared" ref="M6:M19" si="0">L6-K6</f>
        <v>88</v>
      </c>
      <c r="N6" s="99">
        <f t="shared" ref="N6:N19" si="1">L6/K6-1</f>
        <v>4.7541869259859482E-2</v>
      </c>
      <c r="O6" s="100">
        <f t="shared" ref="O6:O19" si="2">L6-G6</f>
        <v>288</v>
      </c>
      <c r="P6" s="101">
        <f t="shared" ref="P6:P19" si="3">L6/G6-1</f>
        <v>0.17443973349485153</v>
      </c>
      <c r="Q6" s="102">
        <f t="shared" ref="Q6:Q19" si="4">L6-B6</f>
        <v>-138</v>
      </c>
      <c r="R6" s="103">
        <f t="shared" ref="R6:R19" si="5">L6/B6-1</f>
        <v>-6.6441983630235901E-2</v>
      </c>
      <c r="T6"/>
      <c r="U6"/>
      <c r="V6"/>
      <c r="W6"/>
      <c r="X6"/>
      <c r="Y6"/>
      <c r="Z6"/>
      <c r="AA6"/>
      <c r="AB6"/>
      <c r="AC6"/>
    </row>
    <row r="7" spans="1:29" ht="17.25" customHeight="1" x14ac:dyDescent="0.25">
      <c r="A7" s="30" t="s">
        <v>15</v>
      </c>
      <c r="B7" s="35">
        <v>1236</v>
      </c>
      <c r="C7" s="35">
        <v>1109</v>
      </c>
      <c r="D7" s="35">
        <v>1082</v>
      </c>
      <c r="E7" s="35">
        <v>1068</v>
      </c>
      <c r="F7" s="35">
        <v>1156</v>
      </c>
      <c r="G7" s="35">
        <v>1100</v>
      </c>
      <c r="H7" s="35">
        <v>1080</v>
      </c>
      <c r="I7" s="35">
        <v>1177</v>
      </c>
      <c r="J7" s="35">
        <v>1130</v>
      </c>
      <c r="K7" s="35">
        <v>1141</v>
      </c>
      <c r="L7" s="59">
        <v>1216</v>
      </c>
      <c r="M7" s="98">
        <f t="shared" si="0"/>
        <v>75</v>
      </c>
      <c r="N7" s="99">
        <f t="shared" si="1"/>
        <v>6.5731814198071836E-2</v>
      </c>
      <c r="O7" s="100">
        <f t="shared" si="2"/>
        <v>116</v>
      </c>
      <c r="P7" s="101">
        <f t="shared" si="3"/>
        <v>0.10545454545454547</v>
      </c>
      <c r="Q7" s="102">
        <f t="shared" si="4"/>
        <v>-20</v>
      </c>
      <c r="R7" s="103">
        <f t="shared" si="5"/>
        <v>-1.6181229773462813E-2</v>
      </c>
      <c r="T7"/>
      <c r="U7"/>
      <c r="V7"/>
      <c r="W7"/>
      <c r="X7"/>
      <c r="Y7"/>
      <c r="Z7"/>
      <c r="AA7"/>
      <c r="AB7"/>
      <c r="AC7"/>
    </row>
    <row r="8" spans="1:29" ht="17.25" customHeight="1" x14ac:dyDescent="0.25">
      <c r="A8" s="30" t="s">
        <v>16</v>
      </c>
      <c r="B8" s="35">
        <v>842</v>
      </c>
      <c r="C8" s="35">
        <v>797</v>
      </c>
      <c r="D8" s="35">
        <v>722</v>
      </c>
      <c r="E8" s="35">
        <v>713</v>
      </c>
      <c r="F8" s="35">
        <v>702</v>
      </c>
      <c r="G8" s="35">
        <v>677</v>
      </c>
      <c r="H8" s="35">
        <v>676</v>
      </c>
      <c r="I8" s="35">
        <v>697</v>
      </c>
      <c r="J8" s="35">
        <v>673</v>
      </c>
      <c r="K8" s="35">
        <v>668</v>
      </c>
      <c r="L8" s="59">
        <v>673</v>
      </c>
      <c r="M8" s="98">
        <f t="shared" si="0"/>
        <v>5</v>
      </c>
      <c r="N8" s="99">
        <f t="shared" si="1"/>
        <v>7.4850299401196807E-3</v>
      </c>
      <c r="O8" s="100">
        <f t="shared" si="2"/>
        <v>-4</v>
      </c>
      <c r="P8" s="101">
        <f t="shared" si="3"/>
        <v>-5.9084194977843119E-3</v>
      </c>
      <c r="Q8" s="102">
        <f t="shared" si="4"/>
        <v>-169</v>
      </c>
      <c r="R8" s="103">
        <f t="shared" si="5"/>
        <v>-0.20071258907363421</v>
      </c>
      <c r="T8"/>
      <c r="U8"/>
      <c r="V8"/>
      <c r="W8"/>
      <c r="X8"/>
      <c r="Y8"/>
      <c r="Z8"/>
      <c r="AA8"/>
      <c r="AB8"/>
      <c r="AC8"/>
    </row>
    <row r="9" spans="1:29" ht="17.25" customHeight="1" x14ac:dyDescent="0.25">
      <c r="A9" s="30" t="s">
        <v>17</v>
      </c>
      <c r="B9" s="35">
        <v>421</v>
      </c>
      <c r="C9" s="35">
        <v>373</v>
      </c>
      <c r="D9" s="35">
        <v>374</v>
      </c>
      <c r="E9" s="35">
        <v>369</v>
      </c>
      <c r="F9" s="35">
        <v>381</v>
      </c>
      <c r="G9" s="35">
        <v>406</v>
      </c>
      <c r="H9" s="35">
        <v>413</v>
      </c>
      <c r="I9" s="35">
        <v>417</v>
      </c>
      <c r="J9" s="35">
        <v>443</v>
      </c>
      <c r="K9" s="35">
        <v>414</v>
      </c>
      <c r="L9" s="59">
        <v>424</v>
      </c>
      <c r="M9" s="98">
        <f t="shared" si="0"/>
        <v>10</v>
      </c>
      <c r="N9" s="99">
        <f t="shared" si="1"/>
        <v>2.4154589371980784E-2</v>
      </c>
      <c r="O9" s="100">
        <f t="shared" si="2"/>
        <v>18</v>
      </c>
      <c r="P9" s="101">
        <f t="shared" si="3"/>
        <v>4.4334975369458185E-2</v>
      </c>
      <c r="Q9" s="102">
        <f t="shared" si="4"/>
        <v>3</v>
      </c>
      <c r="R9" s="103">
        <f t="shared" si="5"/>
        <v>7.1258907363420665E-3</v>
      </c>
      <c r="T9"/>
      <c r="U9"/>
      <c r="V9"/>
      <c r="W9"/>
      <c r="X9"/>
      <c r="Y9"/>
      <c r="Z9"/>
      <c r="AA9"/>
      <c r="AB9"/>
      <c r="AC9"/>
    </row>
    <row r="10" spans="1:29" ht="17.25" customHeight="1" x14ac:dyDescent="0.25">
      <c r="A10" s="30" t="s">
        <v>18</v>
      </c>
      <c r="B10" s="35">
        <v>261</v>
      </c>
      <c r="C10" s="35">
        <v>255</v>
      </c>
      <c r="D10" s="35">
        <v>209</v>
      </c>
      <c r="E10" s="35">
        <v>209</v>
      </c>
      <c r="F10" s="35">
        <v>226</v>
      </c>
      <c r="G10" s="35">
        <v>223</v>
      </c>
      <c r="H10" s="35">
        <v>228</v>
      </c>
      <c r="I10" s="35">
        <v>194</v>
      </c>
      <c r="J10" s="35">
        <v>196</v>
      </c>
      <c r="K10" s="35">
        <v>174</v>
      </c>
      <c r="L10" s="59">
        <v>195</v>
      </c>
      <c r="M10" s="98">
        <f t="shared" si="0"/>
        <v>21</v>
      </c>
      <c r="N10" s="99">
        <f t="shared" si="1"/>
        <v>0.1206896551724137</v>
      </c>
      <c r="O10" s="100">
        <f t="shared" si="2"/>
        <v>-28</v>
      </c>
      <c r="P10" s="101">
        <f t="shared" si="3"/>
        <v>-0.12556053811659196</v>
      </c>
      <c r="Q10" s="102">
        <f t="shared" si="4"/>
        <v>-66</v>
      </c>
      <c r="R10" s="103">
        <f t="shared" si="5"/>
        <v>-0.25287356321839083</v>
      </c>
      <c r="T10"/>
      <c r="U10"/>
      <c r="V10"/>
      <c r="W10"/>
      <c r="X10"/>
      <c r="Y10"/>
      <c r="Z10"/>
      <c r="AA10"/>
      <c r="AB10"/>
      <c r="AC10"/>
    </row>
    <row r="11" spans="1:29" ht="17.25" customHeight="1" x14ac:dyDescent="0.25">
      <c r="A11" s="30" t="s">
        <v>19</v>
      </c>
      <c r="B11" s="35">
        <v>890</v>
      </c>
      <c r="C11" s="35">
        <v>878</v>
      </c>
      <c r="D11" s="35">
        <v>790</v>
      </c>
      <c r="E11" s="35">
        <v>834</v>
      </c>
      <c r="F11" s="35">
        <v>847</v>
      </c>
      <c r="G11" s="35">
        <v>887</v>
      </c>
      <c r="H11" s="35">
        <v>898</v>
      </c>
      <c r="I11" s="35">
        <v>879</v>
      </c>
      <c r="J11" s="35">
        <v>862</v>
      </c>
      <c r="K11" s="35">
        <v>820</v>
      </c>
      <c r="L11" s="59">
        <v>878</v>
      </c>
      <c r="M11" s="98">
        <f t="shared" si="0"/>
        <v>58</v>
      </c>
      <c r="N11" s="99">
        <f t="shared" si="1"/>
        <v>7.0731707317073234E-2</v>
      </c>
      <c r="O11" s="100">
        <f t="shared" si="2"/>
        <v>-9</v>
      </c>
      <c r="P11" s="101">
        <f t="shared" si="3"/>
        <v>-1.0146561443066471E-2</v>
      </c>
      <c r="Q11" s="102">
        <f t="shared" si="4"/>
        <v>-12</v>
      </c>
      <c r="R11" s="103">
        <f t="shared" si="5"/>
        <v>-1.3483146067415741E-2</v>
      </c>
      <c r="T11"/>
      <c r="U11"/>
      <c r="V11"/>
      <c r="W11"/>
      <c r="X11"/>
      <c r="Y11"/>
      <c r="Z11"/>
      <c r="AA11"/>
      <c r="AB11"/>
      <c r="AC11"/>
    </row>
    <row r="12" spans="1:29" ht="17.25" customHeight="1" x14ac:dyDescent="0.25">
      <c r="A12" s="30" t="s">
        <v>20</v>
      </c>
      <c r="B12" s="35">
        <v>403</v>
      </c>
      <c r="C12" s="35">
        <v>383</v>
      </c>
      <c r="D12" s="35">
        <v>373</v>
      </c>
      <c r="E12" s="35">
        <v>358</v>
      </c>
      <c r="F12" s="35">
        <v>378</v>
      </c>
      <c r="G12" s="35">
        <v>329</v>
      </c>
      <c r="H12" s="35">
        <v>371</v>
      </c>
      <c r="I12" s="35">
        <v>352</v>
      </c>
      <c r="J12" s="35">
        <v>398</v>
      </c>
      <c r="K12" s="35">
        <v>419</v>
      </c>
      <c r="L12" s="59">
        <v>420</v>
      </c>
      <c r="M12" s="98">
        <f t="shared" si="0"/>
        <v>1</v>
      </c>
      <c r="N12" s="99">
        <f t="shared" si="1"/>
        <v>2.3866348448686736E-3</v>
      </c>
      <c r="O12" s="100">
        <f t="shared" si="2"/>
        <v>91</v>
      </c>
      <c r="P12" s="101">
        <f t="shared" si="3"/>
        <v>0.27659574468085113</v>
      </c>
      <c r="Q12" s="102">
        <f t="shared" si="4"/>
        <v>17</v>
      </c>
      <c r="R12" s="103">
        <f t="shared" si="5"/>
        <v>4.2183622828784184E-2</v>
      </c>
      <c r="T12"/>
      <c r="U12"/>
      <c r="V12"/>
      <c r="W12"/>
      <c r="X12"/>
      <c r="Y12"/>
      <c r="Z12"/>
      <c r="AA12"/>
      <c r="AB12"/>
      <c r="AC12"/>
    </row>
    <row r="13" spans="1:29" ht="17.25" customHeight="1" x14ac:dyDescent="0.25">
      <c r="A13" s="30" t="s">
        <v>21</v>
      </c>
      <c r="B13" s="35">
        <v>713</v>
      </c>
      <c r="C13" s="35">
        <v>671</v>
      </c>
      <c r="D13" s="35">
        <v>623</v>
      </c>
      <c r="E13" s="35">
        <v>608</v>
      </c>
      <c r="F13" s="35">
        <v>617</v>
      </c>
      <c r="G13" s="35">
        <v>659</v>
      </c>
      <c r="H13" s="35">
        <v>624</v>
      </c>
      <c r="I13" s="35">
        <v>638</v>
      </c>
      <c r="J13" s="35">
        <v>592</v>
      </c>
      <c r="K13" s="35">
        <v>644</v>
      </c>
      <c r="L13" s="59">
        <v>662</v>
      </c>
      <c r="M13" s="98">
        <f t="shared" si="0"/>
        <v>18</v>
      </c>
      <c r="N13" s="99">
        <f t="shared" si="1"/>
        <v>2.7950310559006208E-2</v>
      </c>
      <c r="O13" s="100">
        <f t="shared" si="2"/>
        <v>3</v>
      </c>
      <c r="P13" s="101">
        <f t="shared" si="3"/>
        <v>4.5523520485584168E-3</v>
      </c>
      <c r="Q13" s="102">
        <f t="shared" si="4"/>
        <v>-51</v>
      </c>
      <c r="R13" s="103">
        <f t="shared" si="5"/>
        <v>-7.152875175315565E-2</v>
      </c>
      <c r="T13"/>
      <c r="U13"/>
      <c r="V13"/>
      <c r="W13"/>
      <c r="X13"/>
      <c r="Y13"/>
      <c r="Z13"/>
      <c r="AA13"/>
      <c r="AB13"/>
      <c r="AC13"/>
    </row>
    <row r="14" spans="1:29" ht="17.25" customHeight="1" x14ac:dyDescent="0.25">
      <c r="A14" s="30" t="s">
        <v>22</v>
      </c>
      <c r="B14" s="35">
        <v>672</v>
      </c>
      <c r="C14" s="35">
        <v>618</v>
      </c>
      <c r="D14" s="35">
        <v>525</v>
      </c>
      <c r="E14" s="35">
        <v>565</v>
      </c>
      <c r="F14" s="35">
        <v>631</v>
      </c>
      <c r="G14" s="35">
        <v>580</v>
      </c>
      <c r="H14" s="35">
        <v>646</v>
      </c>
      <c r="I14" s="35">
        <v>625</v>
      </c>
      <c r="J14" s="35">
        <v>583</v>
      </c>
      <c r="K14" s="35">
        <v>625</v>
      </c>
      <c r="L14" s="59">
        <v>618</v>
      </c>
      <c r="M14" s="98">
        <f t="shared" si="0"/>
        <v>-7</v>
      </c>
      <c r="N14" s="99">
        <f t="shared" si="1"/>
        <v>-1.1199999999999988E-2</v>
      </c>
      <c r="O14" s="100">
        <f t="shared" si="2"/>
        <v>38</v>
      </c>
      <c r="P14" s="101">
        <f t="shared" si="3"/>
        <v>6.5517241379310365E-2</v>
      </c>
      <c r="Q14" s="102">
        <f t="shared" si="4"/>
        <v>-54</v>
      </c>
      <c r="R14" s="103">
        <f t="shared" si="5"/>
        <v>-8.0357142857142905E-2</v>
      </c>
      <c r="T14"/>
      <c r="U14"/>
      <c r="V14"/>
      <c r="W14"/>
      <c r="X14"/>
      <c r="Y14"/>
      <c r="Z14"/>
      <c r="AA14"/>
      <c r="AB14"/>
      <c r="AC14"/>
    </row>
    <row r="15" spans="1:29" ht="17.25" customHeight="1" x14ac:dyDescent="0.25">
      <c r="A15" s="30" t="s">
        <v>23</v>
      </c>
      <c r="B15" s="35">
        <v>646</v>
      </c>
      <c r="C15" s="35">
        <v>564</v>
      </c>
      <c r="D15" s="35">
        <v>607</v>
      </c>
      <c r="E15" s="35">
        <v>604</v>
      </c>
      <c r="F15" s="35">
        <v>615</v>
      </c>
      <c r="G15" s="35">
        <v>619</v>
      </c>
      <c r="H15" s="35">
        <v>657</v>
      </c>
      <c r="I15" s="35">
        <v>638</v>
      </c>
      <c r="J15" s="35">
        <v>642</v>
      </c>
      <c r="K15" s="35">
        <v>602</v>
      </c>
      <c r="L15" s="59">
        <v>630</v>
      </c>
      <c r="M15" s="98">
        <f t="shared" si="0"/>
        <v>28</v>
      </c>
      <c r="N15" s="99">
        <f t="shared" si="1"/>
        <v>4.6511627906976827E-2</v>
      </c>
      <c r="O15" s="100">
        <f t="shared" si="2"/>
        <v>11</v>
      </c>
      <c r="P15" s="101">
        <f t="shared" si="3"/>
        <v>1.7770597738287597E-2</v>
      </c>
      <c r="Q15" s="102">
        <f t="shared" si="4"/>
        <v>-16</v>
      </c>
      <c r="R15" s="103">
        <f t="shared" si="5"/>
        <v>-2.4767801857585092E-2</v>
      </c>
      <c r="T15"/>
      <c r="U15"/>
      <c r="V15"/>
      <c r="W15"/>
      <c r="X15"/>
      <c r="Y15"/>
      <c r="Z15"/>
      <c r="AA15"/>
      <c r="AB15"/>
      <c r="AC15"/>
    </row>
    <row r="16" spans="1:29" ht="17.25" customHeight="1" x14ac:dyDescent="0.25">
      <c r="A16" s="30" t="s">
        <v>24</v>
      </c>
      <c r="B16" s="35">
        <v>1618</v>
      </c>
      <c r="C16" s="35">
        <v>1597</v>
      </c>
      <c r="D16" s="35">
        <v>1482</v>
      </c>
      <c r="E16" s="35">
        <v>1414</v>
      </c>
      <c r="F16" s="35">
        <v>1441</v>
      </c>
      <c r="G16" s="35">
        <v>1487</v>
      </c>
      <c r="H16" s="35">
        <v>1507</v>
      </c>
      <c r="I16" s="35">
        <v>1496</v>
      </c>
      <c r="J16" s="35">
        <v>1509</v>
      </c>
      <c r="K16" s="35">
        <v>1519</v>
      </c>
      <c r="L16" s="59">
        <v>1533</v>
      </c>
      <c r="M16" s="98">
        <f t="shared" si="0"/>
        <v>14</v>
      </c>
      <c r="N16" s="99">
        <f t="shared" si="1"/>
        <v>9.2165898617511122E-3</v>
      </c>
      <c r="O16" s="100">
        <f t="shared" si="2"/>
        <v>46</v>
      </c>
      <c r="P16" s="101">
        <f t="shared" si="3"/>
        <v>3.0934767989239997E-2</v>
      </c>
      <c r="Q16" s="102">
        <f t="shared" si="4"/>
        <v>-85</v>
      </c>
      <c r="R16" s="103">
        <f t="shared" si="5"/>
        <v>-5.2533992583436384E-2</v>
      </c>
      <c r="T16"/>
      <c r="U16"/>
      <c r="V16"/>
      <c r="W16"/>
      <c r="X16"/>
      <c r="Y16"/>
      <c r="Z16"/>
      <c r="AA16"/>
      <c r="AB16"/>
      <c r="AC16"/>
    </row>
    <row r="17" spans="1:29" ht="17.25" customHeight="1" x14ac:dyDescent="0.25">
      <c r="A17" s="30" t="s">
        <v>25</v>
      </c>
      <c r="B17" s="35">
        <v>833</v>
      </c>
      <c r="C17" s="35">
        <v>765</v>
      </c>
      <c r="D17" s="35">
        <v>707</v>
      </c>
      <c r="E17" s="35">
        <v>763</v>
      </c>
      <c r="F17" s="35">
        <v>690</v>
      </c>
      <c r="G17" s="35">
        <v>684</v>
      </c>
      <c r="H17" s="35">
        <v>746</v>
      </c>
      <c r="I17" s="35">
        <v>737</v>
      </c>
      <c r="J17" s="35">
        <v>706</v>
      </c>
      <c r="K17" s="35">
        <v>672</v>
      </c>
      <c r="L17" s="59">
        <v>716</v>
      </c>
      <c r="M17" s="98">
        <f t="shared" si="0"/>
        <v>44</v>
      </c>
      <c r="N17" s="99">
        <f t="shared" si="1"/>
        <v>6.5476190476190466E-2</v>
      </c>
      <c r="O17" s="100">
        <f t="shared" si="2"/>
        <v>32</v>
      </c>
      <c r="P17" s="101">
        <f t="shared" si="3"/>
        <v>4.6783625730994149E-2</v>
      </c>
      <c r="Q17" s="102">
        <f t="shared" si="4"/>
        <v>-117</v>
      </c>
      <c r="R17" s="103">
        <f t="shared" si="5"/>
        <v>-0.14045618247298919</v>
      </c>
      <c r="T17"/>
      <c r="U17"/>
      <c r="V17"/>
      <c r="W17"/>
      <c r="X17"/>
      <c r="Y17"/>
      <c r="Z17"/>
      <c r="AA17"/>
      <c r="AB17"/>
      <c r="AC17"/>
    </row>
    <row r="18" spans="1:29" ht="17.25" customHeight="1" x14ac:dyDescent="0.25">
      <c r="A18" s="30" t="s">
        <v>26</v>
      </c>
      <c r="B18" s="35">
        <v>1008</v>
      </c>
      <c r="C18" s="35">
        <v>927</v>
      </c>
      <c r="D18" s="35">
        <v>942</v>
      </c>
      <c r="E18" s="35">
        <v>922</v>
      </c>
      <c r="F18" s="35">
        <v>961</v>
      </c>
      <c r="G18" s="35">
        <v>945</v>
      </c>
      <c r="H18" s="35">
        <v>987</v>
      </c>
      <c r="I18" s="35">
        <v>1044</v>
      </c>
      <c r="J18" s="35">
        <v>998</v>
      </c>
      <c r="K18" s="35">
        <v>1014</v>
      </c>
      <c r="L18" s="59">
        <v>1023</v>
      </c>
      <c r="M18" s="98">
        <f t="shared" si="0"/>
        <v>9</v>
      </c>
      <c r="N18" s="99">
        <f t="shared" si="1"/>
        <v>8.8757396449703485E-3</v>
      </c>
      <c r="O18" s="100">
        <f t="shared" si="2"/>
        <v>78</v>
      </c>
      <c r="P18" s="101">
        <f t="shared" si="3"/>
        <v>8.2539682539682468E-2</v>
      </c>
      <c r="Q18" s="102">
        <f t="shared" si="4"/>
        <v>15</v>
      </c>
      <c r="R18" s="103">
        <f t="shared" si="5"/>
        <v>1.4880952380952328E-2</v>
      </c>
      <c r="T18"/>
      <c r="U18"/>
      <c r="V18"/>
      <c r="W18"/>
      <c r="X18"/>
      <c r="Y18"/>
      <c r="Z18"/>
      <c r="AA18"/>
      <c r="AB18"/>
      <c r="AC18"/>
    </row>
    <row r="19" spans="1:29" ht="17.25" customHeight="1" thickBot="1" x14ac:dyDescent="0.3">
      <c r="A19" s="29" t="s">
        <v>27</v>
      </c>
      <c r="B19" s="38">
        <v>1852</v>
      </c>
      <c r="C19" s="38">
        <v>1511</v>
      </c>
      <c r="D19" s="38">
        <v>1553</v>
      </c>
      <c r="E19" s="38">
        <v>1655</v>
      </c>
      <c r="F19" s="38">
        <v>1511</v>
      </c>
      <c r="G19" s="38">
        <v>1498</v>
      </c>
      <c r="H19" s="38">
        <v>1504</v>
      </c>
      <c r="I19" s="38">
        <v>1459</v>
      </c>
      <c r="J19" s="38">
        <v>1421</v>
      </c>
      <c r="K19" s="38">
        <v>1433</v>
      </c>
      <c r="L19" s="60">
        <v>1400</v>
      </c>
      <c r="M19" s="104">
        <f t="shared" si="0"/>
        <v>-33</v>
      </c>
      <c r="N19" s="105">
        <f t="shared" si="1"/>
        <v>-2.3028611304954594E-2</v>
      </c>
      <c r="O19" s="106">
        <f t="shared" si="2"/>
        <v>-98</v>
      </c>
      <c r="P19" s="107">
        <f t="shared" si="3"/>
        <v>-6.5420560747663559E-2</v>
      </c>
      <c r="Q19" s="108">
        <f t="shared" si="4"/>
        <v>-452</v>
      </c>
      <c r="R19" s="109">
        <f t="shared" si="5"/>
        <v>-0.24406047516198703</v>
      </c>
      <c r="T19"/>
      <c r="U19"/>
      <c r="V19"/>
      <c r="W19"/>
      <c r="X19"/>
      <c r="Y19"/>
      <c r="Z19"/>
      <c r="AA19"/>
      <c r="AB19"/>
      <c r="AC19"/>
    </row>
    <row r="20" spans="1:29" s="5" customFormat="1" ht="17.25" customHeight="1" x14ac:dyDescent="0.25">
      <c r="A20" s="207" t="s">
        <v>95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T20"/>
      <c r="U20"/>
      <c r="V20"/>
      <c r="W20"/>
      <c r="X20"/>
      <c r="Y20"/>
      <c r="Z20"/>
      <c r="AA20"/>
      <c r="AB20"/>
      <c r="AC20"/>
    </row>
    <row r="21" spans="1:29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T21"/>
      <c r="U21"/>
      <c r="V21"/>
      <c r="W21"/>
      <c r="X21"/>
      <c r="Y21"/>
      <c r="Z21"/>
      <c r="AA21"/>
      <c r="AB21"/>
      <c r="AC21"/>
    </row>
    <row r="22" spans="1:29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9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9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9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A2" sqref="A2"/>
    </sheetView>
  </sheetViews>
  <sheetFormatPr defaultColWidth="9.140625" defaultRowHeight="15" x14ac:dyDescent="0.25"/>
  <cols>
    <col min="1" max="1" width="18" style="34" customWidth="1"/>
    <col min="2" max="12" width="6.7109375" style="34" customWidth="1"/>
    <col min="13" max="18" width="6.42578125" style="34" customWidth="1"/>
    <col min="19" max="16384" width="9.140625" style="34"/>
  </cols>
  <sheetData>
    <row r="1" spans="1:29" s="8" customFormat="1" ht="17.25" customHeight="1" x14ac:dyDescent="0.2">
      <c r="A1" s="17" t="s">
        <v>129</v>
      </c>
      <c r="B1" s="18"/>
      <c r="C1" s="18"/>
      <c r="D1" s="18"/>
      <c r="E1" s="14"/>
      <c r="F1" s="14"/>
      <c r="G1" s="14"/>
      <c r="H1" s="14"/>
      <c r="I1" s="14"/>
      <c r="T1" s="131"/>
    </row>
    <row r="2" spans="1:29" ht="17.25" customHeight="1" thickBot="1" x14ac:dyDescent="0.3">
      <c r="A2" s="56" t="s">
        <v>59</v>
      </c>
      <c r="B2" s="32"/>
      <c r="C2" s="32"/>
    </row>
    <row r="3" spans="1:29" ht="24" customHeight="1" x14ac:dyDescent="0.25">
      <c r="A3" s="267" t="s">
        <v>56</v>
      </c>
      <c r="B3" s="269" t="s">
        <v>62</v>
      </c>
      <c r="C3" s="270"/>
      <c r="D3" s="270"/>
      <c r="E3" s="270"/>
      <c r="F3" s="270"/>
      <c r="G3" s="270"/>
      <c r="H3" s="270"/>
      <c r="I3" s="270"/>
      <c r="J3" s="270"/>
      <c r="K3" s="270"/>
      <c r="L3" s="276"/>
      <c r="M3" s="280" t="s">
        <v>131</v>
      </c>
      <c r="N3" s="272"/>
      <c r="O3" s="273" t="s">
        <v>132</v>
      </c>
      <c r="P3" s="275"/>
      <c r="Q3" s="271" t="s">
        <v>133</v>
      </c>
      <c r="R3" s="274"/>
    </row>
    <row r="4" spans="1:29" ht="17.25" customHeight="1" thickBot="1" x14ac:dyDescent="0.3">
      <c r="A4" s="268"/>
      <c r="B4" s="161" t="s">
        <v>5</v>
      </c>
      <c r="C4" s="161" t="s">
        <v>6</v>
      </c>
      <c r="D4" s="161" t="s">
        <v>7</v>
      </c>
      <c r="E4" s="161" t="s">
        <v>8</v>
      </c>
      <c r="F4" s="161" t="s">
        <v>9</v>
      </c>
      <c r="G4" s="161" t="s">
        <v>10</v>
      </c>
      <c r="H4" s="161" t="s">
        <v>11</v>
      </c>
      <c r="I4" s="161" t="s">
        <v>12</v>
      </c>
      <c r="J4" s="162" t="s">
        <v>46</v>
      </c>
      <c r="K4" s="162" t="s">
        <v>55</v>
      </c>
      <c r="L4" s="162" t="s">
        <v>89</v>
      </c>
      <c r="M4" s="164" t="s">
        <v>57</v>
      </c>
      <c r="N4" s="165" t="s">
        <v>58</v>
      </c>
      <c r="O4" s="167" t="s">
        <v>57</v>
      </c>
      <c r="P4" s="165" t="s">
        <v>58</v>
      </c>
      <c r="Q4" s="167" t="s">
        <v>57</v>
      </c>
      <c r="R4" s="180" t="s">
        <v>58</v>
      </c>
    </row>
    <row r="5" spans="1:29" ht="17.25" customHeight="1" x14ac:dyDescent="0.25">
      <c r="A5" s="28" t="s">
        <v>13</v>
      </c>
      <c r="B5" s="57">
        <v>11563</v>
      </c>
      <c r="C5" s="57">
        <v>11257</v>
      </c>
      <c r="D5" s="57">
        <v>11398</v>
      </c>
      <c r="E5" s="57">
        <v>11098</v>
      </c>
      <c r="F5" s="57">
        <v>11264</v>
      </c>
      <c r="G5" s="57">
        <v>11190</v>
      </c>
      <c r="H5" s="57">
        <v>11397</v>
      </c>
      <c r="I5" s="57">
        <v>11612</v>
      </c>
      <c r="J5" s="57">
        <v>11687</v>
      </c>
      <c r="K5" s="57">
        <v>11636</v>
      </c>
      <c r="L5" s="57">
        <v>11758</v>
      </c>
      <c r="M5" s="75">
        <f>L5-K5</f>
        <v>122</v>
      </c>
      <c r="N5" s="78">
        <f>L5/K5-1</f>
        <v>1.0484702646957667E-2</v>
      </c>
      <c r="O5" s="84">
        <f>L5-G5</f>
        <v>568</v>
      </c>
      <c r="P5" s="85">
        <f>L5/G5-1</f>
        <v>5.0759606791778378E-2</v>
      </c>
      <c r="Q5" s="81">
        <f>L5-B5</f>
        <v>195</v>
      </c>
      <c r="R5" s="62">
        <f>L5/B5-1</f>
        <v>1.6864135604946817E-2</v>
      </c>
      <c r="T5"/>
      <c r="U5"/>
      <c r="V5"/>
      <c r="X5" s="223"/>
      <c r="Y5" s="47"/>
      <c r="Z5" s="223"/>
      <c r="AA5" s="47"/>
      <c r="AB5" s="223"/>
      <c r="AC5" s="47"/>
    </row>
    <row r="6" spans="1:29" ht="17.25" customHeight="1" x14ac:dyDescent="0.25">
      <c r="A6" s="30" t="s">
        <v>14</v>
      </c>
      <c r="B6" s="35">
        <v>2406</v>
      </c>
      <c r="C6" s="35">
        <v>2298</v>
      </c>
      <c r="D6" s="35">
        <v>2406</v>
      </c>
      <c r="E6" s="35">
        <v>2401</v>
      </c>
      <c r="F6" s="35">
        <v>2370</v>
      </c>
      <c r="G6" s="35">
        <v>2384</v>
      </c>
      <c r="H6" s="35">
        <v>2508</v>
      </c>
      <c r="I6" s="35">
        <v>2524</v>
      </c>
      <c r="J6" s="35">
        <v>2592</v>
      </c>
      <c r="K6" s="35">
        <v>2589</v>
      </c>
      <c r="L6" s="35">
        <v>2622</v>
      </c>
      <c r="M6" s="76">
        <f t="shared" ref="M6:M19" si="0">L6-K6</f>
        <v>33</v>
      </c>
      <c r="N6" s="79">
        <f t="shared" ref="N6:N19" si="1">L6/K6-1</f>
        <v>1.2746234067207318E-2</v>
      </c>
      <c r="O6" s="86">
        <f t="shared" ref="O6:O19" si="2">L6-G6</f>
        <v>238</v>
      </c>
      <c r="P6" s="61">
        <f t="shared" ref="P6:P19" si="3">L6/G6-1</f>
        <v>9.9832214765100735E-2</v>
      </c>
      <c r="Q6" s="82">
        <f t="shared" ref="Q6:Q19" si="4">L6-B6</f>
        <v>216</v>
      </c>
      <c r="R6" s="63">
        <f t="shared" ref="R6:R19" si="5">L6/B6-1</f>
        <v>8.9775561097256817E-2</v>
      </c>
      <c r="T6"/>
      <c r="U6"/>
      <c r="V6"/>
      <c r="X6" s="223"/>
      <c r="Y6" s="47"/>
      <c r="Z6" s="223"/>
      <c r="AA6" s="47"/>
      <c r="AB6" s="223"/>
      <c r="AC6" s="47"/>
    </row>
    <row r="7" spans="1:29" ht="17.25" customHeight="1" x14ac:dyDescent="0.25">
      <c r="A7" s="30" t="s">
        <v>15</v>
      </c>
      <c r="B7" s="35">
        <v>1010</v>
      </c>
      <c r="C7" s="35">
        <v>1026</v>
      </c>
      <c r="D7" s="35">
        <v>1019</v>
      </c>
      <c r="E7" s="35">
        <v>1054</v>
      </c>
      <c r="F7" s="35">
        <v>1133</v>
      </c>
      <c r="G7" s="35">
        <v>1120</v>
      </c>
      <c r="H7" s="35">
        <v>1067</v>
      </c>
      <c r="I7" s="35">
        <v>1101</v>
      </c>
      <c r="J7" s="35">
        <v>1113</v>
      </c>
      <c r="K7" s="35">
        <v>1101</v>
      </c>
      <c r="L7" s="35">
        <v>1066</v>
      </c>
      <c r="M7" s="76">
        <f t="shared" si="0"/>
        <v>-35</v>
      </c>
      <c r="N7" s="79">
        <f t="shared" si="1"/>
        <v>-3.1789282470481406E-2</v>
      </c>
      <c r="O7" s="86">
        <f t="shared" si="2"/>
        <v>-54</v>
      </c>
      <c r="P7" s="61">
        <f t="shared" si="3"/>
        <v>-4.8214285714285765E-2</v>
      </c>
      <c r="Q7" s="82">
        <f t="shared" si="4"/>
        <v>56</v>
      </c>
      <c r="R7" s="63">
        <f t="shared" si="5"/>
        <v>5.5445544554455495E-2</v>
      </c>
      <c r="T7"/>
      <c r="U7"/>
      <c r="V7"/>
      <c r="X7" s="223"/>
      <c r="Y7" s="47"/>
      <c r="Z7" s="223"/>
      <c r="AA7" s="47"/>
      <c r="AB7" s="223"/>
      <c r="AC7" s="47"/>
    </row>
    <row r="8" spans="1:29" ht="17.25" customHeight="1" x14ac:dyDescent="0.25">
      <c r="A8" s="30" t="s">
        <v>16</v>
      </c>
      <c r="B8" s="35">
        <v>693</v>
      </c>
      <c r="C8" s="35">
        <v>683</v>
      </c>
      <c r="D8" s="35">
        <v>704</v>
      </c>
      <c r="E8" s="35">
        <v>725</v>
      </c>
      <c r="F8" s="35">
        <v>708</v>
      </c>
      <c r="G8" s="35">
        <v>733</v>
      </c>
      <c r="H8" s="35">
        <v>712</v>
      </c>
      <c r="I8" s="35">
        <v>739</v>
      </c>
      <c r="J8" s="35">
        <v>715</v>
      </c>
      <c r="K8" s="35">
        <v>718</v>
      </c>
      <c r="L8" s="35">
        <v>716</v>
      </c>
      <c r="M8" s="76">
        <f t="shared" si="0"/>
        <v>-2</v>
      </c>
      <c r="N8" s="79">
        <f t="shared" si="1"/>
        <v>-2.7855153203342198E-3</v>
      </c>
      <c r="O8" s="86">
        <f t="shared" si="2"/>
        <v>-17</v>
      </c>
      <c r="P8" s="61">
        <f t="shared" si="3"/>
        <v>-2.3192360163710735E-2</v>
      </c>
      <c r="Q8" s="82">
        <f t="shared" si="4"/>
        <v>23</v>
      </c>
      <c r="R8" s="63">
        <f t="shared" si="5"/>
        <v>3.3189033189033212E-2</v>
      </c>
      <c r="T8"/>
      <c r="U8"/>
      <c r="V8"/>
      <c r="X8" s="223"/>
      <c r="Y8" s="47"/>
      <c r="Z8" s="223"/>
      <c r="AA8" s="47"/>
      <c r="AB8" s="223"/>
      <c r="AC8" s="47"/>
    </row>
    <row r="9" spans="1:29" ht="17.25" customHeight="1" x14ac:dyDescent="0.25">
      <c r="A9" s="30" t="s">
        <v>17</v>
      </c>
      <c r="B9" s="35">
        <v>651</v>
      </c>
      <c r="C9" s="35">
        <v>633</v>
      </c>
      <c r="D9" s="35">
        <v>644</v>
      </c>
      <c r="E9" s="35">
        <v>642</v>
      </c>
      <c r="F9" s="35">
        <v>635</v>
      </c>
      <c r="G9" s="35">
        <v>643</v>
      </c>
      <c r="H9" s="35">
        <v>643</v>
      </c>
      <c r="I9" s="35">
        <v>654</v>
      </c>
      <c r="J9" s="35">
        <v>634</v>
      </c>
      <c r="K9" s="35">
        <v>646</v>
      </c>
      <c r="L9" s="35">
        <v>679</v>
      </c>
      <c r="M9" s="76">
        <f t="shared" si="0"/>
        <v>33</v>
      </c>
      <c r="N9" s="79">
        <f t="shared" si="1"/>
        <v>5.1083591331269274E-2</v>
      </c>
      <c r="O9" s="86">
        <f t="shared" si="2"/>
        <v>36</v>
      </c>
      <c r="P9" s="61">
        <f t="shared" si="3"/>
        <v>5.5987558320373276E-2</v>
      </c>
      <c r="Q9" s="82">
        <f t="shared" si="4"/>
        <v>28</v>
      </c>
      <c r="R9" s="63">
        <f t="shared" si="5"/>
        <v>4.3010752688172005E-2</v>
      </c>
      <c r="T9"/>
      <c r="U9"/>
      <c r="V9"/>
      <c r="X9" s="223"/>
      <c r="Y9" s="47"/>
      <c r="Z9" s="223"/>
      <c r="AA9" s="47"/>
      <c r="AB9" s="223"/>
      <c r="AC9" s="47"/>
    </row>
    <row r="10" spans="1:29" ht="17.25" customHeight="1" x14ac:dyDescent="0.25">
      <c r="A10" s="30" t="s">
        <v>18</v>
      </c>
      <c r="B10" s="35">
        <v>341</v>
      </c>
      <c r="C10" s="35">
        <v>342</v>
      </c>
      <c r="D10" s="35">
        <v>337</v>
      </c>
      <c r="E10" s="35">
        <v>318</v>
      </c>
      <c r="F10" s="35">
        <v>320</v>
      </c>
      <c r="G10" s="35">
        <v>342</v>
      </c>
      <c r="H10" s="35">
        <v>340</v>
      </c>
      <c r="I10" s="35">
        <v>343</v>
      </c>
      <c r="J10" s="35">
        <v>329</v>
      </c>
      <c r="K10" s="35">
        <v>332</v>
      </c>
      <c r="L10" s="35">
        <v>346</v>
      </c>
      <c r="M10" s="76">
        <f t="shared" si="0"/>
        <v>14</v>
      </c>
      <c r="N10" s="79">
        <f t="shared" si="1"/>
        <v>4.2168674698795261E-2</v>
      </c>
      <c r="O10" s="86">
        <f t="shared" si="2"/>
        <v>4</v>
      </c>
      <c r="P10" s="61">
        <f t="shared" si="3"/>
        <v>1.1695906432748648E-2</v>
      </c>
      <c r="Q10" s="82">
        <f t="shared" si="4"/>
        <v>5</v>
      </c>
      <c r="R10" s="63">
        <f t="shared" si="5"/>
        <v>1.4662756598240456E-2</v>
      </c>
      <c r="T10"/>
      <c r="U10"/>
      <c r="V10"/>
      <c r="X10" s="223"/>
      <c r="Y10" s="47"/>
      <c r="Z10" s="223"/>
      <c r="AA10" s="47"/>
      <c r="AB10" s="223"/>
      <c r="AC10" s="47"/>
    </row>
    <row r="11" spans="1:29" ht="17.25" customHeight="1" x14ac:dyDescent="0.25">
      <c r="A11" s="30" t="s">
        <v>19</v>
      </c>
      <c r="B11" s="35">
        <v>686</v>
      </c>
      <c r="C11" s="35">
        <v>636</v>
      </c>
      <c r="D11" s="35">
        <v>638</v>
      </c>
      <c r="E11" s="35">
        <v>606</v>
      </c>
      <c r="F11" s="35">
        <v>658</v>
      </c>
      <c r="G11" s="35">
        <v>603</v>
      </c>
      <c r="H11" s="35">
        <v>617</v>
      </c>
      <c r="I11" s="35">
        <v>661</v>
      </c>
      <c r="J11" s="35">
        <v>651</v>
      </c>
      <c r="K11" s="35">
        <v>618</v>
      </c>
      <c r="L11" s="35">
        <v>637</v>
      </c>
      <c r="M11" s="76">
        <f t="shared" si="0"/>
        <v>19</v>
      </c>
      <c r="N11" s="79">
        <f t="shared" si="1"/>
        <v>3.07443365695792E-2</v>
      </c>
      <c r="O11" s="86">
        <f t="shared" si="2"/>
        <v>34</v>
      </c>
      <c r="P11" s="61">
        <f t="shared" si="3"/>
        <v>5.6384742951907096E-2</v>
      </c>
      <c r="Q11" s="82">
        <f t="shared" si="4"/>
        <v>-49</v>
      </c>
      <c r="R11" s="63">
        <f t="shared" si="5"/>
        <v>-7.1428571428571397E-2</v>
      </c>
      <c r="T11"/>
      <c r="U11"/>
      <c r="V11"/>
      <c r="X11" s="223"/>
      <c r="Y11" s="47"/>
      <c r="Z11" s="223"/>
      <c r="AA11" s="47"/>
      <c r="AB11" s="223"/>
      <c r="AC11" s="47"/>
    </row>
    <row r="12" spans="1:29" ht="17.25" customHeight="1" x14ac:dyDescent="0.25">
      <c r="A12" s="30" t="s">
        <v>20</v>
      </c>
      <c r="B12" s="35">
        <v>391</v>
      </c>
      <c r="C12" s="35">
        <v>398</v>
      </c>
      <c r="D12" s="35">
        <v>369</v>
      </c>
      <c r="E12" s="35">
        <v>322</v>
      </c>
      <c r="F12" s="35">
        <v>321</v>
      </c>
      <c r="G12" s="35">
        <v>315</v>
      </c>
      <c r="H12" s="35">
        <v>306</v>
      </c>
      <c r="I12" s="35">
        <v>334</v>
      </c>
      <c r="J12" s="35">
        <v>340</v>
      </c>
      <c r="K12" s="35">
        <v>346</v>
      </c>
      <c r="L12" s="35">
        <v>341</v>
      </c>
      <c r="M12" s="76">
        <f t="shared" si="0"/>
        <v>-5</v>
      </c>
      <c r="N12" s="79">
        <f t="shared" si="1"/>
        <v>-1.4450867052023142E-2</v>
      </c>
      <c r="O12" s="86">
        <f t="shared" si="2"/>
        <v>26</v>
      </c>
      <c r="P12" s="61">
        <f t="shared" si="3"/>
        <v>8.2539682539682468E-2</v>
      </c>
      <c r="Q12" s="82">
        <f t="shared" si="4"/>
        <v>-50</v>
      </c>
      <c r="R12" s="63">
        <f t="shared" si="5"/>
        <v>-0.12787723785166238</v>
      </c>
      <c r="T12"/>
      <c r="U12"/>
      <c r="V12"/>
      <c r="X12" s="223"/>
      <c r="Y12" s="47"/>
      <c r="Z12" s="223"/>
      <c r="AA12" s="47"/>
      <c r="AB12" s="223"/>
      <c r="AC12" s="47"/>
    </row>
    <row r="13" spans="1:29" ht="17.25" customHeight="1" x14ac:dyDescent="0.25">
      <c r="A13" s="30" t="s">
        <v>21</v>
      </c>
      <c r="B13" s="35">
        <v>620</v>
      </c>
      <c r="C13" s="35">
        <v>575</v>
      </c>
      <c r="D13" s="35">
        <v>591</v>
      </c>
      <c r="E13" s="35">
        <v>595</v>
      </c>
      <c r="F13" s="35">
        <v>596</v>
      </c>
      <c r="G13" s="35">
        <v>589</v>
      </c>
      <c r="H13" s="35">
        <v>607</v>
      </c>
      <c r="I13" s="35">
        <v>605</v>
      </c>
      <c r="J13" s="35">
        <v>590</v>
      </c>
      <c r="K13" s="35">
        <v>593</v>
      </c>
      <c r="L13" s="35">
        <v>629</v>
      </c>
      <c r="M13" s="76">
        <f t="shared" si="0"/>
        <v>36</v>
      </c>
      <c r="N13" s="79">
        <f t="shared" si="1"/>
        <v>6.0708263069140012E-2</v>
      </c>
      <c r="O13" s="86">
        <f t="shared" si="2"/>
        <v>40</v>
      </c>
      <c r="P13" s="61">
        <f t="shared" si="3"/>
        <v>6.7911714770797937E-2</v>
      </c>
      <c r="Q13" s="82">
        <f t="shared" si="4"/>
        <v>9</v>
      </c>
      <c r="R13" s="63">
        <f t="shared" si="5"/>
        <v>1.4516129032257963E-2</v>
      </c>
      <c r="T13"/>
      <c r="U13"/>
      <c r="V13"/>
      <c r="X13" s="223"/>
      <c r="Y13" s="47"/>
      <c r="Z13" s="223"/>
      <c r="AA13" s="47"/>
      <c r="AB13" s="223"/>
      <c r="AC13" s="47"/>
    </row>
    <row r="14" spans="1:29" ht="17.25" customHeight="1" x14ac:dyDescent="0.25">
      <c r="A14" s="30" t="s">
        <v>22</v>
      </c>
      <c r="B14" s="35">
        <v>495</v>
      </c>
      <c r="C14" s="35">
        <v>452</v>
      </c>
      <c r="D14" s="35">
        <v>456</v>
      </c>
      <c r="E14" s="35">
        <v>449</v>
      </c>
      <c r="F14" s="35">
        <v>468</v>
      </c>
      <c r="G14" s="35">
        <v>477</v>
      </c>
      <c r="H14" s="35">
        <v>473</v>
      </c>
      <c r="I14" s="35">
        <v>488</v>
      </c>
      <c r="J14" s="35">
        <v>461</v>
      </c>
      <c r="K14" s="35">
        <v>463</v>
      </c>
      <c r="L14" s="35">
        <v>475</v>
      </c>
      <c r="M14" s="76">
        <f t="shared" si="0"/>
        <v>12</v>
      </c>
      <c r="N14" s="79">
        <f t="shared" si="1"/>
        <v>2.591792656587466E-2</v>
      </c>
      <c r="O14" s="86">
        <f t="shared" si="2"/>
        <v>-2</v>
      </c>
      <c r="P14" s="61">
        <f t="shared" si="3"/>
        <v>-4.1928721174003813E-3</v>
      </c>
      <c r="Q14" s="82">
        <f t="shared" si="4"/>
        <v>-20</v>
      </c>
      <c r="R14" s="63">
        <f t="shared" si="5"/>
        <v>-4.0404040404040442E-2</v>
      </c>
      <c r="T14"/>
      <c r="U14"/>
      <c r="V14"/>
      <c r="X14" s="223"/>
      <c r="Y14" s="47"/>
      <c r="Z14" s="223"/>
      <c r="AA14" s="47"/>
      <c r="AB14" s="223"/>
      <c r="AC14" s="47"/>
    </row>
    <row r="15" spans="1:29" ht="17.25" customHeight="1" x14ac:dyDescent="0.25">
      <c r="A15" s="30" t="s">
        <v>23</v>
      </c>
      <c r="B15" s="35">
        <v>510</v>
      </c>
      <c r="C15" s="35">
        <v>473</v>
      </c>
      <c r="D15" s="35">
        <v>506</v>
      </c>
      <c r="E15" s="35">
        <v>481</v>
      </c>
      <c r="F15" s="35">
        <v>503</v>
      </c>
      <c r="G15" s="35">
        <v>509</v>
      </c>
      <c r="H15" s="35">
        <v>485</v>
      </c>
      <c r="I15" s="35">
        <v>490</v>
      </c>
      <c r="J15" s="35">
        <v>496</v>
      </c>
      <c r="K15" s="35">
        <v>494</v>
      </c>
      <c r="L15" s="35">
        <v>499</v>
      </c>
      <c r="M15" s="76">
        <f t="shared" si="0"/>
        <v>5</v>
      </c>
      <c r="N15" s="79">
        <f t="shared" si="1"/>
        <v>1.0121457489878471E-2</v>
      </c>
      <c r="O15" s="86">
        <f t="shared" si="2"/>
        <v>-10</v>
      </c>
      <c r="P15" s="61">
        <f t="shared" si="3"/>
        <v>-1.9646365422396839E-2</v>
      </c>
      <c r="Q15" s="82">
        <f t="shared" si="4"/>
        <v>-11</v>
      </c>
      <c r="R15" s="63">
        <f t="shared" si="5"/>
        <v>-2.1568627450980427E-2</v>
      </c>
      <c r="T15"/>
      <c r="U15"/>
      <c r="V15"/>
      <c r="X15" s="223"/>
      <c r="Y15" s="47"/>
      <c r="Z15" s="223"/>
      <c r="AA15" s="47"/>
      <c r="AB15" s="223"/>
      <c r="AC15" s="47"/>
    </row>
    <row r="16" spans="1:29" ht="17.25" customHeight="1" x14ac:dyDescent="0.25">
      <c r="A16" s="30" t="s">
        <v>24</v>
      </c>
      <c r="B16" s="35">
        <v>1352</v>
      </c>
      <c r="C16" s="35">
        <v>1311</v>
      </c>
      <c r="D16" s="35">
        <v>1369</v>
      </c>
      <c r="E16" s="35">
        <v>1243</v>
      </c>
      <c r="F16" s="35">
        <v>1294</v>
      </c>
      <c r="G16" s="35">
        <v>1326</v>
      </c>
      <c r="H16" s="35">
        <v>1379</v>
      </c>
      <c r="I16" s="35">
        <v>1379</v>
      </c>
      <c r="J16" s="35">
        <v>1454</v>
      </c>
      <c r="K16" s="35">
        <v>1417</v>
      </c>
      <c r="L16" s="35">
        <v>1436</v>
      </c>
      <c r="M16" s="76">
        <f t="shared" si="0"/>
        <v>19</v>
      </c>
      <c r="N16" s="79">
        <f t="shared" si="1"/>
        <v>1.3408609738885024E-2</v>
      </c>
      <c r="O16" s="86">
        <f t="shared" si="2"/>
        <v>110</v>
      </c>
      <c r="P16" s="61">
        <f t="shared" si="3"/>
        <v>8.2956259426847589E-2</v>
      </c>
      <c r="Q16" s="82">
        <f t="shared" si="4"/>
        <v>84</v>
      </c>
      <c r="R16" s="63">
        <f t="shared" si="5"/>
        <v>6.2130177514792884E-2</v>
      </c>
      <c r="T16"/>
      <c r="U16"/>
      <c r="V16"/>
      <c r="X16" s="223"/>
      <c r="Y16" s="47"/>
      <c r="Z16" s="223"/>
      <c r="AA16" s="47"/>
      <c r="AB16" s="223"/>
      <c r="AC16" s="47"/>
    </row>
    <row r="17" spans="1:29" ht="17.25" customHeight="1" x14ac:dyDescent="0.25">
      <c r="A17" s="30" t="s">
        <v>25</v>
      </c>
      <c r="B17" s="35">
        <v>788</v>
      </c>
      <c r="C17" s="35">
        <v>781</v>
      </c>
      <c r="D17" s="35">
        <v>803</v>
      </c>
      <c r="E17" s="35">
        <v>773</v>
      </c>
      <c r="F17" s="35">
        <v>792</v>
      </c>
      <c r="G17" s="35">
        <v>744</v>
      </c>
      <c r="H17" s="35">
        <v>732</v>
      </c>
      <c r="I17" s="35">
        <v>703</v>
      </c>
      <c r="J17" s="35">
        <v>754</v>
      </c>
      <c r="K17" s="35">
        <v>766</v>
      </c>
      <c r="L17" s="35">
        <v>751</v>
      </c>
      <c r="M17" s="76">
        <f t="shared" si="0"/>
        <v>-15</v>
      </c>
      <c r="N17" s="79">
        <f t="shared" si="1"/>
        <v>-1.9582245430809442E-2</v>
      </c>
      <c r="O17" s="86">
        <f t="shared" si="2"/>
        <v>7</v>
      </c>
      <c r="P17" s="61">
        <f t="shared" si="3"/>
        <v>9.4086021505377371E-3</v>
      </c>
      <c r="Q17" s="82">
        <f t="shared" si="4"/>
        <v>-37</v>
      </c>
      <c r="R17" s="63">
        <f t="shared" si="5"/>
        <v>-4.6954314720812129E-2</v>
      </c>
      <c r="T17"/>
      <c r="U17"/>
      <c r="V17"/>
      <c r="X17" s="223"/>
      <c r="Y17" s="47"/>
      <c r="Z17" s="223"/>
      <c r="AA17" s="47"/>
      <c r="AB17" s="223"/>
      <c r="AC17" s="47"/>
    </row>
    <row r="18" spans="1:29" ht="17.25" customHeight="1" x14ac:dyDescent="0.25">
      <c r="A18" s="30" t="s">
        <v>26</v>
      </c>
      <c r="B18" s="35">
        <v>477</v>
      </c>
      <c r="C18" s="35">
        <v>485</v>
      </c>
      <c r="D18" s="35">
        <v>440</v>
      </c>
      <c r="E18" s="35">
        <v>422</v>
      </c>
      <c r="F18" s="35">
        <v>430</v>
      </c>
      <c r="G18" s="35">
        <v>421</v>
      </c>
      <c r="H18" s="35">
        <v>439</v>
      </c>
      <c r="I18" s="35">
        <v>438</v>
      </c>
      <c r="J18" s="35">
        <v>429</v>
      </c>
      <c r="K18" s="35">
        <v>445</v>
      </c>
      <c r="L18" s="35">
        <v>440</v>
      </c>
      <c r="M18" s="76">
        <f t="shared" si="0"/>
        <v>-5</v>
      </c>
      <c r="N18" s="79">
        <f t="shared" si="1"/>
        <v>-1.1235955056179803E-2</v>
      </c>
      <c r="O18" s="86">
        <f t="shared" si="2"/>
        <v>19</v>
      </c>
      <c r="P18" s="61">
        <f t="shared" si="3"/>
        <v>4.5130641330166199E-2</v>
      </c>
      <c r="Q18" s="82">
        <f t="shared" si="4"/>
        <v>-37</v>
      </c>
      <c r="R18" s="63">
        <f t="shared" si="5"/>
        <v>-7.7568134171907777E-2</v>
      </c>
      <c r="T18"/>
      <c r="U18"/>
      <c r="V18"/>
      <c r="X18" s="223"/>
      <c r="Y18" s="47"/>
      <c r="Z18" s="223"/>
      <c r="AA18" s="47"/>
      <c r="AB18" s="223"/>
      <c r="AC18" s="47"/>
    </row>
    <row r="19" spans="1:29" ht="17.25" customHeight="1" thickBot="1" x14ac:dyDescent="0.3">
      <c r="A19" s="29" t="s">
        <v>27</v>
      </c>
      <c r="B19" s="38">
        <v>1143</v>
      </c>
      <c r="C19" s="38">
        <v>1164</v>
      </c>
      <c r="D19" s="38">
        <v>1116</v>
      </c>
      <c r="E19" s="38">
        <v>1067</v>
      </c>
      <c r="F19" s="38">
        <v>1036</v>
      </c>
      <c r="G19" s="38">
        <v>984</v>
      </c>
      <c r="H19" s="38">
        <v>1089</v>
      </c>
      <c r="I19" s="38">
        <v>1153</v>
      </c>
      <c r="J19" s="38">
        <v>1129</v>
      </c>
      <c r="K19" s="38">
        <v>1108</v>
      </c>
      <c r="L19" s="38">
        <v>1121</v>
      </c>
      <c r="M19" s="77">
        <f t="shared" si="0"/>
        <v>13</v>
      </c>
      <c r="N19" s="80">
        <f t="shared" si="1"/>
        <v>1.1732851985559511E-2</v>
      </c>
      <c r="O19" s="87">
        <f t="shared" si="2"/>
        <v>137</v>
      </c>
      <c r="P19" s="64">
        <f t="shared" si="3"/>
        <v>0.1392276422764227</v>
      </c>
      <c r="Q19" s="83">
        <f t="shared" si="4"/>
        <v>-22</v>
      </c>
      <c r="R19" s="65">
        <f t="shared" si="5"/>
        <v>-1.9247594050743611E-2</v>
      </c>
      <c r="T19"/>
      <c r="U19"/>
      <c r="V19"/>
      <c r="X19" s="223"/>
      <c r="Y19" s="47"/>
      <c r="Z19" s="223"/>
      <c r="AA19" s="47"/>
      <c r="AB19" s="223"/>
      <c r="AC19" s="47"/>
    </row>
    <row r="20" spans="1:29" s="5" customFormat="1" ht="17.25" customHeight="1" x14ac:dyDescent="0.25">
      <c r="A20" s="207" t="s">
        <v>83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2" spans="1:29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9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9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9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9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9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9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9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A2" sqref="A2"/>
    </sheetView>
  </sheetViews>
  <sheetFormatPr defaultColWidth="9.140625" defaultRowHeight="15" x14ac:dyDescent="0.25"/>
  <cols>
    <col min="1" max="1" width="18" style="34" customWidth="1"/>
    <col min="2" max="12" width="6.7109375" style="34" customWidth="1"/>
    <col min="13" max="18" width="6.42578125" style="34" customWidth="1"/>
    <col min="19" max="16384" width="9.140625" style="34"/>
  </cols>
  <sheetData>
    <row r="1" spans="1:30" s="8" customFormat="1" ht="17.25" customHeight="1" x14ac:dyDescent="0.25">
      <c r="A1" s="17" t="s">
        <v>130</v>
      </c>
      <c r="B1" s="18"/>
      <c r="C1" s="18"/>
      <c r="D1" s="18"/>
      <c r="E1" s="14"/>
      <c r="F1" s="14"/>
      <c r="G1" s="14"/>
      <c r="H1" s="14"/>
      <c r="I1" s="14"/>
      <c r="L1" s="131"/>
      <c r="T1"/>
      <c r="U1"/>
      <c r="V1"/>
      <c r="W1"/>
      <c r="X1"/>
      <c r="Y1"/>
      <c r="Z1"/>
      <c r="AA1"/>
      <c r="AB1"/>
      <c r="AC1"/>
      <c r="AD1"/>
    </row>
    <row r="2" spans="1:30" ht="17.25" customHeight="1" thickBot="1" x14ac:dyDescent="0.3">
      <c r="A2" s="56" t="s">
        <v>59</v>
      </c>
      <c r="B2" s="32"/>
      <c r="C2" s="32"/>
      <c r="T2"/>
      <c r="U2"/>
      <c r="V2"/>
      <c r="W2"/>
      <c r="X2"/>
      <c r="Y2"/>
      <c r="Z2"/>
      <c r="AA2"/>
      <c r="AB2"/>
      <c r="AC2"/>
      <c r="AD2"/>
    </row>
    <row r="3" spans="1:30" ht="24" customHeight="1" x14ac:dyDescent="0.25">
      <c r="A3" s="267" t="s">
        <v>56</v>
      </c>
      <c r="B3" s="269" t="s">
        <v>62</v>
      </c>
      <c r="C3" s="270"/>
      <c r="D3" s="270"/>
      <c r="E3" s="270"/>
      <c r="F3" s="270"/>
      <c r="G3" s="270"/>
      <c r="H3" s="270"/>
      <c r="I3" s="270"/>
      <c r="J3" s="270"/>
      <c r="K3" s="270"/>
      <c r="L3" s="276"/>
      <c r="M3" s="280" t="s">
        <v>137</v>
      </c>
      <c r="N3" s="272"/>
      <c r="O3" s="273" t="s">
        <v>135</v>
      </c>
      <c r="P3" s="275"/>
      <c r="Q3" s="271" t="s">
        <v>136</v>
      </c>
      <c r="R3" s="274"/>
      <c r="T3"/>
      <c r="U3"/>
      <c r="V3"/>
      <c r="W3"/>
      <c r="X3"/>
      <c r="Y3"/>
      <c r="Z3"/>
      <c r="AA3"/>
      <c r="AB3"/>
      <c r="AC3"/>
      <c r="AD3"/>
    </row>
    <row r="4" spans="1:30" ht="17.25" customHeight="1" thickBot="1" x14ac:dyDescent="0.3">
      <c r="A4" s="268"/>
      <c r="B4" s="161" t="s">
        <v>4</v>
      </c>
      <c r="C4" s="161" t="s">
        <v>5</v>
      </c>
      <c r="D4" s="161" t="s">
        <v>6</v>
      </c>
      <c r="E4" s="161" t="s">
        <v>7</v>
      </c>
      <c r="F4" s="161" t="s">
        <v>8</v>
      </c>
      <c r="G4" s="161" t="s">
        <v>9</v>
      </c>
      <c r="H4" s="161" t="s">
        <v>10</v>
      </c>
      <c r="I4" s="161" t="s">
        <v>11</v>
      </c>
      <c r="J4" s="162" t="s">
        <v>12</v>
      </c>
      <c r="K4" s="162" t="s">
        <v>46</v>
      </c>
      <c r="L4" s="163" t="s">
        <v>55</v>
      </c>
      <c r="M4" s="164" t="s">
        <v>57</v>
      </c>
      <c r="N4" s="165" t="s">
        <v>58</v>
      </c>
      <c r="O4" s="167" t="s">
        <v>57</v>
      </c>
      <c r="P4" s="165" t="s">
        <v>58</v>
      </c>
      <c r="Q4" s="167" t="s">
        <v>57</v>
      </c>
      <c r="R4" s="180" t="s">
        <v>58</v>
      </c>
      <c r="T4"/>
      <c r="U4"/>
      <c r="V4"/>
      <c r="W4"/>
      <c r="X4"/>
      <c r="Y4"/>
      <c r="Z4"/>
      <c r="AA4"/>
      <c r="AB4"/>
      <c r="AC4"/>
      <c r="AD4"/>
    </row>
    <row r="5" spans="1:30" ht="17.25" customHeight="1" x14ac:dyDescent="0.25">
      <c r="A5" s="28" t="s">
        <v>13</v>
      </c>
      <c r="B5" s="57">
        <v>24499</v>
      </c>
      <c r="C5" s="57">
        <v>24198</v>
      </c>
      <c r="D5" s="57">
        <v>23862</v>
      </c>
      <c r="E5" s="57">
        <v>23805</v>
      </c>
      <c r="F5" s="57">
        <v>22686</v>
      </c>
      <c r="G5" s="57">
        <v>21138</v>
      </c>
      <c r="H5" s="57">
        <v>20533</v>
      </c>
      <c r="I5" s="57">
        <v>20221</v>
      </c>
      <c r="J5" s="57">
        <v>20403</v>
      </c>
      <c r="K5" s="57">
        <v>20278</v>
      </c>
      <c r="L5" s="58">
        <v>20979</v>
      </c>
      <c r="M5" s="75">
        <f>L5-K5</f>
        <v>701</v>
      </c>
      <c r="N5" s="78">
        <f>L5/K5-1</f>
        <v>3.456948417003658E-2</v>
      </c>
      <c r="O5" s="84">
        <f>L5-G5</f>
        <v>-159</v>
      </c>
      <c r="P5" s="85">
        <f>L5/G5-1</f>
        <v>-7.5219982969060295E-3</v>
      </c>
      <c r="Q5" s="81">
        <f>L5-B5</f>
        <v>-3520</v>
      </c>
      <c r="R5" s="62">
        <f>L5/B5-1</f>
        <v>-0.14367933385036125</v>
      </c>
      <c r="T5"/>
      <c r="U5"/>
      <c r="V5"/>
      <c r="W5"/>
      <c r="X5"/>
      <c r="Y5"/>
      <c r="Z5"/>
      <c r="AA5"/>
      <c r="AB5"/>
      <c r="AC5"/>
      <c r="AD5"/>
    </row>
    <row r="6" spans="1:30" ht="17.25" customHeight="1" x14ac:dyDescent="0.25">
      <c r="A6" s="30" t="s">
        <v>14</v>
      </c>
      <c r="B6" s="35">
        <v>4061</v>
      </c>
      <c r="C6" s="35">
        <v>3779</v>
      </c>
      <c r="D6" s="35">
        <v>3639</v>
      </c>
      <c r="E6" s="35">
        <v>3718</v>
      </c>
      <c r="F6" s="35">
        <v>3662</v>
      </c>
      <c r="G6" s="35">
        <v>3411</v>
      </c>
      <c r="H6" s="35">
        <v>3377</v>
      </c>
      <c r="I6" s="35">
        <v>3227</v>
      </c>
      <c r="J6" s="35">
        <v>3468</v>
      </c>
      <c r="K6" s="35">
        <v>3428</v>
      </c>
      <c r="L6" s="59">
        <v>3651</v>
      </c>
      <c r="M6" s="76">
        <f t="shared" ref="M6:M19" si="0">L6-K6</f>
        <v>223</v>
      </c>
      <c r="N6" s="79">
        <f t="shared" ref="N6:N19" si="1">L6/K6-1</f>
        <v>6.5052508751458626E-2</v>
      </c>
      <c r="O6" s="86">
        <f t="shared" ref="O6:O19" si="2">L6-G6</f>
        <v>240</v>
      </c>
      <c r="P6" s="61">
        <f t="shared" ref="P6:P19" si="3">L6/G6-1</f>
        <v>7.0360598065083657E-2</v>
      </c>
      <c r="Q6" s="82">
        <f t="shared" ref="Q6:Q19" si="4">L6-B6</f>
        <v>-410</v>
      </c>
      <c r="R6" s="63">
        <f t="shared" ref="R6:R19" si="5">L6/B6-1</f>
        <v>-0.10096035459246488</v>
      </c>
      <c r="T6"/>
      <c r="U6"/>
      <c r="V6"/>
      <c r="W6"/>
      <c r="X6"/>
      <c r="Y6"/>
      <c r="Z6"/>
      <c r="AA6"/>
      <c r="AB6"/>
      <c r="AC6"/>
      <c r="AD6"/>
    </row>
    <row r="7" spans="1:30" ht="17.25" customHeight="1" x14ac:dyDescent="0.25">
      <c r="A7" s="30" t="s">
        <v>15</v>
      </c>
      <c r="B7" s="35">
        <v>2144</v>
      </c>
      <c r="C7" s="35">
        <v>2047</v>
      </c>
      <c r="D7" s="35">
        <v>2107</v>
      </c>
      <c r="E7" s="35">
        <v>2031</v>
      </c>
      <c r="F7" s="35">
        <v>2028</v>
      </c>
      <c r="G7" s="35">
        <v>1872</v>
      </c>
      <c r="H7" s="35">
        <v>1812</v>
      </c>
      <c r="I7" s="35">
        <v>1799</v>
      </c>
      <c r="J7" s="35">
        <v>1927</v>
      </c>
      <c r="K7" s="35">
        <v>1847</v>
      </c>
      <c r="L7" s="59">
        <v>1886</v>
      </c>
      <c r="M7" s="76">
        <f t="shared" si="0"/>
        <v>39</v>
      </c>
      <c r="N7" s="79">
        <f t="shared" si="1"/>
        <v>2.1115322144017235E-2</v>
      </c>
      <c r="O7" s="86">
        <f t="shared" si="2"/>
        <v>14</v>
      </c>
      <c r="P7" s="61">
        <f t="shared" si="3"/>
        <v>7.4786324786324521E-3</v>
      </c>
      <c r="Q7" s="82">
        <f t="shared" si="4"/>
        <v>-258</v>
      </c>
      <c r="R7" s="63">
        <f t="shared" si="5"/>
        <v>-0.12033582089552242</v>
      </c>
      <c r="T7"/>
      <c r="U7"/>
      <c r="V7"/>
      <c r="W7"/>
      <c r="X7"/>
      <c r="Y7"/>
      <c r="Z7"/>
      <c r="AA7"/>
      <c r="AB7"/>
      <c r="AC7"/>
      <c r="AD7"/>
    </row>
    <row r="8" spans="1:30" ht="17.25" customHeight="1" x14ac:dyDescent="0.25">
      <c r="A8" s="30" t="s">
        <v>16</v>
      </c>
      <c r="B8" s="35">
        <v>1556</v>
      </c>
      <c r="C8" s="35">
        <v>1540</v>
      </c>
      <c r="D8" s="35">
        <v>1510</v>
      </c>
      <c r="E8" s="35">
        <v>1522</v>
      </c>
      <c r="F8" s="35">
        <v>1431</v>
      </c>
      <c r="G8" s="35">
        <v>1355</v>
      </c>
      <c r="H8" s="35">
        <v>1228</v>
      </c>
      <c r="I8" s="35">
        <v>1271</v>
      </c>
      <c r="J8" s="35">
        <v>1222</v>
      </c>
      <c r="K8" s="35">
        <v>1198</v>
      </c>
      <c r="L8" s="59">
        <v>1240</v>
      </c>
      <c r="M8" s="76">
        <f t="shared" si="0"/>
        <v>42</v>
      </c>
      <c r="N8" s="79">
        <f t="shared" si="1"/>
        <v>3.5058430717863187E-2</v>
      </c>
      <c r="O8" s="86">
        <f t="shared" si="2"/>
        <v>-115</v>
      </c>
      <c r="P8" s="61">
        <f t="shared" si="3"/>
        <v>-8.4870848708487046E-2</v>
      </c>
      <c r="Q8" s="82">
        <f t="shared" si="4"/>
        <v>-316</v>
      </c>
      <c r="R8" s="63">
        <f t="shared" si="5"/>
        <v>-0.20308483290488433</v>
      </c>
      <c r="T8"/>
      <c r="U8"/>
      <c r="V8"/>
      <c r="W8"/>
      <c r="X8"/>
      <c r="Y8"/>
      <c r="Z8"/>
      <c r="AA8"/>
      <c r="AB8"/>
      <c r="AC8"/>
      <c r="AD8"/>
    </row>
    <row r="9" spans="1:30" ht="17.25" customHeight="1" x14ac:dyDescent="0.25">
      <c r="A9" s="30" t="s">
        <v>17</v>
      </c>
      <c r="B9" s="35">
        <v>985</v>
      </c>
      <c r="C9" s="35">
        <v>1045</v>
      </c>
      <c r="D9" s="35">
        <v>963</v>
      </c>
      <c r="E9" s="35">
        <v>997</v>
      </c>
      <c r="F9" s="35">
        <v>935</v>
      </c>
      <c r="G9" s="35">
        <v>938</v>
      </c>
      <c r="H9" s="35">
        <v>898</v>
      </c>
      <c r="I9" s="35">
        <v>873</v>
      </c>
      <c r="J9" s="35">
        <v>851</v>
      </c>
      <c r="K9" s="35">
        <v>880</v>
      </c>
      <c r="L9" s="59">
        <v>925</v>
      </c>
      <c r="M9" s="76">
        <f t="shared" si="0"/>
        <v>45</v>
      </c>
      <c r="N9" s="79">
        <f t="shared" si="1"/>
        <v>5.1136363636363535E-2</v>
      </c>
      <c r="O9" s="86">
        <f t="shared" si="2"/>
        <v>-13</v>
      </c>
      <c r="P9" s="61">
        <f t="shared" si="3"/>
        <v>-1.3859275053304865E-2</v>
      </c>
      <c r="Q9" s="82">
        <f t="shared" si="4"/>
        <v>-60</v>
      </c>
      <c r="R9" s="63">
        <f t="shared" si="5"/>
        <v>-6.0913705583756306E-2</v>
      </c>
      <c r="T9"/>
      <c r="U9"/>
      <c r="V9"/>
      <c r="W9"/>
      <c r="X9"/>
      <c r="Y9"/>
      <c r="Z9"/>
      <c r="AA9"/>
      <c r="AB9"/>
      <c r="AC9"/>
      <c r="AD9"/>
    </row>
    <row r="10" spans="1:30" ht="17.25" customHeight="1" x14ac:dyDescent="0.25">
      <c r="A10" s="30" t="s">
        <v>18</v>
      </c>
      <c r="B10" s="35">
        <v>505</v>
      </c>
      <c r="C10" s="35">
        <v>576</v>
      </c>
      <c r="D10" s="35">
        <v>559</v>
      </c>
      <c r="E10" s="35">
        <v>547</v>
      </c>
      <c r="F10" s="35">
        <v>498</v>
      </c>
      <c r="G10" s="35">
        <v>487</v>
      </c>
      <c r="H10" s="35">
        <v>457</v>
      </c>
      <c r="I10" s="35">
        <v>454</v>
      </c>
      <c r="J10" s="35">
        <v>473</v>
      </c>
      <c r="K10" s="35">
        <v>468</v>
      </c>
      <c r="L10" s="59">
        <v>483</v>
      </c>
      <c r="M10" s="76">
        <f t="shared" si="0"/>
        <v>15</v>
      </c>
      <c r="N10" s="79">
        <f t="shared" si="1"/>
        <v>3.2051282051282159E-2</v>
      </c>
      <c r="O10" s="86">
        <f t="shared" si="2"/>
        <v>-4</v>
      </c>
      <c r="P10" s="61">
        <f t="shared" si="3"/>
        <v>-8.2135523613963146E-3</v>
      </c>
      <c r="Q10" s="82">
        <f t="shared" si="4"/>
        <v>-22</v>
      </c>
      <c r="R10" s="63">
        <f t="shared" si="5"/>
        <v>-4.3564356435643603E-2</v>
      </c>
      <c r="T10"/>
      <c r="U10"/>
      <c r="V10"/>
      <c r="W10"/>
      <c r="X10"/>
      <c r="Y10"/>
      <c r="Z10"/>
      <c r="AA10"/>
      <c r="AB10"/>
      <c r="AC10"/>
      <c r="AD10"/>
    </row>
    <row r="11" spans="1:30" ht="17.25" customHeight="1" x14ac:dyDescent="0.25">
      <c r="A11" s="30" t="s">
        <v>19</v>
      </c>
      <c r="B11" s="35">
        <v>1503</v>
      </c>
      <c r="C11" s="35">
        <v>1553</v>
      </c>
      <c r="D11" s="35">
        <v>1456</v>
      </c>
      <c r="E11" s="35">
        <v>1506</v>
      </c>
      <c r="F11" s="35">
        <v>1370</v>
      </c>
      <c r="G11" s="35">
        <v>1341</v>
      </c>
      <c r="H11" s="35">
        <v>1235</v>
      </c>
      <c r="I11" s="35">
        <v>1271</v>
      </c>
      <c r="J11" s="35">
        <v>1244</v>
      </c>
      <c r="K11" s="35">
        <v>1263</v>
      </c>
      <c r="L11" s="59">
        <v>1328</v>
      </c>
      <c r="M11" s="76">
        <f t="shared" si="0"/>
        <v>65</v>
      </c>
      <c r="N11" s="79">
        <f t="shared" si="1"/>
        <v>5.1464766429136999E-2</v>
      </c>
      <c r="O11" s="86">
        <f t="shared" si="2"/>
        <v>-13</v>
      </c>
      <c r="P11" s="61">
        <f t="shared" si="3"/>
        <v>-9.6942580164056658E-3</v>
      </c>
      <c r="Q11" s="82">
        <f t="shared" si="4"/>
        <v>-175</v>
      </c>
      <c r="R11" s="63">
        <f t="shared" si="5"/>
        <v>-0.11643379906852958</v>
      </c>
      <c r="T11"/>
      <c r="U11"/>
      <c r="V11"/>
      <c r="W11"/>
      <c r="X11"/>
      <c r="Y11"/>
      <c r="Z11"/>
      <c r="AA11"/>
      <c r="AB11"/>
      <c r="AC11"/>
      <c r="AD11"/>
    </row>
    <row r="12" spans="1:30" ht="17.25" customHeight="1" x14ac:dyDescent="0.25">
      <c r="A12" s="30" t="s">
        <v>20</v>
      </c>
      <c r="B12" s="35">
        <v>759</v>
      </c>
      <c r="C12" s="35">
        <v>778</v>
      </c>
      <c r="D12" s="35">
        <v>741</v>
      </c>
      <c r="E12" s="35">
        <v>733</v>
      </c>
      <c r="F12" s="35">
        <v>730</v>
      </c>
      <c r="G12" s="35">
        <v>703</v>
      </c>
      <c r="H12" s="35">
        <v>658</v>
      </c>
      <c r="I12" s="35">
        <v>668</v>
      </c>
      <c r="J12" s="35">
        <v>645</v>
      </c>
      <c r="K12" s="35">
        <v>645</v>
      </c>
      <c r="L12" s="59">
        <v>645</v>
      </c>
      <c r="M12" s="235">
        <f t="shared" si="0"/>
        <v>0</v>
      </c>
      <c r="N12" s="79">
        <f t="shared" si="1"/>
        <v>0</v>
      </c>
      <c r="O12" s="86">
        <f t="shared" si="2"/>
        <v>-58</v>
      </c>
      <c r="P12" s="61">
        <f t="shared" si="3"/>
        <v>-8.2503556187766725E-2</v>
      </c>
      <c r="Q12" s="82">
        <f t="shared" si="4"/>
        <v>-114</v>
      </c>
      <c r="R12" s="63">
        <f t="shared" si="5"/>
        <v>-0.15019762845849804</v>
      </c>
      <c r="T12"/>
      <c r="U12"/>
      <c r="V12"/>
      <c r="W12"/>
      <c r="X12"/>
      <c r="Y12"/>
      <c r="Z12"/>
      <c r="AA12"/>
      <c r="AB12"/>
      <c r="AC12"/>
      <c r="AD12"/>
    </row>
    <row r="13" spans="1:30" ht="17.25" customHeight="1" x14ac:dyDescent="0.25">
      <c r="A13" s="30" t="s">
        <v>21</v>
      </c>
      <c r="B13" s="35">
        <v>1230</v>
      </c>
      <c r="C13" s="35">
        <v>1276</v>
      </c>
      <c r="D13" s="35">
        <v>1266</v>
      </c>
      <c r="E13" s="35">
        <v>1266</v>
      </c>
      <c r="F13" s="35">
        <v>1246</v>
      </c>
      <c r="G13" s="35">
        <v>1176</v>
      </c>
      <c r="H13" s="35">
        <v>1145</v>
      </c>
      <c r="I13" s="35">
        <v>1070</v>
      </c>
      <c r="J13" s="35">
        <v>1104</v>
      </c>
      <c r="K13" s="35">
        <v>1149</v>
      </c>
      <c r="L13" s="59">
        <v>1139</v>
      </c>
      <c r="M13" s="76">
        <f t="shared" si="0"/>
        <v>-10</v>
      </c>
      <c r="N13" s="79">
        <f t="shared" si="1"/>
        <v>-8.7032201914708507E-3</v>
      </c>
      <c r="O13" s="86">
        <f t="shared" si="2"/>
        <v>-37</v>
      </c>
      <c r="P13" s="61">
        <f t="shared" si="3"/>
        <v>-3.1462585034013557E-2</v>
      </c>
      <c r="Q13" s="82">
        <f t="shared" si="4"/>
        <v>-91</v>
      </c>
      <c r="R13" s="63">
        <f t="shared" si="5"/>
        <v>-7.3983739837398366E-2</v>
      </c>
      <c r="T13"/>
      <c r="U13"/>
      <c r="V13"/>
      <c r="W13"/>
      <c r="X13"/>
      <c r="Y13"/>
      <c r="Z13"/>
      <c r="AA13"/>
      <c r="AB13"/>
      <c r="AC13"/>
      <c r="AD13"/>
    </row>
    <row r="14" spans="1:30" ht="17.25" customHeight="1" x14ac:dyDescent="0.25">
      <c r="A14" s="30" t="s">
        <v>22</v>
      </c>
      <c r="B14" s="35">
        <v>1231</v>
      </c>
      <c r="C14" s="35">
        <v>1238</v>
      </c>
      <c r="D14" s="35">
        <v>1206</v>
      </c>
      <c r="E14" s="35">
        <v>1228</v>
      </c>
      <c r="F14" s="35">
        <v>1063</v>
      </c>
      <c r="G14" s="35">
        <v>1016</v>
      </c>
      <c r="H14" s="35">
        <v>961</v>
      </c>
      <c r="I14" s="35">
        <v>968</v>
      </c>
      <c r="J14" s="35">
        <v>1035</v>
      </c>
      <c r="K14" s="35">
        <v>958</v>
      </c>
      <c r="L14" s="59">
        <v>1018</v>
      </c>
      <c r="M14" s="76">
        <f t="shared" si="0"/>
        <v>60</v>
      </c>
      <c r="N14" s="79">
        <f t="shared" si="1"/>
        <v>6.2630480167014557E-2</v>
      </c>
      <c r="O14" s="86">
        <f t="shared" si="2"/>
        <v>2</v>
      </c>
      <c r="P14" s="61">
        <f t="shared" si="3"/>
        <v>1.9685039370078705E-3</v>
      </c>
      <c r="Q14" s="82">
        <f t="shared" si="4"/>
        <v>-213</v>
      </c>
      <c r="R14" s="63">
        <f t="shared" si="5"/>
        <v>-0.17303005686433792</v>
      </c>
      <c r="T14"/>
      <c r="U14"/>
      <c r="V14"/>
      <c r="W14"/>
      <c r="X14"/>
      <c r="Y14"/>
      <c r="Z14"/>
      <c r="AA14"/>
      <c r="AB14"/>
      <c r="AC14"/>
      <c r="AD14"/>
    </row>
    <row r="15" spans="1:30" ht="17.25" customHeight="1" x14ac:dyDescent="0.25">
      <c r="A15" s="30" t="s">
        <v>23</v>
      </c>
      <c r="B15" s="35">
        <v>1187</v>
      </c>
      <c r="C15" s="35">
        <v>1241</v>
      </c>
      <c r="D15" s="35">
        <v>1185</v>
      </c>
      <c r="E15" s="35">
        <v>1195</v>
      </c>
      <c r="F15" s="35">
        <v>1102</v>
      </c>
      <c r="G15" s="35">
        <v>1000</v>
      </c>
      <c r="H15" s="35">
        <v>1042</v>
      </c>
      <c r="I15" s="35">
        <v>998</v>
      </c>
      <c r="J15" s="35">
        <v>1004</v>
      </c>
      <c r="K15" s="35">
        <v>998</v>
      </c>
      <c r="L15" s="59">
        <v>1054</v>
      </c>
      <c r="M15" s="76">
        <f t="shared" si="0"/>
        <v>56</v>
      </c>
      <c r="N15" s="79">
        <f t="shared" si="1"/>
        <v>5.6112224448897852E-2</v>
      </c>
      <c r="O15" s="86">
        <f t="shared" si="2"/>
        <v>54</v>
      </c>
      <c r="P15" s="61">
        <f t="shared" si="3"/>
        <v>5.4000000000000048E-2</v>
      </c>
      <c r="Q15" s="82">
        <f t="shared" si="4"/>
        <v>-133</v>
      </c>
      <c r="R15" s="63">
        <f t="shared" si="5"/>
        <v>-0.11204717775905648</v>
      </c>
      <c r="T15"/>
      <c r="U15"/>
      <c r="V15"/>
      <c r="W15"/>
      <c r="X15"/>
      <c r="Y15"/>
      <c r="Z15"/>
      <c r="AA15"/>
      <c r="AB15"/>
      <c r="AC15"/>
      <c r="AD15"/>
    </row>
    <row r="16" spans="1:30" ht="17.25" customHeight="1" x14ac:dyDescent="0.25">
      <c r="A16" s="30" t="s">
        <v>24</v>
      </c>
      <c r="B16" s="35">
        <v>3105</v>
      </c>
      <c r="C16" s="35">
        <v>3177</v>
      </c>
      <c r="D16" s="35">
        <v>3029</v>
      </c>
      <c r="E16" s="35">
        <v>2972</v>
      </c>
      <c r="F16" s="35">
        <v>2790</v>
      </c>
      <c r="G16" s="35">
        <v>2574</v>
      </c>
      <c r="H16" s="35">
        <v>2521</v>
      </c>
      <c r="I16" s="35">
        <v>2415</v>
      </c>
      <c r="J16" s="35">
        <v>2441</v>
      </c>
      <c r="K16" s="35">
        <v>2504</v>
      </c>
      <c r="L16" s="59">
        <v>2599</v>
      </c>
      <c r="M16" s="76">
        <f t="shared" si="0"/>
        <v>95</v>
      </c>
      <c r="N16" s="79">
        <f t="shared" si="1"/>
        <v>3.7939297124600646E-2</v>
      </c>
      <c r="O16" s="86">
        <f t="shared" si="2"/>
        <v>25</v>
      </c>
      <c r="P16" s="61">
        <f t="shared" si="3"/>
        <v>9.7125097125096982E-3</v>
      </c>
      <c r="Q16" s="82">
        <f t="shared" si="4"/>
        <v>-506</v>
      </c>
      <c r="R16" s="63">
        <f t="shared" si="5"/>
        <v>-0.16296296296296298</v>
      </c>
      <c r="T16"/>
      <c r="U16"/>
      <c r="V16"/>
      <c r="W16"/>
      <c r="X16"/>
      <c r="Y16"/>
      <c r="Z16"/>
      <c r="AA16"/>
      <c r="AB16"/>
      <c r="AC16"/>
      <c r="AD16"/>
    </row>
    <row r="17" spans="1:30" ht="17.25" customHeight="1" x14ac:dyDescent="0.25">
      <c r="A17" s="30" t="s">
        <v>25</v>
      </c>
      <c r="B17" s="35">
        <v>1705</v>
      </c>
      <c r="C17" s="35">
        <v>1447</v>
      </c>
      <c r="D17" s="35">
        <v>1690</v>
      </c>
      <c r="E17" s="35">
        <v>1662</v>
      </c>
      <c r="F17" s="35">
        <v>1519</v>
      </c>
      <c r="G17" s="35">
        <v>1403</v>
      </c>
      <c r="H17" s="35">
        <v>1364</v>
      </c>
      <c r="I17" s="35">
        <v>1410</v>
      </c>
      <c r="J17" s="35">
        <v>1308</v>
      </c>
      <c r="K17" s="35">
        <v>1291</v>
      </c>
      <c r="L17" s="59">
        <v>1338</v>
      </c>
      <c r="M17" s="76">
        <f t="shared" si="0"/>
        <v>47</v>
      </c>
      <c r="N17" s="79">
        <f t="shared" si="1"/>
        <v>3.6405886909372631E-2</v>
      </c>
      <c r="O17" s="86">
        <f t="shared" si="2"/>
        <v>-65</v>
      </c>
      <c r="P17" s="61">
        <f t="shared" si="3"/>
        <v>-4.6329294369208851E-2</v>
      </c>
      <c r="Q17" s="82">
        <f t="shared" si="4"/>
        <v>-367</v>
      </c>
      <c r="R17" s="63">
        <f t="shared" si="5"/>
        <v>-0.21524926686217005</v>
      </c>
      <c r="T17"/>
      <c r="U17"/>
      <c r="V17"/>
      <c r="W17"/>
      <c r="X17"/>
      <c r="Y17"/>
      <c r="Z17"/>
      <c r="AA17"/>
      <c r="AB17"/>
      <c r="AC17"/>
      <c r="AD17"/>
    </row>
    <row r="18" spans="1:30" ht="17.25" customHeight="1" x14ac:dyDescent="0.25">
      <c r="A18" s="30" t="s">
        <v>26</v>
      </c>
      <c r="B18" s="35">
        <v>1459</v>
      </c>
      <c r="C18" s="35">
        <v>1376</v>
      </c>
      <c r="D18" s="35">
        <v>1441</v>
      </c>
      <c r="E18" s="35">
        <v>1491</v>
      </c>
      <c r="F18" s="35">
        <v>1444</v>
      </c>
      <c r="G18" s="35">
        <v>1362</v>
      </c>
      <c r="H18" s="35">
        <v>1368</v>
      </c>
      <c r="I18" s="35">
        <v>1292</v>
      </c>
      <c r="J18" s="35">
        <v>1311</v>
      </c>
      <c r="K18" s="35">
        <v>1281</v>
      </c>
      <c r="L18" s="59">
        <v>1355</v>
      </c>
      <c r="M18" s="76">
        <f t="shared" si="0"/>
        <v>74</v>
      </c>
      <c r="N18" s="79">
        <f t="shared" si="1"/>
        <v>5.7767369242779143E-2</v>
      </c>
      <c r="O18" s="86">
        <f t="shared" si="2"/>
        <v>-7</v>
      </c>
      <c r="P18" s="61">
        <f t="shared" si="3"/>
        <v>-5.1395007342144305E-3</v>
      </c>
      <c r="Q18" s="82">
        <f t="shared" si="4"/>
        <v>-104</v>
      </c>
      <c r="R18" s="63">
        <f t="shared" si="5"/>
        <v>-7.1281699794379705E-2</v>
      </c>
      <c r="T18"/>
      <c r="U18"/>
      <c r="V18"/>
      <c r="W18"/>
      <c r="X18"/>
      <c r="Y18"/>
      <c r="Z18"/>
      <c r="AA18"/>
      <c r="AB18"/>
      <c r="AC18"/>
      <c r="AD18"/>
    </row>
    <row r="19" spans="1:30" ht="17.25" customHeight="1" thickBot="1" x14ac:dyDescent="0.3">
      <c r="A19" s="29" t="s">
        <v>27</v>
      </c>
      <c r="B19" s="38">
        <v>3069</v>
      </c>
      <c r="C19" s="38">
        <v>3125</v>
      </c>
      <c r="D19" s="38">
        <v>3070</v>
      </c>
      <c r="E19" s="38">
        <v>2937</v>
      </c>
      <c r="F19" s="38">
        <v>2868</v>
      </c>
      <c r="G19" s="38">
        <v>2500</v>
      </c>
      <c r="H19" s="38">
        <v>2467</v>
      </c>
      <c r="I19" s="38">
        <v>2505</v>
      </c>
      <c r="J19" s="38">
        <v>2370</v>
      </c>
      <c r="K19" s="38">
        <v>2368</v>
      </c>
      <c r="L19" s="60">
        <v>2318</v>
      </c>
      <c r="M19" s="77">
        <f t="shared" si="0"/>
        <v>-50</v>
      </c>
      <c r="N19" s="80">
        <f t="shared" si="1"/>
        <v>-2.1114864864864913E-2</v>
      </c>
      <c r="O19" s="87">
        <f t="shared" si="2"/>
        <v>-182</v>
      </c>
      <c r="P19" s="64">
        <f t="shared" si="3"/>
        <v>-7.2799999999999976E-2</v>
      </c>
      <c r="Q19" s="83">
        <f t="shared" si="4"/>
        <v>-751</v>
      </c>
      <c r="R19" s="65">
        <f t="shared" si="5"/>
        <v>-0.24470511567285758</v>
      </c>
      <c r="T19"/>
      <c r="U19"/>
      <c r="V19"/>
      <c r="W19"/>
      <c r="X19"/>
      <c r="Y19"/>
      <c r="Z19"/>
      <c r="AA19"/>
      <c r="AB19"/>
      <c r="AC19"/>
      <c r="AD19"/>
    </row>
    <row r="20" spans="1:30" s="5" customFormat="1" ht="17.25" customHeight="1" x14ac:dyDescent="0.25">
      <c r="A20" s="207" t="s">
        <v>84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T20"/>
      <c r="U20"/>
      <c r="V20"/>
      <c r="W20"/>
      <c r="X20"/>
      <c r="Y20"/>
      <c r="Z20"/>
      <c r="AA20"/>
      <c r="AB20"/>
      <c r="AC20"/>
      <c r="AD20"/>
    </row>
    <row r="21" spans="1:30" ht="17.25" customHeight="1" x14ac:dyDescent="0.25">
      <c r="A21" s="225" t="s">
        <v>96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3" spans="1:30" x14ac:dyDescent="0.25"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</row>
    <row r="24" spans="1:30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30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30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237" t="s">
        <v>139</v>
      </c>
    </row>
    <row r="3" spans="1:2" x14ac:dyDescent="0.25">
      <c r="A3" s="243" t="s">
        <v>51</v>
      </c>
      <c r="B3" s="242" t="s">
        <v>140</v>
      </c>
    </row>
    <row r="4" spans="1:2" x14ac:dyDescent="0.25">
      <c r="A4" s="243" t="s">
        <v>29</v>
      </c>
      <c r="B4" s="242" t="s">
        <v>141</v>
      </c>
    </row>
    <row r="5" spans="1:2" x14ac:dyDescent="0.25">
      <c r="A5" s="243" t="s">
        <v>30</v>
      </c>
      <c r="B5" s="242" t="s">
        <v>142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AF33"/>
  <sheetViews>
    <sheetView zoomScaleNormal="100" workbookViewId="0">
      <selection activeCell="A2" sqref="A2"/>
    </sheetView>
  </sheetViews>
  <sheetFormatPr defaultRowHeight="15" x14ac:dyDescent="0.25"/>
  <cols>
    <col min="1" max="1" width="12.85546875" style="34" customWidth="1"/>
    <col min="2" max="2" width="5.7109375" style="34" customWidth="1"/>
    <col min="3" max="6" width="6.42578125" style="34" customWidth="1"/>
    <col min="7" max="7" width="7.140625" style="34" customWidth="1"/>
    <col min="8" max="8" width="7.85546875" style="34" customWidth="1"/>
    <col min="9" max="18" width="7.140625" style="34" customWidth="1"/>
    <col min="19" max="19" width="9.140625" style="34"/>
  </cols>
  <sheetData>
    <row r="1" spans="1:32" ht="17.25" customHeight="1" x14ac:dyDescent="0.25">
      <c r="A1" s="41" t="s">
        <v>117</v>
      </c>
      <c r="B1" s="4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T1" s="131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1" customFormat="1" ht="17.25" customHeight="1" thickBot="1" x14ac:dyDescent="0.3">
      <c r="A2" s="56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12" customFormat="1" ht="22.5" customHeight="1" x14ac:dyDescent="0.25">
      <c r="A3" s="247" t="s">
        <v>61</v>
      </c>
      <c r="B3" s="248"/>
      <c r="C3" s="266" t="s">
        <v>60</v>
      </c>
      <c r="D3" s="295"/>
      <c r="E3" s="295"/>
      <c r="F3" s="296"/>
      <c r="G3" s="302" t="s">
        <v>66</v>
      </c>
      <c r="H3" s="301" t="s">
        <v>63</v>
      </c>
      <c r="I3" s="283"/>
      <c r="J3" s="283"/>
      <c r="K3" s="283"/>
      <c r="L3" s="283"/>
      <c r="M3" s="283"/>
      <c r="N3" s="283"/>
      <c r="O3" s="283"/>
      <c r="P3" s="283"/>
      <c r="Q3" s="283"/>
      <c r="R3" s="284"/>
    </row>
    <row r="4" spans="1:32" s="13" customFormat="1" ht="22.5" customHeight="1" x14ac:dyDescent="0.2">
      <c r="A4" s="249"/>
      <c r="B4" s="250"/>
      <c r="C4" s="281" t="s">
        <v>32</v>
      </c>
      <c r="D4" s="264" t="s">
        <v>70</v>
      </c>
      <c r="E4" s="278"/>
      <c r="F4" s="277"/>
      <c r="G4" s="303"/>
      <c r="H4" s="305" t="s">
        <v>2</v>
      </c>
      <c r="I4" s="254" t="s">
        <v>54</v>
      </c>
      <c r="J4" s="297"/>
      <c r="K4" s="297"/>
      <c r="L4" s="297"/>
      <c r="M4" s="254" t="s">
        <v>71</v>
      </c>
      <c r="N4" s="297"/>
      <c r="O4" s="297"/>
      <c r="P4" s="297"/>
      <c r="Q4" s="297"/>
      <c r="R4" s="255"/>
    </row>
    <row r="5" spans="1:32" s="13" customFormat="1" ht="22.5" customHeight="1" x14ac:dyDescent="0.2">
      <c r="A5" s="249"/>
      <c r="B5" s="250"/>
      <c r="C5" s="291"/>
      <c r="D5" s="311" t="s">
        <v>67</v>
      </c>
      <c r="E5" s="311" t="s">
        <v>68</v>
      </c>
      <c r="F5" s="313" t="s">
        <v>69</v>
      </c>
      <c r="G5" s="303"/>
      <c r="H5" s="306"/>
      <c r="I5" s="308" t="s">
        <v>3</v>
      </c>
      <c r="J5" s="309"/>
      <c r="K5" s="308" t="s">
        <v>47</v>
      </c>
      <c r="L5" s="309"/>
      <c r="M5" s="308" t="s">
        <v>72</v>
      </c>
      <c r="N5" s="309"/>
      <c r="O5" s="308" t="s">
        <v>73</v>
      </c>
      <c r="P5" s="309"/>
      <c r="Q5" s="308" t="s">
        <v>74</v>
      </c>
      <c r="R5" s="310"/>
      <c r="T5" s="129"/>
    </row>
    <row r="6" spans="1:32" s="13" customFormat="1" ht="22.5" customHeight="1" thickBot="1" x14ac:dyDescent="0.25">
      <c r="A6" s="249"/>
      <c r="B6" s="250"/>
      <c r="C6" s="292"/>
      <c r="D6" s="312"/>
      <c r="E6" s="312"/>
      <c r="F6" s="314"/>
      <c r="G6" s="304"/>
      <c r="H6" s="307"/>
      <c r="I6" s="193" t="s">
        <v>48</v>
      </c>
      <c r="J6" s="193" t="s">
        <v>64</v>
      </c>
      <c r="K6" s="193" t="s">
        <v>48</v>
      </c>
      <c r="L6" s="193" t="s">
        <v>64</v>
      </c>
      <c r="M6" s="193" t="s">
        <v>48</v>
      </c>
      <c r="N6" s="193" t="s">
        <v>64</v>
      </c>
      <c r="O6" s="193" t="s">
        <v>48</v>
      </c>
      <c r="P6" s="193" t="s">
        <v>64</v>
      </c>
      <c r="Q6" s="193" t="s">
        <v>48</v>
      </c>
      <c r="R6" s="194" t="s">
        <v>64</v>
      </c>
      <c r="U6" s="39"/>
    </row>
    <row r="7" spans="1:32" s="4" customFormat="1" ht="17.25" customHeight="1" x14ac:dyDescent="0.2">
      <c r="A7" s="262" t="s">
        <v>5</v>
      </c>
      <c r="B7" s="263"/>
      <c r="C7" s="206">
        <v>379</v>
      </c>
      <c r="D7" s="68">
        <v>321</v>
      </c>
      <c r="E7" s="68">
        <v>68</v>
      </c>
      <c r="F7" s="36">
        <v>279</v>
      </c>
      <c r="G7" s="33">
        <v>5247.9</v>
      </c>
      <c r="H7" s="21">
        <v>143851</v>
      </c>
      <c r="I7" s="68">
        <v>84531</v>
      </c>
      <c r="J7" s="69">
        <v>0.58762886597938147</v>
      </c>
      <c r="K7" s="68">
        <v>59320</v>
      </c>
      <c r="L7" s="69">
        <v>0.41237113402061853</v>
      </c>
      <c r="M7" s="68">
        <v>58716</v>
      </c>
      <c r="N7" s="69">
        <v>0.4081723449958638</v>
      </c>
      <c r="O7" s="68">
        <v>13072</v>
      </c>
      <c r="P7" s="69">
        <v>9.0871804853633276E-2</v>
      </c>
      <c r="Q7" s="68">
        <v>72063</v>
      </c>
      <c r="R7" s="53">
        <v>0.50095585015050292</v>
      </c>
      <c r="S7" s="7"/>
      <c r="T7" s="226"/>
      <c r="U7" s="40"/>
      <c r="V7" s="227"/>
    </row>
    <row r="8" spans="1:32" s="4" customFormat="1" ht="17.25" customHeight="1" x14ac:dyDescent="0.2">
      <c r="A8" s="252" t="s">
        <v>6</v>
      </c>
      <c r="B8" s="253"/>
      <c r="C8" s="206">
        <v>372</v>
      </c>
      <c r="D8" s="68">
        <v>313</v>
      </c>
      <c r="E8" s="68">
        <v>67</v>
      </c>
      <c r="F8" s="36">
        <v>281</v>
      </c>
      <c r="G8" s="33">
        <v>5157.8</v>
      </c>
      <c r="H8" s="21">
        <v>139066</v>
      </c>
      <c r="I8" s="68">
        <v>80991</v>
      </c>
      <c r="J8" s="69">
        <v>0.582392533041865</v>
      </c>
      <c r="K8" s="68">
        <v>58075</v>
      </c>
      <c r="L8" s="69">
        <v>0.417607466958135</v>
      </c>
      <c r="M8" s="68">
        <v>55251</v>
      </c>
      <c r="N8" s="69">
        <v>0.39730056232292582</v>
      </c>
      <c r="O8" s="68">
        <v>12926</v>
      </c>
      <c r="P8" s="69">
        <v>9.2948671853652229E-2</v>
      </c>
      <c r="Q8" s="68">
        <v>70889</v>
      </c>
      <c r="R8" s="53">
        <v>0.50975076582342194</v>
      </c>
      <c r="S8" s="7"/>
      <c r="T8" s="226"/>
      <c r="U8" s="40"/>
      <c r="V8" s="227"/>
    </row>
    <row r="9" spans="1:32" s="4" customFormat="1" ht="17.25" customHeight="1" x14ac:dyDescent="0.2">
      <c r="A9" s="252" t="s">
        <v>7</v>
      </c>
      <c r="B9" s="253"/>
      <c r="C9" s="206">
        <v>371</v>
      </c>
      <c r="D9" s="68">
        <v>312</v>
      </c>
      <c r="E9" s="68">
        <v>67</v>
      </c>
      <c r="F9" s="36">
        <v>280</v>
      </c>
      <c r="G9" s="33">
        <v>5081.37</v>
      </c>
      <c r="H9" s="21">
        <v>134965</v>
      </c>
      <c r="I9" s="68">
        <v>78071</v>
      </c>
      <c r="J9" s="69">
        <v>0.57845367317452678</v>
      </c>
      <c r="K9" s="68">
        <v>56894</v>
      </c>
      <c r="L9" s="69">
        <v>0.42154632682547327</v>
      </c>
      <c r="M9" s="68">
        <v>52040</v>
      </c>
      <c r="N9" s="69">
        <v>0.38558144704182568</v>
      </c>
      <c r="O9" s="68">
        <v>12824</v>
      </c>
      <c r="P9" s="69">
        <v>9.5017226688400694E-2</v>
      </c>
      <c r="Q9" s="68">
        <v>70101</v>
      </c>
      <c r="R9" s="53">
        <v>0.51940132626977364</v>
      </c>
      <c r="S9" s="7"/>
      <c r="T9" s="226"/>
      <c r="U9" s="40"/>
      <c r="V9" s="227"/>
    </row>
    <row r="10" spans="1:32" s="4" customFormat="1" ht="17.25" customHeight="1" x14ac:dyDescent="0.2">
      <c r="A10" s="252" t="s">
        <v>8</v>
      </c>
      <c r="B10" s="253"/>
      <c r="C10" s="206">
        <v>369</v>
      </c>
      <c r="D10" s="68">
        <v>306</v>
      </c>
      <c r="E10" s="68">
        <v>67</v>
      </c>
      <c r="F10" s="36">
        <v>279</v>
      </c>
      <c r="G10" s="33">
        <v>4975.29</v>
      </c>
      <c r="H10" s="21">
        <v>131013</v>
      </c>
      <c r="I10" s="68">
        <v>75035</v>
      </c>
      <c r="J10" s="69">
        <v>0.57272942379763836</v>
      </c>
      <c r="K10" s="68">
        <v>55978</v>
      </c>
      <c r="L10" s="69">
        <v>0.42727057620236158</v>
      </c>
      <c r="M10" s="68">
        <v>49369</v>
      </c>
      <c r="N10" s="69">
        <v>0.37682520055261692</v>
      </c>
      <c r="O10" s="68">
        <v>12811</v>
      </c>
      <c r="P10" s="69">
        <v>9.7784189355254819E-2</v>
      </c>
      <c r="Q10" s="68">
        <v>68833</v>
      </c>
      <c r="R10" s="53">
        <v>0.52539061009212829</v>
      </c>
      <c r="S10" s="7"/>
      <c r="T10" s="226"/>
      <c r="U10" s="40"/>
      <c r="V10" s="227"/>
    </row>
    <row r="11" spans="1:32" s="4" customFormat="1" ht="17.25" customHeight="1" x14ac:dyDescent="0.2">
      <c r="A11" s="252" t="s">
        <v>9</v>
      </c>
      <c r="B11" s="253"/>
      <c r="C11" s="206">
        <v>366</v>
      </c>
      <c r="D11" s="68">
        <v>302</v>
      </c>
      <c r="E11" s="68">
        <v>68</v>
      </c>
      <c r="F11" s="36">
        <v>279</v>
      </c>
      <c r="G11" s="33">
        <v>4897.74</v>
      </c>
      <c r="H11" s="21">
        <v>128527</v>
      </c>
      <c r="I11" s="68">
        <v>73327</v>
      </c>
      <c r="J11" s="69">
        <v>0.57051825686431645</v>
      </c>
      <c r="K11" s="68">
        <v>55200</v>
      </c>
      <c r="L11" s="69">
        <v>0.42948174313568355</v>
      </c>
      <c r="M11" s="68">
        <v>47734</v>
      </c>
      <c r="N11" s="69">
        <v>0.3713927812833101</v>
      </c>
      <c r="O11" s="68">
        <v>12648</v>
      </c>
      <c r="P11" s="69">
        <v>9.8407338535871844E-2</v>
      </c>
      <c r="Q11" s="68">
        <v>68145</v>
      </c>
      <c r="R11" s="53">
        <v>0.53019988018081798</v>
      </c>
      <c r="S11" s="7"/>
      <c r="T11" s="226"/>
      <c r="U11" s="40"/>
      <c r="V11" s="227"/>
    </row>
    <row r="12" spans="1:32" s="4" customFormat="1" ht="17.25" customHeight="1" x14ac:dyDescent="0.2">
      <c r="A12" s="252" t="s">
        <v>10</v>
      </c>
      <c r="B12" s="253"/>
      <c r="C12" s="206">
        <v>366</v>
      </c>
      <c r="D12" s="68">
        <v>305</v>
      </c>
      <c r="E12" s="68">
        <v>71</v>
      </c>
      <c r="F12" s="36">
        <v>276</v>
      </c>
      <c r="G12" s="33">
        <v>4847.47</v>
      </c>
      <c r="H12" s="21">
        <v>127666</v>
      </c>
      <c r="I12" s="68">
        <v>72770</v>
      </c>
      <c r="J12" s="69">
        <v>0.57000297651684861</v>
      </c>
      <c r="K12" s="68">
        <v>54896</v>
      </c>
      <c r="L12" s="69">
        <v>0.42999702348315133</v>
      </c>
      <c r="M12" s="68">
        <v>47138</v>
      </c>
      <c r="N12" s="69">
        <v>0.36922908213619915</v>
      </c>
      <c r="O12" s="68">
        <v>12597</v>
      </c>
      <c r="P12" s="69">
        <v>9.8671533532812175E-2</v>
      </c>
      <c r="Q12" s="68">
        <v>67931</v>
      </c>
      <c r="R12" s="53">
        <v>0.53209938433098869</v>
      </c>
      <c r="S12" s="7"/>
      <c r="T12" s="226"/>
      <c r="U12" s="40"/>
      <c r="V12" s="227"/>
    </row>
    <row r="13" spans="1:32" s="4" customFormat="1" ht="17.25" customHeight="1" x14ac:dyDescent="0.2">
      <c r="A13" s="252" t="s">
        <v>11</v>
      </c>
      <c r="B13" s="253"/>
      <c r="C13" s="206">
        <v>362</v>
      </c>
      <c r="D13" s="68">
        <v>298</v>
      </c>
      <c r="E13" s="68">
        <v>70</v>
      </c>
      <c r="F13" s="36">
        <v>276</v>
      </c>
      <c r="G13" s="33">
        <v>4830.91</v>
      </c>
      <c r="H13" s="33">
        <v>128045</v>
      </c>
      <c r="I13" s="68">
        <v>73105</v>
      </c>
      <c r="J13" s="69">
        <v>0.57093209418563784</v>
      </c>
      <c r="K13" s="68">
        <v>54940</v>
      </c>
      <c r="L13" s="69">
        <v>0.42906790581436216</v>
      </c>
      <c r="M13" s="68">
        <v>47516</v>
      </c>
      <c r="N13" s="69">
        <v>0.37108828927330234</v>
      </c>
      <c r="O13" s="68">
        <v>12690</v>
      </c>
      <c r="P13" s="69">
        <v>9.910578312312078E-2</v>
      </c>
      <c r="Q13" s="68">
        <v>67839</v>
      </c>
      <c r="R13" s="53">
        <v>0.52980592760357692</v>
      </c>
      <c r="S13" s="7"/>
      <c r="T13" s="226"/>
      <c r="U13" s="40"/>
      <c r="V13" s="227"/>
    </row>
    <row r="14" spans="1:32" s="4" customFormat="1" ht="17.25" customHeight="1" x14ac:dyDescent="0.2">
      <c r="A14" s="252" t="s">
        <v>12</v>
      </c>
      <c r="B14" s="253"/>
      <c r="C14" s="206">
        <v>359</v>
      </c>
      <c r="D14" s="68">
        <v>297</v>
      </c>
      <c r="E14" s="68">
        <v>70</v>
      </c>
      <c r="F14" s="36">
        <v>276</v>
      </c>
      <c r="G14" s="33">
        <v>4838.6000000000004</v>
      </c>
      <c r="H14" s="33">
        <v>128994</v>
      </c>
      <c r="I14" s="68">
        <v>73809</v>
      </c>
      <c r="J14" s="69">
        <v>0.57218940415833297</v>
      </c>
      <c r="K14" s="68">
        <v>55185</v>
      </c>
      <c r="L14" s="69">
        <v>0.42781059584166703</v>
      </c>
      <c r="M14" s="68">
        <v>48138</v>
      </c>
      <c r="N14" s="69">
        <v>0.37318014791385645</v>
      </c>
      <c r="O14" s="68">
        <v>12879</v>
      </c>
      <c r="P14" s="69">
        <v>9.9841853109446946E-2</v>
      </c>
      <c r="Q14" s="68">
        <v>67977</v>
      </c>
      <c r="R14" s="53">
        <v>0.52697799897669662</v>
      </c>
      <c r="S14" s="7"/>
      <c r="T14" s="226"/>
      <c r="U14" s="40"/>
      <c r="V14" s="227"/>
    </row>
    <row r="15" spans="1:32" s="4" customFormat="1" ht="17.25" customHeight="1" x14ac:dyDescent="0.2">
      <c r="A15" s="252" t="s">
        <v>46</v>
      </c>
      <c r="B15" s="253"/>
      <c r="C15" s="206">
        <v>358</v>
      </c>
      <c r="D15" s="68">
        <v>293</v>
      </c>
      <c r="E15" s="68">
        <v>69</v>
      </c>
      <c r="F15" s="36">
        <v>273</v>
      </c>
      <c r="G15" s="33">
        <v>4849.22</v>
      </c>
      <c r="H15" s="33">
        <v>129554</v>
      </c>
      <c r="I15" s="68">
        <v>74088</v>
      </c>
      <c r="J15" s="69">
        <v>0.57186964509007832</v>
      </c>
      <c r="K15" s="68">
        <v>55466</v>
      </c>
      <c r="L15" s="69">
        <v>0.42813035490992174</v>
      </c>
      <c r="M15" s="68">
        <v>48339</v>
      </c>
      <c r="N15" s="69">
        <v>0.37311854516263487</v>
      </c>
      <c r="O15" s="68">
        <v>12956</v>
      </c>
      <c r="P15" s="69">
        <v>0.10000463127344582</v>
      </c>
      <c r="Q15" s="68">
        <v>68259</v>
      </c>
      <c r="R15" s="53">
        <v>0.52687682356391929</v>
      </c>
      <c r="S15" s="7"/>
      <c r="T15" s="226"/>
      <c r="U15" s="40"/>
      <c r="V15" s="227"/>
    </row>
    <row r="16" spans="1:32" s="4" customFormat="1" ht="17.25" customHeight="1" x14ac:dyDescent="0.2">
      <c r="A16" s="252" t="s">
        <v>55</v>
      </c>
      <c r="B16" s="253"/>
      <c r="C16" s="206">
        <v>355</v>
      </c>
      <c r="D16" s="68">
        <v>290</v>
      </c>
      <c r="E16" s="68">
        <v>69</v>
      </c>
      <c r="F16" s="36">
        <v>271</v>
      </c>
      <c r="G16" s="33">
        <v>4866.6400000000003</v>
      </c>
      <c r="H16" s="33">
        <v>130133</v>
      </c>
      <c r="I16" s="68">
        <v>74511</v>
      </c>
      <c r="J16" s="69">
        <v>0.57257574942558764</v>
      </c>
      <c r="K16" s="68">
        <v>55622</v>
      </c>
      <c r="L16" s="69">
        <v>0.42742425057441236</v>
      </c>
      <c r="M16" s="68">
        <v>48461</v>
      </c>
      <c r="N16" s="69">
        <v>0.37239593339122284</v>
      </c>
      <c r="O16" s="68">
        <v>13118</v>
      </c>
      <c r="P16" s="69">
        <v>0.10080456148709398</v>
      </c>
      <c r="Q16" s="68">
        <v>68554</v>
      </c>
      <c r="R16" s="53">
        <v>0.52679950512168316</v>
      </c>
      <c r="S16" s="7"/>
      <c r="T16" s="226"/>
      <c r="U16" s="40"/>
      <c r="V16" s="227"/>
    </row>
    <row r="17" spans="1:22" s="4" customFormat="1" ht="17.25" customHeight="1" thickBot="1" x14ac:dyDescent="0.25">
      <c r="A17" s="260" t="s">
        <v>89</v>
      </c>
      <c r="B17" s="261"/>
      <c r="C17" s="24">
        <v>355</v>
      </c>
      <c r="D17" s="68">
        <v>287</v>
      </c>
      <c r="E17" s="68">
        <v>69</v>
      </c>
      <c r="F17" s="36">
        <v>269</v>
      </c>
      <c r="G17" s="33">
        <v>4894.28</v>
      </c>
      <c r="H17" s="33">
        <v>130725</v>
      </c>
      <c r="I17" s="68">
        <v>74754</v>
      </c>
      <c r="J17" s="69">
        <v>0.57184165232358009</v>
      </c>
      <c r="K17" s="68">
        <v>55971</v>
      </c>
      <c r="L17" s="44">
        <v>0.42815834767641997</v>
      </c>
      <c r="M17" s="68">
        <v>48642</v>
      </c>
      <c r="N17" s="44">
        <v>0.37209409064830751</v>
      </c>
      <c r="O17" s="46">
        <v>13368</v>
      </c>
      <c r="P17" s="44">
        <v>0.10226047045324153</v>
      </c>
      <c r="Q17" s="46">
        <v>68715</v>
      </c>
      <c r="R17" s="52">
        <v>0.52564543889845095</v>
      </c>
      <c r="S17" s="7"/>
      <c r="T17" s="226"/>
      <c r="U17" s="40"/>
      <c r="V17" s="227"/>
    </row>
    <row r="18" spans="1:22" s="2" customFormat="1" ht="17.25" customHeight="1" x14ac:dyDescent="0.2">
      <c r="A18" s="287" t="s">
        <v>131</v>
      </c>
      <c r="B18" s="149" t="s">
        <v>57</v>
      </c>
      <c r="C18" s="141">
        <f t="shared" ref="C18:I18" si="0">C17-C16</f>
        <v>0</v>
      </c>
      <c r="D18" s="142">
        <f t="shared" si="0"/>
        <v>-3</v>
      </c>
      <c r="E18" s="142">
        <f t="shared" si="0"/>
        <v>0</v>
      </c>
      <c r="F18" s="143">
        <f t="shared" si="0"/>
        <v>-2</v>
      </c>
      <c r="G18" s="141">
        <f t="shared" si="0"/>
        <v>27.639999999999418</v>
      </c>
      <c r="H18" s="141">
        <f t="shared" si="0"/>
        <v>592</v>
      </c>
      <c r="I18" s="142">
        <f t="shared" si="0"/>
        <v>243</v>
      </c>
      <c r="J18" s="168" t="s">
        <v>30</v>
      </c>
      <c r="K18" s="142">
        <f>K17-K16</f>
        <v>349</v>
      </c>
      <c r="L18" s="168" t="s">
        <v>30</v>
      </c>
      <c r="M18" s="142">
        <f>M17-M16</f>
        <v>181</v>
      </c>
      <c r="N18" s="168" t="s">
        <v>30</v>
      </c>
      <c r="O18" s="142">
        <f>O17-O16</f>
        <v>250</v>
      </c>
      <c r="P18" s="168" t="s">
        <v>30</v>
      </c>
      <c r="Q18" s="142">
        <f>Q17-Q16</f>
        <v>161</v>
      </c>
      <c r="R18" s="169" t="s">
        <v>30</v>
      </c>
      <c r="S18" s="7"/>
      <c r="T18" s="226"/>
      <c r="U18" s="40"/>
      <c r="V18" s="227"/>
    </row>
    <row r="19" spans="1:22" ht="17.25" customHeight="1" x14ac:dyDescent="0.25">
      <c r="A19" s="244"/>
      <c r="B19" s="144" t="s">
        <v>58</v>
      </c>
      <c r="C19" s="146">
        <f>C17/C16-1</f>
        <v>0</v>
      </c>
      <c r="D19" s="147">
        <f t="shared" ref="D19:G19" si="1">D17/D16-1</f>
        <v>-1.0344827586206917E-2</v>
      </c>
      <c r="E19" s="147">
        <f t="shared" ref="E19" si="2">E17/E16-1</f>
        <v>0</v>
      </c>
      <c r="F19" s="148">
        <f t="shared" si="1"/>
        <v>-7.3800738007380184E-3</v>
      </c>
      <c r="G19" s="146">
        <f t="shared" si="1"/>
        <v>5.6794831752502439E-3</v>
      </c>
      <c r="H19" s="146">
        <f t="shared" ref="H19:I19" si="3">H17/H16-1</f>
        <v>4.5491919805122905E-3</v>
      </c>
      <c r="I19" s="147">
        <f t="shared" si="3"/>
        <v>3.2612634376132377E-3</v>
      </c>
      <c r="J19" s="174" t="s">
        <v>30</v>
      </c>
      <c r="K19" s="147">
        <f t="shared" ref="K19" si="4">K17/K16-1</f>
        <v>6.2744957031390935E-3</v>
      </c>
      <c r="L19" s="174" t="s">
        <v>30</v>
      </c>
      <c r="M19" s="147">
        <f t="shared" ref="M19" si="5">M17/M16-1</f>
        <v>3.7349621344999751E-3</v>
      </c>
      <c r="N19" s="174" t="s">
        <v>30</v>
      </c>
      <c r="O19" s="147">
        <f t="shared" ref="O19" si="6">O17/O16-1</f>
        <v>1.9057783198658251E-2</v>
      </c>
      <c r="P19" s="174" t="s">
        <v>30</v>
      </c>
      <c r="Q19" s="147">
        <f t="shared" ref="Q19" si="7">Q17/Q16-1</f>
        <v>2.3485135805350055E-3</v>
      </c>
      <c r="R19" s="175" t="s">
        <v>30</v>
      </c>
      <c r="S19" s="7"/>
      <c r="T19" s="226"/>
      <c r="U19" s="40"/>
      <c r="V19" s="227"/>
    </row>
    <row r="20" spans="1:22" ht="17.25" customHeight="1" x14ac:dyDescent="0.25">
      <c r="A20" s="245" t="s">
        <v>132</v>
      </c>
      <c r="B20" s="153" t="s">
        <v>57</v>
      </c>
      <c r="C20" s="155">
        <f>C17-C12</f>
        <v>-11</v>
      </c>
      <c r="D20" s="156">
        <f t="shared" ref="D20:G20" si="8">D17-D12</f>
        <v>-18</v>
      </c>
      <c r="E20" s="156">
        <f t="shared" ref="E20" si="9">E17-E12</f>
        <v>-2</v>
      </c>
      <c r="F20" s="157">
        <f t="shared" si="8"/>
        <v>-7</v>
      </c>
      <c r="G20" s="155">
        <f t="shared" si="8"/>
        <v>46.809999999999491</v>
      </c>
      <c r="H20" s="155">
        <f t="shared" ref="H20:I20" si="10">H17-H12</f>
        <v>3059</v>
      </c>
      <c r="I20" s="156">
        <f t="shared" si="10"/>
        <v>1984</v>
      </c>
      <c r="J20" s="171" t="s">
        <v>30</v>
      </c>
      <c r="K20" s="156">
        <f t="shared" ref="K20" si="11">K17-K12</f>
        <v>1075</v>
      </c>
      <c r="L20" s="171" t="s">
        <v>30</v>
      </c>
      <c r="M20" s="156">
        <f t="shared" ref="M20" si="12">M17-M12</f>
        <v>1504</v>
      </c>
      <c r="N20" s="171" t="s">
        <v>30</v>
      </c>
      <c r="O20" s="156">
        <f>O17-O12</f>
        <v>771</v>
      </c>
      <c r="P20" s="171" t="s">
        <v>30</v>
      </c>
      <c r="Q20" s="156">
        <f t="shared" ref="Q20" si="13">Q17-Q12</f>
        <v>784</v>
      </c>
      <c r="R20" s="172" t="s">
        <v>30</v>
      </c>
      <c r="S20" s="7"/>
      <c r="T20" s="226"/>
      <c r="U20" s="40"/>
      <c r="V20" s="227"/>
    </row>
    <row r="21" spans="1:22" ht="17.25" customHeight="1" x14ac:dyDescent="0.25">
      <c r="A21" s="244"/>
      <c r="B21" s="144" t="s">
        <v>58</v>
      </c>
      <c r="C21" s="146">
        <f>C17/C12-1</f>
        <v>-3.0054644808743203E-2</v>
      </c>
      <c r="D21" s="147">
        <f t="shared" ref="D21:G21" si="14">D17/D12-1</f>
        <v>-5.9016393442622994E-2</v>
      </c>
      <c r="E21" s="147">
        <f t="shared" ref="E21" si="15">E17/E12-1</f>
        <v>-2.8169014084507005E-2</v>
      </c>
      <c r="F21" s="148">
        <f t="shared" si="14"/>
        <v>-2.5362318840579712E-2</v>
      </c>
      <c r="G21" s="146">
        <f t="shared" si="14"/>
        <v>9.6565837436848323E-3</v>
      </c>
      <c r="H21" s="146">
        <f t="shared" ref="H21:I21" si="16">H17/H12-1</f>
        <v>2.3960960631648209E-2</v>
      </c>
      <c r="I21" s="147">
        <f t="shared" si="16"/>
        <v>2.7263982410334009E-2</v>
      </c>
      <c r="J21" s="174" t="s">
        <v>30</v>
      </c>
      <c r="K21" s="147">
        <f t="shared" ref="K21" si="17">K17/K12-1</f>
        <v>1.9582483241037618E-2</v>
      </c>
      <c r="L21" s="174" t="s">
        <v>30</v>
      </c>
      <c r="M21" s="147">
        <f t="shared" ref="M21" si="18">M17/M12-1</f>
        <v>3.1906317620603364E-2</v>
      </c>
      <c r="N21" s="174" t="s">
        <v>30</v>
      </c>
      <c r="O21" s="147">
        <f t="shared" ref="O21" si="19">O17/O12-1</f>
        <v>6.1205048821147967E-2</v>
      </c>
      <c r="P21" s="174" t="s">
        <v>30</v>
      </c>
      <c r="Q21" s="147">
        <f t="shared" ref="Q21" si="20">Q17/Q12-1</f>
        <v>1.1541122609706855E-2</v>
      </c>
      <c r="R21" s="175" t="s">
        <v>30</v>
      </c>
      <c r="S21" s="7"/>
      <c r="T21" s="226"/>
      <c r="U21" s="40"/>
      <c r="V21" s="227"/>
    </row>
    <row r="22" spans="1:22" ht="17.25" customHeight="1" x14ac:dyDescent="0.25">
      <c r="A22" s="245" t="s">
        <v>133</v>
      </c>
      <c r="B22" s="153" t="s">
        <v>57</v>
      </c>
      <c r="C22" s="155">
        <f>C17-C7</f>
        <v>-24</v>
      </c>
      <c r="D22" s="156">
        <f t="shared" ref="D22:G22" si="21">D17-D7</f>
        <v>-34</v>
      </c>
      <c r="E22" s="156">
        <f t="shared" ref="E22" si="22">E17-E7</f>
        <v>1</v>
      </c>
      <c r="F22" s="157">
        <f t="shared" si="21"/>
        <v>-10</v>
      </c>
      <c r="G22" s="155">
        <f t="shared" si="21"/>
        <v>-353.61999999999989</v>
      </c>
      <c r="H22" s="155">
        <f t="shared" ref="H22:I22" si="23">H17-H7</f>
        <v>-13126</v>
      </c>
      <c r="I22" s="156">
        <f t="shared" si="23"/>
        <v>-9777</v>
      </c>
      <c r="J22" s="171" t="s">
        <v>30</v>
      </c>
      <c r="K22" s="156">
        <f t="shared" ref="K22" si="24">K17-K7</f>
        <v>-3349</v>
      </c>
      <c r="L22" s="171" t="s">
        <v>30</v>
      </c>
      <c r="M22" s="156">
        <f t="shared" ref="M22" si="25">M17-M7</f>
        <v>-10074</v>
      </c>
      <c r="N22" s="171" t="s">
        <v>30</v>
      </c>
      <c r="O22" s="156">
        <f t="shared" ref="O22" si="26">O17-O7</f>
        <v>296</v>
      </c>
      <c r="P22" s="171" t="s">
        <v>30</v>
      </c>
      <c r="Q22" s="156">
        <f t="shared" ref="Q22" si="27">Q17-Q7</f>
        <v>-3348</v>
      </c>
      <c r="R22" s="172" t="s">
        <v>30</v>
      </c>
      <c r="S22" s="7"/>
      <c r="T22" s="226"/>
      <c r="U22" s="40"/>
      <c r="V22" s="227"/>
    </row>
    <row r="23" spans="1:22" ht="17.25" customHeight="1" thickBot="1" x14ac:dyDescent="0.3">
      <c r="A23" s="246"/>
      <c r="B23" s="158" t="s">
        <v>58</v>
      </c>
      <c r="C23" s="159">
        <f>C17/C7-1</f>
        <v>-6.3324538258575203E-2</v>
      </c>
      <c r="D23" s="160">
        <f t="shared" ref="D23:G23" si="28">D17/D7-1</f>
        <v>-0.10591900311526481</v>
      </c>
      <c r="E23" s="160">
        <f t="shared" ref="E23" si="29">E17/E7-1</f>
        <v>1.4705882352941124E-2</v>
      </c>
      <c r="F23" s="184">
        <f t="shared" si="28"/>
        <v>-3.5842293906810041E-2</v>
      </c>
      <c r="G23" s="159">
        <f t="shared" si="28"/>
        <v>-6.7383143733683926E-2</v>
      </c>
      <c r="H23" s="159">
        <f t="shared" ref="H23:I23" si="30">H17/H7-1</f>
        <v>-9.1247193276376204E-2</v>
      </c>
      <c r="I23" s="160">
        <f t="shared" si="30"/>
        <v>-0.11566170990524183</v>
      </c>
      <c r="J23" s="181" t="s">
        <v>30</v>
      </c>
      <c r="K23" s="160">
        <f t="shared" ref="K23" si="31">K17/K7-1</f>
        <v>-5.6456507080242746E-2</v>
      </c>
      <c r="L23" s="181" t="s">
        <v>30</v>
      </c>
      <c r="M23" s="160">
        <f t="shared" ref="M23" si="32">M17/M7-1</f>
        <v>-0.17157163294502353</v>
      </c>
      <c r="N23" s="181" t="s">
        <v>30</v>
      </c>
      <c r="O23" s="160">
        <f t="shared" ref="O23" si="33">O17/O7-1</f>
        <v>2.2643818849449104E-2</v>
      </c>
      <c r="P23" s="181" t="s">
        <v>30</v>
      </c>
      <c r="Q23" s="160">
        <f t="shared" ref="Q23" si="34">Q17/Q7-1</f>
        <v>-4.6459348070438389E-2</v>
      </c>
      <c r="R23" s="182" t="s">
        <v>30</v>
      </c>
      <c r="S23" s="7"/>
      <c r="T23" s="226"/>
      <c r="U23" s="40"/>
      <c r="V23" s="227"/>
    </row>
    <row r="24" spans="1:22" ht="17.25" customHeight="1" x14ac:dyDescent="0.25">
      <c r="A24" s="240" t="s">
        <v>100</v>
      </c>
    </row>
    <row r="25" spans="1:22" ht="17.25" customHeight="1" x14ac:dyDescent="0.25">
      <c r="A25" s="240" t="s">
        <v>34</v>
      </c>
    </row>
    <row r="26" spans="1:22" ht="17.25" customHeight="1" x14ac:dyDescent="0.25">
      <c r="A26" s="240" t="s">
        <v>91</v>
      </c>
    </row>
    <row r="28" spans="1:22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22" x14ac:dyDescent="0.2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22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22" x14ac:dyDescent="0.2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22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3:18" x14ac:dyDescent="0.2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</sheetData>
  <mergeCells count="31">
    <mergeCell ref="A7:B7"/>
    <mergeCell ref="A8:B8"/>
    <mergeCell ref="C4:C6"/>
    <mergeCell ref="D4:F4"/>
    <mergeCell ref="D5:D6"/>
    <mergeCell ref="A3:B6"/>
    <mergeCell ref="C3:F3"/>
    <mergeCell ref="E5:E6"/>
    <mergeCell ref="F5:F6"/>
    <mergeCell ref="A9:B9"/>
    <mergeCell ref="A10:B10"/>
    <mergeCell ref="A11:B11"/>
    <mergeCell ref="A12:B12"/>
    <mergeCell ref="A13:B13"/>
    <mergeCell ref="A20:A21"/>
    <mergeCell ref="A22:A23"/>
    <mergeCell ref="A14:B14"/>
    <mergeCell ref="A15:B15"/>
    <mergeCell ref="A16:B16"/>
    <mergeCell ref="A17:B17"/>
    <mergeCell ref="A18:A19"/>
    <mergeCell ref="G3:G6"/>
    <mergeCell ref="H4:H6"/>
    <mergeCell ref="H3:R3"/>
    <mergeCell ref="I4:L4"/>
    <mergeCell ref="M4:R4"/>
    <mergeCell ref="I5:J5"/>
    <mergeCell ref="K5:L5"/>
    <mergeCell ref="M5:N5"/>
    <mergeCell ref="O5:P5"/>
    <mergeCell ref="Q5:R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S31"/>
  <sheetViews>
    <sheetView zoomScaleNormal="100" workbookViewId="0">
      <selection activeCell="A2" sqref="A2"/>
    </sheetView>
  </sheetViews>
  <sheetFormatPr defaultColWidth="9.140625" defaultRowHeight="24.75" customHeight="1" x14ac:dyDescent="0.25"/>
  <cols>
    <col min="1" max="1" width="12.85546875" style="34" customWidth="1"/>
    <col min="2" max="2" width="5.7109375" style="34" customWidth="1"/>
    <col min="3" max="15" width="8.5703125" style="34" customWidth="1"/>
    <col min="16" max="16384" width="9.140625" style="34"/>
  </cols>
  <sheetData>
    <row r="1" spans="1:19" ht="17.25" customHeight="1" x14ac:dyDescent="0.25">
      <c r="A1" s="41" t="s">
        <v>118</v>
      </c>
      <c r="B1" s="4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31"/>
      <c r="O1" s="8"/>
    </row>
    <row r="2" spans="1:19" s="32" customFormat="1" ht="17.25" customHeight="1" thickBot="1" x14ac:dyDescent="0.3">
      <c r="A2" s="56" t="s">
        <v>59</v>
      </c>
    </row>
    <row r="3" spans="1:19" s="12" customFormat="1" ht="22.5" customHeight="1" x14ac:dyDescent="0.25">
      <c r="A3" s="247" t="s">
        <v>61</v>
      </c>
      <c r="B3" s="248"/>
      <c r="C3" s="286" t="s">
        <v>79</v>
      </c>
      <c r="D3" s="317" t="s">
        <v>81</v>
      </c>
      <c r="E3" s="301" t="s">
        <v>80</v>
      </c>
      <c r="F3" s="283"/>
      <c r="G3" s="283"/>
      <c r="H3" s="283"/>
      <c r="I3" s="283"/>
      <c r="J3" s="283"/>
      <c r="K3" s="283"/>
      <c r="L3" s="283"/>
      <c r="M3" s="283"/>
      <c r="N3" s="283"/>
      <c r="O3" s="284"/>
    </row>
    <row r="4" spans="1:19" s="13" customFormat="1" ht="22.5" customHeight="1" x14ac:dyDescent="0.2">
      <c r="A4" s="249"/>
      <c r="B4" s="250"/>
      <c r="C4" s="289"/>
      <c r="D4" s="294"/>
      <c r="E4" s="290" t="s">
        <v>36</v>
      </c>
      <c r="F4" s="293"/>
      <c r="G4" s="293"/>
      <c r="H4" s="293"/>
      <c r="I4" s="293"/>
      <c r="J4" s="315" t="s">
        <v>37</v>
      </c>
      <c r="K4" s="293"/>
      <c r="L4" s="293"/>
      <c r="M4" s="315" t="s">
        <v>38</v>
      </c>
      <c r="N4" s="293"/>
      <c r="O4" s="316"/>
    </row>
    <row r="5" spans="1:19" s="13" customFormat="1" ht="22.5" customHeight="1" x14ac:dyDescent="0.2">
      <c r="A5" s="249"/>
      <c r="B5" s="250"/>
      <c r="C5" s="289"/>
      <c r="D5" s="294"/>
      <c r="E5" s="256" t="s">
        <v>2</v>
      </c>
      <c r="F5" s="315" t="s">
        <v>28</v>
      </c>
      <c r="G5" s="293"/>
      <c r="H5" s="293"/>
      <c r="I5" s="293"/>
      <c r="J5" s="258" t="s">
        <v>2</v>
      </c>
      <c r="K5" s="315" t="s">
        <v>28</v>
      </c>
      <c r="L5" s="293"/>
      <c r="M5" s="258" t="s">
        <v>2</v>
      </c>
      <c r="N5" s="315" t="s">
        <v>28</v>
      </c>
      <c r="O5" s="316"/>
    </row>
    <row r="6" spans="1:19" s="13" customFormat="1" ht="22.5" customHeight="1" thickBot="1" x14ac:dyDescent="0.25">
      <c r="A6" s="249"/>
      <c r="B6" s="250"/>
      <c r="C6" s="279"/>
      <c r="D6" s="282"/>
      <c r="E6" s="257"/>
      <c r="F6" s="179" t="s">
        <v>39</v>
      </c>
      <c r="G6" s="179" t="s">
        <v>40</v>
      </c>
      <c r="H6" s="179" t="s">
        <v>41</v>
      </c>
      <c r="I6" s="179" t="s">
        <v>42</v>
      </c>
      <c r="J6" s="259"/>
      <c r="K6" s="178" t="s">
        <v>43</v>
      </c>
      <c r="L6" s="178" t="s">
        <v>44</v>
      </c>
      <c r="M6" s="259"/>
      <c r="N6" s="178" t="s">
        <v>50</v>
      </c>
      <c r="O6" s="185" t="s">
        <v>44</v>
      </c>
    </row>
    <row r="7" spans="1:19" s="4" customFormat="1" ht="17.25" customHeight="1" x14ac:dyDescent="0.25">
      <c r="A7" s="262" t="s">
        <v>5</v>
      </c>
      <c r="B7" s="263"/>
      <c r="C7" s="208">
        <v>142902</v>
      </c>
      <c r="D7" s="37">
        <v>41639</v>
      </c>
      <c r="E7" s="33">
        <v>57767</v>
      </c>
      <c r="F7" s="66">
        <v>13559</v>
      </c>
      <c r="G7" s="66">
        <v>14490</v>
      </c>
      <c r="H7" s="66">
        <v>14458</v>
      </c>
      <c r="I7" s="66">
        <v>15260</v>
      </c>
      <c r="J7" s="67">
        <v>13072</v>
      </c>
      <c r="K7" s="70">
        <v>4747</v>
      </c>
      <c r="L7" s="70">
        <v>8325</v>
      </c>
      <c r="M7" s="68">
        <v>72063</v>
      </c>
      <c r="N7" s="68">
        <v>36892</v>
      </c>
      <c r="O7" s="36">
        <v>35171</v>
      </c>
      <c r="P7" s="26"/>
      <c r="Q7" s="26"/>
      <c r="R7" s="26"/>
      <c r="S7" s="26"/>
    </row>
    <row r="8" spans="1:19" s="4" customFormat="1" ht="17.25" customHeight="1" x14ac:dyDescent="0.25">
      <c r="A8" s="252" t="s">
        <v>6</v>
      </c>
      <c r="B8" s="253"/>
      <c r="C8" s="208">
        <v>138157</v>
      </c>
      <c r="D8" s="37">
        <v>41152</v>
      </c>
      <c r="E8" s="33">
        <v>54342</v>
      </c>
      <c r="F8" s="66">
        <v>12360</v>
      </c>
      <c r="G8" s="66">
        <v>13287</v>
      </c>
      <c r="H8" s="66">
        <v>14411</v>
      </c>
      <c r="I8" s="66">
        <v>14284</v>
      </c>
      <c r="J8" s="67">
        <v>12926</v>
      </c>
      <c r="K8" s="112">
        <v>4548</v>
      </c>
      <c r="L8" s="70">
        <v>8378</v>
      </c>
      <c r="M8" s="68">
        <v>70889</v>
      </c>
      <c r="N8" s="68">
        <v>36604</v>
      </c>
      <c r="O8" s="36">
        <v>34285</v>
      </c>
      <c r="P8" s="26"/>
      <c r="Q8" s="26"/>
      <c r="R8" s="26"/>
      <c r="S8" s="26"/>
    </row>
    <row r="9" spans="1:19" s="4" customFormat="1" ht="17.25" customHeight="1" x14ac:dyDescent="0.25">
      <c r="A9" s="252" t="s">
        <v>7</v>
      </c>
      <c r="B9" s="253"/>
      <c r="C9" s="208">
        <v>134342</v>
      </c>
      <c r="D9" s="37">
        <v>40885</v>
      </c>
      <c r="E9" s="33">
        <v>51417</v>
      </c>
      <c r="F9" s="66">
        <v>11830</v>
      </c>
      <c r="G9" s="66">
        <v>12174</v>
      </c>
      <c r="H9" s="66">
        <v>13237</v>
      </c>
      <c r="I9" s="66">
        <v>14176</v>
      </c>
      <c r="J9" s="67">
        <v>12824</v>
      </c>
      <c r="K9" s="112">
        <v>4429</v>
      </c>
      <c r="L9" s="70">
        <v>8395</v>
      </c>
      <c r="M9" s="68">
        <v>70101</v>
      </c>
      <c r="N9" s="68">
        <v>36456</v>
      </c>
      <c r="O9" s="36">
        <v>33645</v>
      </c>
      <c r="P9" s="26"/>
      <c r="Q9" s="26"/>
      <c r="R9" s="26"/>
      <c r="S9" s="26"/>
    </row>
    <row r="10" spans="1:19" s="4" customFormat="1" ht="17.25" customHeight="1" x14ac:dyDescent="0.25">
      <c r="A10" s="252" t="s">
        <v>8</v>
      </c>
      <c r="B10" s="253"/>
      <c r="C10" s="208">
        <v>130385</v>
      </c>
      <c r="D10" s="37">
        <v>40444</v>
      </c>
      <c r="E10" s="33">
        <v>48741</v>
      </c>
      <c r="F10" s="66">
        <v>11779</v>
      </c>
      <c r="G10" s="66">
        <v>11670</v>
      </c>
      <c r="H10" s="66">
        <v>12178</v>
      </c>
      <c r="I10" s="66">
        <v>13114</v>
      </c>
      <c r="J10" s="66">
        <v>12811</v>
      </c>
      <c r="K10" s="112">
        <v>4479</v>
      </c>
      <c r="L10" s="70">
        <v>8332</v>
      </c>
      <c r="M10" s="68">
        <v>68833</v>
      </c>
      <c r="N10" s="68">
        <v>35965</v>
      </c>
      <c r="O10" s="36">
        <v>32868</v>
      </c>
      <c r="P10" s="26"/>
      <c r="Q10" s="26"/>
      <c r="R10" s="26"/>
      <c r="S10" s="26"/>
    </row>
    <row r="11" spans="1:19" s="4" customFormat="1" ht="17.25" customHeight="1" x14ac:dyDescent="0.25">
      <c r="A11" s="252" t="s">
        <v>9</v>
      </c>
      <c r="B11" s="253"/>
      <c r="C11" s="208">
        <v>128000</v>
      </c>
      <c r="D11" s="37">
        <v>40390</v>
      </c>
      <c r="E11" s="33">
        <v>47207</v>
      </c>
      <c r="F11" s="66">
        <v>11952</v>
      </c>
      <c r="G11" s="66">
        <v>11609</v>
      </c>
      <c r="H11" s="66">
        <v>11614</v>
      </c>
      <c r="I11" s="66">
        <v>12032</v>
      </c>
      <c r="J11" s="67">
        <v>12648</v>
      </c>
      <c r="K11" s="112">
        <v>4454</v>
      </c>
      <c r="L11" s="70">
        <v>8194</v>
      </c>
      <c r="M11" s="68">
        <v>68145</v>
      </c>
      <c r="N11" s="68">
        <v>35936</v>
      </c>
      <c r="O11" s="36">
        <v>32209</v>
      </c>
      <c r="P11" s="26"/>
      <c r="Q11" s="26"/>
      <c r="R11" s="26"/>
      <c r="S11" s="26"/>
    </row>
    <row r="12" spans="1:19" s="4" customFormat="1" ht="17.25" customHeight="1" x14ac:dyDescent="0.25">
      <c r="A12" s="252" t="s">
        <v>10</v>
      </c>
      <c r="B12" s="253"/>
      <c r="C12" s="208">
        <v>127205</v>
      </c>
      <c r="D12" s="37">
        <v>40409</v>
      </c>
      <c r="E12" s="33">
        <v>46677</v>
      </c>
      <c r="F12" s="66">
        <v>11939</v>
      </c>
      <c r="G12" s="66">
        <v>11746</v>
      </c>
      <c r="H12" s="66">
        <v>11545</v>
      </c>
      <c r="I12" s="66">
        <v>11447</v>
      </c>
      <c r="J12" s="67">
        <v>12597</v>
      </c>
      <c r="K12" s="112">
        <v>4473</v>
      </c>
      <c r="L12" s="70">
        <v>8124</v>
      </c>
      <c r="M12" s="68">
        <v>67931</v>
      </c>
      <c r="N12" s="68">
        <v>35936</v>
      </c>
      <c r="O12" s="36">
        <v>31995</v>
      </c>
      <c r="P12" s="26"/>
      <c r="Q12" s="26"/>
      <c r="R12" s="26"/>
      <c r="S12" s="26"/>
    </row>
    <row r="13" spans="1:19" s="4" customFormat="1" ht="22.5" customHeight="1" x14ac:dyDescent="0.25">
      <c r="A13" s="252" t="s">
        <v>11</v>
      </c>
      <c r="B13" s="253"/>
      <c r="C13" s="211">
        <v>127643</v>
      </c>
      <c r="D13" s="37">
        <v>40495</v>
      </c>
      <c r="E13" s="33">
        <v>47114</v>
      </c>
      <c r="F13" s="66">
        <v>12292</v>
      </c>
      <c r="G13" s="66">
        <v>11836</v>
      </c>
      <c r="H13" s="66">
        <v>11631</v>
      </c>
      <c r="I13" s="66">
        <v>11355</v>
      </c>
      <c r="J13" s="66">
        <v>12690</v>
      </c>
      <c r="K13" s="66">
        <v>4612</v>
      </c>
      <c r="L13" s="66">
        <v>8078</v>
      </c>
      <c r="M13" s="68">
        <v>67839</v>
      </c>
      <c r="N13" s="68">
        <v>35883</v>
      </c>
      <c r="O13" s="36">
        <v>31956</v>
      </c>
      <c r="P13" s="26"/>
      <c r="Q13" s="26"/>
      <c r="R13" s="26"/>
      <c r="S13" s="26"/>
    </row>
    <row r="14" spans="1:19" s="4" customFormat="1" ht="17.25" customHeight="1" x14ac:dyDescent="0.25">
      <c r="A14" s="252" t="s">
        <v>12</v>
      </c>
      <c r="B14" s="253"/>
      <c r="C14" s="211">
        <v>128621</v>
      </c>
      <c r="D14" s="37">
        <v>40980</v>
      </c>
      <c r="E14" s="33">
        <v>47765</v>
      </c>
      <c r="F14" s="66">
        <v>12302</v>
      </c>
      <c r="G14" s="66">
        <v>12169</v>
      </c>
      <c r="H14" s="66">
        <v>11785</v>
      </c>
      <c r="I14" s="66">
        <v>11509</v>
      </c>
      <c r="J14" s="66">
        <v>12879</v>
      </c>
      <c r="K14" s="66">
        <v>4727</v>
      </c>
      <c r="L14" s="66">
        <v>8152</v>
      </c>
      <c r="M14" s="68">
        <v>67977</v>
      </c>
      <c r="N14" s="68">
        <v>36253</v>
      </c>
      <c r="O14" s="36">
        <v>31724</v>
      </c>
      <c r="P14" s="26"/>
      <c r="Q14" s="26"/>
      <c r="R14" s="26"/>
      <c r="S14" s="26"/>
    </row>
    <row r="15" spans="1:19" s="4" customFormat="1" ht="17.25" customHeight="1" x14ac:dyDescent="0.25">
      <c r="A15" s="252" t="s">
        <v>46</v>
      </c>
      <c r="B15" s="253"/>
      <c r="C15" s="211">
        <v>129207</v>
      </c>
      <c r="D15" s="37">
        <v>41260</v>
      </c>
      <c r="E15" s="33">
        <v>47992</v>
      </c>
      <c r="F15" s="66">
        <v>12129</v>
      </c>
      <c r="G15" s="66">
        <v>12193</v>
      </c>
      <c r="H15" s="66">
        <v>12031</v>
      </c>
      <c r="I15" s="66">
        <v>11639</v>
      </c>
      <c r="J15" s="66">
        <v>12956</v>
      </c>
      <c r="K15" s="66">
        <v>4740</v>
      </c>
      <c r="L15" s="66">
        <v>8216</v>
      </c>
      <c r="M15" s="68">
        <v>68259</v>
      </c>
      <c r="N15" s="68">
        <v>36520</v>
      </c>
      <c r="O15" s="36">
        <v>31739</v>
      </c>
      <c r="P15" s="26"/>
      <c r="Q15" s="26"/>
      <c r="R15" s="26"/>
      <c r="S15" s="26"/>
    </row>
    <row r="16" spans="1:19" s="4" customFormat="1" ht="17.25" customHeight="1" x14ac:dyDescent="0.25">
      <c r="A16" s="252" t="s">
        <v>55</v>
      </c>
      <c r="B16" s="253"/>
      <c r="C16" s="211">
        <v>129866</v>
      </c>
      <c r="D16" s="37">
        <v>41611</v>
      </c>
      <c r="E16" s="33">
        <v>48194</v>
      </c>
      <c r="F16" s="66">
        <v>12188</v>
      </c>
      <c r="G16" s="66">
        <v>11986</v>
      </c>
      <c r="H16" s="66">
        <v>12104</v>
      </c>
      <c r="I16" s="66">
        <v>11916</v>
      </c>
      <c r="J16" s="66">
        <v>13118</v>
      </c>
      <c r="K16" s="66">
        <v>4801</v>
      </c>
      <c r="L16" s="66">
        <v>8317</v>
      </c>
      <c r="M16" s="68">
        <v>68554</v>
      </c>
      <c r="N16" s="68">
        <v>36810</v>
      </c>
      <c r="O16" s="36">
        <v>31744</v>
      </c>
      <c r="P16" s="26"/>
      <c r="Q16" s="26"/>
      <c r="R16" s="26"/>
      <c r="S16" s="26"/>
    </row>
    <row r="17" spans="1:19" s="4" customFormat="1" ht="22.5" customHeight="1" thickBot="1" x14ac:dyDescent="0.3">
      <c r="A17" s="260" t="s">
        <v>89</v>
      </c>
      <c r="B17" s="261"/>
      <c r="C17" s="211">
        <v>130481</v>
      </c>
      <c r="D17" s="37">
        <v>41997</v>
      </c>
      <c r="E17" s="27">
        <v>48398</v>
      </c>
      <c r="F17" s="22">
        <v>12516</v>
      </c>
      <c r="G17" s="22">
        <v>11978</v>
      </c>
      <c r="H17" s="22">
        <v>11903</v>
      </c>
      <c r="I17" s="22">
        <v>12001</v>
      </c>
      <c r="J17" s="22">
        <v>13368</v>
      </c>
      <c r="K17" s="22">
        <v>4883</v>
      </c>
      <c r="L17" s="66">
        <v>8485</v>
      </c>
      <c r="M17" s="68">
        <v>68715</v>
      </c>
      <c r="N17" s="68">
        <v>37114</v>
      </c>
      <c r="O17" s="36">
        <v>31601</v>
      </c>
      <c r="P17" s="26"/>
      <c r="Q17" s="26"/>
      <c r="R17" s="26"/>
      <c r="S17" s="26"/>
    </row>
    <row r="18" spans="1:19" s="42" customFormat="1" ht="17.25" customHeight="1" x14ac:dyDescent="0.25">
      <c r="A18" s="287" t="s">
        <v>131</v>
      </c>
      <c r="B18" s="149" t="s">
        <v>57</v>
      </c>
      <c r="C18" s="141">
        <f t="shared" ref="C18:O18" si="0">C17-C16</f>
        <v>615</v>
      </c>
      <c r="D18" s="143">
        <f t="shared" si="0"/>
        <v>386</v>
      </c>
      <c r="E18" s="141">
        <f t="shared" si="0"/>
        <v>204</v>
      </c>
      <c r="F18" s="142">
        <f t="shared" si="0"/>
        <v>328</v>
      </c>
      <c r="G18" s="142">
        <f t="shared" si="0"/>
        <v>-8</v>
      </c>
      <c r="H18" s="142">
        <f t="shared" si="0"/>
        <v>-201</v>
      </c>
      <c r="I18" s="142">
        <f t="shared" si="0"/>
        <v>85</v>
      </c>
      <c r="J18" s="142">
        <f t="shared" si="0"/>
        <v>250</v>
      </c>
      <c r="K18" s="142">
        <f t="shared" si="0"/>
        <v>82</v>
      </c>
      <c r="L18" s="142">
        <f t="shared" si="0"/>
        <v>168</v>
      </c>
      <c r="M18" s="142">
        <f t="shared" si="0"/>
        <v>161</v>
      </c>
      <c r="N18" s="142">
        <f t="shared" si="0"/>
        <v>304</v>
      </c>
      <c r="O18" s="143">
        <f t="shared" si="0"/>
        <v>-143</v>
      </c>
      <c r="P18" s="26"/>
      <c r="Q18" s="26"/>
      <c r="R18" s="26"/>
      <c r="S18" s="26"/>
    </row>
    <row r="19" spans="1:19" ht="17.25" customHeight="1" x14ac:dyDescent="0.25">
      <c r="A19" s="244"/>
      <c r="B19" s="144" t="s">
        <v>58</v>
      </c>
      <c r="C19" s="146">
        <f t="shared" ref="C19" si="1">C17/C16-1</f>
        <v>4.735650593688856E-3</v>
      </c>
      <c r="D19" s="148">
        <f t="shared" ref="D19:O19" si="2">D17/D16-1</f>
        <v>9.2763932613972866E-3</v>
      </c>
      <c r="E19" s="146">
        <f t="shared" si="2"/>
        <v>4.2328920612524357E-3</v>
      </c>
      <c r="F19" s="147">
        <f t="shared" si="2"/>
        <v>2.6911716442402422E-2</v>
      </c>
      <c r="G19" s="147">
        <f t="shared" si="2"/>
        <v>-6.6744535291174412E-4</v>
      </c>
      <c r="H19" s="147">
        <f t="shared" si="2"/>
        <v>-1.6606080634500975E-2</v>
      </c>
      <c r="I19" s="147">
        <f t="shared" si="2"/>
        <v>7.1332661967102862E-3</v>
      </c>
      <c r="J19" s="147">
        <f t="shared" si="2"/>
        <v>1.9057783198658251E-2</v>
      </c>
      <c r="K19" s="147">
        <f t="shared" si="2"/>
        <v>1.7079775046865198E-2</v>
      </c>
      <c r="L19" s="147">
        <f t="shared" si="2"/>
        <v>2.0199591198749589E-2</v>
      </c>
      <c r="M19" s="147">
        <f t="shared" si="2"/>
        <v>2.3485135805350055E-3</v>
      </c>
      <c r="N19" s="147">
        <f t="shared" si="2"/>
        <v>8.2586253735397186E-3</v>
      </c>
      <c r="O19" s="148">
        <f t="shared" si="2"/>
        <v>-4.5047883064516236E-3</v>
      </c>
      <c r="P19" s="26"/>
      <c r="Q19" s="26"/>
      <c r="R19" s="26"/>
      <c r="S19" s="26"/>
    </row>
    <row r="20" spans="1:19" ht="17.25" customHeight="1" x14ac:dyDescent="0.25">
      <c r="A20" s="245" t="s">
        <v>132</v>
      </c>
      <c r="B20" s="153" t="s">
        <v>57</v>
      </c>
      <c r="C20" s="155">
        <f t="shared" ref="C20" si="3">C17-C12</f>
        <v>3276</v>
      </c>
      <c r="D20" s="157">
        <f t="shared" ref="D20:O20" si="4">D17-D12</f>
        <v>1588</v>
      </c>
      <c r="E20" s="155">
        <f t="shared" si="4"/>
        <v>1721</v>
      </c>
      <c r="F20" s="156">
        <f t="shared" si="4"/>
        <v>577</v>
      </c>
      <c r="G20" s="156">
        <f t="shared" si="4"/>
        <v>232</v>
      </c>
      <c r="H20" s="156">
        <f t="shared" si="4"/>
        <v>358</v>
      </c>
      <c r="I20" s="156">
        <f t="shared" si="4"/>
        <v>554</v>
      </c>
      <c r="J20" s="156">
        <f t="shared" si="4"/>
        <v>771</v>
      </c>
      <c r="K20" s="156">
        <f t="shared" si="4"/>
        <v>410</v>
      </c>
      <c r="L20" s="156">
        <f t="shared" si="4"/>
        <v>361</v>
      </c>
      <c r="M20" s="156">
        <f t="shared" si="4"/>
        <v>784</v>
      </c>
      <c r="N20" s="156">
        <f t="shared" si="4"/>
        <v>1178</v>
      </c>
      <c r="O20" s="157">
        <f t="shared" si="4"/>
        <v>-394</v>
      </c>
      <c r="P20" s="26"/>
      <c r="Q20" s="26"/>
      <c r="R20" s="26"/>
      <c r="S20" s="26"/>
    </row>
    <row r="21" spans="1:19" ht="17.25" customHeight="1" x14ac:dyDescent="0.25">
      <c r="A21" s="244"/>
      <c r="B21" s="144" t="s">
        <v>58</v>
      </c>
      <c r="C21" s="146">
        <f t="shared" ref="C21" si="5">C17/C12-1</f>
        <v>2.5753704649974507E-2</v>
      </c>
      <c r="D21" s="148">
        <f t="shared" ref="D21:O21" si="6">D17/D12-1</f>
        <v>3.9298176148877761E-2</v>
      </c>
      <c r="E21" s="146">
        <f t="shared" si="6"/>
        <v>3.6870407266962335E-2</v>
      </c>
      <c r="F21" s="147">
        <f t="shared" si="6"/>
        <v>4.8329005779378598E-2</v>
      </c>
      <c r="G21" s="147">
        <f t="shared" si="6"/>
        <v>1.9751404733526323E-2</v>
      </c>
      <c r="H21" s="147">
        <f t="shared" si="6"/>
        <v>3.1009094846253804E-2</v>
      </c>
      <c r="I21" s="147">
        <f t="shared" si="6"/>
        <v>4.8396959902157866E-2</v>
      </c>
      <c r="J21" s="147">
        <f t="shared" si="6"/>
        <v>6.1205048821147967E-2</v>
      </c>
      <c r="K21" s="147">
        <f t="shared" si="6"/>
        <v>9.1661077576570493E-2</v>
      </c>
      <c r="L21" s="147">
        <f t="shared" si="6"/>
        <v>4.4436238306253095E-2</v>
      </c>
      <c r="M21" s="147">
        <f t="shared" si="6"/>
        <v>1.1541122609706855E-2</v>
      </c>
      <c r="N21" s="147">
        <f t="shared" si="6"/>
        <v>3.2780498664292113E-2</v>
      </c>
      <c r="O21" s="148">
        <f t="shared" si="6"/>
        <v>-1.2314424128770152E-2</v>
      </c>
      <c r="P21" s="26"/>
      <c r="Q21" s="26"/>
      <c r="R21" s="26"/>
      <c r="S21" s="26"/>
    </row>
    <row r="22" spans="1:19" ht="17.25" customHeight="1" x14ac:dyDescent="0.25">
      <c r="A22" s="245" t="s">
        <v>133</v>
      </c>
      <c r="B22" s="153" t="s">
        <v>57</v>
      </c>
      <c r="C22" s="155">
        <f t="shared" ref="C22" si="7">C17-C7</f>
        <v>-12421</v>
      </c>
      <c r="D22" s="157">
        <f t="shared" ref="D22:O22" si="8">D17-D7</f>
        <v>358</v>
      </c>
      <c r="E22" s="155">
        <f t="shared" si="8"/>
        <v>-9369</v>
      </c>
      <c r="F22" s="156">
        <f t="shared" si="8"/>
        <v>-1043</v>
      </c>
      <c r="G22" s="156">
        <f t="shared" si="8"/>
        <v>-2512</v>
      </c>
      <c r="H22" s="156">
        <f t="shared" si="8"/>
        <v>-2555</v>
      </c>
      <c r="I22" s="156">
        <f t="shared" si="8"/>
        <v>-3259</v>
      </c>
      <c r="J22" s="156">
        <f t="shared" si="8"/>
        <v>296</v>
      </c>
      <c r="K22" s="156">
        <f t="shared" si="8"/>
        <v>136</v>
      </c>
      <c r="L22" s="156">
        <f t="shared" si="8"/>
        <v>160</v>
      </c>
      <c r="M22" s="156">
        <f t="shared" si="8"/>
        <v>-3348</v>
      </c>
      <c r="N22" s="156">
        <f t="shared" si="8"/>
        <v>222</v>
      </c>
      <c r="O22" s="157">
        <f t="shared" si="8"/>
        <v>-3570</v>
      </c>
      <c r="P22" s="26"/>
      <c r="Q22" s="26"/>
      <c r="R22" s="26"/>
      <c r="S22" s="26"/>
    </row>
    <row r="23" spans="1:19" ht="17.25" customHeight="1" thickBot="1" x14ac:dyDescent="0.3">
      <c r="A23" s="246"/>
      <c r="B23" s="158" t="s">
        <v>58</v>
      </c>
      <c r="C23" s="159">
        <f t="shared" ref="C23" si="9">C17/C7-1</f>
        <v>-8.6919707211935426E-2</v>
      </c>
      <c r="D23" s="184">
        <f t="shared" ref="D23:O23" si="10">D17/D7-1</f>
        <v>8.5977088786954869E-3</v>
      </c>
      <c r="E23" s="159">
        <f t="shared" si="10"/>
        <v>-0.16218602316201292</v>
      </c>
      <c r="F23" s="160">
        <f t="shared" si="10"/>
        <v>-7.6923076923076872E-2</v>
      </c>
      <c r="G23" s="160">
        <f t="shared" si="10"/>
        <v>-0.1733609385783299</v>
      </c>
      <c r="H23" s="160">
        <f t="shared" si="10"/>
        <v>-0.17671877161433114</v>
      </c>
      <c r="I23" s="160">
        <f t="shared" si="10"/>
        <v>-0.21356487549148095</v>
      </c>
      <c r="J23" s="160">
        <f t="shared" si="10"/>
        <v>2.2643818849449104E-2</v>
      </c>
      <c r="K23" s="160">
        <f t="shared" si="10"/>
        <v>2.8649673477986193E-2</v>
      </c>
      <c r="L23" s="160">
        <f t="shared" si="10"/>
        <v>1.9219219219219319E-2</v>
      </c>
      <c r="M23" s="160">
        <f t="shared" si="10"/>
        <v>-4.6459348070438389E-2</v>
      </c>
      <c r="N23" s="160">
        <f t="shared" si="10"/>
        <v>6.0175647836928636E-3</v>
      </c>
      <c r="O23" s="184">
        <f t="shared" si="10"/>
        <v>-0.10150408006596345</v>
      </c>
      <c r="P23" s="26"/>
      <c r="Q23" s="26"/>
      <c r="R23" s="26"/>
      <c r="S23" s="26"/>
    </row>
    <row r="24" spans="1:19" ht="17.25" customHeight="1" x14ac:dyDescent="0.25">
      <c r="A24" s="240" t="s">
        <v>45</v>
      </c>
    </row>
    <row r="25" spans="1:19" ht="17.25" customHeight="1" x14ac:dyDescent="0.25"/>
    <row r="26" spans="1:19" ht="24.75" customHeight="1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9" ht="24.75" customHeight="1" x14ac:dyDescent="0.2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9" ht="24.75" customHeight="1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9" ht="24.75" customHeight="1" x14ac:dyDescent="0.2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9" ht="24.75" customHeight="1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9" ht="24.75" customHeight="1" x14ac:dyDescent="0.2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</sheetData>
  <mergeCells count="27">
    <mergeCell ref="A17:B17"/>
    <mergeCell ref="A18:A19"/>
    <mergeCell ref="A20:A21"/>
    <mergeCell ref="A22:A23"/>
    <mergeCell ref="F5:I5"/>
    <mergeCell ref="D3:D6"/>
    <mergeCell ref="A14:B14"/>
    <mergeCell ref="A15:B15"/>
    <mergeCell ref="A16:B16"/>
    <mergeCell ref="E5:E6"/>
    <mergeCell ref="A3:B6"/>
    <mergeCell ref="K5:L5"/>
    <mergeCell ref="M5:M6"/>
    <mergeCell ref="N5:O5"/>
    <mergeCell ref="A12:B12"/>
    <mergeCell ref="A13:B13"/>
    <mergeCell ref="A7:B7"/>
    <mergeCell ref="A8:B8"/>
    <mergeCell ref="A9:B9"/>
    <mergeCell ref="A10:B10"/>
    <mergeCell ref="A11:B11"/>
    <mergeCell ref="J5:J6"/>
    <mergeCell ref="C3:C6"/>
    <mergeCell ref="E3:O3"/>
    <mergeCell ref="E4:I4"/>
    <mergeCell ref="J4:L4"/>
    <mergeCell ref="M4:O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A2" sqref="A2"/>
    </sheetView>
  </sheetViews>
  <sheetFormatPr defaultColWidth="9.140625" defaultRowHeight="15" x14ac:dyDescent="0.25"/>
  <cols>
    <col min="1" max="1" width="12.85546875" style="34" customWidth="1"/>
    <col min="2" max="2" width="5.7109375" style="34" customWidth="1"/>
    <col min="3" max="4" width="7.85546875" style="34" customWidth="1"/>
    <col min="5" max="5" width="7.140625" style="34" customWidth="1"/>
    <col min="6" max="6" width="7.85546875" style="34" customWidth="1"/>
    <col min="7" max="7" width="7.140625" style="34" customWidth="1"/>
    <col min="8" max="8" width="7.85546875" style="34" customWidth="1"/>
    <col min="9" max="9" width="7.140625" style="34" customWidth="1"/>
    <col min="10" max="10" width="7.85546875" style="34" customWidth="1"/>
    <col min="11" max="11" width="7.140625" style="34" customWidth="1"/>
    <col min="12" max="12" width="7.85546875" style="34" customWidth="1"/>
    <col min="13" max="13" width="7.140625" style="34" customWidth="1"/>
    <col min="14" max="14" width="7.85546875" style="34" customWidth="1"/>
    <col min="15" max="15" width="6.85546875" style="34" customWidth="1"/>
    <col min="16" max="16" width="7.85546875" style="34" customWidth="1"/>
    <col min="17" max="17" width="6.85546875" style="34" customWidth="1"/>
    <col min="18" max="16384" width="9.140625" style="34"/>
  </cols>
  <sheetData>
    <row r="1" spans="1:20" ht="17.25" customHeight="1" x14ac:dyDescent="0.25">
      <c r="A1" s="41" t="s">
        <v>119</v>
      </c>
      <c r="B1" s="4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31"/>
      <c r="O1" s="8"/>
      <c r="P1" s="8"/>
      <c r="Q1" s="8"/>
    </row>
    <row r="2" spans="1:20" s="32" customFormat="1" ht="17.25" customHeight="1" thickBot="1" x14ac:dyDescent="0.3">
      <c r="A2" s="56" t="s">
        <v>59</v>
      </c>
    </row>
    <row r="3" spans="1:20" s="12" customFormat="1" ht="19.5" customHeight="1" thickBot="1" x14ac:dyDescent="0.3">
      <c r="A3" s="247" t="s">
        <v>61</v>
      </c>
      <c r="B3" s="248"/>
      <c r="C3" s="318" t="s">
        <v>65</v>
      </c>
      <c r="D3" s="319"/>
      <c r="E3" s="319"/>
      <c r="F3" s="319"/>
      <c r="G3" s="319"/>
      <c r="H3" s="320"/>
      <c r="I3" s="320"/>
      <c r="J3" s="320"/>
      <c r="K3" s="320"/>
      <c r="L3" s="320"/>
      <c r="M3" s="320"/>
      <c r="N3" s="320"/>
      <c r="O3" s="320"/>
      <c r="P3" s="320"/>
      <c r="Q3" s="321"/>
    </row>
    <row r="4" spans="1:20" s="13" customFormat="1" ht="19.5" customHeight="1" x14ac:dyDescent="0.2">
      <c r="A4" s="249"/>
      <c r="B4" s="250"/>
      <c r="C4" s="322" t="s">
        <v>35</v>
      </c>
      <c r="D4" s="322" t="s">
        <v>75</v>
      </c>
      <c r="E4" s="288"/>
      <c r="F4" s="288"/>
      <c r="G4" s="285"/>
      <c r="H4" s="325" t="s">
        <v>54</v>
      </c>
      <c r="I4" s="326"/>
      <c r="J4" s="326"/>
      <c r="K4" s="327"/>
      <c r="L4" s="328" t="s">
        <v>71</v>
      </c>
      <c r="M4" s="326"/>
      <c r="N4" s="326"/>
      <c r="O4" s="326"/>
      <c r="P4" s="326"/>
      <c r="Q4" s="327"/>
    </row>
    <row r="5" spans="1:20" s="13" customFormat="1" ht="39.75" customHeight="1" x14ac:dyDescent="0.2">
      <c r="A5" s="249"/>
      <c r="B5" s="250"/>
      <c r="C5" s="323"/>
      <c r="D5" s="331" t="s">
        <v>82</v>
      </c>
      <c r="E5" s="332"/>
      <c r="F5" s="333" t="s">
        <v>138</v>
      </c>
      <c r="G5" s="334"/>
      <c r="H5" s="329" t="s">
        <v>3</v>
      </c>
      <c r="I5" s="309"/>
      <c r="J5" s="308" t="s">
        <v>47</v>
      </c>
      <c r="K5" s="310"/>
      <c r="L5" s="330" t="s">
        <v>72</v>
      </c>
      <c r="M5" s="309"/>
      <c r="N5" s="308" t="s">
        <v>73</v>
      </c>
      <c r="O5" s="309"/>
      <c r="P5" s="308" t="s">
        <v>74</v>
      </c>
      <c r="Q5" s="310"/>
    </row>
    <row r="6" spans="1:20" s="13" customFormat="1" ht="19.5" customHeight="1" thickBot="1" x14ac:dyDescent="0.25">
      <c r="A6" s="249"/>
      <c r="B6" s="250"/>
      <c r="C6" s="324"/>
      <c r="D6" s="195" t="s">
        <v>48</v>
      </c>
      <c r="E6" s="193" t="s">
        <v>49</v>
      </c>
      <c r="F6" s="193" t="s">
        <v>48</v>
      </c>
      <c r="G6" s="194" t="s">
        <v>49</v>
      </c>
      <c r="H6" s="195" t="s">
        <v>48</v>
      </c>
      <c r="I6" s="193" t="s">
        <v>49</v>
      </c>
      <c r="J6" s="193" t="s">
        <v>48</v>
      </c>
      <c r="K6" s="194" t="s">
        <v>49</v>
      </c>
      <c r="L6" s="196" t="s">
        <v>48</v>
      </c>
      <c r="M6" s="193" t="s">
        <v>49</v>
      </c>
      <c r="N6" s="193" t="s">
        <v>48</v>
      </c>
      <c r="O6" s="193" t="s">
        <v>49</v>
      </c>
      <c r="P6" s="193" t="s">
        <v>48</v>
      </c>
      <c r="Q6" s="194" t="s">
        <v>49</v>
      </c>
    </row>
    <row r="7" spans="1:20" s="4" customFormat="1" ht="17.25" customHeight="1" x14ac:dyDescent="0.25">
      <c r="A7" s="262" t="s">
        <v>5</v>
      </c>
      <c r="B7" s="263"/>
      <c r="C7" s="9">
        <v>25256</v>
      </c>
      <c r="D7" s="21">
        <v>22179</v>
      </c>
      <c r="E7" s="69">
        <v>0.87816756414317387</v>
      </c>
      <c r="F7" s="111">
        <v>3077</v>
      </c>
      <c r="G7" s="53">
        <v>0.1218324358568261</v>
      </c>
      <c r="H7" s="25">
        <v>14869</v>
      </c>
      <c r="I7" s="69">
        <v>0.58873139056065882</v>
      </c>
      <c r="J7" s="68">
        <v>10387</v>
      </c>
      <c r="K7" s="53">
        <v>0.41126860943934113</v>
      </c>
      <c r="L7" s="15">
        <v>13693</v>
      </c>
      <c r="M7" s="69">
        <v>0.54216819765600255</v>
      </c>
      <c r="N7" s="68">
        <v>2352</v>
      </c>
      <c r="O7" s="69">
        <v>9.3126385809312637E-2</v>
      </c>
      <c r="P7" s="68">
        <v>9211</v>
      </c>
      <c r="Q7" s="53">
        <v>0.3647054165346848</v>
      </c>
      <c r="S7" s="7"/>
      <c r="T7" s="55"/>
    </row>
    <row r="8" spans="1:20" s="4" customFormat="1" ht="17.25" customHeight="1" x14ac:dyDescent="0.25">
      <c r="A8" s="252" t="s">
        <v>6</v>
      </c>
      <c r="B8" s="253"/>
      <c r="C8" s="9">
        <v>23677</v>
      </c>
      <c r="D8" s="21">
        <v>21072</v>
      </c>
      <c r="E8" s="69">
        <v>0.88997761540735731</v>
      </c>
      <c r="F8" s="111">
        <v>2605</v>
      </c>
      <c r="G8" s="53">
        <v>0.11002238459264264</v>
      </c>
      <c r="H8" s="25">
        <v>13665</v>
      </c>
      <c r="I8" s="69">
        <v>0.57714237445622329</v>
      </c>
      <c r="J8" s="68">
        <v>10012</v>
      </c>
      <c r="K8" s="53">
        <v>0.42285762554377665</v>
      </c>
      <c r="L8" s="15">
        <v>12420</v>
      </c>
      <c r="M8" s="69">
        <v>0.52455969928622714</v>
      </c>
      <c r="N8" s="68">
        <v>2188</v>
      </c>
      <c r="O8" s="69">
        <v>9.2410356041728259E-2</v>
      </c>
      <c r="P8" s="68">
        <v>9069</v>
      </c>
      <c r="Q8" s="53">
        <v>0.3830299446720446</v>
      </c>
      <c r="S8" s="7"/>
      <c r="T8" s="55"/>
    </row>
    <row r="9" spans="1:20" s="4" customFormat="1" ht="17.25" customHeight="1" x14ac:dyDescent="0.25">
      <c r="A9" s="252" t="s">
        <v>7</v>
      </c>
      <c r="B9" s="253"/>
      <c r="C9" s="9">
        <v>23169</v>
      </c>
      <c r="D9" s="21">
        <v>20480</v>
      </c>
      <c r="E9" s="69">
        <v>0.88393974707583411</v>
      </c>
      <c r="F9" s="111">
        <v>2689</v>
      </c>
      <c r="G9" s="53">
        <v>0.11606025292416591</v>
      </c>
      <c r="H9" s="25">
        <v>13313</v>
      </c>
      <c r="I9" s="69">
        <v>0.57460399671975482</v>
      </c>
      <c r="J9" s="68">
        <v>9856</v>
      </c>
      <c r="K9" s="53">
        <v>0.42539600328024513</v>
      </c>
      <c r="L9" s="15">
        <v>11771</v>
      </c>
      <c r="M9" s="69">
        <v>0.50804954896629118</v>
      </c>
      <c r="N9" s="68">
        <v>2220</v>
      </c>
      <c r="O9" s="69">
        <v>9.5817687427165607E-2</v>
      </c>
      <c r="P9" s="68">
        <v>9178</v>
      </c>
      <c r="Q9" s="53">
        <v>0.3961327636065432</v>
      </c>
      <c r="S9" s="7"/>
      <c r="T9" s="55"/>
    </row>
    <row r="10" spans="1:20" s="4" customFormat="1" ht="17.25" customHeight="1" x14ac:dyDescent="0.25">
      <c r="A10" s="252" t="s">
        <v>8</v>
      </c>
      <c r="B10" s="253"/>
      <c r="C10" s="9">
        <v>22940</v>
      </c>
      <c r="D10" s="21">
        <v>20142</v>
      </c>
      <c r="E10" s="69">
        <v>0.87802964254577154</v>
      </c>
      <c r="F10" s="111">
        <v>2798</v>
      </c>
      <c r="G10" s="53">
        <v>0.12197035745422842</v>
      </c>
      <c r="H10" s="25">
        <v>13164</v>
      </c>
      <c r="I10" s="69">
        <v>0.57384481255448994</v>
      </c>
      <c r="J10" s="68">
        <v>9776</v>
      </c>
      <c r="K10" s="53">
        <v>0.42615518744551001</v>
      </c>
      <c r="L10" s="15">
        <v>11842</v>
      </c>
      <c r="M10" s="69">
        <v>0.51621621621621616</v>
      </c>
      <c r="N10" s="68">
        <v>2239</v>
      </c>
      <c r="O10" s="69">
        <v>9.7602441150828251E-2</v>
      </c>
      <c r="P10" s="68">
        <v>8859</v>
      </c>
      <c r="Q10" s="53">
        <v>0.38618134263295556</v>
      </c>
      <c r="S10" s="7"/>
      <c r="T10" s="55"/>
    </row>
    <row r="11" spans="1:20" s="4" customFormat="1" ht="17.25" customHeight="1" x14ac:dyDescent="0.25">
      <c r="A11" s="252" t="s">
        <v>9</v>
      </c>
      <c r="B11" s="253"/>
      <c r="C11" s="9">
        <v>23250</v>
      </c>
      <c r="D11" s="21">
        <v>20232</v>
      </c>
      <c r="E11" s="69">
        <v>0.87019354838709673</v>
      </c>
      <c r="F11" s="111">
        <v>3018</v>
      </c>
      <c r="G11" s="53">
        <v>0.12980645161290322</v>
      </c>
      <c r="H11" s="25">
        <v>13623</v>
      </c>
      <c r="I11" s="69">
        <v>0.58593548387096772</v>
      </c>
      <c r="J11" s="68">
        <v>9627</v>
      </c>
      <c r="K11" s="53">
        <v>0.41406451612903228</v>
      </c>
      <c r="L11" s="15">
        <v>11986</v>
      </c>
      <c r="M11" s="69">
        <v>0.51552688172043015</v>
      </c>
      <c r="N11" s="68">
        <v>2199</v>
      </c>
      <c r="O11" s="69">
        <v>9.4580645161290319E-2</v>
      </c>
      <c r="P11" s="68">
        <v>9065</v>
      </c>
      <c r="Q11" s="53">
        <v>0.38989247311827957</v>
      </c>
      <c r="S11" s="7"/>
      <c r="T11" s="55"/>
    </row>
    <row r="12" spans="1:20" s="4" customFormat="1" ht="17.25" customHeight="1" x14ac:dyDescent="0.25">
      <c r="A12" s="252" t="s">
        <v>10</v>
      </c>
      <c r="B12" s="253"/>
      <c r="C12" s="9">
        <v>23019</v>
      </c>
      <c r="D12" s="21">
        <v>19948</v>
      </c>
      <c r="E12" s="69">
        <v>0.86658847039402231</v>
      </c>
      <c r="F12" s="111">
        <v>3071</v>
      </c>
      <c r="G12" s="53">
        <v>0.13341152960597766</v>
      </c>
      <c r="H12" s="25">
        <v>13291</v>
      </c>
      <c r="I12" s="69">
        <v>0.57739258873104826</v>
      </c>
      <c r="J12" s="68">
        <v>9728</v>
      </c>
      <c r="K12" s="53">
        <v>0.42260741126895174</v>
      </c>
      <c r="L12" s="15">
        <v>11829</v>
      </c>
      <c r="M12" s="69">
        <v>0.5138798383943699</v>
      </c>
      <c r="N12" s="68">
        <v>2225</v>
      </c>
      <c r="O12" s="69">
        <v>9.6659281463139152E-2</v>
      </c>
      <c r="P12" s="68">
        <v>8965</v>
      </c>
      <c r="Q12" s="53">
        <v>0.38946088014249097</v>
      </c>
      <c r="S12" s="7"/>
      <c r="T12" s="55"/>
    </row>
    <row r="13" spans="1:20" s="4" customFormat="1" ht="22.5" customHeight="1" x14ac:dyDescent="0.25">
      <c r="A13" s="252" t="s">
        <v>11</v>
      </c>
      <c r="B13" s="253"/>
      <c r="C13" s="43">
        <v>23586</v>
      </c>
      <c r="D13" s="33">
        <v>20439</v>
      </c>
      <c r="E13" s="69">
        <v>0.8665733909946578</v>
      </c>
      <c r="F13" s="111">
        <v>3147</v>
      </c>
      <c r="G13" s="53">
        <v>0.13342660900534214</v>
      </c>
      <c r="H13" s="25">
        <v>13930</v>
      </c>
      <c r="I13" s="69">
        <v>0.59060459594674808</v>
      </c>
      <c r="J13" s="68">
        <v>9656</v>
      </c>
      <c r="K13" s="53">
        <v>0.40939540405325192</v>
      </c>
      <c r="L13" s="15">
        <v>12189</v>
      </c>
      <c r="M13" s="69">
        <v>0.51678962096158743</v>
      </c>
      <c r="N13" s="68">
        <v>2328</v>
      </c>
      <c r="O13" s="69">
        <v>9.8702620198422797E-2</v>
      </c>
      <c r="P13" s="68">
        <v>9069</v>
      </c>
      <c r="Q13" s="53">
        <v>0.38450775883998983</v>
      </c>
      <c r="S13" s="7"/>
      <c r="T13" s="55"/>
    </row>
    <row r="14" spans="1:20" s="4" customFormat="1" ht="17.25" customHeight="1" x14ac:dyDescent="0.25">
      <c r="A14" s="252" t="s">
        <v>12</v>
      </c>
      <c r="B14" s="253"/>
      <c r="C14" s="43">
        <v>23812</v>
      </c>
      <c r="D14" s="33">
        <v>20587</v>
      </c>
      <c r="E14" s="69">
        <v>0.86456408533512519</v>
      </c>
      <c r="F14" s="111">
        <v>3225</v>
      </c>
      <c r="G14" s="53">
        <v>0.13543591466487484</v>
      </c>
      <c r="H14" s="25">
        <v>14069</v>
      </c>
      <c r="I14" s="69">
        <v>0.59083655299848814</v>
      </c>
      <c r="J14" s="68">
        <v>9743</v>
      </c>
      <c r="K14" s="53">
        <v>0.40916344700151186</v>
      </c>
      <c r="L14" s="15">
        <v>12200</v>
      </c>
      <c r="M14" s="69">
        <v>0.51234671594154213</v>
      </c>
      <c r="N14" s="68">
        <v>2337</v>
      </c>
      <c r="O14" s="69">
        <v>9.8143793045523259E-2</v>
      </c>
      <c r="P14" s="68">
        <v>9275</v>
      </c>
      <c r="Q14" s="53">
        <v>0.38950949101293464</v>
      </c>
      <c r="S14" s="7"/>
      <c r="T14" s="55"/>
    </row>
    <row r="15" spans="1:20" s="4" customFormat="1" ht="17.25" customHeight="1" x14ac:dyDescent="0.25">
      <c r="A15" s="252" t="s">
        <v>46</v>
      </c>
      <c r="B15" s="253"/>
      <c r="C15" s="43">
        <v>23683</v>
      </c>
      <c r="D15" s="33">
        <v>20333</v>
      </c>
      <c r="E15" s="69">
        <v>0.85854832580331886</v>
      </c>
      <c r="F15" s="111">
        <v>3350</v>
      </c>
      <c r="G15" s="53">
        <v>0.14145167419668117</v>
      </c>
      <c r="H15" s="25">
        <v>13940</v>
      </c>
      <c r="I15" s="69">
        <v>0.58860786217962247</v>
      </c>
      <c r="J15" s="68">
        <v>9743</v>
      </c>
      <c r="K15" s="53">
        <v>0.41139213782037748</v>
      </c>
      <c r="L15" s="15">
        <v>11996</v>
      </c>
      <c r="M15" s="69">
        <v>0.50652366676519023</v>
      </c>
      <c r="N15" s="68">
        <v>2354</v>
      </c>
      <c r="O15" s="69">
        <v>9.9396191360891784E-2</v>
      </c>
      <c r="P15" s="68">
        <v>9333</v>
      </c>
      <c r="Q15" s="53">
        <v>0.39408014187391799</v>
      </c>
      <c r="S15" s="7"/>
      <c r="T15" s="55"/>
    </row>
    <row r="16" spans="1:20" s="4" customFormat="1" ht="17.25" customHeight="1" x14ac:dyDescent="0.25">
      <c r="A16" s="252" t="s">
        <v>55</v>
      </c>
      <c r="B16" s="253"/>
      <c r="C16" s="43">
        <v>23641</v>
      </c>
      <c r="D16" s="33">
        <v>20279</v>
      </c>
      <c r="E16" s="69">
        <v>0.85778943361109938</v>
      </c>
      <c r="F16" s="111">
        <v>3362</v>
      </c>
      <c r="G16" s="53">
        <v>0.14221056638890064</v>
      </c>
      <c r="H16" s="25">
        <v>13797</v>
      </c>
      <c r="I16" s="69">
        <v>0.58360475445201132</v>
      </c>
      <c r="J16" s="68">
        <v>9844</v>
      </c>
      <c r="K16" s="53">
        <v>0.41639524554798868</v>
      </c>
      <c r="L16" s="15">
        <v>12005</v>
      </c>
      <c r="M16" s="69">
        <v>0.50780423839939093</v>
      </c>
      <c r="N16" s="68">
        <v>2386</v>
      </c>
      <c r="O16" s="69">
        <v>0.10092635675309843</v>
      </c>
      <c r="P16" s="68">
        <v>9250</v>
      </c>
      <c r="Q16" s="53">
        <v>0.39126940484751066</v>
      </c>
      <c r="S16" s="7"/>
      <c r="T16" s="55"/>
    </row>
    <row r="17" spans="1:20" s="4" customFormat="1" ht="22.5" customHeight="1" thickBot="1" x14ac:dyDescent="0.3">
      <c r="A17" s="260" t="s">
        <v>89</v>
      </c>
      <c r="B17" s="261"/>
      <c r="C17" s="43">
        <v>24120</v>
      </c>
      <c r="D17" s="33">
        <v>20696</v>
      </c>
      <c r="E17" s="69">
        <v>0.85804311774461028</v>
      </c>
      <c r="F17" s="111">
        <v>3424</v>
      </c>
      <c r="G17" s="53">
        <v>0.14195688225538972</v>
      </c>
      <c r="H17" s="25">
        <v>14017</v>
      </c>
      <c r="I17" s="69">
        <v>0.58113598673300171</v>
      </c>
      <c r="J17" s="68">
        <v>10103</v>
      </c>
      <c r="K17" s="53">
        <v>0.41886401326699835</v>
      </c>
      <c r="L17" s="15">
        <v>12362</v>
      </c>
      <c r="M17" s="69">
        <v>0.51106965174129348</v>
      </c>
      <c r="N17" s="68">
        <v>2432</v>
      </c>
      <c r="O17" s="69">
        <v>0.10082918739635158</v>
      </c>
      <c r="P17" s="68">
        <v>9326</v>
      </c>
      <c r="Q17" s="53">
        <v>0.38665008291873965</v>
      </c>
      <c r="S17" s="7"/>
      <c r="T17" s="55"/>
    </row>
    <row r="18" spans="1:20" s="42" customFormat="1" ht="17.25" customHeight="1" x14ac:dyDescent="0.2">
      <c r="A18" s="287" t="s">
        <v>131</v>
      </c>
      <c r="B18" s="149" t="s">
        <v>57</v>
      </c>
      <c r="C18" s="186">
        <f>C17-C16</f>
        <v>479</v>
      </c>
      <c r="D18" s="186">
        <f>D17-D16</f>
        <v>417</v>
      </c>
      <c r="E18" s="168" t="s">
        <v>30</v>
      </c>
      <c r="F18" s="140">
        <f>F17-F16</f>
        <v>62</v>
      </c>
      <c r="G18" s="169" t="s">
        <v>30</v>
      </c>
      <c r="H18" s="186">
        <f>H17-H16</f>
        <v>220</v>
      </c>
      <c r="I18" s="168" t="s">
        <v>30</v>
      </c>
      <c r="J18" s="140">
        <f>J17-J16</f>
        <v>259</v>
      </c>
      <c r="K18" s="169" t="s">
        <v>30</v>
      </c>
      <c r="L18" s="186">
        <f>L17-L16</f>
        <v>357</v>
      </c>
      <c r="M18" s="168" t="s">
        <v>30</v>
      </c>
      <c r="N18" s="140">
        <f>N17-N16</f>
        <v>46</v>
      </c>
      <c r="O18" s="168" t="s">
        <v>30</v>
      </c>
      <c r="P18" s="140">
        <f>P17-P16</f>
        <v>76</v>
      </c>
      <c r="Q18" s="169" t="s">
        <v>30</v>
      </c>
      <c r="S18" s="7"/>
      <c r="T18" s="55"/>
    </row>
    <row r="19" spans="1:20" ht="17.25" customHeight="1" x14ac:dyDescent="0.25">
      <c r="A19" s="244"/>
      <c r="B19" s="144" t="s">
        <v>58</v>
      </c>
      <c r="C19" s="187">
        <f t="shared" ref="C19" si="0">C17/C16-1</f>
        <v>2.0261410261833257E-2</v>
      </c>
      <c r="D19" s="187">
        <f t="shared" ref="D19" si="1">D17/D16-1</f>
        <v>2.0563144139257306E-2</v>
      </c>
      <c r="E19" s="174" t="s">
        <v>30</v>
      </c>
      <c r="F19" s="145">
        <f t="shared" ref="F19" si="2">F17/F16-1</f>
        <v>1.844140392623439E-2</v>
      </c>
      <c r="G19" s="175" t="s">
        <v>30</v>
      </c>
      <c r="H19" s="187">
        <f t="shared" ref="H19" si="3">H17/H16-1</f>
        <v>1.5945495397550191E-2</v>
      </c>
      <c r="I19" s="174" t="s">
        <v>30</v>
      </c>
      <c r="J19" s="145">
        <f t="shared" ref="J19" si="4">J17/J16-1</f>
        <v>2.6310442909386333E-2</v>
      </c>
      <c r="K19" s="175" t="s">
        <v>30</v>
      </c>
      <c r="L19" s="187">
        <f t="shared" ref="L19" si="5">L17/L16-1</f>
        <v>2.9737609329446135E-2</v>
      </c>
      <c r="M19" s="174" t="s">
        <v>30</v>
      </c>
      <c r="N19" s="145">
        <f t="shared" ref="N19" si="6">N17/N16-1</f>
        <v>1.9279128248113953E-2</v>
      </c>
      <c r="O19" s="174" t="s">
        <v>30</v>
      </c>
      <c r="P19" s="145">
        <f t="shared" ref="P19" si="7">P17/P16-1</f>
        <v>8.2162162162162655E-3</v>
      </c>
      <c r="Q19" s="175" t="s">
        <v>30</v>
      </c>
      <c r="S19" s="7"/>
      <c r="T19" s="55"/>
    </row>
    <row r="20" spans="1:20" ht="17.25" customHeight="1" x14ac:dyDescent="0.25">
      <c r="A20" s="245" t="s">
        <v>132</v>
      </c>
      <c r="B20" s="153" t="s">
        <v>57</v>
      </c>
      <c r="C20" s="188">
        <f t="shared" ref="C20" si="8">C17-C12</f>
        <v>1101</v>
      </c>
      <c r="D20" s="188">
        <f t="shared" ref="D20" si="9">D17-D12</f>
        <v>748</v>
      </c>
      <c r="E20" s="171" t="s">
        <v>30</v>
      </c>
      <c r="F20" s="154">
        <f t="shared" ref="F20" si="10">F17-F12</f>
        <v>353</v>
      </c>
      <c r="G20" s="172" t="s">
        <v>30</v>
      </c>
      <c r="H20" s="188">
        <f t="shared" ref="H20" si="11">H17-H12</f>
        <v>726</v>
      </c>
      <c r="I20" s="171" t="s">
        <v>30</v>
      </c>
      <c r="J20" s="154">
        <f t="shared" ref="J20" si="12">J17-J12</f>
        <v>375</v>
      </c>
      <c r="K20" s="172" t="s">
        <v>30</v>
      </c>
      <c r="L20" s="188">
        <f t="shared" ref="L20" si="13">L17-L12</f>
        <v>533</v>
      </c>
      <c r="M20" s="171" t="s">
        <v>30</v>
      </c>
      <c r="N20" s="154">
        <f t="shared" ref="N20" si="14">N17-N12</f>
        <v>207</v>
      </c>
      <c r="O20" s="171" t="s">
        <v>30</v>
      </c>
      <c r="P20" s="154">
        <f t="shared" ref="P20" si="15">P17-P12</f>
        <v>361</v>
      </c>
      <c r="Q20" s="172" t="s">
        <v>30</v>
      </c>
      <c r="S20" s="7"/>
      <c r="T20" s="55"/>
    </row>
    <row r="21" spans="1:20" ht="17.25" customHeight="1" x14ac:dyDescent="0.25">
      <c r="A21" s="244"/>
      <c r="B21" s="144" t="s">
        <v>58</v>
      </c>
      <c r="C21" s="187">
        <f t="shared" ref="C21" si="16">C17/C12-1</f>
        <v>4.7830053434119613E-2</v>
      </c>
      <c r="D21" s="187">
        <f t="shared" ref="D21" si="17">D17/D12-1</f>
        <v>3.7497493483055866E-2</v>
      </c>
      <c r="E21" s="174" t="s">
        <v>30</v>
      </c>
      <c r="F21" s="145">
        <f t="shared" ref="F21" si="18">F17/F12-1</f>
        <v>0.11494627157277759</v>
      </c>
      <c r="G21" s="175" t="s">
        <v>30</v>
      </c>
      <c r="H21" s="187">
        <f t="shared" ref="H21" si="19">H17/H12-1</f>
        <v>5.4623429388307887E-2</v>
      </c>
      <c r="I21" s="174" t="s">
        <v>30</v>
      </c>
      <c r="J21" s="145">
        <f t="shared" ref="J21" si="20">J17/J12-1</f>
        <v>3.8548519736842035E-2</v>
      </c>
      <c r="K21" s="175" t="s">
        <v>30</v>
      </c>
      <c r="L21" s="187">
        <f t="shared" ref="L21" si="21">L17/L12-1</f>
        <v>4.5058753909882565E-2</v>
      </c>
      <c r="M21" s="174" t="s">
        <v>30</v>
      </c>
      <c r="N21" s="145">
        <f t="shared" ref="N21" si="22">N17/N12-1</f>
        <v>9.3033707865168624E-2</v>
      </c>
      <c r="O21" s="174" t="s">
        <v>30</v>
      </c>
      <c r="P21" s="145">
        <f t="shared" ref="P21" si="23">P17/P12-1</f>
        <v>4.0267707752370319E-2</v>
      </c>
      <c r="Q21" s="175" t="s">
        <v>30</v>
      </c>
      <c r="S21" s="7"/>
      <c r="T21" s="55"/>
    </row>
    <row r="22" spans="1:20" ht="17.25" customHeight="1" x14ac:dyDescent="0.25">
      <c r="A22" s="245" t="s">
        <v>133</v>
      </c>
      <c r="B22" s="153" t="s">
        <v>57</v>
      </c>
      <c r="C22" s="188">
        <f t="shared" ref="C22" si="24">C17-C7</f>
        <v>-1136</v>
      </c>
      <c r="D22" s="188">
        <f t="shared" ref="D22" si="25">D17-D7</f>
        <v>-1483</v>
      </c>
      <c r="E22" s="171" t="s">
        <v>30</v>
      </c>
      <c r="F22" s="154">
        <f t="shared" ref="F22" si="26">F17-F7</f>
        <v>347</v>
      </c>
      <c r="G22" s="172" t="s">
        <v>30</v>
      </c>
      <c r="H22" s="188">
        <f t="shared" ref="H22" si="27">H17-H7</f>
        <v>-852</v>
      </c>
      <c r="I22" s="171" t="s">
        <v>30</v>
      </c>
      <c r="J22" s="154">
        <f t="shared" ref="J22" si="28">J17-J7</f>
        <v>-284</v>
      </c>
      <c r="K22" s="172" t="s">
        <v>30</v>
      </c>
      <c r="L22" s="188">
        <f t="shared" ref="L22" si="29">L17-L7</f>
        <v>-1331</v>
      </c>
      <c r="M22" s="171" t="s">
        <v>30</v>
      </c>
      <c r="N22" s="154">
        <f t="shared" ref="N22" si="30">N17-N7</f>
        <v>80</v>
      </c>
      <c r="O22" s="171" t="s">
        <v>30</v>
      </c>
      <c r="P22" s="154">
        <f t="shared" ref="P22" si="31">P17-P7</f>
        <v>115</v>
      </c>
      <c r="Q22" s="172" t="s">
        <v>30</v>
      </c>
      <c r="S22" s="7"/>
      <c r="T22" s="55"/>
    </row>
    <row r="23" spans="1:20" ht="17.25" customHeight="1" thickBot="1" x14ac:dyDescent="0.3">
      <c r="A23" s="246"/>
      <c r="B23" s="158" t="s">
        <v>58</v>
      </c>
      <c r="C23" s="189">
        <f t="shared" ref="C23" si="32">C17/C7-1</f>
        <v>-4.4979410833069333E-2</v>
      </c>
      <c r="D23" s="189">
        <f t="shared" ref="D23" si="33">D17/D7-1</f>
        <v>-6.6865052527165347E-2</v>
      </c>
      <c r="E23" s="181" t="s">
        <v>30</v>
      </c>
      <c r="F23" s="197">
        <f t="shared" ref="F23" si="34">F17/F7-1</f>
        <v>0.11277218069548267</v>
      </c>
      <c r="G23" s="182" t="s">
        <v>30</v>
      </c>
      <c r="H23" s="189">
        <f t="shared" ref="H23" si="35">H17/H7-1</f>
        <v>-5.7300423700316072E-2</v>
      </c>
      <c r="I23" s="181" t="s">
        <v>30</v>
      </c>
      <c r="J23" s="197">
        <f t="shared" ref="J23" si="36">J17/J7-1</f>
        <v>-2.7341869644748273E-2</v>
      </c>
      <c r="K23" s="182" t="s">
        <v>30</v>
      </c>
      <c r="L23" s="189">
        <f t="shared" ref="L23" si="37">L17/L7-1</f>
        <v>-9.7202950412619615E-2</v>
      </c>
      <c r="M23" s="181" t="s">
        <v>30</v>
      </c>
      <c r="N23" s="197">
        <f t="shared" ref="N23" si="38">N17/N7-1</f>
        <v>3.4013605442176909E-2</v>
      </c>
      <c r="O23" s="181" t="s">
        <v>30</v>
      </c>
      <c r="P23" s="197">
        <f t="shared" ref="P23" si="39">P17/P7-1</f>
        <v>1.2485072196287028E-2</v>
      </c>
      <c r="Q23" s="182" t="s">
        <v>30</v>
      </c>
      <c r="S23" s="7"/>
      <c r="T23" s="55"/>
    </row>
    <row r="24" spans="1:20" ht="17.25" customHeight="1" x14ac:dyDescent="0.25">
      <c r="A24" s="240" t="s">
        <v>88</v>
      </c>
    </row>
    <row r="25" spans="1:20" ht="17.25" customHeight="1" x14ac:dyDescent="0.25">
      <c r="A25" s="240" t="s">
        <v>122</v>
      </c>
    </row>
    <row r="26" spans="1:20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20" x14ac:dyDescent="0.2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20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20" x14ac:dyDescent="0.2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20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20" x14ac:dyDescent="0.2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</sheetData>
  <mergeCells count="27">
    <mergeCell ref="A3:B6"/>
    <mergeCell ref="C3:Q3"/>
    <mergeCell ref="D4:G4"/>
    <mergeCell ref="C4:C6"/>
    <mergeCell ref="H4:K4"/>
    <mergeCell ref="L4:Q4"/>
    <mergeCell ref="H5:I5"/>
    <mergeCell ref="J5:K5"/>
    <mergeCell ref="L5:M5"/>
    <mergeCell ref="N5:O5"/>
    <mergeCell ref="P5:Q5"/>
    <mergeCell ref="D5:E5"/>
    <mergeCell ref="F5:G5"/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A7:B7"/>
    <mergeCell ref="A8:B8"/>
    <mergeCell ref="A9:B9"/>
    <mergeCell ref="A10:B10"/>
    <mergeCell ref="A11:B1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>
      <selection activeCell="A2" sqref="A2"/>
    </sheetView>
  </sheetViews>
  <sheetFormatPr defaultColWidth="9.140625" defaultRowHeight="15" x14ac:dyDescent="0.25"/>
  <cols>
    <col min="1" max="1" width="12.85546875" style="34" customWidth="1"/>
    <col min="2" max="2" width="5.7109375" style="34" customWidth="1"/>
    <col min="3" max="4" width="7.85546875" style="34" customWidth="1"/>
    <col min="5" max="5" width="7.140625" style="34" customWidth="1"/>
    <col min="6" max="6" width="7.85546875" style="34" customWidth="1"/>
    <col min="7" max="7" width="7.140625" style="34" customWidth="1"/>
    <col min="8" max="8" width="7.85546875" style="34" customWidth="1"/>
    <col min="9" max="9" width="7.140625" style="34" customWidth="1"/>
    <col min="10" max="10" width="7.85546875" style="34" customWidth="1"/>
    <col min="11" max="11" width="7.140625" style="34" customWidth="1"/>
    <col min="12" max="12" width="7.85546875" style="34" customWidth="1"/>
    <col min="13" max="13" width="7.140625" style="34" customWidth="1"/>
    <col min="14" max="14" width="7.85546875" style="34" customWidth="1"/>
    <col min="15" max="15" width="6.85546875" style="34" customWidth="1"/>
    <col min="16" max="16" width="7.85546875" style="34" customWidth="1"/>
    <col min="17" max="17" width="6.85546875" style="34" customWidth="1"/>
    <col min="18" max="16384" width="9.140625" style="34"/>
  </cols>
  <sheetData>
    <row r="1" spans="1:37" ht="17.25" customHeight="1" x14ac:dyDescent="0.25">
      <c r="A1" s="41" t="s">
        <v>120</v>
      </c>
      <c r="B1" s="41"/>
      <c r="C1" s="8"/>
      <c r="D1" s="8"/>
      <c r="E1" s="8"/>
      <c r="F1" s="8"/>
      <c r="G1" s="8"/>
      <c r="H1" s="8"/>
      <c r="I1" s="8"/>
      <c r="J1" s="8"/>
      <c r="K1" s="131"/>
      <c r="L1" s="8"/>
      <c r="M1" s="8"/>
      <c r="N1" s="8"/>
      <c r="O1" s="8"/>
      <c r="P1" s="8"/>
      <c r="Q1" s="8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7" s="32" customFormat="1" ht="17.25" customHeight="1" thickBot="1" x14ac:dyDescent="0.3">
      <c r="A2" s="56" t="s">
        <v>59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2" customFormat="1" ht="19.5" customHeight="1" thickBot="1" x14ac:dyDescent="0.3">
      <c r="A3" s="247" t="s">
        <v>61</v>
      </c>
      <c r="B3" s="248"/>
      <c r="C3" s="318" t="s">
        <v>85</v>
      </c>
      <c r="D3" s="319"/>
      <c r="E3" s="319"/>
      <c r="F3" s="319"/>
      <c r="G3" s="319"/>
      <c r="H3" s="320"/>
      <c r="I3" s="320"/>
      <c r="J3" s="320"/>
      <c r="K3" s="320"/>
      <c r="L3" s="320"/>
      <c r="M3" s="320"/>
      <c r="N3" s="320"/>
      <c r="O3" s="320"/>
      <c r="P3" s="320"/>
      <c r="Q3" s="321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</row>
    <row r="4" spans="1:37" s="13" customFormat="1" ht="19.5" customHeight="1" x14ac:dyDescent="0.2">
      <c r="A4" s="249"/>
      <c r="B4" s="250"/>
      <c r="C4" s="335" t="s">
        <v>35</v>
      </c>
      <c r="D4" s="322" t="s">
        <v>75</v>
      </c>
      <c r="E4" s="288"/>
      <c r="F4" s="288"/>
      <c r="G4" s="285"/>
      <c r="H4" s="325" t="s">
        <v>54</v>
      </c>
      <c r="I4" s="326"/>
      <c r="J4" s="326"/>
      <c r="K4" s="327"/>
      <c r="L4" s="325" t="s">
        <v>71</v>
      </c>
      <c r="M4" s="326"/>
      <c r="N4" s="326"/>
      <c r="O4" s="326"/>
      <c r="P4" s="326"/>
      <c r="Q4" s="327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1:37" s="13" customFormat="1" ht="39" customHeight="1" x14ac:dyDescent="0.2">
      <c r="A5" s="249"/>
      <c r="B5" s="250"/>
      <c r="C5" s="336"/>
      <c r="D5" s="331" t="s">
        <v>97</v>
      </c>
      <c r="E5" s="332"/>
      <c r="F5" s="333" t="s">
        <v>98</v>
      </c>
      <c r="G5" s="334"/>
      <c r="H5" s="329" t="s">
        <v>3</v>
      </c>
      <c r="I5" s="309"/>
      <c r="J5" s="308" t="s">
        <v>47</v>
      </c>
      <c r="K5" s="310"/>
      <c r="L5" s="329" t="s">
        <v>72</v>
      </c>
      <c r="M5" s="309"/>
      <c r="N5" s="308" t="s">
        <v>73</v>
      </c>
      <c r="O5" s="309"/>
      <c r="P5" s="308" t="s">
        <v>74</v>
      </c>
      <c r="Q5" s="310"/>
      <c r="S5" s="135"/>
      <c r="T5" s="135"/>
      <c r="U5" s="135"/>
      <c r="V5" s="135"/>
      <c r="W5" s="135"/>
      <c r="X5" s="135"/>
      <c r="Y5" s="135"/>
      <c r="Z5" s="135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7" s="13" customFormat="1" ht="19.5" customHeight="1" thickBot="1" x14ac:dyDescent="0.25">
      <c r="A6" s="249"/>
      <c r="B6" s="250"/>
      <c r="C6" s="337"/>
      <c r="D6" s="195" t="s">
        <v>48</v>
      </c>
      <c r="E6" s="193" t="s">
        <v>49</v>
      </c>
      <c r="F6" s="193" t="s">
        <v>48</v>
      </c>
      <c r="G6" s="194" t="s">
        <v>49</v>
      </c>
      <c r="H6" s="195" t="s">
        <v>48</v>
      </c>
      <c r="I6" s="193" t="s">
        <v>49</v>
      </c>
      <c r="J6" s="193" t="s">
        <v>48</v>
      </c>
      <c r="K6" s="194" t="s">
        <v>49</v>
      </c>
      <c r="L6" s="195" t="s">
        <v>48</v>
      </c>
      <c r="M6" s="193" t="s">
        <v>49</v>
      </c>
      <c r="N6" s="193" t="s">
        <v>48</v>
      </c>
      <c r="O6" s="193" t="s">
        <v>49</v>
      </c>
      <c r="P6" s="193" t="s">
        <v>48</v>
      </c>
      <c r="Q6" s="194" t="s">
        <v>49</v>
      </c>
      <c r="S6" s="135"/>
      <c r="T6" s="135"/>
      <c r="U6" s="135"/>
      <c r="V6" s="135"/>
      <c r="W6" s="135"/>
      <c r="X6" s="135"/>
      <c r="Y6" s="135"/>
      <c r="Z6" s="135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1:37" s="13" customFormat="1" ht="19.5" customHeight="1" x14ac:dyDescent="0.2">
      <c r="A7" s="262" t="s">
        <v>4</v>
      </c>
      <c r="B7" s="263"/>
      <c r="C7" s="138">
        <v>24701</v>
      </c>
      <c r="D7" s="90">
        <v>21738</v>
      </c>
      <c r="E7" s="212">
        <v>0.88004534229383424</v>
      </c>
      <c r="F7" s="136">
        <v>2963</v>
      </c>
      <c r="G7" s="213">
        <v>0.11995465770616574</v>
      </c>
      <c r="H7" s="128">
        <v>15000</v>
      </c>
      <c r="I7" s="212">
        <v>0.60726286385166595</v>
      </c>
      <c r="J7" s="91">
        <v>9701</v>
      </c>
      <c r="K7" s="213">
        <v>0.39273713614833405</v>
      </c>
      <c r="L7" s="128">
        <v>14347</v>
      </c>
      <c r="M7" s="212">
        <v>0.58082668717865671</v>
      </c>
      <c r="N7" s="91">
        <v>1915</v>
      </c>
      <c r="O7" s="212">
        <v>7.752722561839602E-2</v>
      </c>
      <c r="P7" s="91">
        <v>8439</v>
      </c>
      <c r="Q7" s="213">
        <v>0.34164608720294726</v>
      </c>
      <c r="R7" s="228"/>
      <c r="S7" s="137"/>
      <c r="T7" s="229"/>
      <c r="U7" s="229"/>
      <c r="V7" s="137"/>
      <c r="W7" s="229"/>
      <c r="X7" s="229"/>
      <c r="Y7" s="229"/>
      <c r="Z7" s="137"/>
      <c r="AA7" s="230"/>
      <c r="AB7" s="231"/>
      <c r="AC7" s="231"/>
      <c r="AD7" s="231"/>
      <c r="AE7" s="123"/>
      <c r="AF7" s="123"/>
      <c r="AG7" s="123"/>
      <c r="AH7" s="123"/>
      <c r="AI7" s="123"/>
      <c r="AJ7" s="123"/>
      <c r="AK7" s="123"/>
    </row>
    <row r="8" spans="1:37" s="4" customFormat="1" ht="17.25" customHeight="1" x14ac:dyDescent="0.2">
      <c r="A8" s="252" t="s">
        <v>5</v>
      </c>
      <c r="B8" s="253"/>
      <c r="C8" s="9">
        <v>24381</v>
      </c>
      <c r="D8" s="210">
        <v>21147</v>
      </c>
      <c r="E8" s="69">
        <v>0.86735572782084414</v>
      </c>
      <c r="F8" s="214">
        <v>3234</v>
      </c>
      <c r="G8" s="53">
        <v>0.13264427217915589</v>
      </c>
      <c r="H8" s="204">
        <v>14932</v>
      </c>
      <c r="I8" s="69">
        <v>0.61244411632008533</v>
      </c>
      <c r="J8" s="68">
        <v>9449</v>
      </c>
      <c r="K8" s="53">
        <v>0.38755588367991467</v>
      </c>
      <c r="L8" s="204">
        <v>14190</v>
      </c>
      <c r="M8" s="69">
        <v>0.58201058201058198</v>
      </c>
      <c r="N8" s="68">
        <v>1849</v>
      </c>
      <c r="O8" s="69">
        <v>7.5837742504409167E-2</v>
      </c>
      <c r="P8" s="68">
        <v>8342</v>
      </c>
      <c r="Q8" s="53">
        <v>0.3421516754850088</v>
      </c>
      <c r="R8" s="228"/>
      <c r="S8" s="137"/>
      <c r="T8" s="229"/>
      <c r="U8" s="229"/>
      <c r="V8" s="137"/>
      <c r="W8" s="229"/>
      <c r="X8" s="229"/>
      <c r="Y8" s="229"/>
      <c r="Z8" s="137"/>
      <c r="AA8" s="230"/>
      <c r="AB8" s="231"/>
      <c r="AC8" s="231"/>
      <c r="AD8" s="231"/>
      <c r="AE8" s="124"/>
      <c r="AF8" s="124"/>
      <c r="AG8" s="124"/>
      <c r="AH8" s="124"/>
      <c r="AI8" s="124"/>
      <c r="AJ8" s="124"/>
      <c r="AK8" s="124"/>
    </row>
    <row r="9" spans="1:37" s="4" customFormat="1" ht="17.25" customHeight="1" x14ac:dyDescent="0.2">
      <c r="A9" s="252" t="s">
        <v>6</v>
      </c>
      <c r="B9" s="253"/>
      <c r="C9" s="9">
        <v>24010</v>
      </c>
      <c r="D9" s="210">
        <v>21258</v>
      </c>
      <c r="E9" s="69">
        <v>0.88538109121199504</v>
      </c>
      <c r="F9" s="214">
        <v>2752</v>
      </c>
      <c r="G9" s="53">
        <v>0.114618908788005</v>
      </c>
      <c r="H9" s="204">
        <v>14484</v>
      </c>
      <c r="I9" s="69">
        <v>0.60324864639733444</v>
      </c>
      <c r="J9" s="68">
        <v>9526</v>
      </c>
      <c r="K9" s="53">
        <v>0.39675135360266556</v>
      </c>
      <c r="L9" s="204">
        <v>13708</v>
      </c>
      <c r="M9" s="69">
        <v>0.57092877967513533</v>
      </c>
      <c r="N9" s="68">
        <v>1952</v>
      </c>
      <c r="O9" s="69">
        <v>8.1299458558933779E-2</v>
      </c>
      <c r="P9" s="68">
        <v>8350</v>
      </c>
      <c r="Q9" s="53">
        <v>0.34777176176593089</v>
      </c>
      <c r="R9" s="228"/>
      <c r="S9" s="137"/>
      <c r="T9" s="229"/>
      <c r="U9" s="229"/>
      <c r="V9" s="137"/>
      <c r="W9" s="229"/>
      <c r="X9" s="229"/>
      <c r="Y9" s="229"/>
      <c r="Z9" s="137"/>
      <c r="AA9" s="230"/>
      <c r="AB9" s="231"/>
      <c r="AC9" s="231"/>
      <c r="AD9" s="231"/>
      <c r="AE9" s="124"/>
      <c r="AF9" s="124"/>
      <c r="AG9" s="124"/>
      <c r="AH9" s="124"/>
      <c r="AI9" s="124"/>
      <c r="AJ9" s="124"/>
      <c r="AK9" s="124"/>
    </row>
    <row r="10" spans="1:37" s="4" customFormat="1" ht="17.25" customHeight="1" x14ac:dyDescent="0.2">
      <c r="A10" s="252" t="s">
        <v>7</v>
      </c>
      <c r="B10" s="253"/>
      <c r="C10" s="9">
        <v>23964</v>
      </c>
      <c r="D10" s="210">
        <v>21064</v>
      </c>
      <c r="E10" s="69">
        <v>0.87898514438324149</v>
      </c>
      <c r="F10" s="214">
        <v>2900</v>
      </c>
      <c r="G10" s="53">
        <v>0.12101485561675847</v>
      </c>
      <c r="H10" s="204">
        <v>14704</v>
      </c>
      <c r="I10" s="69">
        <v>0.613587047237523</v>
      </c>
      <c r="J10" s="68">
        <v>9260</v>
      </c>
      <c r="K10" s="53">
        <v>0.38641295276247706</v>
      </c>
      <c r="L10" s="204">
        <v>13688</v>
      </c>
      <c r="M10" s="69">
        <v>0.57119011851110002</v>
      </c>
      <c r="N10" s="68">
        <v>1955</v>
      </c>
      <c r="O10" s="69">
        <v>8.1580704389918213E-2</v>
      </c>
      <c r="P10" s="68">
        <v>8321</v>
      </c>
      <c r="Q10" s="53">
        <v>0.34722917709898182</v>
      </c>
      <c r="R10" s="228"/>
      <c r="S10" s="137"/>
      <c r="T10" s="229"/>
      <c r="U10" s="229"/>
      <c r="V10" s="137"/>
      <c r="W10" s="229"/>
      <c r="X10" s="229"/>
      <c r="Y10" s="229"/>
      <c r="Z10" s="137"/>
      <c r="AA10" s="230"/>
      <c r="AB10" s="231"/>
      <c r="AC10" s="231"/>
      <c r="AD10" s="231"/>
      <c r="AE10" s="124"/>
      <c r="AF10" s="124"/>
      <c r="AG10" s="124"/>
      <c r="AH10" s="124"/>
      <c r="AI10" s="124"/>
      <c r="AJ10" s="124"/>
      <c r="AK10" s="124"/>
    </row>
    <row r="11" spans="1:37" s="4" customFormat="1" ht="17.25" customHeight="1" x14ac:dyDescent="0.2">
      <c r="A11" s="252" t="s">
        <v>8</v>
      </c>
      <c r="B11" s="253"/>
      <c r="C11" s="9">
        <v>22776</v>
      </c>
      <c r="D11" s="210">
        <v>20214</v>
      </c>
      <c r="E11" s="69">
        <v>0.88751317175974709</v>
      </c>
      <c r="F11" s="214">
        <v>2562</v>
      </c>
      <c r="G11" s="53">
        <v>0.1124868282402529</v>
      </c>
      <c r="H11" s="204">
        <v>13666</v>
      </c>
      <c r="I11" s="69">
        <v>0.60001756234632952</v>
      </c>
      <c r="J11" s="68">
        <v>9110</v>
      </c>
      <c r="K11" s="53">
        <v>0.39998243765367053</v>
      </c>
      <c r="L11" s="204">
        <v>12564</v>
      </c>
      <c r="M11" s="69">
        <v>0.55163329820864071</v>
      </c>
      <c r="N11" s="68">
        <v>2024</v>
      </c>
      <c r="O11" s="69">
        <v>8.886547242711626E-2</v>
      </c>
      <c r="P11" s="68">
        <v>8188</v>
      </c>
      <c r="Q11" s="53">
        <v>0.35950122936424306</v>
      </c>
      <c r="R11" s="228"/>
      <c r="S11" s="137"/>
      <c r="T11" s="229"/>
      <c r="U11" s="229"/>
      <c r="V11" s="137"/>
      <c r="W11" s="229"/>
      <c r="X11" s="229"/>
      <c r="Y11" s="229"/>
      <c r="Z11" s="137"/>
      <c r="AA11" s="230"/>
      <c r="AB11" s="231"/>
      <c r="AC11" s="231"/>
      <c r="AD11" s="231"/>
      <c r="AE11" s="124"/>
      <c r="AF11" s="124"/>
      <c r="AG11" s="124"/>
      <c r="AH11" s="124"/>
      <c r="AI11" s="124"/>
      <c r="AJ11" s="124"/>
      <c r="AK11" s="124"/>
    </row>
    <row r="12" spans="1:37" s="4" customFormat="1" ht="17.25" customHeight="1" x14ac:dyDescent="0.2">
      <c r="A12" s="252" t="s">
        <v>9</v>
      </c>
      <c r="B12" s="253"/>
      <c r="C12" s="9">
        <v>21244</v>
      </c>
      <c r="D12" s="210">
        <v>19104</v>
      </c>
      <c r="E12" s="69">
        <v>0.89926567501412158</v>
      </c>
      <c r="F12" s="214">
        <v>2140</v>
      </c>
      <c r="G12" s="53">
        <v>0.10073432498587837</v>
      </c>
      <c r="H12" s="204">
        <v>12539</v>
      </c>
      <c r="I12" s="69">
        <v>0.59023724345697604</v>
      </c>
      <c r="J12" s="68">
        <v>8705</v>
      </c>
      <c r="K12" s="53">
        <v>0.40976275654302391</v>
      </c>
      <c r="L12" s="204">
        <v>11569</v>
      </c>
      <c r="M12" s="69">
        <v>0.54457729241197517</v>
      </c>
      <c r="N12" s="68">
        <v>2042</v>
      </c>
      <c r="O12" s="69">
        <v>9.6121257766898893E-2</v>
      </c>
      <c r="P12" s="68">
        <v>7633</v>
      </c>
      <c r="Q12" s="53">
        <v>0.35930144982112594</v>
      </c>
      <c r="R12" s="228"/>
      <c r="S12" s="137"/>
      <c r="T12" s="229"/>
      <c r="U12" s="229"/>
      <c r="V12" s="137"/>
      <c r="W12" s="229"/>
      <c r="X12" s="229"/>
      <c r="Y12" s="229"/>
      <c r="Z12" s="137"/>
      <c r="AA12" s="230"/>
      <c r="AB12" s="231"/>
      <c r="AC12" s="231"/>
      <c r="AD12" s="231"/>
      <c r="AE12" s="124"/>
      <c r="AF12" s="124"/>
      <c r="AG12" s="124"/>
      <c r="AH12" s="124"/>
      <c r="AI12" s="124"/>
      <c r="AJ12" s="124"/>
      <c r="AK12" s="124"/>
    </row>
    <row r="13" spans="1:37" s="4" customFormat="1" ht="17.25" customHeight="1" x14ac:dyDescent="0.2">
      <c r="A13" s="252" t="s">
        <v>10</v>
      </c>
      <c r="B13" s="253"/>
      <c r="C13" s="43">
        <v>20591</v>
      </c>
      <c r="D13" s="203">
        <v>18425</v>
      </c>
      <c r="E13" s="69">
        <v>0.89480841144189205</v>
      </c>
      <c r="F13" s="214">
        <v>2166</v>
      </c>
      <c r="G13" s="53">
        <v>0.10519158855810791</v>
      </c>
      <c r="H13" s="204">
        <v>12241</v>
      </c>
      <c r="I13" s="69">
        <v>0.59448302656500418</v>
      </c>
      <c r="J13" s="68">
        <v>8350</v>
      </c>
      <c r="K13" s="53">
        <v>0.40551697343499588</v>
      </c>
      <c r="L13" s="204">
        <v>10901</v>
      </c>
      <c r="M13" s="69">
        <v>0.52940605118741202</v>
      </c>
      <c r="N13" s="68">
        <v>1970</v>
      </c>
      <c r="O13" s="69">
        <v>9.5672866786460101E-2</v>
      </c>
      <c r="P13" s="68">
        <v>7720</v>
      </c>
      <c r="Q13" s="53">
        <v>0.37492108202612789</v>
      </c>
      <c r="R13" s="228"/>
      <c r="S13" s="137"/>
      <c r="T13" s="229"/>
      <c r="U13" s="229"/>
      <c r="V13" s="137"/>
      <c r="W13" s="229"/>
      <c r="X13" s="229"/>
      <c r="Y13" s="229"/>
      <c r="Z13" s="137"/>
      <c r="AA13" s="230"/>
      <c r="AB13" s="231"/>
      <c r="AC13" s="231"/>
      <c r="AD13" s="231"/>
      <c r="AE13" s="124"/>
      <c r="AF13" s="124"/>
      <c r="AG13" s="124"/>
      <c r="AH13" s="124"/>
      <c r="AI13" s="124"/>
      <c r="AJ13" s="124"/>
      <c r="AK13" s="124"/>
    </row>
    <row r="14" spans="1:37" s="4" customFormat="1" ht="17.25" customHeight="1" x14ac:dyDescent="0.2">
      <c r="A14" s="252" t="s">
        <v>11</v>
      </c>
      <c r="B14" s="253"/>
      <c r="C14" s="43">
        <v>20279</v>
      </c>
      <c r="D14" s="203">
        <v>18224</v>
      </c>
      <c r="E14" s="69">
        <v>0.89866364219142958</v>
      </c>
      <c r="F14" s="214">
        <v>2055</v>
      </c>
      <c r="G14" s="53">
        <v>0.10133635780857045</v>
      </c>
      <c r="H14" s="204">
        <v>12104</v>
      </c>
      <c r="I14" s="69">
        <v>0.59687361309729281</v>
      </c>
      <c r="J14" s="68">
        <v>8175</v>
      </c>
      <c r="K14" s="53">
        <v>0.40312638690270725</v>
      </c>
      <c r="L14" s="204">
        <v>10748</v>
      </c>
      <c r="M14" s="69">
        <v>0.53000641057251341</v>
      </c>
      <c r="N14" s="68">
        <v>1899</v>
      </c>
      <c r="O14" s="69">
        <v>9.3643670792445385E-2</v>
      </c>
      <c r="P14" s="68">
        <v>7632</v>
      </c>
      <c r="Q14" s="53">
        <v>0.37634991863504119</v>
      </c>
      <c r="R14" s="228"/>
      <c r="S14" s="137"/>
      <c r="T14" s="229"/>
      <c r="U14" s="229"/>
      <c r="V14" s="137"/>
      <c r="W14" s="229"/>
      <c r="X14" s="229"/>
      <c r="Y14" s="229"/>
      <c r="Z14" s="137"/>
      <c r="AA14" s="230"/>
      <c r="AB14" s="231"/>
      <c r="AC14" s="231"/>
      <c r="AD14" s="231"/>
      <c r="AE14" s="124"/>
      <c r="AF14" s="124"/>
      <c r="AG14" s="124"/>
      <c r="AH14" s="124"/>
      <c r="AI14" s="124"/>
      <c r="AJ14" s="124"/>
      <c r="AK14" s="124"/>
    </row>
    <row r="15" spans="1:37" s="4" customFormat="1" ht="17.25" customHeight="1" x14ac:dyDescent="0.2">
      <c r="A15" s="252" t="s">
        <v>12</v>
      </c>
      <c r="B15" s="253"/>
      <c r="C15" s="43">
        <v>20466</v>
      </c>
      <c r="D15" s="203">
        <v>18226</v>
      </c>
      <c r="E15" s="69">
        <v>0.8905501807876478</v>
      </c>
      <c r="F15" s="214">
        <v>2240</v>
      </c>
      <c r="G15" s="53">
        <v>0.1094498192123522</v>
      </c>
      <c r="H15" s="204">
        <v>12296</v>
      </c>
      <c r="I15" s="69">
        <v>0.60080132903351902</v>
      </c>
      <c r="J15" s="68">
        <v>8170</v>
      </c>
      <c r="K15" s="53">
        <v>0.39919867096648098</v>
      </c>
      <c r="L15" s="204">
        <v>10986</v>
      </c>
      <c r="M15" s="69">
        <v>0.53679272940486655</v>
      </c>
      <c r="N15" s="68">
        <v>1924</v>
      </c>
      <c r="O15" s="69">
        <v>9.4009576859181085E-2</v>
      </c>
      <c r="P15" s="68">
        <v>7556</v>
      </c>
      <c r="Q15" s="53">
        <v>0.36919769373595229</v>
      </c>
      <c r="R15" s="228"/>
      <c r="S15" s="137"/>
      <c r="T15" s="229"/>
      <c r="U15" s="229"/>
      <c r="V15" s="137"/>
      <c r="W15" s="229"/>
      <c r="X15" s="229"/>
      <c r="Y15" s="229"/>
      <c r="Z15" s="137"/>
      <c r="AA15" s="230"/>
      <c r="AB15" s="231"/>
      <c r="AC15" s="231"/>
      <c r="AD15" s="231"/>
      <c r="AE15" s="124"/>
      <c r="AF15" s="124"/>
      <c r="AG15" s="124"/>
      <c r="AH15" s="124"/>
      <c r="AI15" s="124"/>
      <c r="AJ15" s="124"/>
      <c r="AK15" s="124"/>
    </row>
    <row r="16" spans="1:37" s="4" customFormat="1" ht="17.25" customHeight="1" x14ac:dyDescent="0.2">
      <c r="A16" s="252" t="s">
        <v>46</v>
      </c>
      <c r="B16" s="253"/>
      <c r="C16" s="43">
        <v>20347</v>
      </c>
      <c r="D16" s="203">
        <v>17986</v>
      </c>
      <c r="E16" s="69">
        <v>0.88396323782375785</v>
      </c>
      <c r="F16" s="214">
        <v>2361</v>
      </c>
      <c r="G16" s="53">
        <v>0.1160367621762422</v>
      </c>
      <c r="H16" s="204">
        <v>11952</v>
      </c>
      <c r="I16" s="69">
        <v>0.58740846316410278</v>
      </c>
      <c r="J16" s="68">
        <v>8395</v>
      </c>
      <c r="K16" s="53">
        <v>0.41259153683589717</v>
      </c>
      <c r="L16" s="204">
        <v>11072</v>
      </c>
      <c r="M16" s="69">
        <v>0.54415884405563475</v>
      </c>
      <c r="N16" s="68">
        <v>1902</v>
      </c>
      <c r="O16" s="69">
        <v>9.3478154027620775E-2</v>
      </c>
      <c r="P16" s="68">
        <v>7373</v>
      </c>
      <c r="Q16" s="53">
        <v>0.36236300191674448</v>
      </c>
      <c r="R16" s="228"/>
      <c r="S16" s="137"/>
      <c r="T16" s="229"/>
      <c r="U16" s="229"/>
      <c r="V16" s="137"/>
      <c r="W16" s="229"/>
      <c r="X16" s="229"/>
      <c r="Y16" s="229"/>
      <c r="Z16" s="137"/>
      <c r="AA16" s="230"/>
      <c r="AB16" s="231"/>
      <c r="AC16" s="231"/>
      <c r="AD16" s="231"/>
      <c r="AE16" s="124"/>
      <c r="AF16" s="124"/>
      <c r="AG16" s="124"/>
      <c r="AH16" s="124"/>
      <c r="AI16" s="124"/>
      <c r="AJ16" s="124"/>
      <c r="AK16" s="124"/>
    </row>
    <row r="17" spans="1:37" s="4" customFormat="1" ht="17.25" customHeight="1" thickBot="1" x14ac:dyDescent="0.25">
      <c r="A17" s="260" t="s">
        <v>55</v>
      </c>
      <c r="B17" s="261"/>
      <c r="C17" s="6">
        <v>21038</v>
      </c>
      <c r="D17" s="27">
        <v>18506</v>
      </c>
      <c r="E17" s="44">
        <v>0.8796463542161802</v>
      </c>
      <c r="F17" s="139">
        <v>2532</v>
      </c>
      <c r="G17" s="44">
        <v>0.12035364578381975</v>
      </c>
      <c r="H17" s="23">
        <v>12447</v>
      </c>
      <c r="I17" s="44">
        <v>0.59164369236619452</v>
      </c>
      <c r="J17" s="46">
        <v>8591</v>
      </c>
      <c r="K17" s="44">
        <v>0.40835630763380548</v>
      </c>
      <c r="L17" s="23">
        <v>11453</v>
      </c>
      <c r="M17" s="44">
        <v>0.54439585511930788</v>
      </c>
      <c r="N17" s="46">
        <v>1867</v>
      </c>
      <c r="O17" s="44">
        <v>8.8744177203156194E-2</v>
      </c>
      <c r="P17" s="46">
        <v>7718</v>
      </c>
      <c r="Q17" s="52">
        <v>0.36685996767753587</v>
      </c>
      <c r="R17" s="228"/>
      <c r="S17" s="137"/>
      <c r="T17" s="229"/>
      <c r="U17" s="229"/>
      <c r="V17" s="137"/>
      <c r="W17" s="229"/>
      <c r="X17" s="229"/>
      <c r="Y17" s="229"/>
      <c r="Z17" s="137"/>
      <c r="AA17" s="230"/>
      <c r="AB17" s="231"/>
      <c r="AC17" s="231"/>
      <c r="AD17" s="231"/>
      <c r="AE17" s="124"/>
      <c r="AF17" s="124"/>
      <c r="AG17" s="124"/>
      <c r="AH17" s="124"/>
      <c r="AI17" s="124"/>
      <c r="AJ17" s="124"/>
      <c r="AK17" s="124"/>
    </row>
    <row r="18" spans="1:37" s="42" customFormat="1" ht="17.25" customHeight="1" x14ac:dyDescent="0.2">
      <c r="A18" s="287" t="s">
        <v>134</v>
      </c>
      <c r="B18" s="149" t="s">
        <v>57</v>
      </c>
      <c r="C18" s="150">
        <f>C17-C16</f>
        <v>691</v>
      </c>
      <c r="D18" s="151">
        <f>D17-D16</f>
        <v>520</v>
      </c>
      <c r="E18" s="177" t="s">
        <v>30</v>
      </c>
      <c r="F18" s="152">
        <f t="shared" ref="F18:P18" si="0">F17-F16</f>
        <v>171</v>
      </c>
      <c r="G18" s="198" t="s">
        <v>30</v>
      </c>
      <c r="H18" s="151">
        <f t="shared" si="0"/>
        <v>495</v>
      </c>
      <c r="I18" s="199" t="s">
        <v>30</v>
      </c>
      <c r="J18" s="176">
        <f t="shared" si="0"/>
        <v>196</v>
      </c>
      <c r="K18" s="198" t="s">
        <v>30</v>
      </c>
      <c r="L18" s="151">
        <f t="shared" si="0"/>
        <v>381</v>
      </c>
      <c r="M18" s="199" t="s">
        <v>30</v>
      </c>
      <c r="N18" s="176">
        <f t="shared" si="0"/>
        <v>-35</v>
      </c>
      <c r="O18" s="199" t="s">
        <v>30</v>
      </c>
      <c r="P18" s="176">
        <f t="shared" si="0"/>
        <v>345</v>
      </c>
      <c r="Q18" s="198" t="s">
        <v>30</v>
      </c>
      <c r="R18" s="228"/>
      <c r="S18" s="137"/>
      <c r="T18" s="229"/>
      <c r="U18" s="229"/>
      <c r="V18" s="137"/>
      <c r="W18" s="229"/>
      <c r="X18" s="229"/>
      <c r="Y18" s="229"/>
      <c r="Z18" s="137"/>
      <c r="AA18" s="230"/>
      <c r="AB18" s="231"/>
      <c r="AC18" s="231"/>
      <c r="AD18" s="231"/>
      <c r="AE18" s="125"/>
      <c r="AF18" s="125"/>
      <c r="AG18" s="125"/>
      <c r="AH18" s="125"/>
      <c r="AI18" s="125"/>
      <c r="AJ18" s="124"/>
      <c r="AK18" s="124"/>
    </row>
    <row r="19" spans="1:37" ht="17.25" customHeight="1" x14ac:dyDescent="0.25">
      <c r="A19" s="244"/>
      <c r="B19" s="144" t="s">
        <v>58</v>
      </c>
      <c r="C19" s="145">
        <f>C17/C16-1</f>
        <v>3.3960780459035833E-2</v>
      </c>
      <c r="D19" s="146">
        <f t="shared" ref="D19:P19" si="1">D17/D16-1</f>
        <v>2.8911375514288906E-2</v>
      </c>
      <c r="E19" s="174" t="s">
        <v>30</v>
      </c>
      <c r="F19" s="147">
        <f t="shared" si="1"/>
        <v>7.2426937738246489E-2</v>
      </c>
      <c r="G19" s="200" t="s">
        <v>30</v>
      </c>
      <c r="H19" s="146">
        <f t="shared" si="1"/>
        <v>4.141566265060237E-2</v>
      </c>
      <c r="I19" s="190" t="s">
        <v>30</v>
      </c>
      <c r="J19" s="173">
        <f t="shared" si="1"/>
        <v>2.3347230494341842E-2</v>
      </c>
      <c r="K19" s="200" t="s">
        <v>30</v>
      </c>
      <c r="L19" s="146">
        <f t="shared" si="1"/>
        <v>3.4411127167629951E-2</v>
      </c>
      <c r="M19" s="190" t="s">
        <v>30</v>
      </c>
      <c r="N19" s="173">
        <f t="shared" si="1"/>
        <v>-1.8401682439537326E-2</v>
      </c>
      <c r="O19" s="190" t="s">
        <v>30</v>
      </c>
      <c r="P19" s="173">
        <f t="shared" si="1"/>
        <v>4.6792350467923516E-2</v>
      </c>
      <c r="Q19" s="200" t="s">
        <v>30</v>
      </c>
      <c r="R19" s="228"/>
      <c r="S19" s="137"/>
      <c r="T19" s="229"/>
      <c r="U19" s="229"/>
      <c r="V19" s="137"/>
      <c r="W19" s="229"/>
      <c r="X19" s="229"/>
      <c r="Y19" s="229"/>
      <c r="Z19" s="137"/>
      <c r="AA19" s="230"/>
      <c r="AB19" s="231"/>
      <c r="AC19" s="231"/>
      <c r="AD19" s="231"/>
      <c r="AE19" s="120"/>
      <c r="AF19" s="120"/>
      <c r="AG19" s="120"/>
      <c r="AH19" s="120"/>
      <c r="AI19" s="120"/>
      <c r="AJ19" s="124"/>
      <c r="AK19" s="124"/>
    </row>
    <row r="20" spans="1:37" ht="17.25" customHeight="1" x14ac:dyDescent="0.25">
      <c r="A20" s="245" t="s">
        <v>135</v>
      </c>
      <c r="B20" s="153" t="s">
        <v>57</v>
      </c>
      <c r="C20" s="154">
        <f>C17-C12</f>
        <v>-206</v>
      </c>
      <c r="D20" s="155">
        <f t="shared" ref="D20:P20" si="2">D17-D12</f>
        <v>-598</v>
      </c>
      <c r="E20" s="171" t="s">
        <v>30</v>
      </c>
      <c r="F20" s="156">
        <f t="shared" si="2"/>
        <v>392</v>
      </c>
      <c r="G20" s="201" t="s">
        <v>30</v>
      </c>
      <c r="H20" s="155">
        <f t="shared" si="2"/>
        <v>-92</v>
      </c>
      <c r="I20" s="191" t="s">
        <v>30</v>
      </c>
      <c r="J20" s="170">
        <f t="shared" si="2"/>
        <v>-114</v>
      </c>
      <c r="K20" s="201" t="s">
        <v>30</v>
      </c>
      <c r="L20" s="155">
        <f t="shared" si="2"/>
        <v>-116</v>
      </c>
      <c r="M20" s="191" t="s">
        <v>30</v>
      </c>
      <c r="N20" s="170">
        <f t="shared" si="2"/>
        <v>-175</v>
      </c>
      <c r="O20" s="191" t="s">
        <v>30</v>
      </c>
      <c r="P20" s="170">
        <f t="shared" si="2"/>
        <v>85</v>
      </c>
      <c r="Q20" s="201" t="s">
        <v>30</v>
      </c>
      <c r="R20" s="228"/>
      <c r="S20" s="137"/>
      <c r="T20" s="229"/>
      <c r="U20" s="229"/>
      <c r="V20" s="137"/>
      <c r="W20" s="229"/>
      <c r="X20" s="229"/>
      <c r="Y20" s="229"/>
      <c r="Z20" s="137"/>
      <c r="AA20" s="230"/>
      <c r="AB20" s="231"/>
      <c r="AC20" s="231"/>
      <c r="AD20" s="231"/>
      <c r="AE20" s="120"/>
      <c r="AF20" s="120"/>
      <c r="AG20" s="120"/>
      <c r="AH20" s="120"/>
      <c r="AI20" s="120"/>
      <c r="AJ20" s="124"/>
      <c r="AK20" s="124"/>
    </row>
    <row r="21" spans="1:37" ht="17.25" customHeight="1" x14ac:dyDescent="0.25">
      <c r="A21" s="244"/>
      <c r="B21" s="144" t="s">
        <v>58</v>
      </c>
      <c r="C21" s="145">
        <f>C17/C12-1</f>
        <v>-9.6968555827527947E-3</v>
      </c>
      <c r="D21" s="146">
        <f t="shared" ref="D21:P21" si="3">D17/D12-1</f>
        <v>-3.1302345058626502E-2</v>
      </c>
      <c r="E21" s="174" t="s">
        <v>30</v>
      </c>
      <c r="F21" s="147">
        <f t="shared" si="3"/>
        <v>0.18317757009345792</v>
      </c>
      <c r="G21" s="200" t="s">
        <v>30</v>
      </c>
      <c r="H21" s="146">
        <f t="shared" si="3"/>
        <v>-7.3371082223462336E-3</v>
      </c>
      <c r="I21" s="190" t="s">
        <v>30</v>
      </c>
      <c r="J21" s="173">
        <f t="shared" si="3"/>
        <v>-1.3095921883974682E-2</v>
      </c>
      <c r="K21" s="200" t="s">
        <v>30</v>
      </c>
      <c r="L21" s="146">
        <f t="shared" si="3"/>
        <v>-1.0026795747255624E-2</v>
      </c>
      <c r="M21" s="190" t="s">
        <v>30</v>
      </c>
      <c r="N21" s="173">
        <f t="shared" si="3"/>
        <v>-8.5700293829578889E-2</v>
      </c>
      <c r="O21" s="190" t="s">
        <v>30</v>
      </c>
      <c r="P21" s="173">
        <f t="shared" si="3"/>
        <v>1.1135857461024523E-2</v>
      </c>
      <c r="Q21" s="200" t="s">
        <v>30</v>
      </c>
      <c r="R21" s="228"/>
      <c r="S21" s="137"/>
      <c r="T21" s="229"/>
      <c r="U21" s="229"/>
      <c r="V21" s="137"/>
      <c r="W21" s="229"/>
      <c r="X21" s="229"/>
      <c r="Y21" s="229"/>
      <c r="Z21" s="137"/>
      <c r="AA21" s="230"/>
      <c r="AB21" s="231"/>
      <c r="AC21" s="231"/>
      <c r="AD21" s="231"/>
      <c r="AE21" s="120"/>
      <c r="AF21" s="120"/>
      <c r="AG21" s="120"/>
      <c r="AH21" s="120"/>
      <c r="AI21" s="120"/>
      <c r="AJ21" s="124"/>
      <c r="AK21" s="124"/>
    </row>
    <row r="22" spans="1:37" ht="17.25" customHeight="1" x14ac:dyDescent="0.25">
      <c r="A22" s="245" t="s">
        <v>136</v>
      </c>
      <c r="B22" s="153" t="s">
        <v>57</v>
      </c>
      <c r="C22" s="154">
        <f>C17-C7</f>
        <v>-3663</v>
      </c>
      <c r="D22" s="155">
        <f t="shared" ref="D22:P22" si="4">D17-D7</f>
        <v>-3232</v>
      </c>
      <c r="E22" s="171" t="s">
        <v>30</v>
      </c>
      <c r="F22" s="156">
        <f t="shared" si="4"/>
        <v>-431</v>
      </c>
      <c r="G22" s="201" t="s">
        <v>30</v>
      </c>
      <c r="H22" s="155">
        <f t="shared" si="4"/>
        <v>-2553</v>
      </c>
      <c r="I22" s="191" t="s">
        <v>30</v>
      </c>
      <c r="J22" s="170">
        <f t="shared" si="4"/>
        <v>-1110</v>
      </c>
      <c r="K22" s="201" t="s">
        <v>30</v>
      </c>
      <c r="L22" s="155">
        <f t="shared" si="4"/>
        <v>-2894</v>
      </c>
      <c r="M22" s="191" t="s">
        <v>30</v>
      </c>
      <c r="N22" s="170">
        <f t="shared" si="4"/>
        <v>-48</v>
      </c>
      <c r="O22" s="191" t="s">
        <v>30</v>
      </c>
      <c r="P22" s="170">
        <f t="shared" si="4"/>
        <v>-721</v>
      </c>
      <c r="Q22" s="201" t="s">
        <v>30</v>
      </c>
      <c r="R22" s="228"/>
      <c r="S22" s="137"/>
      <c r="T22" s="229"/>
      <c r="U22" s="229"/>
      <c r="V22" s="137"/>
      <c r="W22" s="229"/>
      <c r="X22" s="229"/>
      <c r="Y22" s="229"/>
      <c r="Z22" s="137"/>
      <c r="AA22" s="230"/>
      <c r="AB22" s="231"/>
      <c r="AC22" s="231"/>
      <c r="AD22" s="231"/>
      <c r="AE22" s="120"/>
      <c r="AF22" s="120"/>
      <c r="AG22" s="120"/>
      <c r="AH22" s="120"/>
      <c r="AI22" s="120"/>
      <c r="AJ22" s="124"/>
      <c r="AK22" s="124"/>
    </row>
    <row r="23" spans="1:37" ht="17.25" customHeight="1" thickBot="1" x14ac:dyDescent="0.3">
      <c r="A23" s="246"/>
      <c r="B23" s="158" t="s">
        <v>58</v>
      </c>
      <c r="C23" s="197">
        <f>C17/C7-1</f>
        <v>-0.1482935913525768</v>
      </c>
      <c r="D23" s="159">
        <f t="shared" ref="D23:P23" si="5">D17/D7-1</f>
        <v>-0.14867973134602996</v>
      </c>
      <c r="E23" s="181" t="s">
        <v>30</v>
      </c>
      <c r="F23" s="160">
        <f t="shared" si="5"/>
        <v>-0.14546068174147819</v>
      </c>
      <c r="G23" s="202" t="s">
        <v>30</v>
      </c>
      <c r="H23" s="159">
        <f t="shared" si="5"/>
        <v>-0.17020000000000002</v>
      </c>
      <c r="I23" s="192" t="s">
        <v>30</v>
      </c>
      <c r="J23" s="183">
        <f t="shared" si="5"/>
        <v>-0.11442119369137205</v>
      </c>
      <c r="K23" s="202" t="s">
        <v>30</v>
      </c>
      <c r="L23" s="159">
        <f t="shared" si="5"/>
        <v>-0.20171464417648288</v>
      </c>
      <c r="M23" s="192" t="s">
        <v>30</v>
      </c>
      <c r="N23" s="183">
        <f t="shared" si="5"/>
        <v>-2.5065274151436001E-2</v>
      </c>
      <c r="O23" s="192" t="s">
        <v>30</v>
      </c>
      <c r="P23" s="183">
        <f t="shared" si="5"/>
        <v>-8.5436663111743139E-2</v>
      </c>
      <c r="Q23" s="202" t="s">
        <v>30</v>
      </c>
      <c r="R23" s="228"/>
      <c r="S23" s="137"/>
      <c r="T23" s="229"/>
      <c r="U23" s="229"/>
      <c r="V23" s="137"/>
      <c r="W23" s="229"/>
      <c r="X23" s="229"/>
      <c r="Y23" s="229"/>
      <c r="Z23" s="137"/>
      <c r="AA23" s="230"/>
      <c r="AB23" s="231"/>
      <c r="AC23" s="231"/>
      <c r="AD23" s="231"/>
      <c r="AE23" s="120"/>
      <c r="AF23" s="120"/>
      <c r="AG23" s="120"/>
      <c r="AH23" s="120"/>
      <c r="AI23" s="120"/>
      <c r="AJ23" s="124"/>
      <c r="AK23" s="124"/>
    </row>
    <row r="24" spans="1:37" ht="17.25" customHeight="1" x14ac:dyDescent="0.25">
      <c r="A24" s="240" t="s">
        <v>87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4"/>
      <c r="AK24" s="124"/>
    </row>
    <row r="25" spans="1:37" ht="17.25" customHeight="1" x14ac:dyDescent="0.25">
      <c r="A25" s="225" t="s">
        <v>96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4"/>
      <c r="AK25" s="124"/>
    </row>
    <row r="26" spans="1:37" ht="17.25" customHeight="1" x14ac:dyDescent="0.25">
      <c r="A26" s="240" t="s">
        <v>122</v>
      </c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4"/>
      <c r="AK26" s="124"/>
    </row>
    <row r="27" spans="1:37" x14ac:dyDescent="0.2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37" x14ac:dyDescent="0.25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37" x14ac:dyDescent="0.2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37" x14ac:dyDescent="0.25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37" x14ac:dyDescent="0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37" x14ac:dyDescent="0.2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</sheetData>
  <mergeCells count="27">
    <mergeCell ref="J5:K5"/>
    <mergeCell ref="A16:B16"/>
    <mergeCell ref="L5:M5"/>
    <mergeCell ref="N5:O5"/>
    <mergeCell ref="P5:Q5"/>
    <mergeCell ref="A8:B8"/>
    <mergeCell ref="A9:B9"/>
    <mergeCell ref="A10:B10"/>
    <mergeCell ref="A3:B6"/>
    <mergeCell ref="C3:Q3"/>
    <mergeCell ref="C4:C6"/>
    <mergeCell ref="D4:G4"/>
    <mergeCell ref="H4:K4"/>
    <mergeCell ref="L4:Q4"/>
    <mergeCell ref="D5:E5"/>
    <mergeCell ref="F5:G5"/>
    <mergeCell ref="H5:I5"/>
    <mergeCell ref="A11:B11"/>
    <mergeCell ref="A12:B12"/>
    <mergeCell ref="A13:B13"/>
    <mergeCell ref="A14:B14"/>
    <mergeCell ref="A7:B7"/>
    <mergeCell ref="A22:A23"/>
    <mergeCell ref="A15:B15"/>
    <mergeCell ref="A17:B17"/>
    <mergeCell ref="A18:A19"/>
    <mergeCell ref="A20:A21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8:Q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A2" sqref="A2"/>
    </sheetView>
  </sheetViews>
  <sheetFormatPr defaultColWidth="9.140625" defaultRowHeight="15" x14ac:dyDescent="0.25"/>
  <cols>
    <col min="1" max="1" width="12.85546875" style="34" customWidth="1"/>
    <col min="2" max="4" width="5.7109375" style="34" customWidth="1"/>
    <col min="5" max="5" width="7.140625" style="34" customWidth="1"/>
    <col min="6" max="8" width="6.42578125" style="34" customWidth="1"/>
    <col min="9" max="9" width="6" style="34" customWidth="1"/>
    <col min="10" max="10" width="5.42578125" style="34" customWidth="1"/>
    <col min="11" max="11" width="7.140625" style="34" customWidth="1"/>
    <col min="12" max="14" width="6.42578125" style="34" customWidth="1"/>
    <col min="15" max="16" width="5.42578125" style="34" customWidth="1"/>
    <col min="17" max="20" width="6.42578125" style="34" customWidth="1"/>
    <col min="21" max="16384" width="9.140625" style="34"/>
  </cols>
  <sheetData>
    <row r="1" spans="1:23" s="8" customFormat="1" ht="17.25" customHeight="1" x14ac:dyDescent="0.2">
      <c r="A1" s="41" t="s">
        <v>121</v>
      </c>
      <c r="B1" s="41"/>
      <c r="N1" s="131"/>
    </row>
    <row r="2" spans="1:23" s="32" customFormat="1" ht="17.25" customHeight="1" thickBot="1" x14ac:dyDescent="0.3">
      <c r="A2" s="56" t="s">
        <v>59</v>
      </c>
      <c r="I2" s="32" t="s">
        <v>0</v>
      </c>
    </row>
    <row r="3" spans="1:23" ht="17.25" customHeight="1" x14ac:dyDescent="0.25">
      <c r="A3" s="247" t="s">
        <v>61</v>
      </c>
      <c r="B3" s="248"/>
      <c r="C3" s="300" t="s">
        <v>76</v>
      </c>
      <c r="D3" s="299"/>
      <c r="E3" s="299"/>
      <c r="F3" s="299"/>
      <c r="G3" s="299"/>
      <c r="H3" s="342"/>
      <c r="I3" s="349" t="s">
        <v>77</v>
      </c>
      <c r="J3" s="350"/>
      <c r="K3" s="350"/>
      <c r="L3" s="350"/>
      <c r="M3" s="350"/>
      <c r="N3" s="351"/>
      <c r="O3" s="300" t="s">
        <v>78</v>
      </c>
      <c r="P3" s="299"/>
      <c r="Q3" s="299"/>
      <c r="R3" s="299"/>
      <c r="S3" s="299"/>
      <c r="T3" s="342"/>
    </row>
    <row r="4" spans="1:23" ht="17.25" customHeight="1" x14ac:dyDescent="0.25">
      <c r="A4" s="249"/>
      <c r="B4" s="250"/>
      <c r="C4" s="339" t="s">
        <v>33</v>
      </c>
      <c r="D4" s="343" t="s">
        <v>1</v>
      </c>
      <c r="E4" s="346" t="s">
        <v>31</v>
      </c>
      <c r="F4" s="347"/>
      <c r="G4" s="347"/>
      <c r="H4" s="348"/>
      <c r="I4" s="339" t="s">
        <v>33</v>
      </c>
      <c r="J4" s="343" t="s">
        <v>1</v>
      </c>
      <c r="K4" s="346" t="s">
        <v>31</v>
      </c>
      <c r="L4" s="347"/>
      <c r="M4" s="347"/>
      <c r="N4" s="348"/>
      <c r="O4" s="339" t="s">
        <v>33</v>
      </c>
      <c r="P4" s="343" t="s">
        <v>1</v>
      </c>
      <c r="Q4" s="346" t="s">
        <v>31</v>
      </c>
      <c r="R4" s="347"/>
      <c r="S4" s="347"/>
      <c r="T4" s="348"/>
    </row>
    <row r="5" spans="1:23" ht="17.25" customHeight="1" x14ac:dyDescent="0.25">
      <c r="A5" s="249"/>
      <c r="B5" s="250"/>
      <c r="C5" s="340"/>
      <c r="D5" s="344"/>
      <c r="E5" s="298" t="s">
        <v>2</v>
      </c>
      <c r="F5" s="254" t="s">
        <v>71</v>
      </c>
      <c r="G5" s="297"/>
      <c r="H5" s="255"/>
      <c r="I5" s="340"/>
      <c r="J5" s="344"/>
      <c r="K5" s="298" t="s">
        <v>2</v>
      </c>
      <c r="L5" s="254" t="s">
        <v>71</v>
      </c>
      <c r="M5" s="297"/>
      <c r="N5" s="255"/>
      <c r="O5" s="340"/>
      <c r="P5" s="344"/>
      <c r="Q5" s="298" t="s">
        <v>2</v>
      </c>
      <c r="R5" s="254" t="s">
        <v>71</v>
      </c>
      <c r="S5" s="297"/>
      <c r="T5" s="255"/>
    </row>
    <row r="6" spans="1:23" ht="17.25" customHeight="1" thickBot="1" x14ac:dyDescent="0.3">
      <c r="A6" s="249"/>
      <c r="B6" s="250"/>
      <c r="C6" s="341"/>
      <c r="D6" s="345"/>
      <c r="E6" s="338"/>
      <c r="F6" s="193" t="s">
        <v>72</v>
      </c>
      <c r="G6" s="193" t="s">
        <v>73</v>
      </c>
      <c r="H6" s="194" t="s">
        <v>74</v>
      </c>
      <c r="I6" s="341"/>
      <c r="J6" s="345"/>
      <c r="K6" s="338"/>
      <c r="L6" s="193" t="s">
        <v>72</v>
      </c>
      <c r="M6" s="193" t="s">
        <v>73</v>
      </c>
      <c r="N6" s="194" t="s">
        <v>74</v>
      </c>
      <c r="O6" s="341"/>
      <c r="P6" s="345"/>
      <c r="Q6" s="338"/>
      <c r="R6" s="193" t="s">
        <v>72</v>
      </c>
      <c r="S6" s="193" t="s">
        <v>73</v>
      </c>
      <c r="T6" s="194" t="s">
        <v>74</v>
      </c>
    </row>
    <row r="7" spans="1:23" s="4" customFormat="1" ht="17.25" customHeight="1" x14ac:dyDescent="0.25">
      <c r="A7" s="262" t="s">
        <v>5</v>
      </c>
      <c r="B7" s="263"/>
      <c r="C7" s="209">
        <v>281</v>
      </c>
      <c r="D7" s="48">
        <v>4384.3999999999996</v>
      </c>
      <c r="E7" s="88">
        <v>125020</v>
      </c>
      <c r="F7" s="88">
        <v>51678</v>
      </c>
      <c r="G7" s="88">
        <v>10977</v>
      </c>
      <c r="H7" s="88">
        <v>62365</v>
      </c>
      <c r="I7" s="20">
        <v>78</v>
      </c>
      <c r="J7" s="48">
        <v>603.5</v>
      </c>
      <c r="K7" s="88">
        <v>11914</v>
      </c>
      <c r="L7" s="88">
        <v>4945</v>
      </c>
      <c r="M7" s="88">
        <v>1649</v>
      </c>
      <c r="N7" s="88">
        <v>5320</v>
      </c>
      <c r="O7" s="20">
        <v>20</v>
      </c>
      <c r="P7" s="48">
        <v>260</v>
      </c>
      <c r="Q7" s="88">
        <v>6917</v>
      </c>
      <c r="R7" s="88">
        <v>2093</v>
      </c>
      <c r="S7" s="88">
        <v>446</v>
      </c>
      <c r="T7" s="113">
        <v>4378</v>
      </c>
      <c r="V7" s="7"/>
      <c r="W7" s="7"/>
    </row>
    <row r="8" spans="1:23" s="4" customFormat="1" ht="17.25" customHeight="1" x14ac:dyDescent="0.25">
      <c r="A8" s="252" t="s">
        <v>6</v>
      </c>
      <c r="B8" s="253"/>
      <c r="C8" s="209">
        <v>280</v>
      </c>
      <c r="D8" s="48">
        <v>4338.55</v>
      </c>
      <c r="E8" s="88">
        <v>121787</v>
      </c>
      <c r="F8" s="88">
        <v>49263</v>
      </c>
      <c r="G8" s="88">
        <v>11124</v>
      </c>
      <c r="H8" s="88">
        <v>61400</v>
      </c>
      <c r="I8" s="20">
        <v>72</v>
      </c>
      <c r="J8" s="48">
        <v>560.25</v>
      </c>
      <c r="K8" s="88">
        <v>10529</v>
      </c>
      <c r="L8" s="88">
        <v>4061</v>
      </c>
      <c r="M8" s="88">
        <v>1359</v>
      </c>
      <c r="N8" s="88">
        <v>5109</v>
      </c>
      <c r="O8" s="20">
        <v>20</v>
      </c>
      <c r="P8" s="48">
        <v>259</v>
      </c>
      <c r="Q8" s="88">
        <v>6750</v>
      </c>
      <c r="R8" s="88">
        <v>1927</v>
      </c>
      <c r="S8" s="88">
        <v>443</v>
      </c>
      <c r="T8" s="113">
        <v>4380</v>
      </c>
      <c r="V8" s="7"/>
      <c r="W8" s="7"/>
    </row>
    <row r="9" spans="1:23" s="4" customFormat="1" ht="17.25" customHeight="1" x14ac:dyDescent="0.25">
      <c r="A9" s="252" t="s">
        <v>7</v>
      </c>
      <c r="B9" s="253"/>
      <c r="C9" s="209">
        <v>282</v>
      </c>
      <c r="D9" s="48">
        <v>4279.5</v>
      </c>
      <c r="E9" s="88">
        <v>118397</v>
      </c>
      <c r="F9" s="88">
        <v>46727</v>
      </c>
      <c r="G9" s="88">
        <v>11149</v>
      </c>
      <c r="H9" s="88">
        <v>60521</v>
      </c>
      <c r="I9" s="20">
        <v>69</v>
      </c>
      <c r="J9" s="48">
        <v>543.87</v>
      </c>
      <c r="K9" s="88">
        <v>9818</v>
      </c>
      <c r="L9" s="88">
        <v>3442</v>
      </c>
      <c r="M9" s="88">
        <v>1258</v>
      </c>
      <c r="N9" s="88">
        <v>5118</v>
      </c>
      <c r="O9" s="20">
        <v>20</v>
      </c>
      <c r="P9" s="48">
        <v>258</v>
      </c>
      <c r="Q9" s="88">
        <v>6750</v>
      </c>
      <c r="R9" s="88">
        <v>1871</v>
      </c>
      <c r="S9" s="88">
        <v>417</v>
      </c>
      <c r="T9" s="113">
        <v>4462</v>
      </c>
      <c r="V9" s="7"/>
      <c r="W9" s="7"/>
    </row>
    <row r="10" spans="1:23" s="4" customFormat="1" ht="17.25" customHeight="1" x14ac:dyDescent="0.25">
      <c r="A10" s="252" t="s">
        <v>8</v>
      </c>
      <c r="B10" s="253"/>
      <c r="C10" s="209">
        <v>280</v>
      </c>
      <c r="D10" s="48">
        <v>4194.6099999999997</v>
      </c>
      <c r="E10" s="88">
        <v>114930</v>
      </c>
      <c r="F10" s="88">
        <v>44587</v>
      </c>
      <c r="G10" s="88">
        <v>11125</v>
      </c>
      <c r="H10" s="88">
        <v>59218</v>
      </c>
      <c r="I10" s="20">
        <v>69</v>
      </c>
      <c r="J10" s="48">
        <v>525.42999999999995</v>
      </c>
      <c r="K10" s="88">
        <v>9429</v>
      </c>
      <c r="L10" s="88">
        <v>3057</v>
      </c>
      <c r="M10" s="88">
        <v>1269</v>
      </c>
      <c r="N10" s="88">
        <v>5103</v>
      </c>
      <c r="O10" s="20">
        <v>20</v>
      </c>
      <c r="P10" s="48">
        <v>255.25</v>
      </c>
      <c r="Q10" s="88">
        <v>6654</v>
      </c>
      <c r="R10" s="88">
        <v>1725</v>
      </c>
      <c r="S10" s="88">
        <v>417</v>
      </c>
      <c r="T10" s="113">
        <v>4512</v>
      </c>
      <c r="V10" s="7"/>
      <c r="W10" s="7"/>
    </row>
    <row r="11" spans="1:23" s="4" customFormat="1" ht="17.25" customHeight="1" x14ac:dyDescent="0.25">
      <c r="A11" s="252" t="s">
        <v>9</v>
      </c>
      <c r="B11" s="253"/>
      <c r="C11" s="209">
        <v>279</v>
      </c>
      <c r="D11" s="48">
        <v>4111.97</v>
      </c>
      <c r="E11" s="88">
        <v>112477</v>
      </c>
      <c r="F11" s="88">
        <v>43194</v>
      </c>
      <c r="G11" s="88">
        <v>10978</v>
      </c>
      <c r="H11" s="88">
        <v>58305</v>
      </c>
      <c r="I11" s="20">
        <v>67</v>
      </c>
      <c r="J11" s="48">
        <v>529.01</v>
      </c>
      <c r="K11" s="88">
        <v>9247</v>
      </c>
      <c r="L11" s="88">
        <v>2769</v>
      </c>
      <c r="M11" s="88">
        <v>1246</v>
      </c>
      <c r="N11" s="88">
        <v>5232</v>
      </c>
      <c r="O11" s="20">
        <v>20</v>
      </c>
      <c r="P11" s="48">
        <v>256.76</v>
      </c>
      <c r="Q11" s="88">
        <v>6803</v>
      </c>
      <c r="R11" s="88">
        <v>1771</v>
      </c>
      <c r="S11" s="88">
        <v>424</v>
      </c>
      <c r="T11" s="113">
        <v>4608</v>
      </c>
      <c r="V11" s="7"/>
      <c r="W11" s="7"/>
    </row>
    <row r="12" spans="1:23" s="4" customFormat="1" ht="17.25" customHeight="1" x14ac:dyDescent="0.25">
      <c r="A12" s="252" t="s">
        <v>10</v>
      </c>
      <c r="B12" s="253"/>
      <c r="C12" s="209">
        <v>278</v>
      </c>
      <c r="D12" s="48">
        <v>4043.19</v>
      </c>
      <c r="E12" s="88">
        <v>111016</v>
      </c>
      <c r="F12" s="88">
        <v>42545</v>
      </c>
      <c r="G12" s="88">
        <v>10844</v>
      </c>
      <c r="H12" s="88">
        <v>57627</v>
      </c>
      <c r="I12" s="20">
        <v>68</v>
      </c>
      <c r="J12" s="48">
        <v>547</v>
      </c>
      <c r="K12" s="88">
        <v>9659</v>
      </c>
      <c r="L12" s="88">
        <v>2744</v>
      </c>
      <c r="M12" s="88">
        <v>1308</v>
      </c>
      <c r="N12" s="88">
        <v>5607</v>
      </c>
      <c r="O12" s="20">
        <v>20</v>
      </c>
      <c r="P12" s="48">
        <v>257.27999999999997</v>
      </c>
      <c r="Q12" s="88">
        <v>6991</v>
      </c>
      <c r="R12" s="88">
        <v>1849</v>
      </c>
      <c r="S12" s="88">
        <v>445</v>
      </c>
      <c r="T12" s="113">
        <v>4697</v>
      </c>
      <c r="V12" s="7"/>
      <c r="W12" s="7"/>
    </row>
    <row r="13" spans="1:23" s="4" customFormat="1" ht="17.25" customHeight="1" x14ac:dyDescent="0.25">
      <c r="A13" s="252" t="s">
        <v>11</v>
      </c>
      <c r="B13" s="253"/>
      <c r="C13" s="209">
        <v>277</v>
      </c>
      <c r="D13" s="48">
        <v>4013.2999999999993</v>
      </c>
      <c r="E13" s="89">
        <v>110821</v>
      </c>
      <c r="F13" s="89">
        <v>42745</v>
      </c>
      <c r="G13" s="89">
        <v>10804</v>
      </c>
      <c r="H13" s="89">
        <v>57272</v>
      </c>
      <c r="I13" s="20">
        <v>65</v>
      </c>
      <c r="J13" s="48">
        <v>558.93000000000006</v>
      </c>
      <c r="K13" s="89">
        <v>10158</v>
      </c>
      <c r="L13" s="89">
        <v>2895</v>
      </c>
      <c r="M13" s="89">
        <v>1416</v>
      </c>
      <c r="N13" s="89">
        <v>5847</v>
      </c>
      <c r="O13" s="20">
        <v>20</v>
      </c>
      <c r="P13" s="48">
        <v>258.68</v>
      </c>
      <c r="Q13" s="89">
        <v>7066</v>
      </c>
      <c r="R13" s="89">
        <v>1876</v>
      </c>
      <c r="S13" s="89">
        <v>470</v>
      </c>
      <c r="T13" s="114">
        <v>4720</v>
      </c>
      <c r="V13" s="7"/>
      <c r="W13" s="7"/>
    </row>
    <row r="14" spans="1:23" s="4" customFormat="1" ht="17.25" customHeight="1" x14ac:dyDescent="0.25">
      <c r="A14" s="252" t="s">
        <v>12</v>
      </c>
      <c r="B14" s="253"/>
      <c r="C14" s="209">
        <v>274</v>
      </c>
      <c r="D14" s="48">
        <v>3999.83</v>
      </c>
      <c r="E14" s="89">
        <v>111005</v>
      </c>
      <c r="F14" s="89">
        <v>43212</v>
      </c>
      <c r="G14" s="89">
        <v>10859</v>
      </c>
      <c r="H14" s="89">
        <v>56934</v>
      </c>
      <c r="I14" s="20">
        <v>65</v>
      </c>
      <c r="J14" s="48">
        <v>579.01</v>
      </c>
      <c r="K14" s="89">
        <v>10856</v>
      </c>
      <c r="L14" s="89">
        <v>3079</v>
      </c>
      <c r="M14" s="89">
        <v>1542</v>
      </c>
      <c r="N14" s="89">
        <v>6235</v>
      </c>
      <c r="O14" s="20">
        <v>20</v>
      </c>
      <c r="P14" s="48">
        <v>259.76</v>
      </c>
      <c r="Q14" s="89">
        <v>7133</v>
      </c>
      <c r="R14" s="89">
        <v>1847</v>
      </c>
      <c r="S14" s="89">
        <v>478</v>
      </c>
      <c r="T14" s="114">
        <v>4808</v>
      </c>
      <c r="V14" s="7"/>
      <c r="W14" s="7"/>
    </row>
    <row r="15" spans="1:23" s="4" customFormat="1" ht="17.25" customHeight="1" x14ac:dyDescent="0.25">
      <c r="A15" s="252" t="s">
        <v>46</v>
      </c>
      <c r="B15" s="253"/>
      <c r="C15" s="209">
        <v>274</v>
      </c>
      <c r="D15" s="48">
        <v>3992.6599999999994</v>
      </c>
      <c r="E15" s="89">
        <v>110944</v>
      </c>
      <c r="F15" s="89">
        <v>43374</v>
      </c>
      <c r="G15" s="89">
        <v>10778</v>
      </c>
      <c r="H15" s="89">
        <v>56792</v>
      </c>
      <c r="I15" s="20">
        <v>64</v>
      </c>
      <c r="J15" s="48">
        <v>595.93000000000006</v>
      </c>
      <c r="K15" s="89">
        <v>11439</v>
      </c>
      <c r="L15" s="89">
        <v>3138</v>
      </c>
      <c r="M15" s="89">
        <v>1688</v>
      </c>
      <c r="N15" s="89">
        <v>6613</v>
      </c>
      <c r="O15" s="20">
        <v>20</v>
      </c>
      <c r="P15" s="48">
        <v>260.63</v>
      </c>
      <c r="Q15" s="89">
        <v>7171</v>
      </c>
      <c r="R15" s="89">
        <v>1827</v>
      </c>
      <c r="S15" s="89">
        <v>490</v>
      </c>
      <c r="T15" s="114">
        <v>4854</v>
      </c>
      <c r="V15" s="7"/>
      <c r="W15" s="7"/>
    </row>
    <row r="16" spans="1:23" s="4" customFormat="1" ht="17.25" customHeight="1" x14ac:dyDescent="0.25">
      <c r="A16" s="252" t="s">
        <v>55</v>
      </c>
      <c r="B16" s="253"/>
      <c r="C16" s="209">
        <v>272</v>
      </c>
      <c r="D16" s="48">
        <v>3988.67</v>
      </c>
      <c r="E16" s="89">
        <v>110972</v>
      </c>
      <c r="F16" s="89">
        <v>43443</v>
      </c>
      <c r="G16" s="89">
        <v>10819</v>
      </c>
      <c r="H16" s="89">
        <v>56710</v>
      </c>
      <c r="I16" s="20">
        <v>63</v>
      </c>
      <c r="J16" s="48">
        <v>618.99</v>
      </c>
      <c r="K16" s="89">
        <v>12005</v>
      </c>
      <c r="L16" s="89">
        <v>3238</v>
      </c>
      <c r="M16" s="89">
        <v>1801</v>
      </c>
      <c r="N16" s="89">
        <v>6966</v>
      </c>
      <c r="O16" s="20">
        <v>20</v>
      </c>
      <c r="P16" s="48">
        <v>258.98</v>
      </c>
      <c r="Q16" s="89">
        <v>7156</v>
      </c>
      <c r="R16" s="89">
        <v>1780</v>
      </c>
      <c r="S16" s="89">
        <v>498</v>
      </c>
      <c r="T16" s="114">
        <v>4878</v>
      </c>
      <c r="V16" s="7"/>
      <c r="W16" s="7"/>
    </row>
    <row r="17" spans="1:23" s="4" customFormat="1" ht="17.25" customHeight="1" thickBot="1" x14ac:dyDescent="0.3">
      <c r="A17" s="260" t="s">
        <v>89</v>
      </c>
      <c r="B17" s="261"/>
      <c r="C17" s="126">
        <v>272</v>
      </c>
      <c r="D17" s="126">
        <v>3991.27</v>
      </c>
      <c r="E17" s="127">
        <v>111187</v>
      </c>
      <c r="F17" s="127">
        <v>43620</v>
      </c>
      <c r="G17" s="127">
        <v>10957</v>
      </c>
      <c r="H17" s="127">
        <v>56610</v>
      </c>
      <c r="I17" s="49">
        <v>63</v>
      </c>
      <c r="J17" s="50">
        <v>646.01</v>
      </c>
      <c r="K17" s="10">
        <v>12440</v>
      </c>
      <c r="L17" s="10">
        <v>3304</v>
      </c>
      <c r="M17" s="10">
        <v>1908</v>
      </c>
      <c r="N17" s="10">
        <v>7228</v>
      </c>
      <c r="O17" s="49">
        <v>20</v>
      </c>
      <c r="P17" s="50">
        <v>257</v>
      </c>
      <c r="Q17" s="10">
        <v>7098</v>
      </c>
      <c r="R17" s="10">
        <v>1718</v>
      </c>
      <c r="S17" s="10">
        <v>503</v>
      </c>
      <c r="T17" s="115">
        <v>4877</v>
      </c>
      <c r="V17" s="7"/>
      <c r="W17" s="7"/>
    </row>
    <row r="18" spans="1:23" s="42" customFormat="1" ht="17.25" customHeight="1" x14ac:dyDescent="0.2">
      <c r="A18" s="287" t="s">
        <v>131</v>
      </c>
      <c r="B18" s="149" t="s">
        <v>57</v>
      </c>
      <c r="C18" s="141">
        <f t="shared" ref="C18:T18" si="0">C17-C16</f>
        <v>0</v>
      </c>
      <c r="D18" s="142">
        <f t="shared" si="0"/>
        <v>2.5999999999999091</v>
      </c>
      <c r="E18" s="142">
        <f t="shared" si="0"/>
        <v>215</v>
      </c>
      <c r="F18" s="142">
        <f t="shared" si="0"/>
        <v>177</v>
      </c>
      <c r="G18" s="142">
        <f t="shared" si="0"/>
        <v>138</v>
      </c>
      <c r="H18" s="142">
        <f t="shared" si="0"/>
        <v>-100</v>
      </c>
      <c r="I18" s="141">
        <f t="shared" si="0"/>
        <v>0</v>
      </c>
      <c r="J18" s="142">
        <f t="shared" si="0"/>
        <v>27.019999999999982</v>
      </c>
      <c r="K18" s="142">
        <f t="shared" si="0"/>
        <v>435</v>
      </c>
      <c r="L18" s="142">
        <f t="shared" si="0"/>
        <v>66</v>
      </c>
      <c r="M18" s="142">
        <f t="shared" si="0"/>
        <v>107</v>
      </c>
      <c r="N18" s="142">
        <f t="shared" si="0"/>
        <v>262</v>
      </c>
      <c r="O18" s="141">
        <f t="shared" si="0"/>
        <v>0</v>
      </c>
      <c r="P18" s="142">
        <f t="shared" si="0"/>
        <v>-1.9800000000000182</v>
      </c>
      <c r="Q18" s="142">
        <f t="shared" si="0"/>
        <v>-58</v>
      </c>
      <c r="R18" s="142">
        <f t="shared" si="0"/>
        <v>-62</v>
      </c>
      <c r="S18" s="142">
        <f t="shared" si="0"/>
        <v>5</v>
      </c>
      <c r="T18" s="143">
        <f t="shared" si="0"/>
        <v>-1</v>
      </c>
      <c r="V18" s="7"/>
      <c r="W18" s="7"/>
    </row>
    <row r="19" spans="1:23" ht="17.25" customHeight="1" x14ac:dyDescent="0.25">
      <c r="A19" s="244"/>
      <c r="B19" s="144" t="s">
        <v>58</v>
      </c>
      <c r="C19" s="146">
        <f t="shared" ref="C19:E19" si="1">C17/C16-1</f>
        <v>0</v>
      </c>
      <c r="D19" s="147">
        <f t="shared" ref="D19" si="2">D17/D16-1</f>
        <v>6.5184635479997866E-4</v>
      </c>
      <c r="E19" s="147">
        <f t="shared" si="1"/>
        <v>1.9374256569224535E-3</v>
      </c>
      <c r="F19" s="147">
        <f t="shared" ref="F19:K19" si="3">F17/F16-1</f>
        <v>4.0743042607553903E-3</v>
      </c>
      <c r="G19" s="147">
        <f t="shared" si="3"/>
        <v>1.275533783159255E-2</v>
      </c>
      <c r="H19" s="147">
        <f t="shared" si="3"/>
        <v>-1.7633574325516266E-3</v>
      </c>
      <c r="I19" s="146">
        <f t="shared" si="3"/>
        <v>0</v>
      </c>
      <c r="J19" s="147">
        <f t="shared" si="3"/>
        <v>4.3651755278760529E-2</v>
      </c>
      <c r="K19" s="147">
        <f t="shared" si="3"/>
        <v>3.6234902124114843E-2</v>
      </c>
      <c r="L19" s="147">
        <f t="shared" ref="L19:T19" si="4">L17/L16-1</f>
        <v>2.0382952439777613E-2</v>
      </c>
      <c r="M19" s="147">
        <f t="shared" si="4"/>
        <v>5.9411438089949975E-2</v>
      </c>
      <c r="N19" s="147">
        <f t="shared" si="4"/>
        <v>3.761125466551829E-2</v>
      </c>
      <c r="O19" s="146">
        <f t="shared" si="4"/>
        <v>0</v>
      </c>
      <c r="P19" s="147">
        <f t="shared" si="4"/>
        <v>-7.6453780214689182E-3</v>
      </c>
      <c r="Q19" s="147">
        <f t="shared" si="4"/>
        <v>-8.1050866405812938E-3</v>
      </c>
      <c r="R19" s="147">
        <f t="shared" si="4"/>
        <v>-3.4831460674157322E-2</v>
      </c>
      <c r="S19" s="147">
        <f t="shared" si="4"/>
        <v>1.0040160642570184E-2</v>
      </c>
      <c r="T19" s="148">
        <f t="shared" si="4"/>
        <v>-2.0500205002049743E-4</v>
      </c>
      <c r="V19" s="7"/>
      <c r="W19" s="7"/>
    </row>
    <row r="20" spans="1:23" ht="17.25" customHeight="1" x14ac:dyDescent="0.25">
      <c r="A20" s="245" t="s">
        <v>132</v>
      </c>
      <c r="B20" s="153" t="s">
        <v>57</v>
      </c>
      <c r="C20" s="155">
        <f t="shared" ref="C20:E20" si="5">C17-C12</f>
        <v>-6</v>
      </c>
      <c r="D20" s="156">
        <f t="shared" ref="D20" si="6">D17-D12</f>
        <v>-51.920000000000073</v>
      </c>
      <c r="E20" s="156">
        <f t="shared" si="5"/>
        <v>171</v>
      </c>
      <c r="F20" s="156">
        <f t="shared" ref="F20:K20" si="7">F17-F12</f>
        <v>1075</v>
      </c>
      <c r="G20" s="156">
        <f t="shared" si="7"/>
        <v>113</v>
      </c>
      <c r="H20" s="156">
        <f t="shared" si="7"/>
        <v>-1017</v>
      </c>
      <c r="I20" s="155">
        <f t="shared" si="7"/>
        <v>-5</v>
      </c>
      <c r="J20" s="156">
        <f t="shared" si="7"/>
        <v>99.009999999999991</v>
      </c>
      <c r="K20" s="156">
        <f t="shared" si="7"/>
        <v>2781</v>
      </c>
      <c r="L20" s="156">
        <f t="shared" ref="L20:T20" si="8">L17-L12</f>
        <v>560</v>
      </c>
      <c r="M20" s="156">
        <f t="shared" si="8"/>
        <v>600</v>
      </c>
      <c r="N20" s="156">
        <f t="shared" si="8"/>
        <v>1621</v>
      </c>
      <c r="O20" s="155">
        <f t="shared" si="8"/>
        <v>0</v>
      </c>
      <c r="P20" s="156">
        <f t="shared" si="8"/>
        <v>-0.27999999999997272</v>
      </c>
      <c r="Q20" s="156">
        <f t="shared" si="8"/>
        <v>107</v>
      </c>
      <c r="R20" s="156">
        <f t="shared" si="8"/>
        <v>-131</v>
      </c>
      <c r="S20" s="156">
        <f t="shared" si="8"/>
        <v>58</v>
      </c>
      <c r="T20" s="157">
        <f t="shared" si="8"/>
        <v>180</v>
      </c>
      <c r="V20" s="7"/>
      <c r="W20" s="7"/>
    </row>
    <row r="21" spans="1:23" ht="17.25" customHeight="1" x14ac:dyDescent="0.25">
      <c r="A21" s="244"/>
      <c r="B21" s="144" t="s">
        <v>58</v>
      </c>
      <c r="C21" s="146">
        <f t="shared" ref="C21:E21" si="9">C17/C12-1</f>
        <v>-2.1582733812949617E-2</v>
      </c>
      <c r="D21" s="147">
        <f t="shared" ref="D21" si="10">D17/D12-1</f>
        <v>-1.2841345571194984E-2</v>
      </c>
      <c r="E21" s="147">
        <f t="shared" si="9"/>
        <v>1.5403185126467989E-3</v>
      </c>
      <c r="F21" s="147">
        <f t="shared" ref="F21:K21" si="11">F17/F12-1</f>
        <v>2.5267363967563794E-2</v>
      </c>
      <c r="G21" s="147">
        <f t="shared" si="11"/>
        <v>1.0420509037255554E-2</v>
      </c>
      <c r="H21" s="147">
        <f t="shared" si="11"/>
        <v>-1.7647977510541923E-2</v>
      </c>
      <c r="I21" s="146">
        <f t="shared" si="11"/>
        <v>-7.3529411764705843E-2</v>
      </c>
      <c r="J21" s="147">
        <f t="shared" si="11"/>
        <v>0.18100548446069475</v>
      </c>
      <c r="K21" s="147">
        <f t="shared" si="11"/>
        <v>0.28791800393415468</v>
      </c>
      <c r="L21" s="147">
        <f t="shared" ref="L21:T21" si="12">L17/L12-1</f>
        <v>0.20408163265306123</v>
      </c>
      <c r="M21" s="147">
        <f t="shared" si="12"/>
        <v>0.45871559633027514</v>
      </c>
      <c r="N21" s="147">
        <f t="shared" si="12"/>
        <v>0.28910290708043518</v>
      </c>
      <c r="O21" s="146">
        <f t="shared" si="12"/>
        <v>0</v>
      </c>
      <c r="P21" s="147">
        <f t="shared" si="12"/>
        <v>-1.0883084577113511E-3</v>
      </c>
      <c r="Q21" s="147">
        <f t="shared" si="12"/>
        <v>1.5305392647689819E-2</v>
      </c>
      <c r="R21" s="147">
        <f t="shared" si="12"/>
        <v>-7.084910762574359E-2</v>
      </c>
      <c r="S21" s="147">
        <f t="shared" si="12"/>
        <v>0.13033707865168531</v>
      </c>
      <c r="T21" s="148">
        <f t="shared" si="12"/>
        <v>3.8322333404300579E-2</v>
      </c>
      <c r="V21" s="7"/>
      <c r="W21" s="7"/>
    </row>
    <row r="22" spans="1:23" ht="17.25" customHeight="1" x14ac:dyDescent="0.25">
      <c r="A22" s="245" t="s">
        <v>133</v>
      </c>
      <c r="B22" s="153" t="s">
        <v>57</v>
      </c>
      <c r="C22" s="155">
        <f t="shared" ref="C22:E22" si="13">C17-C7</f>
        <v>-9</v>
      </c>
      <c r="D22" s="156">
        <f t="shared" ref="D22" si="14">D17-D7</f>
        <v>-393.12999999999965</v>
      </c>
      <c r="E22" s="156">
        <f t="shared" si="13"/>
        <v>-13833</v>
      </c>
      <c r="F22" s="156">
        <f t="shared" ref="F22:K22" si="15">F17-F7</f>
        <v>-8058</v>
      </c>
      <c r="G22" s="156">
        <f t="shared" si="15"/>
        <v>-20</v>
      </c>
      <c r="H22" s="156">
        <f t="shared" si="15"/>
        <v>-5755</v>
      </c>
      <c r="I22" s="155">
        <f t="shared" si="15"/>
        <v>-15</v>
      </c>
      <c r="J22" s="156">
        <f t="shared" si="15"/>
        <v>42.509999999999991</v>
      </c>
      <c r="K22" s="156">
        <f t="shared" si="15"/>
        <v>526</v>
      </c>
      <c r="L22" s="156">
        <f t="shared" ref="L22:T22" si="16">L17-L7</f>
        <v>-1641</v>
      </c>
      <c r="M22" s="156">
        <f t="shared" si="16"/>
        <v>259</v>
      </c>
      <c r="N22" s="156">
        <f t="shared" si="16"/>
        <v>1908</v>
      </c>
      <c r="O22" s="155">
        <f t="shared" si="16"/>
        <v>0</v>
      </c>
      <c r="P22" s="156">
        <f t="shared" si="16"/>
        <v>-3</v>
      </c>
      <c r="Q22" s="156">
        <f t="shared" si="16"/>
        <v>181</v>
      </c>
      <c r="R22" s="156">
        <f t="shared" si="16"/>
        <v>-375</v>
      </c>
      <c r="S22" s="156">
        <f t="shared" si="16"/>
        <v>57</v>
      </c>
      <c r="T22" s="157">
        <f t="shared" si="16"/>
        <v>499</v>
      </c>
      <c r="V22" s="7"/>
      <c r="W22" s="7"/>
    </row>
    <row r="23" spans="1:23" ht="17.25" customHeight="1" thickBot="1" x14ac:dyDescent="0.3">
      <c r="A23" s="246"/>
      <c r="B23" s="158" t="s">
        <v>58</v>
      </c>
      <c r="C23" s="159">
        <f t="shared" ref="C23:E23" si="17">C17/C7-1</f>
        <v>-3.2028469750889688E-2</v>
      </c>
      <c r="D23" s="160">
        <f t="shared" ref="D23" si="18">D17/D7-1</f>
        <v>-8.9665632697746522E-2</v>
      </c>
      <c r="E23" s="160">
        <f t="shared" si="17"/>
        <v>-0.11064629659254521</v>
      </c>
      <c r="F23" s="160">
        <f t="shared" ref="F23:K23" si="19">F17/F7-1</f>
        <v>-0.15592708696156976</v>
      </c>
      <c r="G23" s="160">
        <f t="shared" si="19"/>
        <v>-1.8219914366403023E-3</v>
      </c>
      <c r="H23" s="160">
        <f t="shared" si="19"/>
        <v>-9.2279323338410935E-2</v>
      </c>
      <c r="I23" s="159">
        <f t="shared" si="19"/>
        <v>-0.19230769230769229</v>
      </c>
      <c r="J23" s="160">
        <f t="shared" si="19"/>
        <v>7.0439105219552545E-2</v>
      </c>
      <c r="K23" s="160">
        <f t="shared" si="19"/>
        <v>4.4149739801913723E-2</v>
      </c>
      <c r="L23" s="160">
        <f t="shared" ref="L23:T23" si="20">L17/L7-1</f>
        <v>-0.33185035389282103</v>
      </c>
      <c r="M23" s="160">
        <f t="shared" si="20"/>
        <v>0.15706488781079453</v>
      </c>
      <c r="N23" s="160">
        <f t="shared" si="20"/>
        <v>0.35864661654135332</v>
      </c>
      <c r="O23" s="159">
        <f t="shared" si="20"/>
        <v>0</v>
      </c>
      <c r="P23" s="160">
        <f t="shared" si="20"/>
        <v>-1.1538461538461497E-2</v>
      </c>
      <c r="Q23" s="160">
        <f t="shared" si="20"/>
        <v>2.6167413618620738E-2</v>
      </c>
      <c r="R23" s="160">
        <f t="shared" si="20"/>
        <v>-0.17916865742952703</v>
      </c>
      <c r="S23" s="160">
        <f t="shared" si="20"/>
        <v>0.12780269058295968</v>
      </c>
      <c r="T23" s="184">
        <f t="shared" si="20"/>
        <v>0.11397898583828225</v>
      </c>
      <c r="V23" s="7"/>
      <c r="W23" s="7"/>
    </row>
    <row r="24" spans="1:23" ht="17.25" customHeight="1" x14ac:dyDescent="0.25">
      <c r="A24" s="42"/>
    </row>
  </sheetData>
  <mergeCells count="33">
    <mergeCell ref="C3:H3"/>
    <mergeCell ref="A11:B11"/>
    <mergeCell ref="R5:T5"/>
    <mergeCell ref="O3:T3"/>
    <mergeCell ref="D4:D6"/>
    <mergeCell ref="P4:P6"/>
    <mergeCell ref="Q4:T4"/>
    <mergeCell ref="Q5:Q6"/>
    <mergeCell ref="I3:N3"/>
    <mergeCell ref="E4:H4"/>
    <mergeCell ref="E5:E6"/>
    <mergeCell ref="F5:H5"/>
    <mergeCell ref="J4:J6"/>
    <mergeCell ref="K4:N4"/>
    <mergeCell ref="L5:N5"/>
    <mergeCell ref="O4:O6"/>
    <mergeCell ref="K5:K6"/>
    <mergeCell ref="I4:I6"/>
    <mergeCell ref="C4:C6"/>
    <mergeCell ref="A9:B9"/>
    <mergeCell ref="A10:B10"/>
    <mergeCell ref="A22:A23"/>
    <mergeCell ref="A13:B13"/>
    <mergeCell ref="A14:B14"/>
    <mergeCell ref="A15:B15"/>
    <mergeCell ref="A16:B16"/>
    <mergeCell ref="A17:B17"/>
    <mergeCell ref="A18:A19"/>
    <mergeCell ref="A12:B12"/>
    <mergeCell ref="A3:B6"/>
    <mergeCell ref="A7:B7"/>
    <mergeCell ref="A8:B8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A2" sqref="A2"/>
    </sheetView>
  </sheetViews>
  <sheetFormatPr defaultColWidth="9.140625" defaultRowHeight="15" x14ac:dyDescent="0.25"/>
  <cols>
    <col min="1" max="1" width="18.28515625" style="34" customWidth="1"/>
    <col min="2" max="14" width="8.5703125" style="34" customWidth="1"/>
    <col min="15" max="16384" width="9.140625" style="34"/>
  </cols>
  <sheetData>
    <row r="1" spans="1:20" ht="17.25" customHeight="1" x14ac:dyDescent="0.25">
      <c r="A1" s="41" t="s">
        <v>123</v>
      </c>
      <c r="B1" s="8"/>
      <c r="C1" s="8"/>
      <c r="D1" s="8"/>
      <c r="E1" s="8"/>
      <c r="F1" s="8"/>
      <c r="G1" s="8"/>
      <c r="H1" s="8"/>
      <c r="I1" s="131"/>
      <c r="J1" s="8"/>
      <c r="K1" s="8"/>
      <c r="L1" s="8"/>
      <c r="M1" s="8"/>
    </row>
    <row r="2" spans="1:20" s="32" customFormat="1" ht="17.25" customHeight="1" thickBot="1" x14ac:dyDescent="0.3">
      <c r="A2" s="56" t="s">
        <v>59</v>
      </c>
    </row>
    <row r="3" spans="1:20" s="12" customFormat="1" ht="17.25" customHeight="1" x14ac:dyDescent="0.25">
      <c r="A3" s="247" t="s">
        <v>56</v>
      </c>
      <c r="B3" s="266" t="s">
        <v>60</v>
      </c>
      <c r="C3" s="295"/>
      <c r="D3" s="295"/>
      <c r="E3" s="296"/>
      <c r="F3" s="302" t="s">
        <v>66</v>
      </c>
      <c r="G3" s="301" t="s">
        <v>63</v>
      </c>
      <c r="H3" s="283"/>
      <c r="I3" s="283"/>
      <c r="J3" s="283"/>
      <c r="K3" s="283"/>
      <c r="L3" s="283"/>
      <c r="M3" s="353"/>
      <c r="N3" s="354" t="s">
        <v>52</v>
      </c>
    </row>
    <row r="4" spans="1:20" s="13" customFormat="1" ht="17.25" customHeight="1" x14ac:dyDescent="0.2">
      <c r="A4" s="249"/>
      <c r="B4" s="281" t="s">
        <v>32</v>
      </c>
      <c r="C4" s="264" t="s">
        <v>86</v>
      </c>
      <c r="D4" s="278"/>
      <c r="E4" s="277"/>
      <c r="F4" s="303"/>
      <c r="G4" s="305" t="s">
        <v>2</v>
      </c>
      <c r="H4" s="254" t="s">
        <v>71</v>
      </c>
      <c r="I4" s="297"/>
      <c r="J4" s="297"/>
      <c r="K4" s="297"/>
      <c r="L4" s="297"/>
      <c r="M4" s="265"/>
      <c r="N4" s="355"/>
    </row>
    <row r="5" spans="1:20" s="13" customFormat="1" ht="17.25" customHeight="1" x14ac:dyDescent="0.2">
      <c r="A5" s="249"/>
      <c r="B5" s="291"/>
      <c r="C5" s="311" t="s">
        <v>67</v>
      </c>
      <c r="D5" s="311" t="s">
        <v>68</v>
      </c>
      <c r="E5" s="313" t="s">
        <v>69</v>
      </c>
      <c r="F5" s="303"/>
      <c r="G5" s="306"/>
      <c r="H5" s="308" t="s">
        <v>72</v>
      </c>
      <c r="I5" s="309"/>
      <c r="J5" s="308" t="s">
        <v>73</v>
      </c>
      <c r="K5" s="309"/>
      <c r="L5" s="308" t="s">
        <v>74</v>
      </c>
      <c r="M5" s="352"/>
      <c r="N5" s="355"/>
    </row>
    <row r="6" spans="1:20" s="13" customFormat="1" ht="17.25" customHeight="1" thickBot="1" x14ac:dyDescent="0.25">
      <c r="A6" s="251"/>
      <c r="B6" s="292"/>
      <c r="C6" s="312"/>
      <c r="D6" s="312"/>
      <c r="E6" s="314"/>
      <c r="F6" s="304"/>
      <c r="G6" s="307"/>
      <c r="H6" s="193" t="s">
        <v>48</v>
      </c>
      <c r="I6" s="193" t="s">
        <v>64</v>
      </c>
      <c r="J6" s="193" t="s">
        <v>48</v>
      </c>
      <c r="K6" s="193" t="s">
        <v>64</v>
      </c>
      <c r="L6" s="193" t="s">
        <v>48</v>
      </c>
      <c r="M6" s="193" t="s">
        <v>64</v>
      </c>
      <c r="N6" s="356"/>
    </row>
    <row r="7" spans="1:20" s="4" customFormat="1" ht="17.25" customHeight="1" x14ac:dyDescent="0.25">
      <c r="A7" s="116" t="s">
        <v>13</v>
      </c>
      <c r="B7" s="117">
        <v>355</v>
      </c>
      <c r="C7" s="73">
        <v>287</v>
      </c>
      <c r="D7" s="73">
        <v>69</v>
      </c>
      <c r="E7" s="74">
        <v>269</v>
      </c>
      <c r="F7" s="117">
        <v>4894.28</v>
      </c>
      <c r="G7" s="19">
        <v>130725</v>
      </c>
      <c r="H7" s="71">
        <v>48642</v>
      </c>
      <c r="I7" s="218">
        <v>0.37209409064830751</v>
      </c>
      <c r="J7" s="71">
        <v>13368</v>
      </c>
      <c r="K7" s="218">
        <v>0.10226047045324153</v>
      </c>
      <c r="L7" s="71">
        <v>68715</v>
      </c>
      <c r="M7" s="221">
        <v>0.52564543889845095</v>
      </c>
      <c r="N7" s="220">
        <v>26.709750974607093</v>
      </c>
      <c r="P7" s="7"/>
      <c r="Q7" s="54"/>
      <c r="R7" s="55"/>
      <c r="S7" s="55"/>
      <c r="T7" s="55"/>
    </row>
    <row r="8" spans="1:20" s="4" customFormat="1" ht="17.25" customHeight="1" x14ac:dyDescent="0.25">
      <c r="A8" s="30" t="s">
        <v>14</v>
      </c>
      <c r="B8" s="25">
        <v>66</v>
      </c>
      <c r="C8" s="68">
        <v>40</v>
      </c>
      <c r="D8" s="68">
        <v>15</v>
      </c>
      <c r="E8" s="36">
        <v>41</v>
      </c>
      <c r="F8" s="25">
        <v>985.1</v>
      </c>
      <c r="G8" s="21">
        <v>25336</v>
      </c>
      <c r="H8" s="68">
        <v>7412</v>
      </c>
      <c r="I8" s="69">
        <v>0.29254815282601832</v>
      </c>
      <c r="J8" s="68">
        <v>4025</v>
      </c>
      <c r="K8" s="69">
        <v>0.15886485633091255</v>
      </c>
      <c r="L8" s="68">
        <v>13899</v>
      </c>
      <c r="M8" s="217">
        <v>0.54858699084306917</v>
      </c>
      <c r="N8" s="219">
        <v>25.719216323215917</v>
      </c>
      <c r="P8" s="7"/>
      <c r="Q8" s="54"/>
      <c r="R8" s="55"/>
      <c r="S8" s="55"/>
      <c r="T8" s="55"/>
    </row>
    <row r="9" spans="1:20" s="4" customFormat="1" ht="17.25" customHeight="1" x14ac:dyDescent="0.25">
      <c r="A9" s="30" t="s">
        <v>15</v>
      </c>
      <c r="B9" s="25">
        <v>36</v>
      </c>
      <c r="C9" s="68">
        <v>31</v>
      </c>
      <c r="D9" s="68">
        <v>1</v>
      </c>
      <c r="E9" s="36">
        <v>31</v>
      </c>
      <c r="F9" s="25">
        <v>472</v>
      </c>
      <c r="G9" s="21">
        <v>12775</v>
      </c>
      <c r="H9" s="68">
        <v>4666</v>
      </c>
      <c r="I9" s="69">
        <v>0.36524461839530331</v>
      </c>
      <c r="J9" s="68">
        <v>167</v>
      </c>
      <c r="K9" s="69">
        <v>1.3072407045009785E-2</v>
      </c>
      <c r="L9" s="68">
        <v>7942</v>
      </c>
      <c r="M9" s="217">
        <v>0.62168297455968691</v>
      </c>
      <c r="N9" s="219">
        <v>27.065677966101696</v>
      </c>
      <c r="P9" s="7"/>
      <c r="Q9" s="54"/>
      <c r="R9" s="55"/>
      <c r="S9" s="55"/>
      <c r="T9" s="55"/>
    </row>
    <row r="10" spans="1:20" s="4" customFormat="1" ht="17.25" customHeight="1" x14ac:dyDescent="0.25">
      <c r="A10" s="30" t="s">
        <v>16</v>
      </c>
      <c r="B10" s="25">
        <v>22</v>
      </c>
      <c r="C10" s="68">
        <v>19</v>
      </c>
      <c r="D10" s="68">
        <v>7</v>
      </c>
      <c r="E10" s="36">
        <v>19</v>
      </c>
      <c r="F10" s="25">
        <v>300.99</v>
      </c>
      <c r="G10" s="21">
        <v>7811</v>
      </c>
      <c r="H10" s="68">
        <v>2772</v>
      </c>
      <c r="I10" s="69">
        <v>0.35488413775444888</v>
      </c>
      <c r="J10" s="68">
        <v>1069</v>
      </c>
      <c r="K10" s="69">
        <v>0.13685827678914353</v>
      </c>
      <c r="L10" s="68">
        <v>3970</v>
      </c>
      <c r="M10" s="217">
        <v>0.50825758545640765</v>
      </c>
      <c r="N10" s="219">
        <v>25.951028273364564</v>
      </c>
      <c r="P10" s="7"/>
      <c r="Q10" s="54"/>
      <c r="R10" s="55"/>
      <c r="S10" s="55"/>
      <c r="T10" s="55"/>
    </row>
    <row r="11" spans="1:20" s="4" customFormat="1" ht="17.25" customHeight="1" x14ac:dyDescent="0.25">
      <c r="A11" s="30" t="s">
        <v>17</v>
      </c>
      <c r="B11" s="25">
        <v>15</v>
      </c>
      <c r="C11" s="68">
        <v>12</v>
      </c>
      <c r="D11" s="68">
        <v>5</v>
      </c>
      <c r="E11" s="36">
        <v>13</v>
      </c>
      <c r="F11" s="25">
        <v>219</v>
      </c>
      <c r="G11" s="21">
        <v>6275</v>
      </c>
      <c r="H11" s="68">
        <v>1781</v>
      </c>
      <c r="I11" s="69">
        <v>0.28382470119521913</v>
      </c>
      <c r="J11" s="68">
        <v>895</v>
      </c>
      <c r="K11" s="69">
        <v>0.14262948207171314</v>
      </c>
      <c r="L11" s="68">
        <v>3599</v>
      </c>
      <c r="M11" s="217">
        <v>0.5735458167330677</v>
      </c>
      <c r="N11" s="219">
        <v>28.652968036529682</v>
      </c>
      <c r="P11" s="7"/>
      <c r="Q11" s="54"/>
      <c r="R11" s="55"/>
      <c r="S11" s="55"/>
      <c r="T11" s="55"/>
    </row>
    <row r="12" spans="1:20" s="4" customFormat="1" ht="17.25" customHeight="1" x14ac:dyDescent="0.25">
      <c r="A12" s="30" t="s">
        <v>18</v>
      </c>
      <c r="B12" s="25">
        <v>10</v>
      </c>
      <c r="C12" s="68">
        <v>7</v>
      </c>
      <c r="D12" s="68">
        <v>1</v>
      </c>
      <c r="E12" s="36">
        <v>8</v>
      </c>
      <c r="F12" s="25">
        <v>124.9</v>
      </c>
      <c r="G12" s="21">
        <v>3236</v>
      </c>
      <c r="H12" s="68">
        <v>764</v>
      </c>
      <c r="I12" s="69">
        <v>0.2360939431396786</v>
      </c>
      <c r="J12" s="68">
        <v>124</v>
      </c>
      <c r="K12" s="69">
        <v>3.8318912237330034E-2</v>
      </c>
      <c r="L12" s="68">
        <v>2348</v>
      </c>
      <c r="M12" s="217">
        <v>0.72558714462299134</v>
      </c>
      <c r="N12" s="219">
        <v>25.908726981585268</v>
      </c>
      <c r="P12" s="7"/>
      <c r="Q12" s="54"/>
      <c r="R12" s="55"/>
      <c r="S12" s="55"/>
      <c r="T12" s="55"/>
    </row>
    <row r="13" spans="1:20" s="4" customFormat="1" ht="17.25" customHeight="1" x14ac:dyDescent="0.25">
      <c r="A13" s="30" t="s">
        <v>19</v>
      </c>
      <c r="B13" s="25">
        <v>22</v>
      </c>
      <c r="C13" s="68">
        <v>17</v>
      </c>
      <c r="D13" s="68">
        <v>1</v>
      </c>
      <c r="E13" s="36">
        <v>20</v>
      </c>
      <c r="F13" s="25">
        <v>305</v>
      </c>
      <c r="G13" s="21">
        <v>8025</v>
      </c>
      <c r="H13" s="68">
        <v>3380</v>
      </c>
      <c r="I13" s="69">
        <v>0.42118380062305294</v>
      </c>
      <c r="J13" s="68">
        <v>178</v>
      </c>
      <c r="K13" s="69">
        <v>2.2180685358255452E-2</v>
      </c>
      <c r="L13" s="68">
        <v>4467</v>
      </c>
      <c r="M13" s="217">
        <v>0.5566355140186916</v>
      </c>
      <c r="N13" s="219">
        <v>26.311475409836067</v>
      </c>
      <c r="P13" s="7"/>
      <c r="Q13" s="54"/>
      <c r="R13" s="55"/>
      <c r="S13" s="55"/>
      <c r="T13" s="55"/>
    </row>
    <row r="14" spans="1:20" s="4" customFormat="1" ht="17.25" customHeight="1" x14ac:dyDescent="0.25">
      <c r="A14" s="30" t="s">
        <v>20</v>
      </c>
      <c r="B14" s="25">
        <v>13</v>
      </c>
      <c r="C14" s="68">
        <v>10</v>
      </c>
      <c r="D14" s="68">
        <v>1</v>
      </c>
      <c r="E14" s="36">
        <v>11</v>
      </c>
      <c r="F14" s="25">
        <v>151</v>
      </c>
      <c r="G14" s="21">
        <v>4034</v>
      </c>
      <c r="H14" s="68">
        <v>1596</v>
      </c>
      <c r="I14" s="69">
        <v>0.39563708477937531</v>
      </c>
      <c r="J14" s="68">
        <v>162</v>
      </c>
      <c r="K14" s="69">
        <v>4.0158651462568168E-2</v>
      </c>
      <c r="L14" s="68">
        <v>2276</v>
      </c>
      <c r="M14" s="217">
        <v>0.56420426375805655</v>
      </c>
      <c r="N14" s="219">
        <v>26.715231788079471</v>
      </c>
      <c r="P14" s="7"/>
      <c r="Q14" s="54"/>
      <c r="R14" s="55"/>
      <c r="S14" s="55"/>
      <c r="T14" s="55"/>
    </row>
    <row r="15" spans="1:20" s="4" customFormat="1" ht="17.25" customHeight="1" x14ac:dyDescent="0.25">
      <c r="A15" s="30" t="s">
        <v>21</v>
      </c>
      <c r="B15" s="25">
        <v>19</v>
      </c>
      <c r="C15" s="68">
        <v>16</v>
      </c>
      <c r="D15" s="68">
        <v>5</v>
      </c>
      <c r="E15" s="36">
        <v>11</v>
      </c>
      <c r="F15" s="25">
        <v>257</v>
      </c>
      <c r="G15" s="21">
        <v>6699</v>
      </c>
      <c r="H15" s="68">
        <v>2528</v>
      </c>
      <c r="I15" s="69">
        <v>0.37736975668010153</v>
      </c>
      <c r="J15" s="68">
        <v>1190</v>
      </c>
      <c r="K15" s="69">
        <v>0.17763845350052246</v>
      </c>
      <c r="L15" s="68">
        <v>2981</v>
      </c>
      <c r="M15" s="217">
        <v>0.44499178981937604</v>
      </c>
      <c r="N15" s="219">
        <v>26.066147859922179</v>
      </c>
      <c r="P15" s="7"/>
      <c r="Q15" s="54"/>
      <c r="R15" s="55"/>
      <c r="S15" s="55"/>
      <c r="T15" s="55"/>
    </row>
    <row r="16" spans="1:20" s="4" customFormat="1" ht="17.25" customHeight="1" x14ac:dyDescent="0.25">
      <c r="A16" s="30" t="s">
        <v>22</v>
      </c>
      <c r="B16" s="25">
        <v>20</v>
      </c>
      <c r="C16" s="68">
        <v>16</v>
      </c>
      <c r="D16" s="68">
        <v>0</v>
      </c>
      <c r="E16" s="36">
        <v>16</v>
      </c>
      <c r="F16" s="25">
        <v>224</v>
      </c>
      <c r="G16" s="21">
        <v>5981</v>
      </c>
      <c r="H16" s="68">
        <v>2428</v>
      </c>
      <c r="I16" s="69">
        <v>0.40595218190937971</v>
      </c>
      <c r="J16" s="68">
        <v>0</v>
      </c>
      <c r="K16" s="69">
        <v>0</v>
      </c>
      <c r="L16" s="68">
        <v>3553</v>
      </c>
      <c r="M16" s="217">
        <v>0.59404781809062035</v>
      </c>
      <c r="N16" s="219">
        <v>26.700892857142858</v>
      </c>
      <c r="P16" s="7"/>
      <c r="Q16" s="54"/>
      <c r="R16" s="55"/>
      <c r="S16" s="55"/>
      <c r="T16" s="55"/>
    </row>
    <row r="17" spans="1:20" s="4" customFormat="1" ht="17.25" customHeight="1" x14ac:dyDescent="0.25">
      <c r="A17" s="30" t="s">
        <v>23</v>
      </c>
      <c r="B17" s="25">
        <v>18</v>
      </c>
      <c r="C17" s="68">
        <v>16</v>
      </c>
      <c r="D17" s="68">
        <v>2</v>
      </c>
      <c r="E17" s="36">
        <v>15</v>
      </c>
      <c r="F17" s="25">
        <v>222.28</v>
      </c>
      <c r="G17" s="21">
        <v>6146</v>
      </c>
      <c r="H17" s="68">
        <v>2472</v>
      </c>
      <c r="I17" s="69">
        <v>0.4022128213472177</v>
      </c>
      <c r="J17" s="68">
        <v>293</v>
      </c>
      <c r="K17" s="69">
        <v>4.7673283436381386E-2</v>
      </c>
      <c r="L17" s="68">
        <v>3381</v>
      </c>
      <c r="M17" s="217">
        <v>0.55011389521640086</v>
      </c>
      <c r="N17" s="219">
        <v>27.649811049127226</v>
      </c>
      <c r="P17" s="7"/>
      <c r="Q17" s="54"/>
      <c r="R17" s="55"/>
      <c r="S17" s="55"/>
      <c r="T17" s="55"/>
    </row>
    <row r="18" spans="1:20" s="4" customFormat="1" ht="17.25" customHeight="1" x14ac:dyDescent="0.25">
      <c r="A18" s="30" t="s">
        <v>24</v>
      </c>
      <c r="B18" s="25">
        <v>40</v>
      </c>
      <c r="C18" s="68">
        <v>35</v>
      </c>
      <c r="D18" s="68">
        <v>14</v>
      </c>
      <c r="E18" s="36">
        <v>31</v>
      </c>
      <c r="F18" s="25">
        <v>581.01</v>
      </c>
      <c r="G18" s="21">
        <v>15608</v>
      </c>
      <c r="H18" s="68">
        <v>6157</v>
      </c>
      <c r="I18" s="69">
        <v>0.3944771911840082</v>
      </c>
      <c r="J18" s="68">
        <v>2221</v>
      </c>
      <c r="K18" s="69">
        <v>0.14229882111737571</v>
      </c>
      <c r="L18" s="68">
        <v>7230</v>
      </c>
      <c r="M18" s="217">
        <v>0.46322398769861611</v>
      </c>
      <c r="N18" s="219">
        <v>26.863565170995336</v>
      </c>
      <c r="P18" s="7"/>
      <c r="Q18" s="54"/>
      <c r="R18" s="55"/>
      <c r="S18" s="55"/>
      <c r="T18" s="55"/>
    </row>
    <row r="19" spans="1:20" s="4" customFormat="1" ht="17.25" customHeight="1" x14ac:dyDescent="0.25">
      <c r="A19" s="30" t="s">
        <v>25</v>
      </c>
      <c r="B19" s="25">
        <v>19</v>
      </c>
      <c r="C19" s="68">
        <v>16</v>
      </c>
      <c r="D19" s="68">
        <v>6</v>
      </c>
      <c r="E19" s="36">
        <v>17</v>
      </c>
      <c r="F19" s="25">
        <v>296</v>
      </c>
      <c r="G19" s="25">
        <v>8087</v>
      </c>
      <c r="H19" s="68">
        <v>2906</v>
      </c>
      <c r="I19" s="69">
        <v>0.35934215407444048</v>
      </c>
      <c r="J19" s="68">
        <v>1000</v>
      </c>
      <c r="K19" s="69">
        <v>0.12365524916532707</v>
      </c>
      <c r="L19" s="68">
        <v>4181</v>
      </c>
      <c r="M19" s="217">
        <v>0.51700259676023252</v>
      </c>
      <c r="N19" s="219">
        <v>27.320945945945947</v>
      </c>
      <c r="P19" s="7"/>
      <c r="Q19" s="54"/>
      <c r="R19" s="55"/>
      <c r="S19" s="55"/>
      <c r="T19" s="55"/>
    </row>
    <row r="20" spans="1:20" s="4" customFormat="1" ht="17.25" customHeight="1" x14ac:dyDescent="0.25">
      <c r="A20" s="30" t="s">
        <v>26</v>
      </c>
      <c r="B20" s="25">
        <v>16</v>
      </c>
      <c r="C20" s="68">
        <v>15</v>
      </c>
      <c r="D20" s="68">
        <v>3</v>
      </c>
      <c r="E20" s="36">
        <v>10</v>
      </c>
      <c r="F20" s="25">
        <v>262</v>
      </c>
      <c r="G20" s="25">
        <v>7280</v>
      </c>
      <c r="H20" s="68">
        <v>4024</v>
      </c>
      <c r="I20" s="69">
        <v>0.55274725274725278</v>
      </c>
      <c r="J20" s="68">
        <v>440</v>
      </c>
      <c r="K20" s="69">
        <v>6.043956043956044E-2</v>
      </c>
      <c r="L20" s="68">
        <v>2816</v>
      </c>
      <c r="M20" s="217">
        <v>0.38681318681318683</v>
      </c>
      <c r="N20" s="219">
        <v>27.786259541984734</v>
      </c>
      <c r="P20" s="7"/>
      <c r="Q20" s="54"/>
      <c r="R20" s="55"/>
      <c r="S20" s="55"/>
      <c r="T20" s="55"/>
    </row>
    <row r="21" spans="1:20" s="4" customFormat="1" ht="17.25" customHeight="1" thickBot="1" x14ac:dyDescent="0.3">
      <c r="A21" s="29" t="s">
        <v>27</v>
      </c>
      <c r="B21" s="23">
        <v>39</v>
      </c>
      <c r="C21" s="46">
        <v>37</v>
      </c>
      <c r="D21" s="46">
        <v>8</v>
      </c>
      <c r="E21" s="16">
        <v>26</v>
      </c>
      <c r="F21" s="23">
        <v>494</v>
      </c>
      <c r="G21" s="23">
        <v>13432</v>
      </c>
      <c r="H21" s="46">
        <v>5756</v>
      </c>
      <c r="I21" s="44">
        <v>0.42852888624181062</v>
      </c>
      <c r="J21" s="46">
        <v>1604</v>
      </c>
      <c r="K21" s="44">
        <v>0.11941631923764146</v>
      </c>
      <c r="L21" s="46">
        <v>6072</v>
      </c>
      <c r="M21" s="216">
        <v>0.45205479452054792</v>
      </c>
      <c r="N21" s="215">
        <v>27.190283400809715</v>
      </c>
      <c r="P21" s="7"/>
      <c r="Q21" s="54"/>
      <c r="R21" s="55"/>
      <c r="S21" s="55"/>
      <c r="T21" s="55"/>
    </row>
    <row r="22" spans="1:20" ht="17.25" customHeight="1" x14ac:dyDescent="0.25">
      <c r="A22" s="240" t="s">
        <v>53</v>
      </c>
    </row>
    <row r="23" spans="1:20" ht="17.25" customHeight="1" x14ac:dyDescent="0.25">
      <c r="A23" s="240" t="s">
        <v>92</v>
      </c>
      <c r="G23" s="110"/>
    </row>
    <row r="24" spans="1:20" ht="17.25" customHeight="1" x14ac:dyDescent="0.25">
      <c r="A24" s="240" t="s">
        <v>93</v>
      </c>
    </row>
    <row r="26" spans="1:20" x14ac:dyDescent="0.2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0" x14ac:dyDescent="0.2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0" x14ac:dyDescent="0.2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20" x14ac:dyDescent="0.2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20" x14ac:dyDescent="0.2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20" x14ac:dyDescent="0.2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20" x14ac:dyDescent="0.25">
      <c r="B32"/>
      <c r="C32"/>
      <c r="D32"/>
      <c r="E32"/>
      <c r="F32"/>
      <c r="G32"/>
      <c r="H32"/>
      <c r="I32"/>
      <c r="J32"/>
      <c r="K32"/>
      <c r="L32"/>
      <c r="M32"/>
      <c r="N32"/>
    </row>
  </sheetData>
  <mergeCells count="15">
    <mergeCell ref="N3:N6"/>
    <mergeCell ref="F3:F6"/>
    <mergeCell ref="D5:D6"/>
    <mergeCell ref="E5:E6"/>
    <mergeCell ref="H4:M4"/>
    <mergeCell ref="C5:C6"/>
    <mergeCell ref="H5:I5"/>
    <mergeCell ref="J5:K5"/>
    <mergeCell ref="L5:M5"/>
    <mergeCell ref="A3:A6"/>
    <mergeCell ref="B3:E3"/>
    <mergeCell ref="G3:M3"/>
    <mergeCell ref="B4:B6"/>
    <mergeCell ref="C4:E4"/>
    <mergeCell ref="G4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A2" sqref="A2"/>
    </sheetView>
  </sheetViews>
  <sheetFormatPr defaultColWidth="9.140625" defaultRowHeight="15" x14ac:dyDescent="0.25"/>
  <cols>
    <col min="1" max="1" width="18.28515625" style="34" customWidth="1"/>
    <col min="2" max="15" width="7.85546875" style="34" customWidth="1"/>
    <col min="16" max="16384" width="9.140625" style="34"/>
  </cols>
  <sheetData>
    <row r="1" spans="1:25" ht="17.25" customHeight="1" x14ac:dyDescent="0.25">
      <c r="A1" s="41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1"/>
    </row>
    <row r="2" spans="1:25" s="32" customFormat="1" ht="17.25" customHeight="1" thickBot="1" x14ac:dyDescent="0.3">
      <c r="A2" s="56" t="s">
        <v>59</v>
      </c>
    </row>
    <row r="3" spans="1:25" s="12" customFormat="1" ht="17.25" customHeight="1" x14ac:dyDescent="0.25">
      <c r="A3" s="247" t="s">
        <v>56</v>
      </c>
      <c r="B3" s="301" t="s">
        <v>65</v>
      </c>
      <c r="C3" s="283"/>
      <c r="D3" s="283"/>
      <c r="E3" s="283"/>
      <c r="F3" s="283"/>
      <c r="G3" s="283"/>
      <c r="H3" s="284"/>
      <c r="I3" s="301" t="s">
        <v>99</v>
      </c>
      <c r="J3" s="283"/>
      <c r="K3" s="283"/>
      <c r="L3" s="283"/>
      <c r="M3" s="283"/>
      <c r="N3" s="283"/>
      <c r="O3" s="284"/>
    </row>
    <row r="4" spans="1:25" s="13" customFormat="1" ht="17.25" customHeight="1" x14ac:dyDescent="0.2">
      <c r="A4" s="249"/>
      <c r="B4" s="305" t="s">
        <v>2</v>
      </c>
      <c r="C4" s="254" t="s">
        <v>71</v>
      </c>
      <c r="D4" s="297"/>
      <c r="E4" s="297"/>
      <c r="F4" s="297"/>
      <c r="G4" s="297"/>
      <c r="H4" s="255"/>
      <c r="I4" s="305" t="s">
        <v>2</v>
      </c>
      <c r="J4" s="254" t="s">
        <v>71</v>
      </c>
      <c r="K4" s="297"/>
      <c r="L4" s="297"/>
      <c r="M4" s="297"/>
      <c r="N4" s="297"/>
      <c r="O4" s="255"/>
    </row>
    <row r="5" spans="1:25" s="13" customFormat="1" ht="17.25" customHeight="1" x14ac:dyDescent="0.2">
      <c r="A5" s="249"/>
      <c r="B5" s="306"/>
      <c r="C5" s="308" t="s">
        <v>72</v>
      </c>
      <c r="D5" s="309"/>
      <c r="E5" s="308" t="s">
        <v>73</v>
      </c>
      <c r="F5" s="309"/>
      <c r="G5" s="308" t="s">
        <v>74</v>
      </c>
      <c r="H5" s="310"/>
      <c r="I5" s="306"/>
      <c r="J5" s="308" t="s">
        <v>72</v>
      </c>
      <c r="K5" s="309"/>
      <c r="L5" s="308" t="s">
        <v>73</v>
      </c>
      <c r="M5" s="309"/>
      <c r="N5" s="308" t="s">
        <v>74</v>
      </c>
      <c r="O5" s="310"/>
    </row>
    <row r="6" spans="1:25" s="13" customFormat="1" ht="17.25" customHeight="1" thickBot="1" x14ac:dyDescent="0.25">
      <c r="A6" s="251"/>
      <c r="B6" s="307"/>
      <c r="C6" s="193" t="s">
        <v>48</v>
      </c>
      <c r="D6" s="193" t="s">
        <v>49</v>
      </c>
      <c r="E6" s="193" t="s">
        <v>48</v>
      </c>
      <c r="F6" s="193" t="s">
        <v>49</v>
      </c>
      <c r="G6" s="193" t="s">
        <v>48</v>
      </c>
      <c r="H6" s="194" t="s">
        <v>49</v>
      </c>
      <c r="I6" s="307"/>
      <c r="J6" s="193" t="s">
        <v>48</v>
      </c>
      <c r="K6" s="193" t="s">
        <v>49</v>
      </c>
      <c r="L6" s="193" t="s">
        <v>48</v>
      </c>
      <c r="M6" s="193" t="s">
        <v>49</v>
      </c>
      <c r="N6" s="193" t="s">
        <v>48</v>
      </c>
      <c r="O6" s="194" t="s">
        <v>49</v>
      </c>
    </row>
    <row r="7" spans="1:25" s="4" customFormat="1" ht="17.25" customHeight="1" x14ac:dyDescent="0.25">
      <c r="A7" s="116" t="s">
        <v>13</v>
      </c>
      <c r="B7" s="73">
        <v>24120</v>
      </c>
      <c r="C7" s="73">
        <v>12362</v>
      </c>
      <c r="D7" s="118">
        <v>0.5125207296849088</v>
      </c>
      <c r="E7" s="73">
        <v>2432</v>
      </c>
      <c r="F7" s="118">
        <v>0.10082918739635158</v>
      </c>
      <c r="G7" s="73">
        <v>9326</v>
      </c>
      <c r="H7" s="224">
        <v>0.38665008291873965</v>
      </c>
      <c r="I7" s="232">
        <v>21038</v>
      </c>
      <c r="J7" s="73">
        <v>11453</v>
      </c>
      <c r="K7" s="118">
        <v>0.54439585511930788</v>
      </c>
      <c r="L7" s="73">
        <v>1867</v>
      </c>
      <c r="M7" s="118">
        <v>8.8744177203156194E-2</v>
      </c>
      <c r="N7" s="73">
        <v>7718</v>
      </c>
      <c r="O7" s="224">
        <v>0.36685996767753587</v>
      </c>
      <c r="P7" s="7"/>
      <c r="Q7" s="54"/>
      <c r="R7" s="55"/>
      <c r="S7" s="55"/>
      <c r="T7" s="55"/>
      <c r="U7" s="7"/>
      <c r="V7" s="54"/>
      <c r="W7" s="55"/>
      <c r="X7" s="55"/>
      <c r="Y7" s="55"/>
    </row>
    <row r="8" spans="1:25" s="4" customFormat="1" ht="17.25" customHeight="1" x14ac:dyDescent="0.25">
      <c r="A8" s="30" t="s">
        <v>14</v>
      </c>
      <c r="B8" s="68">
        <v>4586</v>
      </c>
      <c r="C8" s="68">
        <v>1964</v>
      </c>
      <c r="D8" s="69">
        <v>0.42825992150021808</v>
      </c>
      <c r="E8" s="68">
        <v>723</v>
      </c>
      <c r="F8" s="69">
        <v>0.1576537287396424</v>
      </c>
      <c r="G8" s="68">
        <v>1899</v>
      </c>
      <c r="H8" s="205">
        <v>0.41408634976013958</v>
      </c>
      <c r="I8" s="206">
        <v>3694</v>
      </c>
      <c r="J8" s="68">
        <v>1685</v>
      </c>
      <c r="K8" s="69">
        <v>0.45614510016242554</v>
      </c>
      <c r="L8" s="68">
        <v>550</v>
      </c>
      <c r="M8" s="69">
        <v>0.14889009204114781</v>
      </c>
      <c r="N8" s="68">
        <v>1459</v>
      </c>
      <c r="O8" s="205">
        <v>0.39496480779642662</v>
      </c>
      <c r="P8" s="7"/>
      <c r="Q8" s="54"/>
      <c r="R8" s="55"/>
      <c r="S8" s="55"/>
      <c r="T8" s="55"/>
      <c r="U8" s="7"/>
      <c r="V8" s="54"/>
      <c r="W8" s="55"/>
      <c r="X8" s="55"/>
      <c r="Y8" s="55"/>
    </row>
    <row r="9" spans="1:25" s="4" customFormat="1" ht="17.25" customHeight="1" x14ac:dyDescent="0.25">
      <c r="A9" s="30" t="s">
        <v>15</v>
      </c>
      <c r="B9" s="68">
        <v>2282</v>
      </c>
      <c r="C9" s="68">
        <v>1216</v>
      </c>
      <c r="D9" s="69">
        <v>0.53286590709903592</v>
      </c>
      <c r="E9" s="68">
        <v>32</v>
      </c>
      <c r="F9" s="69">
        <v>1.4022787028921999E-2</v>
      </c>
      <c r="G9" s="68">
        <v>1034</v>
      </c>
      <c r="H9" s="205">
        <v>0.45311130587204207</v>
      </c>
      <c r="I9" s="206">
        <v>1886</v>
      </c>
      <c r="J9" s="68">
        <v>1000</v>
      </c>
      <c r="K9" s="69">
        <v>0.53022269353128315</v>
      </c>
      <c r="L9" s="68">
        <v>23</v>
      </c>
      <c r="M9" s="69">
        <v>1.2195121951219513E-2</v>
      </c>
      <c r="N9" s="68">
        <v>863</v>
      </c>
      <c r="O9" s="205">
        <v>0.45758218451749733</v>
      </c>
      <c r="P9" s="7"/>
      <c r="Q9" s="54"/>
      <c r="R9" s="55"/>
      <c r="S9" s="55"/>
      <c r="T9" s="55"/>
      <c r="U9" s="7"/>
      <c r="V9" s="54"/>
      <c r="W9" s="55"/>
      <c r="X9" s="55"/>
      <c r="Y9" s="55"/>
    </row>
    <row r="10" spans="1:25" s="4" customFormat="1" ht="17.25" customHeight="1" x14ac:dyDescent="0.25">
      <c r="A10" s="30" t="s">
        <v>16</v>
      </c>
      <c r="B10" s="68">
        <v>1389</v>
      </c>
      <c r="C10" s="68">
        <v>673</v>
      </c>
      <c r="D10" s="69">
        <v>0.48452123830093591</v>
      </c>
      <c r="E10" s="68">
        <v>196</v>
      </c>
      <c r="F10" s="69">
        <v>0.14110871130309574</v>
      </c>
      <c r="G10" s="68">
        <v>520</v>
      </c>
      <c r="H10" s="205">
        <v>0.37437005039596832</v>
      </c>
      <c r="I10" s="206">
        <v>1240</v>
      </c>
      <c r="J10" s="68">
        <v>645</v>
      </c>
      <c r="K10" s="69">
        <v>0.52016129032258063</v>
      </c>
      <c r="L10" s="68">
        <v>168</v>
      </c>
      <c r="M10" s="69">
        <v>0.13548387096774195</v>
      </c>
      <c r="N10" s="68">
        <v>427</v>
      </c>
      <c r="O10" s="205">
        <v>0.34435483870967742</v>
      </c>
      <c r="P10" s="7"/>
      <c r="Q10" s="54"/>
      <c r="R10" s="55"/>
      <c r="S10" s="55"/>
      <c r="T10" s="55"/>
      <c r="U10" s="7"/>
      <c r="V10" s="54"/>
      <c r="W10" s="55"/>
      <c r="X10" s="55"/>
      <c r="Y10" s="55"/>
    </row>
    <row r="11" spans="1:25" s="4" customFormat="1" ht="17.25" customHeight="1" x14ac:dyDescent="0.25">
      <c r="A11" s="30" t="s">
        <v>17</v>
      </c>
      <c r="B11" s="68">
        <v>1103</v>
      </c>
      <c r="C11" s="68">
        <v>424</v>
      </c>
      <c r="D11" s="69">
        <v>0.38440616500453312</v>
      </c>
      <c r="E11" s="68">
        <v>178</v>
      </c>
      <c r="F11" s="69">
        <v>0.1613780598368087</v>
      </c>
      <c r="G11" s="68">
        <v>501</v>
      </c>
      <c r="H11" s="205">
        <v>0.45421577515865819</v>
      </c>
      <c r="I11" s="206">
        <v>935</v>
      </c>
      <c r="J11" s="68">
        <v>416</v>
      </c>
      <c r="K11" s="69">
        <v>0.44491978609625671</v>
      </c>
      <c r="L11" s="68">
        <v>124</v>
      </c>
      <c r="M11" s="69">
        <v>0.13262032085561498</v>
      </c>
      <c r="N11" s="68">
        <v>395</v>
      </c>
      <c r="O11" s="205">
        <v>0.42245989304812837</v>
      </c>
      <c r="P11" s="7"/>
      <c r="Q11" s="54"/>
      <c r="R11" s="55"/>
      <c r="S11" s="55"/>
      <c r="T11" s="55"/>
      <c r="U11" s="7"/>
      <c r="V11" s="54"/>
      <c r="W11" s="55"/>
      <c r="X11" s="55"/>
      <c r="Y11" s="55"/>
    </row>
    <row r="12" spans="1:25" s="4" customFormat="1" ht="17.25" customHeight="1" x14ac:dyDescent="0.25">
      <c r="A12" s="30" t="s">
        <v>18</v>
      </c>
      <c r="B12" s="68">
        <v>541</v>
      </c>
      <c r="C12" s="68">
        <v>195</v>
      </c>
      <c r="D12" s="69">
        <v>0.36044362292051757</v>
      </c>
      <c r="E12" s="68">
        <v>30</v>
      </c>
      <c r="F12" s="69">
        <v>5.545286506469501E-2</v>
      </c>
      <c r="G12" s="68">
        <v>316</v>
      </c>
      <c r="H12" s="205">
        <v>0.58410351201478738</v>
      </c>
      <c r="I12" s="206">
        <v>483</v>
      </c>
      <c r="J12" s="68">
        <v>201</v>
      </c>
      <c r="K12" s="69">
        <v>0.41614906832298137</v>
      </c>
      <c r="L12" s="68">
        <v>0</v>
      </c>
      <c r="M12" s="69">
        <v>0</v>
      </c>
      <c r="N12" s="68">
        <v>282</v>
      </c>
      <c r="O12" s="205">
        <v>0.58385093167701863</v>
      </c>
      <c r="P12" s="7"/>
      <c r="Q12" s="54"/>
      <c r="R12" s="55"/>
      <c r="S12" s="55"/>
      <c r="T12" s="55"/>
      <c r="U12" s="7"/>
      <c r="V12" s="54"/>
      <c r="W12" s="55"/>
      <c r="X12" s="55"/>
      <c r="Y12" s="55"/>
    </row>
    <row r="13" spans="1:25" s="4" customFormat="1" ht="17.25" customHeight="1" x14ac:dyDescent="0.25">
      <c r="A13" s="30" t="s">
        <v>19</v>
      </c>
      <c r="B13" s="68">
        <v>1518</v>
      </c>
      <c r="C13" s="68">
        <v>881</v>
      </c>
      <c r="D13" s="69">
        <v>0.58036890645586303</v>
      </c>
      <c r="E13" s="68">
        <v>31</v>
      </c>
      <c r="F13" s="69">
        <v>2.0421607378129116E-2</v>
      </c>
      <c r="G13" s="68">
        <v>606</v>
      </c>
      <c r="H13" s="205">
        <v>0.39920948616600793</v>
      </c>
      <c r="I13" s="206">
        <v>1330</v>
      </c>
      <c r="J13" s="68">
        <v>802</v>
      </c>
      <c r="K13" s="69">
        <v>0.60300751879699244</v>
      </c>
      <c r="L13" s="68">
        <v>24</v>
      </c>
      <c r="M13" s="69">
        <v>1.8045112781954888E-2</v>
      </c>
      <c r="N13" s="68">
        <v>504</v>
      </c>
      <c r="O13" s="205">
        <v>0.37894736842105264</v>
      </c>
      <c r="P13" s="7"/>
      <c r="Q13" s="54"/>
      <c r="R13" s="55"/>
      <c r="S13" s="55"/>
      <c r="T13" s="55"/>
      <c r="U13" s="7"/>
      <c r="V13" s="54"/>
      <c r="W13" s="55"/>
      <c r="X13" s="55"/>
      <c r="Y13" s="55"/>
    </row>
    <row r="14" spans="1:25" s="4" customFormat="1" ht="17.25" customHeight="1" x14ac:dyDescent="0.25">
      <c r="A14" s="30" t="s">
        <v>20</v>
      </c>
      <c r="B14" s="68">
        <v>761</v>
      </c>
      <c r="C14" s="68">
        <v>420</v>
      </c>
      <c r="D14" s="69">
        <v>0.55190538764783181</v>
      </c>
      <c r="E14" s="68">
        <v>30</v>
      </c>
      <c r="F14" s="69">
        <v>3.9421813403416557E-2</v>
      </c>
      <c r="G14" s="68">
        <v>311</v>
      </c>
      <c r="H14" s="205">
        <v>0.40867279894875164</v>
      </c>
      <c r="I14" s="206">
        <v>645</v>
      </c>
      <c r="J14" s="68">
        <v>340</v>
      </c>
      <c r="K14" s="69">
        <v>0.52713178294573648</v>
      </c>
      <c r="L14" s="68">
        <v>22</v>
      </c>
      <c r="M14" s="69">
        <v>3.4108527131782945E-2</v>
      </c>
      <c r="N14" s="68">
        <v>283</v>
      </c>
      <c r="O14" s="205">
        <v>0.4387596899224806</v>
      </c>
      <c r="P14" s="7"/>
      <c r="Q14" s="54"/>
      <c r="R14" s="55"/>
      <c r="S14" s="55"/>
      <c r="T14" s="55"/>
      <c r="U14" s="7"/>
      <c r="V14" s="54"/>
      <c r="W14" s="55"/>
      <c r="X14" s="55"/>
      <c r="Y14" s="55"/>
    </row>
    <row r="15" spans="1:25" s="4" customFormat="1" ht="17.25" customHeight="1" x14ac:dyDescent="0.25">
      <c r="A15" s="30" t="s">
        <v>21</v>
      </c>
      <c r="B15" s="68">
        <v>1291</v>
      </c>
      <c r="C15" s="68">
        <v>662</v>
      </c>
      <c r="D15" s="69">
        <v>0.51278079008520527</v>
      </c>
      <c r="E15" s="68">
        <v>218</v>
      </c>
      <c r="F15" s="69">
        <v>0.16886134779240899</v>
      </c>
      <c r="G15" s="68">
        <v>411</v>
      </c>
      <c r="H15" s="205">
        <v>0.31835786212238576</v>
      </c>
      <c r="I15" s="206">
        <v>1139</v>
      </c>
      <c r="J15" s="68">
        <v>590</v>
      </c>
      <c r="K15" s="69">
        <v>0.51799824407374895</v>
      </c>
      <c r="L15" s="68">
        <v>196</v>
      </c>
      <c r="M15" s="69">
        <v>0.17208077260755048</v>
      </c>
      <c r="N15" s="68">
        <v>353</v>
      </c>
      <c r="O15" s="205">
        <v>0.3099209833187006</v>
      </c>
      <c r="P15" s="7"/>
      <c r="Q15" s="54"/>
      <c r="R15" s="55"/>
      <c r="S15" s="55"/>
      <c r="T15" s="55"/>
      <c r="U15" s="7"/>
      <c r="V15" s="54"/>
      <c r="W15" s="55"/>
      <c r="X15" s="55"/>
      <c r="Y15" s="55"/>
    </row>
    <row r="16" spans="1:25" s="4" customFormat="1" ht="17.25" customHeight="1" x14ac:dyDescent="0.25">
      <c r="A16" s="30" t="s">
        <v>22</v>
      </c>
      <c r="B16" s="68">
        <v>1093</v>
      </c>
      <c r="C16" s="68">
        <v>618</v>
      </c>
      <c r="D16" s="69">
        <v>0.56541628545288203</v>
      </c>
      <c r="E16" s="68">
        <v>0</v>
      </c>
      <c r="F16" s="69">
        <v>0</v>
      </c>
      <c r="G16" s="68">
        <v>475</v>
      </c>
      <c r="H16" s="205">
        <v>0.43458371454711803</v>
      </c>
      <c r="I16" s="206">
        <v>1018</v>
      </c>
      <c r="J16" s="68">
        <v>608</v>
      </c>
      <c r="K16" s="69">
        <v>0.59724950884086447</v>
      </c>
      <c r="L16" s="68">
        <v>0</v>
      </c>
      <c r="M16" s="69">
        <v>0</v>
      </c>
      <c r="N16" s="68">
        <v>410</v>
      </c>
      <c r="O16" s="205">
        <v>0.40275049115913558</v>
      </c>
      <c r="P16" s="7"/>
      <c r="Q16" s="54"/>
      <c r="R16" s="55"/>
      <c r="S16" s="55"/>
      <c r="T16" s="55"/>
      <c r="U16" s="7"/>
      <c r="V16" s="54"/>
      <c r="W16" s="55"/>
      <c r="X16" s="55"/>
      <c r="Y16" s="55"/>
    </row>
    <row r="17" spans="1:25" s="4" customFormat="1" ht="17.25" customHeight="1" x14ac:dyDescent="0.25">
      <c r="A17" s="30" t="s">
        <v>23</v>
      </c>
      <c r="B17" s="68">
        <v>1129</v>
      </c>
      <c r="C17" s="68">
        <v>630</v>
      </c>
      <c r="D17" s="69">
        <v>0.55801594331266613</v>
      </c>
      <c r="E17" s="68">
        <v>53</v>
      </c>
      <c r="F17" s="69">
        <v>4.6944198405668734E-2</v>
      </c>
      <c r="G17" s="68">
        <v>446</v>
      </c>
      <c r="H17" s="205">
        <v>0.39503985828166521</v>
      </c>
      <c r="I17" s="206">
        <v>1054</v>
      </c>
      <c r="J17" s="68">
        <v>621</v>
      </c>
      <c r="K17" s="69">
        <v>0.58918406072106266</v>
      </c>
      <c r="L17" s="68">
        <v>47</v>
      </c>
      <c r="M17" s="69">
        <v>4.4592030360531311E-2</v>
      </c>
      <c r="N17" s="68">
        <v>386</v>
      </c>
      <c r="O17" s="205">
        <v>0.36622390891840606</v>
      </c>
      <c r="P17" s="7"/>
      <c r="Q17" s="54"/>
      <c r="R17" s="55"/>
      <c r="S17" s="55"/>
      <c r="T17" s="55"/>
      <c r="U17" s="7"/>
      <c r="V17" s="54"/>
      <c r="W17" s="55"/>
      <c r="X17" s="55"/>
      <c r="Y17" s="55"/>
    </row>
    <row r="18" spans="1:25" s="4" customFormat="1" ht="17.25" customHeight="1" x14ac:dyDescent="0.25">
      <c r="A18" s="30" t="s">
        <v>24</v>
      </c>
      <c r="B18" s="68">
        <v>2969</v>
      </c>
      <c r="C18" s="68">
        <v>1533</v>
      </c>
      <c r="D18" s="69">
        <v>0.51633546648703266</v>
      </c>
      <c r="E18" s="68">
        <v>409</v>
      </c>
      <c r="F18" s="69">
        <v>0.1377568204782755</v>
      </c>
      <c r="G18" s="68">
        <v>1027</v>
      </c>
      <c r="H18" s="205">
        <v>0.34590771303469181</v>
      </c>
      <c r="I18" s="206">
        <v>2602</v>
      </c>
      <c r="J18" s="68">
        <v>1447</v>
      </c>
      <c r="K18" s="69">
        <v>0.5561106840891622</v>
      </c>
      <c r="L18" s="68">
        <v>276</v>
      </c>
      <c r="M18" s="69">
        <v>0.10607225211375865</v>
      </c>
      <c r="N18" s="68">
        <v>879</v>
      </c>
      <c r="O18" s="205">
        <v>0.33781706379707915</v>
      </c>
      <c r="P18" s="7"/>
      <c r="Q18" s="54"/>
      <c r="R18" s="55"/>
      <c r="S18" s="55"/>
      <c r="T18" s="55"/>
      <c r="U18" s="7"/>
      <c r="V18" s="54"/>
      <c r="W18" s="55"/>
      <c r="X18" s="55"/>
      <c r="Y18" s="55"/>
    </row>
    <row r="19" spans="1:25" s="4" customFormat="1" ht="17.25" customHeight="1" x14ac:dyDescent="0.25">
      <c r="A19" s="30" t="s">
        <v>25</v>
      </c>
      <c r="B19" s="68">
        <v>1467</v>
      </c>
      <c r="C19" s="68">
        <v>716</v>
      </c>
      <c r="D19" s="69">
        <v>0.48807089297886846</v>
      </c>
      <c r="E19" s="68">
        <v>196</v>
      </c>
      <c r="F19" s="69">
        <v>0.1336059986366735</v>
      </c>
      <c r="G19" s="68">
        <v>555</v>
      </c>
      <c r="H19" s="205">
        <v>0.3783231083844581</v>
      </c>
      <c r="I19" s="206">
        <v>1338</v>
      </c>
      <c r="J19" s="68">
        <v>698</v>
      </c>
      <c r="K19" s="69">
        <v>0.52167414050822125</v>
      </c>
      <c r="L19" s="68">
        <v>134</v>
      </c>
      <c r="M19" s="69">
        <v>0.10014947683109118</v>
      </c>
      <c r="N19" s="68">
        <v>506</v>
      </c>
      <c r="O19" s="205">
        <v>0.37817638266068759</v>
      </c>
      <c r="P19" s="7"/>
      <c r="Q19" s="54"/>
      <c r="R19" s="55"/>
      <c r="S19" s="55"/>
      <c r="T19" s="55"/>
      <c r="U19" s="7"/>
      <c r="V19" s="54"/>
      <c r="W19" s="55"/>
      <c r="X19" s="55"/>
      <c r="Y19" s="55"/>
    </row>
    <row r="20" spans="1:25" s="4" customFormat="1" ht="17.25" customHeight="1" x14ac:dyDescent="0.25">
      <c r="A20" s="30" t="s">
        <v>26</v>
      </c>
      <c r="B20" s="68">
        <v>1463</v>
      </c>
      <c r="C20" s="68">
        <v>1023</v>
      </c>
      <c r="D20" s="69">
        <v>0.6992481203007519</v>
      </c>
      <c r="E20" s="68">
        <v>71</v>
      </c>
      <c r="F20" s="69">
        <v>4.8530416951469584E-2</v>
      </c>
      <c r="G20" s="68">
        <v>369</v>
      </c>
      <c r="H20" s="205">
        <v>0.25222146274777851</v>
      </c>
      <c r="I20" s="206">
        <v>1355</v>
      </c>
      <c r="J20" s="68">
        <v>956</v>
      </c>
      <c r="K20" s="69">
        <v>0.7055350553505535</v>
      </c>
      <c r="L20" s="68">
        <v>75</v>
      </c>
      <c r="M20" s="69">
        <v>5.5350553505535055E-2</v>
      </c>
      <c r="N20" s="68">
        <v>324</v>
      </c>
      <c r="O20" s="205">
        <v>0.23911439114391145</v>
      </c>
      <c r="P20" s="7"/>
      <c r="Q20" s="54"/>
      <c r="R20" s="55"/>
      <c r="S20" s="55"/>
      <c r="T20" s="55"/>
      <c r="U20" s="7"/>
      <c r="V20" s="54"/>
      <c r="W20" s="55"/>
      <c r="X20" s="55"/>
      <c r="Y20" s="55"/>
    </row>
    <row r="21" spans="1:25" s="4" customFormat="1" ht="17.25" customHeight="1" thickBot="1" x14ac:dyDescent="0.3">
      <c r="A21" s="29" t="s">
        <v>27</v>
      </c>
      <c r="B21" s="46">
        <v>2528</v>
      </c>
      <c r="C21" s="46">
        <v>1407</v>
      </c>
      <c r="D21" s="44">
        <v>0.55656645569620256</v>
      </c>
      <c r="E21" s="46">
        <v>265</v>
      </c>
      <c r="F21" s="44">
        <v>0.10482594936708861</v>
      </c>
      <c r="G21" s="46">
        <v>856</v>
      </c>
      <c r="H21" s="52">
        <v>0.33860759493670883</v>
      </c>
      <c r="I21" s="24">
        <v>2319</v>
      </c>
      <c r="J21" s="46">
        <v>1444</v>
      </c>
      <c r="K21" s="44">
        <v>0.62268219059939633</v>
      </c>
      <c r="L21" s="46">
        <v>228</v>
      </c>
      <c r="M21" s="44">
        <v>9.8318240620957315E-2</v>
      </c>
      <c r="N21" s="46">
        <v>647</v>
      </c>
      <c r="O21" s="52">
        <v>0.27899956877964638</v>
      </c>
      <c r="P21" s="7"/>
      <c r="Q21" s="54"/>
      <c r="R21" s="55"/>
      <c r="S21" s="55"/>
      <c r="T21" s="55"/>
      <c r="U21" s="7"/>
      <c r="V21" s="54"/>
      <c r="W21" s="55"/>
      <c r="X21" s="55"/>
      <c r="Y21" s="55"/>
    </row>
    <row r="22" spans="1:25" ht="17.25" customHeight="1" x14ac:dyDescent="0.25">
      <c r="A22" s="241" t="s">
        <v>94</v>
      </c>
    </row>
    <row r="23" spans="1:25" ht="17.25" customHeight="1" x14ac:dyDescent="0.25"/>
    <row r="24" spans="1:2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2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2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2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2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2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2" spans="1:25" ht="13.5" customHeight="1" x14ac:dyDescent="0.25"/>
  </sheetData>
  <mergeCells count="13">
    <mergeCell ref="A3:A6"/>
    <mergeCell ref="B3:H3"/>
    <mergeCell ref="B4:B6"/>
    <mergeCell ref="C4:H4"/>
    <mergeCell ref="N5:O5"/>
    <mergeCell ref="C5:D5"/>
    <mergeCell ref="E5:F5"/>
    <mergeCell ref="G5:H5"/>
    <mergeCell ref="I3:O3"/>
    <mergeCell ref="I4:I6"/>
    <mergeCell ref="J4:O4"/>
    <mergeCell ref="J5:K5"/>
    <mergeCell ref="L5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OBSAH</vt:lpstr>
      <vt:lpstr>ZNAČKY</vt:lpstr>
      <vt:lpstr>3.3.1</vt:lpstr>
      <vt:lpstr>3.3.2</vt:lpstr>
      <vt:lpstr>3.3.3</vt:lpstr>
      <vt:lpstr>3.3.4</vt:lpstr>
      <vt:lpstr>3.3.5</vt:lpstr>
      <vt:lpstr>3.3.6</vt:lpstr>
      <vt:lpstr>3.3.7</vt:lpstr>
      <vt:lpstr>3.3.8</vt:lpstr>
      <vt:lpstr>3.3.9</vt:lpstr>
      <vt:lpstr>3.3.10</vt:lpstr>
      <vt:lpstr>3.3.11</vt:lpstr>
      <vt:lpstr>3.3.12</vt:lpstr>
      <vt:lpstr>3.3.13</vt:lpstr>
      <vt:lpstr>'3.3.4'!Oblast_tisku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2020-08-21T09:27:44Z</dcterms:modified>
</cp:coreProperties>
</file>