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3.4.1" sheetId="38" r:id="rId3"/>
    <sheet name="3.4.2" sheetId="192" r:id="rId4"/>
    <sheet name="3.4.3" sheetId="193" r:id="rId5"/>
  </sheets>
  <calcPr calcId="162913"/>
</workbook>
</file>

<file path=xl/calcChain.xml><?xml version="1.0" encoding="utf-8"?>
<calcChain xmlns="http://schemas.openxmlformats.org/spreadsheetml/2006/main">
  <c r="R6" i="193" l="1"/>
  <c r="R7" i="193"/>
  <c r="R8" i="193"/>
  <c r="R9" i="193"/>
  <c r="R11" i="193"/>
  <c r="R12" i="193"/>
  <c r="R13" i="193"/>
  <c r="R14" i="193"/>
  <c r="R15" i="193"/>
  <c r="R16" i="193"/>
  <c r="R19" i="193"/>
  <c r="R20" i="193"/>
  <c r="R21" i="193"/>
  <c r="R22" i="193"/>
  <c r="R23" i="193"/>
  <c r="R5" i="193"/>
  <c r="P6" i="193"/>
  <c r="P7" i="193"/>
  <c r="P8" i="193"/>
  <c r="P9" i="193"/>
  <c r="P11" i="193"/>
  <c r="P12" i="193"/>
  <c r="P13" i="193"/>
  <c r="P14" i="193"/>
  <c r="P15" i="193"/>
  <c r="P16" i="193"/>
  <c r="P17" i="193"/>
  <c r="P19" i="193"/>
  <c r="P20" i="193"/>
  <c r="P21" i="193"/>
  <c r="P22" i="193"/>
  <c r="P23" i="193"/>
  <c r="P25" i="193"/>
  <c r="P5" i="193"/>
  <c r="N6" i="193"/>
  <c r="N7" i="193"/>
  <c r="N8" i="193"/>
  <c r="N9" i="193"/>
  <c r="N11" i="193"/>
  <c r="N12" i="193"/>
  <c r="N13" i="193"/>
  <c r="N14" i="193"/>
  <c r="N15" i="193"/>
  <c r="N16" i="193"/>
  <c r="N17" i="193"/>
  <c r="N19" i="193"/>
  <c r="N20" i="193"/>
  <c r="N21" i="193"/>
  <c r="N22" i="193"/>
  <c r="N23" i="193"/>
  <c r="N25" i="193"/>
  <c r="N5" i="193"/>
  <c r="Q6" i="193"/>
  <c r="Q7" i="193"/>
  <c r="Q8" i="193"/>
  <c r="Q9" i="193"/>
  <c r="Q11" i="193"/>
  <c r="Q12" i="193"/>
  <c r="Q13" i="193"/>
  <c r="Q14" i="193"/>
  <c r="Q15" i="193"/>
  <c r="Q16" i="193"/>
  <c r="Q19" i="193"/>
  <c r="Q20" i="193"/>
  <c r="Q21" i="193"/>
  <c r="Q22" i="193"/>
  <c r="Q23" i="193"/>
  <c r="Q5" i="193"/>
  <c r="O6" i="193"/>
  <c r="O7" i="193"/>
  <c r="O8" i="193"/>
  <c r="O9" i="193"/>
  <c r="O11" i="193"/>
  <c r="O12" i="193"/>
  <c r="O13" i="193"/>
  <c r="O14" i="193"/>
  <c r="O15" i="193"/>
  <c r="O16" i="193"/>
  <c r="O17" i="193"/>
  <c r="O19" i="193"/>
  <c r="O20" i="193"/>
  <c r="O21" i="193"/>
  <c r="O22" i="193"/>
  <c r="O23" i="193"/>
  <c r="O25" i="193"/>
  <c r="O5" i="193"/>
  <c r="D18" i="38"/>
  <c r="M6" i="193"/>
  <c r="M7" i="193"/>
  <c r="M8" i="193"/>
  <c r="M9" i="193"/>
  <c r="M11" i="193"/>
  <c r="M12" i="193"/>
  <c r="M13" i="193"/>
  <c r="M14" i="193"/>
  <c r="M15" i="193"/>
  <c r="M16" i="193"/>
  <c r="M17" i="193"/>
  <c r="M19" i="193"/>
  <c r="M20" i="193"/>
  <c r="M21" i="193"/>
  <c r="M22" i="193"/>
  <c r="M23" i="193"/>
  <c r="M25" i="193"/>
  <c r="M5" i="193"/>
  <c r="D22" i="38" l="1"/>
  <c r="E22" i="38"/>
  <c r="F22" i="38"/>
  <c r="G22" i="38"/>
  <c r="H22" i="38"/>
  <c r="I22" i="38"/>
  <c r="J22" i="38"/>
  <c r="K22" i="38"/>
  <c r="L22" i="38"/>
  <c r="M22" i="38"/>
  <c r="N22" i="38"/>
  <c r="C22" i="38"/>
  <c r="D21" i="38"/>
  <c r="E21" i="38"/>
  <c r="F21" i="38"/>
  <c r="G21" i="38"/>
  <c r="H21" i="38"/>
  <c r="I21" i="38"/>
  <c r="J21" i="38"/>
  <c r="K21" i="38"/>
  <c r="L21" i="38"/>
  <c r="M21" i="38"/>
  <c r="N21" i="38"/>
  <c r="C21" i="38"/>
  <c r="D20" i="38"/>
  <c r="E20" i="38"/>
  <c r="F20" i="38"/>
  <c r="G20" i="38"/>
  <c r="H20" i="38"/>
  <c r="I20" i="38"/>
  <c r="J20" i="38"/>
  <c r="K20" i="38"/>
  <c r="L20" i="38"/>
  <c r="M20" i="38"/>
  <c r="N20" i="38"/>
  <c r="C20" i="38"/>
  <c r="D19" i="38"/>
  <c r="E19" i="38"/>
  <c r="F19" i="38"/>
  <c r="G19" i="38"/>
  <c r="H19" i="38"/>
  <c r="I19" i="38"/>
  <c r="J19" i="38"/>
  <c r="K19" i="38"/>
  <c r="L19" i="38"/>
  <c r="M19" i="38"/>
  <c r="N19" i="38"/>
  <c r="C19" i="38"/>
  <c r="E18" i="38"/>
  <c r="F18" i="38"/>
  <c r="G18" i="38"/>
  <c r="H18" i="38"/>
  <c r="I18" i="38"/>
  <c r="J18" i="38"/>
  <c r="K18" i="38"/>
  <c r="L18" i="38"/>
  <c r="M18" i="38"/>
  <c r="N18" i="38"/>
  <c r="C18" i="38"/>
  <c r="D17" i="38"/>
  <c r="E17" i="38"/>
  <c r="F17" i="38"/>
  <c r="G17" i="38"/>
  <c r="H17" i="38"/>
  <c r="I17" i="38"/>
  <c r="J17" i="38"/>
  <c r="K17" i="38"/>
  <c r="L17" i="38"/>
  <c r="M17" i="38"/>
  <c r="N17" i="38"/>
  <c r="C17" i="38"/>
</calcChain>
</file>

<file path=xl/sharedStrings.xml><?xml version="1.0" encoding="utf-8"?>
<sst xmlns="http://schemas.openxmlformats.org/spreadsheetml/2006/main" count="248" uniqueCount="87">
  <si>
    <t xml:space="preserve"> </t>
  </si>
  <si>
    <t>celkem</t>
  </si>
  <si>
    <t>z toho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</si>
  <si>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</si>
  <si>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</si>
  <si>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</si>
  <si>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</si>
  <si>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</si>
  <si>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</si>
  <si>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</si>
  <si>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</si>
  <si>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</si>
  <si>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</si>
  <si>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</si>
  <si>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</si>
  <si>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</si>
  <si>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</si>
  <si>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</si>
  <si>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</si>
  <si>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</si>
  <si>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</si>
  <si>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</si>
  <si>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</si>
  <si>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</si>
  <si>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</si>
  <si>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</si>
  <si>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
dívky</t>
  </si>
  <si>
    <t>v tom</t>
  </si>
  <si>
    <t>.</t>
  </si>
  <si>
    <t>x</t>
  </si>
  <si>
    <t>Celkem</t>
  </si>
  <si>
    <t>23 strojírenství a strojírenská výroba</t>
  </si>
  <si>
    <t>28 technická chemie a chemie silikátů</t>
  </si>
  <si>
    <t>29 potravinářství a potravinářská chemie</t>
  </si>
  <si>
    <t>31 textilní výroba a oděvnictví</t>
  </si>
  <si>
    <t>33 zpracování dřeva a výroba hudebních nástrojů</t>
  </si>
  <si>
    <t>34 polygrafie, zpracování papíru, filmu a fotografie</t>
  </si>
  <si>
    <t>36 stavebnictví, geodézie a kartografie</t>
  </si>
  <si>
    <t>37 doprava a spoje</t>
  </si>
  <si>
    <t>39 speciální a interdisciplinární obory</t>
  </si>
  <si>
    <t>41 zemědělství a lesnictví</t>
  </si>
  <si>
    <t>53 zdravotnictví</t>
  </si>
  <si>
    <t>65 gastronomie, hotelnictví a turismus</t>
  </si>
  <si>
    <t>66 obchod</t>
  </si>
  <si>
    <t>69 osobní a provozní služby</t>
  </si>
  <si>
    <t>82 umění a užité umění</t>
  </si>
  <si>
    <t>64 podnikání v oborech, odvětví</t>
  </si>
  <si>
    <t>68 právo, právní a veřejnosprávní činnost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</si>
  <si>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denní forma vzdělávání</t>
    </r>
  </si>
  <si>
    <t>2017/18</t>
  </si>
  <si>
    <t>-</t>
  </si>
  <si>
    <t>2018/19</t>
  </si>
  <si>
    <t>Území</t>
  </si>
  <si>
    <t>abs.</t>
  </si>
  <si>
    <t>v %</t>
  </si>
  <si>
    <t>zpět na obsah</t>
  </si>
  <si>
    <t>Školy</t>
  </si>
  <si>
    <t>Školní rok</t>
  </si>
  <si>
    <t>Žáci</t>
  </si>
  <si>
    <t>Nově přijatí do 1. ročníku</t>
  </si>
  <si>
    <t>denní vzděl.</t>
  </si>
  <si>
    <t>Skupiny oborů vzdělání 
(KKOV)</t>
  </si>
  <si>
    <r>
      <t>Třídy</t>
    </r>
    <r>
      <rPr>
        <vertAlign val="superscript"/>
        <sz val="8"/>
        <color theme="1"/>
        <rFont val="Arial"/>
        <family val="2"/>
        <charset val="238"/>
      </rPr>
      <t>1)</t>
    </r>
  </si>
  <si>
    <t>Absolventi</t>
  </si>
  <si>
    <t>75 pedagogika, učitelství a soc. péče</t>
  </si>
  <si>
    <t>26 elektrotechnika, telekom. a výpočetní technika</t>
  </si>
  <si>
    <t>Školní
rok</t>
  </si>
  <si>
    <t>2019/20</t>
  </si>
  <si>
    <t>Český statistický úřad: Školy a školská zařízení za školní rok 2019/2020</t>
  </si>
  <si>
    <t>Absolventi  za školní rok 2018/19</t>
  </si>
  <si>
    <t>ostatní formy vzděl.</t>
  </si>
  <si>
    <t>63 ekonomika, administrativa</t>
  </si>
  <si>
    <t>3.4 Střední školy poskytující nástavbové studium</t>
  </si>
  <si>
    <t>3 Střední vzdělávání</t>
  </si>
  <si>
    <t>Tab. 3.4.1: Střední vzdělávání – nástavbové studium – školy, třídy, žáci, nově přijatí, absolventi, v časové řadě 2009/10–2019/20</t>
  </si>
  <si>
    <t>Tab. 3.4.2: Střední vzdělávání – nástavbové studium v krajském srovnání – školy, třídy, žáci, nově přijatí, absolventi, ve školním roce 2019/20</t>
  </si>
  <si>
    <t>Tab. 3.4.3: Střední vzdělávání – nástavbové studium – žáci podle skupin oborů vzdělávání, v časové řadě 2009/10–2019/20</t>
  </si>
  <si>
    <r>
      <rPr>
        <b/>
        <sz val="10"/>
        <rFont val="Arial"/>
        <family val="2"/>
        <charset val="238"/>
      </rPr>
      <t>Tab. 3.4.1: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Střední vzdělávání – nástavbové studium – školy, třídy, žáci, nově přijatí, absolventi,</t>
    </r>
    <r>
      <rPr>
        <sz val="10"/>
        <rFont val="Arial"/>
        <family val="2"/>
        <charset val="238"/>
      </rPr>
      <t xml:space="preserve"> v časové řadě 2009/10–2019/20</t>
    </r>
  </si>
  <si>
    <r>
      <rPr>
        <b/>
        <sz val="10"/>
        <color theme="1"/>
        <rFont val="Arial"/>
        <family val="2"/>
        <charset val="238"/>
      </rPr>
      <t>Tab. 3.4.3: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Střední vzdělávání – nástavbové studium</t>
    </r>
    <r>
      <rPr>
        <sz val="10"/>
        <color theme="1"/>
        <rFont val="Arial"/>
        <family val="2"/>
        <charset val="238"/>
      </rPr>
      <t xml:space="preserve"> – žáci podle skupin oborů vzdělávání, v časové řadě 2009/10–2019/20</t>
    </r>
  </si>
  <si>
    <r>
      <rPr>
        <b/>
        <sz val="10"/>
        <rFont val="Arial"/>
        <family val="2"/>
        <charset val="238"/>
      </rPr>
      <t>Tab. 3.4.2: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Střední vzdělávání – nástavbové studium </t>
    </r>
    <r>
      <rPr>
        <sz val="10"/>
        <rFont val="Arial"/>
        <family val="2"/>
        <charset val="238"/>
      </rPr>
      <t xml:space="preserve">v krajském srovnání – </t>
    </r>
    <r>
      <rPr>
        <b/>
        <sz val="10"/>
        <rFont val="Arial"/>
        <family val="2"/>
        <charset val="238"/>
      </rPr>
      <t>školy, třídy, žáci, nově přijatí, absolventi</t>
    </r>
    <r>
      <rPr>
        <sz val="10"/>
        <rFont val="Arial"/>
        <family val="2"/>
        <charset val="238"/>
      </rPr>
      <t>, ve školním roce 2019/20</t>
    </r>
  </si>
  <si>
    <t>Meziroční změna
(18/19–19/20)</t>
  </si>
  <si>
    <t>Změna za 5 let 
(14/15–19/20)</t>
  </si>
  <si>
    <t>Změna za 10 let 
(09/10–19/20)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</si>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</sst>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  <numFmt numFmtId="175" formatCode="#,##0_ ;\-#,##0\ ;\–\ 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Gentium Basic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9"/>
      <name val="Calibri"/>
      <family val="2"/>
      <charset val="238"/>
      <scheme val="minor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19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3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4" fillId="0" borderId="0" applyBorder="0" applyProtection="0">
      <alignment vertical="center" wrapText="1"/>
    </xf>
    <xf numFmtId="3" fontId="5" fillId="0" borderId="0" applyBorder="0" applyProtection="0"/>
    <xf numFmtId="0" fontId="13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3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19" applyNumberFormat="0" applyFont="0" applyBorder="0" applyAlignment="0" applyProtection="0"/>
    <xf numFmtId="0" fontId="11" fillId="0" borderId="0" applyNumberFormat="0" applyFill="0" applyBorder="0" applyAlignment="0" applyProtection="0"/>
    <xf numFmtId="0" fontId="11" fillId="2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3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3" fillId="0" borderId="0"/>
    <xf numFmtId="0" fontId="13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34">
    <xf numFmtId="0" fontId="0" fillId="0" borderId="0" xfId="0"/>
    <xf numFmtId="0" fontId="4" fillId="0" borderId="0" xfId="0" applyFont="1"/>
    <xf numFmtId="0" fontId="9" fillId="0" borderId="0" xfId="2" applyFont="1"/>
    <xf numFmtId="0" fontId="10" fillId="0" borderId="0" xfId="0" applyFont="1"/>
    <xf numFmtId="0" fontId="9" fillId="0" borderId="0" xfId="2" applyFont="1" applyBorder="1"/>
    <xf numFmtId="165" fontId="7" fillId="0" borderId="27" xfId="0" applyNumberFormat="1" applyFont="1" applyFill="1" applyBorder="1" applyAlignment="1">
      <alignment horizontal="right" vertical="center"/>
    </xf>
    <xf numFmtId="165" fontId="19" fillId="0" borderId="13" xfId="0" applyNumberFormat="1" applyFont="1" applyBorder="1" applyAlignment="1">
      <alignment vertical="center"/>
    </xf>
    <xf numFmtId="165" fontId="7" fillId="0" borderId="21" xfId="0" applyNumberFormat="1" applyFont="1" applyFill="1" applyBorder="1" applyAlignment="1">
      <alignment horizontal="right" vertical="center"/>
    </xf>
    <xf numFmtId="165" fontId="6" fillId="0" borderId="21" xfId="0" applyNumberFormat="1" applyFont="1" applyFill="1" applyBorder="1" applyAlignment="1" applyProtection="1">
      <alignment horizontal="right" vertical="center"/>
    </xf>
    <xf numFmtId="0" fontId="21" fillId="0" borderId="0" xfId="0" applyFont="1"/>
    <xf numFmtId="3" fontId="18" fillId="0" borderId="0" xfId="0" applyNumberFormat="1" applyFont="1" applyBorder="1"/>
    <xf numFmtId="3" fontId="22" fillId="0" borderId="0" xfId="0" applyNumberFormat="1" applyFont="1"/>
    <xf numFmtId="0" fontId="0" fillId="0" borderId="0" xfId="0" applyFill="1" applyBorder="1"/>
    <xf numFmtId="165" fontId="6" fillId="0" borderId="27" xfId="0" applyNumberFormat="1" applyFont="1" applyFill="1" applyBorder="1" applyAlignment="1" applyProtection="1">
      <alignment horizontal="right" vertical="center"/>
    </xf>
    <xf numFmtId="165" fontId="7" fillId="0" borderId="26" xfId="0" applyNumberFormat="1" applyFont="1" applyFill="1" applyBorder="1" applyAlignment="1">
      <alignment horizontal="center" vertical="center"/>
    </xf>
    <xf numFmtId="165" fontId="7" fillId="0" borderId="43" xfId="0" applyNumberFormat="1" applyFont="1" applyFill="1" applyBorder="1" applyAlignment="1">
      <alignment horizontal="right" vertical="center"/>
    </xf>
    <xf numFmtId="3" fontId="15" fillId="0" borderId="15" xfId="0" applyNumberFormat="1" applyFont="1" applyBorder="1" applyAlignment="1">
      <alignment vertical="center"/>
    </xf>
    <xf numFmtId="165" fontId="6" fillId="0" borderId="50" xfId="0" applyNumberFormat="1" applyFont="1" applyFill="1" applyBorder="1" applyAlignment="1" applyProtection="1">
      <alignment horizontal="right" vertical="center"/>
      <protection locked="0"/>
    </xf>
    <xf numFmtId="165" fontId="7" fillId="0" borderId="11" xfId="0" applyNumberFormat="1" applyFont="1" applyFill="1" applyBorder="1" applyAlignment="1">
      <alignment horizontal="right" vertical="center"/>
    </xf>
    <xf numFmtId="165" fontId="7" fillId="0" borderId="26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6" fillId="0" borderId="50" xfId="0" applyNumberFormat="1" applyFont="1" applyFill="1" applyBorder="1" applyAlignment="1" applyProtection="1">
      <alignment horizontal="right" vertical="center"/>
    </xf>
    <xf numFmtId="165" fontId="7" fillId="0" borderId="50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7" fillId="0" borderId="25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/>
    <xf numFmtId="0" fontId="0" fillId="0" borderId="0" xfId="0"/>
    <xf numFmtId="165" fontId="7" fillId="0" borderId="52" xfId="0" applyNumberFormat="1" applyFont="1" applyFill="1" applyBorder="1" applyAlignment="1">
      <alignment horizontal="right" vertical="center"/>
    </xf>
    <xf numFmtId="165" fontId="7" fillId="0" borderId="51" xfId="0" applyNumberFormat="1" applyFont="1" applyFill="1" applyBorder="1" applyAlignment="1">
      <alignment horizontal="right" vertical="center"/>
    </xf>
    <xf numFmtId="165" fontId="6" fillId="0" borderId="52" xfId="0" applyNumberFormat="1" applyFont="1" applyFill="1" applyBorder="1" applyAlignment="1" applyProtection="1">
      <alignment horizontal="right" vertical="center"/>
    </xf>
    <xf numFmtId="3" fontId="7" fillId="0" borderId="13" xfId="0" applyNumberFormat="1" applyFont="1" applyBorder="1" applyAlignment="1">
      <alignment vertical="center"/>
    </xf>
    <xf numFmtId="165" fontId="6" fillId="0" borderId="51" xfId="0" applyNumberFormat="1" applyFont="1" applyFill="1" applyBorder="1" applyAlignment="1" applyProtection="1">
      <alignment horizontal="right" vertical="center"/>
    </xf>
    <xf numFmtId="0" fontId="9" fillId="0" borderId="0" xfId="2" applyFont="1" applyBorder="1" applyProtection="1">
      <protection locked="0"/>
    </xf>
    <xf numFmtId="0" fontId="9" fillId="0" borderId="0" xfId="2" applyFont="1"/>
    <xf numFmtId="0" fontId="9" fillId="0" borderId="0" xfId="2" applyFont="1" applyBorder="1"/>
    <xf numFmtId="165" fontId="6" fillId="0" borderId="43" xfId="0" applyNumberFormat="1" applyFont="1" applyFill="1" applyBorder="1" applyAlignment="1" applyProtection="1">
      <alignment horizontal="center" vertical="center"/>
    </xf>
    <xf numFmtId="0" fontId="26" fillId="0" borderId="0" xfId="57" applyFont="1" applyAlignment="1" applyProtection="1"/>
    <xf numFmtId="3" fontId="15" fillId="0" borderId="51" xfId="0" applyNumberFormat="1" applyFont="1" applyBorder="1" applyAlignment="1">
      <alignment vertical="center"/>
    </xf>
    <xf numFmtId="165" fontId="7" fillId="0" borderId="29" xfId="0" applyNumberFormat="1" applyFont="1" applyFill="1" applyBorder="1" applyAlignment="1">
      <alignment horizontal="right" vertical="center"/>
    </xf>
    <xf numFmtId="171" fontId="0" fillId="0" borderId="0" xfId="0" applyNumberFormat="1"/>
    <xf numFmtId="165" fontId="7" fillId="0" borderId="28" xfId="0" applyNumberFormat="1" applyFont="1" applyFill="1" applyBorder="1" applyAlignment="1">
      <alignment horizontal="right" vertical="center"/>
    </xf>
    <xf numFmtId="165" fontId="7" fillId="0" borderId="25" xfId="0" applyNumberFormat="1" applyFont="1" applyFill="1" applyBorder="1" applyAlignment="1">
      <alignment horizontal="right" vertical="center"/>
    </xf>
    <xf numFmtId="165" fontId="7" fillId="0" borderId="43" xfId="0" applyNumberFormat="1" applyFont="1" applyFill="1" applyBorder="1" applyAlignment="1">
      <alignment horizontal="center" vertical="center"/>
    </xf>
    <xf numFmtId="0" fontId="3" fillId="0" borderId="0" xfId="57" applyFont="1" applyAlignment="1" applyProtection="1"/>
    <xf numFmtId="165" fontId="20" fillId="0" borderId="52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24" fillId="0" borderId="0" xfId="57" applyAlignment="1" applyProtection="1"/>
    <xf numFmtId="165" fontId="6" fillId="0" borderId="77" xfId="0" applyNumberFormat="1" applyFont="1" applyFill="1" applyBorder="1" applyAlignment="1" applyProtection="1">
      <alignment horizontal="right" vertical="center"/>
    </xf>
    <xf numFmtId="165" fontId="7" fillId="0" borderId="77" xfId="0" applyNumberFormat="1" applyFont="1" applyFill="1" applyBorder="1" applyAlignment="1">
      <alignment horizontal="right" vertical="center"/>
    </xf>
    <xf numFmtId="0" fontId="27" fillId="0" borderId="0" xfId="57" applyFont="1" applyAlignment="1" applyProtection="1"/>
    <xf numFmtId="171" fontId="7" fillId="0" borderId="43" xfId="58" applyNumberFormat="1" applyFont="1" applyBorder="1" applyAlignment="1">
      <alignment vertical="center"/>
    </xf>
    <xf numFmtId="171" fontId="7" fillId="0" borderId="26" xfId="58" applyNumberFormat="1" applyFont="1" applyBorder="1" applyAlignment="1">
      <alignment vertical="center"/>
    </xf>
    <xf numFmtId="165" fontId="15" fillId="0" borderId="15" xfId="0" applyNumberFormat="1" applyFont="1" applyFill="1" applyBorder="1" applyAlignment="1">
      <alignment horizontal="right" vertical="center"/>
    </xf>
    <xf numFmtId="165" fontId="7" fillId="0" borderId="77" xfId="0" applyNumberFormat="1" applyFont="1" applyFill="1" applyBorder="1" applyAlignment="1">
      <alignment horizontal="center" vertical="center"/>
    </xf>
    <xf numFmtId="165" fontId="19" fillId="0" borderId="77" xfId="0" applyNumberFormat="1" applyFont="1" applyBorder="1" applyAlignment="1">
      <alignment vertical="center"/>
    </xf>
    <xf numFmtId="0" fontId="16" fillId="0" borderId="21" xfId="43" applyFont="1" applyFill="1" applyBorder="1" applyAlignment="1" applyProtection="1">
      <alignment vertical="center" wrapText="1"/>
      <protection locked="0"/>
    </xf>
    <xf numFmtId="165" fontId="20" fillId="0" borderId="77" xfId="0" applyNumberFormat="1" applyFont="1" applyBorder="1" applyAlignment="1">
      <alignment vertical="center"/>
    </xf>
    <xf numFmtId="3" fontId="7" fillId="0" borderId="77" xfId="0" applyNumberFormat="1" applyFont="1" applyBorder="1" applyAlignment="1">
      <alignment vertical="center"/>
    </xf>
    <xf numFmtId="175" fontId="15" fillId="0" borderId="71" xfId="0" applyNumberFormat="1" applyFont="1" applyBorder="1" applyAlignment="1">
      <alignment vertical="center"/>
    </xf>
    <xf numFmtId="175" fontId="15" fillId="0" borderId="80" xfId="0" applyNumberFormat="1" applyFont="1" applyBorder="1" applyAlignment="1">
      <alignment vertical="center"/>
    </xf>
    <xf numFmtId="175" fontId="15" fillId="0" borderId="78" xfId="0" applyNumberFormat="1" applyFont="1" applyBorder="1" applyAlignment="1">
      <alignment vertical="center"/>
    </xf>
    <xf numFmtId="171" fontId="15" fillId="0" borderId="73" xfId="58" applyNumberFormat="1" applyFont="1" applyBorder="1" applyAlignment="1">
      <alignment vertical="center"/>
    </xf>
    <xf numFmtId="175" fontId="7" fillId="0" borderId="68" xfId="0" applyNumberFormat="1" applyFont="1" applyBorder="1" applyAlignment="1">
      <alignment vertical="center"/>
    </xf>
    <xf numFmtId="171" fontId="7" fillId="0" borderId="69" xfId="58" applyNumberFormat="1" applyFont="1" applyBorder="1" applyAlignment="1">
      <alignment vertical="center"/>
    </xf>
    <xf numFmtId="171" fontId="7" fillId="0" borderId="73" xfId="58" applyNumberFormat="1" applyFont="1" applyBorder="1" applyAlignment="1">
      <alignment vertical="center"/>
    </xf>
    <xf numFmtId="175" fontId="7" fillId="0" borderId="75" xfId="0" applyNumberFormat="1" applyFont="1" applyBorder="1" applyAlignment="1">
      <alignment vertical="center"/>
    </xf>
    <xf numFmtId="171" fontId="7" fillId="0" borderId="74" xfId="58" applyNumberFormat="1" applyFont="1" applyBorder="1" applyAlignment="1">
      <alignment vertical="center"/>
    </xf>
    <xf numFmtId="165" fontId="6" fillId="0" borderId="43" xfId="0" applyNumberFormat="1" applyFont="1" applyFill="1" applyBorder="1" applyAlignment="1" applyProtection="1">
      <alignment horizontal="right" vertical="center"/>
      <protection locked="0"/>
    </xf>
    <xf numFmtId="165" fontId="15" fillId="0" borderId="36" xfId="0" applyNumberFormat="1" applyFont="1" applyFill="1" applyBorder="1" applyAlignment="1">
      <alignment horizontal="right" vertical="center"/>
    </xf>
    <xf numFmtId="171" fontId="15" fillId="0" borderId="69" xfId="58" applyNumberFormat="1" applyFont="1" applyBorder="1" applyAlignment="1">
      <alignment vertical="center"/>
    </xf>
    <xf numFmtId="171" fontId="7" fillId="0" borderId="73" xfId="58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77" xfId="0" applyNumberFormat="1" applyFont="1" applyFill="1" applyBorder="1" applyAlignment="1" applyProtection="1">
      <alignment horizontal="center" vertical="center"/>
    </xf>
    <xf numFmtId="0" fontId="28" fillId="0" borderId="0" xfId="0" applyFont="1"/>
    <xf numFmtId="0" fontId="5" fillId="0" borderId="0" xfId="0" applyFont="1"/>
    <xf numFmtId="3" fontId="6" fillId="0" borderId="0" xfId="0" applyNumberFormat="1" applyFont="1" applyBorder="1" applyAlignment="1">
      <alignment vertical="center"/>
    </xf>
    <xf numFmtId="175" fontId="7" fillId="0" borderId="0" xfId="0" applyNumberFormat="1" applyFont="1" applyBorder="1" applyAlignment="1">
      <alignment vertical="center"/>
    </xf>
    <xf numFmtId="165" fontId="19" fillId="0" borderId="77" xfId="0" applyNumberFormat="1" applyFont="1" applyBorder="1" applyAlignment="1">
      <alignment horizontal="center" vertical="center"/>
    </xf>
    <xf numFmtId="3" fontId="7" fillId="0" borderId="77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75" fontId="7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171" fontId="7" fillId="0" borderId="69" xfId="58" applyNumberFormat="1" applyFont="1" applyBorder="1" applyAlignment="1">
      <alignment horizontal="center" vertical="center"/>
    </xf>
    <xf numFmtId="171" fontId="7" fillId="0" borderId="43" xfId="58" applyNumberFormat="1" applyFont="1" applyBorder="1" applyAlignment="1">
      <alignment horizontal="center" vertical="center"/>
    </xf>
    <xf numFmtId="171" fontId="7" fillId="0" borderId="76" xfId="58" applyNumberFormat="1" applyFont="1" applyBorder="1" applyAlignment="1">
      <alignment horizontal="center" vertical="center"/>
    </xf>
    <xf numFmtId="0" fontId="29" fillId="0" borderId="0" xfId="57" applyFont="1" applyAlignment="1" applyProtection="1"/>
    <xf numFmtId="3" fontId="7" fillId="0" borderId="68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9" fillId="4" borderId="56" xfId="2" applyFont="1" applyFill="1" applyBorder="1" applyAlignment="1" applyProtection="1">
      <alignment horizontal="center" vertical="center"/>
      <protection locked="0"/>
    </xf>
    <xf numFmtId="0" fontId="6" fillId="4" borderId="81" xfId="2" applyFont="1" applyFill="1" applyBorder="1" applyAlignment="1" applyProtection="1">
      <alignment horizontal="center" vertical="center"/>
      <protection locked="0"/>
    </xf>
    <xf numFmtId="0" fontId="9" fillId="4" borderId="46" xfId="2" applyFont="1" applyFill="1" applyBorder="1" applyAlignment="1" applyProtection="1">
      <alignment horizontal="center" vertical="center"/>
      <protection locked="0"/>
    </xf>
    <xf numFmtId="0" fontId="6" fillId="4" borderId="60" xfId="2" applyFont="1" applyFill="1" applyBorder="1" applyAlignment="1" applyProtection="1">
      <alignment horizontal="center" vertical="center"/>
      <protection locked="0"/>
    </xf>
    <xf numFmtId="0" fontId="9" fillId="4" borderId="12" xfId="2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70" xfId="2" applyFont="1" applyFill="1" applyBorder="1" applyAlignment="1" applyProtection="1">
      <alignment horizontal="center" vertical="center"/>
      <protection locked="0"/>
    </xf>
    <xf numFmtId="0" fontId="9" fillId="4" borderId="67" xfId="2" applyFont="1" applyFill="1" applyBorder="1" applyAlignment="1" applyProtection="1">
      <alignment horizontal="center" vertical="center"/>
      <protection locked="0"/>
    </xf>
    <xf numFmtId="0" fontId="6" fillId="4" borderId="84" xfId="2" applyFont="1" applyFill="1" applyBorder="1" applyAlignment="1" applyProtection="1">
      <alignment horizontal="center" vertical="center"/>
      <protection locked="0"/>
    </xf>
    <xf numFmtId="0" fontId="6" fillId="4" borderId="66" xfId="2" applyFont="1" applyFill="1" applyBorder="1" applyAlignment="1" applyProtection="1">
      <alignment horizontal="center" vertical="center"/>
      <protection locked="0"/>
    </xf>
    <xf numFmtId="165" fontId="6" fillId="4" borderId="54" xfId="1" applyNumberFormat="1" applyFont="1" applyFill="1" applyBorder="1" applyAlignment="1" applyProtection="1">
      <alignment horizontal="center" vertical="center"/>
      <protection locked="0"/>
    </xf>
    <xf numFmtId="171" fontId="6" fillId="4" borderId="44" xfId="58" applyNumberFormat="1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horizontal="center" vertical="center"/>
      <protection locked="0"/>
    </xf>
    <xf numFmtId="171" fontId="6" fillId="4" borderId="58" xfId="58" applyNumberFormat="1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horizontal="center" vertical="center"/>
      <protection locked="0"/>
    </xf>
    <xf numFmtId="171" fontId="6" fillId="4" borderId="13" xfId="58" applyNumberFormat="1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9" fillId="4" borderId="72" xfId="2" applyFont="1" applyFill="1" applyBorder="1" applyAlignment="1" applyProtection="1">
      <alignment horizontal="center" vertical="center"/>
      <protection locked="0"/>
    </xf>
    <xf numFmtId="0" fontId="7" fillId="4" borderId="4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5" fontId="6" fillId="4" borderId="53" xfId="1" applyNumberFormat="1" applyFont="1" applyFill="1" applyBorder="1" applyAlignment="1" applyProtection="1">
      <alignment horizontal="center" vertical="center"/>
      <protection locked="0"/>
    </xf>
    <xf numFmtId="171" fontId="6" fillId="4" borderId="57" xfId="58" applyNumberFormat="1" applyFont="1" applyFill="1" applyBorder="1" applyAlignment="1" applyProtection="1">
      <alignment horizontal="center" vertical="center"/>
      <protection locked="0"/>
    </xf>
    <xf numFmtId="165" fontId="6" fillId="4" borderId="61" xfId="1" applyNumberFormat="1" applyFont="1" applyFill="1" applyBorder="1" applyAlignment="1" applyProtection="1">
      <alignment horizontal="center" vertical="center"/>
      <protection locked="0"/>
    </xf>
    <xf numFmtId="165" fontId="6" fillId="4" borderId="88" xfId="1" applyNumberFormat="1" applyFont="1" applyFill="1" applyBorder="1" applyAlignment="1" applyProtection="1">
      <alignment horizontal="center" vertical="center"/>
      <protection locked="0"/>
    </xf>
    <xf numFmtId="171" fontId="6" fillId="4" borderId="87" xfId="58" applyNumberFormat="1" applyFont="1" applyFill="1" applyBorder="1" applyAlignment="1" applyProtection="1">
      <alignment horizontal="center" vertical="center"/>
      <protection locked="0"/>
    </xf>
    <xf numFmtId="165" fontId="6" fillId="4" borderId="89" xfId="1" applyNumberFormat="1" applyFont="1" applyFill="1" applyBorder="1" applyAlignment="1" applyProtection="1">
      <alignment horizontal="center" vertical="center"/>
      <protection locked="0"/>
    </xf>
    <xf numFmtId="165" fontId="6" fillId="4" borderId="53" xfId="1" applyNumberFormat="1" applyFont="1" applyFill="1" applyBorder="1" applyAlignment="1" applyProtection="1">
      <alignment horizontal="right" vertical="center"/>
      <protection locked="0"/>
    </xf>
    <xf numFmtId="165" fontId="6" fillId="4" borderId="54" xfId="1" applyNumberFormat="1" applyFont="1" applyFill="1" applyBorder="1" applyAlignment="1" applyProtection="1">
      <alignment horizontal="right" vertical="center"/>
      <protection locked="0"/>
    </xf>
    <xf numFmtId="165" fontId="6" fillId="4" borderId="86" xfId="1" applyNumberFormat="1" applyFont="1" applyFill="1" applyBorder="1" applyAlignment="1" applyProtection="1">
      <alignment horizontal="right" vertical="center"/>
      <protection locked="0"/>
    </xf>
    <xf numFmtId="165" fontId="6" fillId="4" borderId="90" xfId="1" applyNumberFormat="1" applyFont="1" applyFill="1" applyBorder="1" applyAlignment="1" applyProtection="1">
      <alignment horizontal="right" vertical="center"/>
      <protection locked="0"/>
    </xf>
    <xf numFmtId="165" fontId="6" fillId="4" borderId="55" xfId="1" applyNumberFormat="1" applyFont="1" applyFill="1" applyBorder="1" applyAlignment="1" applyProtection="1">
      <alignment horizontal="right" vertical="center"/>
      <protection locked="0"/>
    </xf>
    <xf numFmtId="165" fontId="6" fillId="4" borderId="86" xfId="1" applyNumberFormat="1" applyFont="1" applyFill="1" applyBorder="1" applyAlignment="1" applyProtection="1">
      <alignment horizontal="center" vertical="center"/>
      <protection locked="0"/>
    </xf>
    <xf numFmtId="171" fontId="6" fillId="4" borderId="57" xfId="58" applyNumberFormat="1" applyFont="1" applyFill="1" applyBorder="1" applyAlignment="1" applyProtection="1">
      <alignment horizontal="right" vertical="center"/>
      <protection locked="0"/>
    </xf>
    <xf numFmtId="171" fontId="6" fillId="4" borderId="58" xfId="58" applyNumberFormat="1" applyFont="1" applyFill="1" applyBorder="1" applyAlignment="1" applyProtection="1">
      <alignment horizontal="right" vertical="center"/>
      <protection locked="0"/>
    </xf>
    <xf numFmtId="171" fontId="6" fillId="4" borderId="87" xfId="58" applyNumberFormat="1" applyFont="1" applyFill="1" applyBorder="1" applyAlignment="1" applyProtection="1">
      <alignment horizontal="right" vertical="center"/>
      <protection locked="0"/>
    </xf>
    <xf numFmtId="171" fontId="6" fillId="4" borderId="91" xfId="58" applyNumberFormat="1" applyFont="1" applyFill="1" applyBorder="1" applyAlignment="1" applyProtection="1">
      <alignment horizontal="right" vertical="center"/>
      <protection locked="0"/>
    </xf>
    <xf numFmtId="171" fontId="6" fillId="4" borderId="59" xfId="58" applyNumberFormat="1" applyFont="1" applyFill="1" applyBorder="1" applyAlignment="1" applyProtection="1">
      <alignment horizontal="right" vertical="center"/>
      <protection locked="0"/>
    </xf>
    <xf numFmtId="165" fontId="6" fillId="4" borderId="82" xfId="1" applyNumberFormat="1" applyFont="1" applyFill="1" applyBorder="1" applyAlignment="1" applyProtection="1">
      <alignment horizontal="right" vertical="center"/>
      <protection locked="0"/>
    </xf>
    <xf numFmtId="165" fontId="6" fillId="4" borderId="83" xfId="1" applyNumberFormat="1" applyFont="1" applyFill="1" applyBorder="1" applyAlignment="1" applyProtection="1">
      <alignment horizontal="right" vertical="center"/>
      <protection locked="0"/>
    </xf>
    <xf numFmtId="165" fontId="6" fillId="4" borderId="88" xfId="1" applyNumberFormat="1" applyFont="1" applyFill="1" applyBorder="1" applyAlignment="1" applyProtection="1">
      <alignment horizontal="right" vertical="center"/>
      <protection locked="0"/>
    </xf>
    <xf numFmtId="165" fontId="6" fillId="4" borderId="92" xfId="1" applyNumberFormat="1" applyFont="1" applyFill="1" applyBorder="1" applyAlignment="1" applyProtection="1">
      <alignment horizontal="right" vertical="center"/>
      <protection locked="0"/>
    </xf>
    <xf numFmtId="165" fontId="6" fillId="4" borderId="85" xfId="1" applyNumberFormat="1" applyFont="1" applyFill="1" applyBorder="1" applyAlignment="1" applyProtection="1">
      <alignment horizontal="right" vertical="center"/>
      <protection locked="0"/>
    </xf>
    <xf numFmtId="165" fontId="6" fillId="4" borderId="82" xfId="1" applyNumberFormat="1" applyFont="1" applyFill="1" applyBorder="1" applyAlignment="1" applyProtection="1">
      <alignment horizontal="center" vertical="center"/>
      <protection locked="0"/>
    </xf>
    <xf numFmtId="171" fontId="6" fillId="4" borderId="45" xfId="58" applyNumberFormat="1" applyFont="1" applyFill="1" applyBorder="1" applyAlignment="1" applyProtection="1">
      <alignment horizontal="right" vertical="center"/>
      <protection locked="0"/>
    </xf>
    <xf numFmtId="171" fontId="6" fillId="4" borderId="44" xfId="58" applyNumberFormat="1" applyFont="1" applyFill="1" applyBorder="1" applyAlignment="1" applyProtection="1">
      <alignment horizontal="right" vertical="center"/>
      <protection locked="0"/>
    </xf>
    <xf numFmtId="171" fontId="6" fillId="4" borderId="31" xfId="58" applyNumberFormat="1" applyFont="1" applyFill="1" applyBorder="1" applyAlignment="1" applyProtection="1">
      <alignment horizontal="right" vertical="center"/>
      <protection locked="0"/>
    </xf>
    <xf numFmtId="171" fontId="6" fillId="4" borderId="93" xfId="58" applyNumberFormat="1" applyFont="1" applyFill="1" applyBorder="1" applyAlignment="1" applyProtection="1">
      <alignment horizontal="right" vertical="center"/>
      <protection locked="0"/>
    </xf>
    <xf numFmtId="171" fontId="6" fillId="4" borderId="41" xfId="58" applyNumberFormat="1" applyFont="1" applyFill="1" applyBorder="1" applyAlignment="1" applyProtection="1">
      <alignment horizontal="right" vertical="center"/>
      <protection locked="0"/>
    </xf>
    <xf numFmtId="171" fontId="6" fillId="4" borderId="45" xfId="58" applyNumberFormat="1" applyFont="1" applyFill="1" applyBorder="1" applyAlignment="1" applyProtection="1">
      <alignment horizontal="center" vertical="center"/>
      <protection locked="0"/>
    </xf>
    <xf numFmtId="171" fontId="6" fillId="4" borderId="31" xfId="58" applyNumberFormat="1" applyFont="1" applyFill="1" applyBorder="1" applyAlignment="1" applyProtection="1">
      <alignment horizontal="center" vertical="center"/>
      <protection locked="0"/>
    </xf>
    <xf numFmtId="165" fontId="6" fillId="4" borderId="61" xfId="1" applyNumberFormat="1" applyFont="1" applyFill="1" applyBorder="1" applyAlignment="1" applyProtection="1">
      <alignment horizontal="right" vertical="center"/>
      <protection locked="0"/>
    </xf>
    <xf numFmtId="165" fontId="6" fillId="4" borderId="62" xfId="1" applyNumberFormat="1" applyFont="1" applyFill="1" applyBorder="1" applyAlignment="1" applyProtection="1">
      <alignment horizontal="right" vertical="center"/>
      <protection locked="0"/>
    </xf>
    <xf numFmtId="165" fontId="6" fillId="4" borderId="89" xfId="1" applyNumberFormat="1" applyFont="1" applyFill="1" applyBorder="1" applyAlignment="1" applyProtection="1">
      <alignment horizontal="right" vertical="center"/>
      <protection locked="0"/>
    </xf>
    <xf numFmtId="165" fontId="6" fillId="4" borderId="94" xfId="1" applyNumberFormat="1" applyFont="1" applyFill="1" applyBorder="1" applyAlignment="1" applyProtection="1">
      <alignment horizontal="right" vertical="center"/>
      <protection locked="0"/>
    </xf>
    <xf numFmtId="165" fontId="6" fillId="4" borderId="63" xfId="1" applyNumberFormat="1" applyFont="1" applyFill="1" applyBorder="1" applyAlignment="1" applyProtection="1">
      <alignment horizontal="right" vertical="center"/>
      <protection locked="0"/>
    </xf>
    <xf numFmtId="171" fontId="6" fillId="4" borderId="11" xfId="58" applyNumberFormat="1" applyFont="1" applyFill="1" applyBorder="1" applyAlignment="1" applyProtection="1">
      <alignment horizontal="right" vertical="center"/>
      <protection locked="0"/>
    </xf>
    <xf numFmtId="171" fontId="6" fillId="4" borderId="13" xfId="58" applyNumberFormat="1" applyFont="1" applyFill="1" applyBorder="1" applyAlignment="1" applyProtection="1">
      <alignment horizontal="right" vertical="center"/>
      <protection locked="0"/>
    </xf>
    <xf numFmtId="171" fontId="6" fillId="4" borderId="29" xfId="58" applyNumberFormat="1" applyFont="1" applyFill="1" applyBorder="1" applyAlignment="1" applyProtection="1">
      <alignment horizontal="right" vertical="center"/>
      <protection locked="0"/>
    </xf>
    <xf numFmtId="171" fontId="6" fillId="4" borderId="79" xfId="58" applyNumberFormat="1" applyFont="1" applyFill="1" applyBorder="1" applyAlignment="1" applyProtection="1">
      <alignment horizontal="right" vertical="center"/>
      <protection locked="0"/>
    </xf>
    <xf numFmtId="171" fontId="6" fillId="4" borderId="26" xfId="58" applyNumberFormat="1" applyFont="1" applyFill="1" applyBorder="1" applyAlignment="1" applyProtection="1">
      <alignment horizontal="right" vertical="center"/>
      <protection locked="0"/>
    </xf>
    <xf numFmtId="171" fontId="6" fillId="4" borderId="11" xfId="58" applyNumberFormat="1" applyFont="1" applyFill="1" applyBorder="1" applyAlignment="1" applyProtection="1">
      <alignment horizontal="center" vertical="center"/>
      <protection locked="0"/>
    </xf>
    <xf numFmtId="171" fontId="6" fillId="4" borderId="29" xfId="58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165" fontId="7" fillId="0" borderId="96" xfId="0" applyNumberFormat="1" applyFont="1" applyFill="1" applyBorder="1" applyAlignment="1">
      <alignment horizontal="right" vertical="center"/>
    </xf>
    <xf numFmtId="165" fontId="6" fillId="0" borderId="96" xfId="0" applyNumberFormat="1" applyFont="1" applyFill="1" applyBorder="1" applyAlignment="1" applyProtection="1">
      <alignment horizontal="right" vertical="center"/>
    </xf>
    <xf numFmtId="0" fontId="0" fillId="0" borderId="0" xfId="0"/>
    <xf numFmtId="165" fontId="15" fillId="0" borderId="37" xfId="0" applyNumberFormat="1" applyFont="1" applyFill="1" applyBorder="1" applyAlignment="1">
      <alignment horizontal="right" vertical="center"/>
    </xf>
    <xf numFmtId="165" fontId="15" fillId="0" borderId="27" xfId="0" applyNumberFormat="1" applyFont="1" applyFill="1" applyBorder="1" applyAlignment="1">
      <alignment horizontal="right" vertical="center"/>
    </xf>
    <xf numFmtId="165" fontId="15" fillId="0" borderId="21" xfId="0" applyNumberFormat="1" applyFont="1" applyFill="1" applyBorder="1" applyAlignment="1">
      <alignment horizontal="right" vertical="center"/>
    </xf>
    <xf numFmtId="3" fontId="15" fillId="0" borderId="52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3" fontId="15" fillId="0" borderId="50" xfId="0" applyNumberFormat="1" applyFont="1" applyFill="1" applyBorder="1" applyAlignment="1">
      <alignment horizontal="right" vertical="center" wrapText="1"/>
    </xf>
    <xf numFmtId="3" fontId="15" fillId="0" borderId="15" xfId="0" applyNumberFormat="1" applyFont="1" applyFill="1" applyBorder="1" applyAlignment="1">
      <alignment horizontal="right" vertical="center" wrapText="1"/>
    </xf>
    <xf numFmtId="3" fontId="15" fillId="0" borderId="27" xfId="0" applyNumberFormat="1" applyFont="1" applyFill="1" applyBorder="1" applyAlignment="1">
      <alignment horizontal="right" vertical="center" wrapText="1"/>
    </xf>
    <xf numFmtId="171" fontId="15" fillId="0" borderId="37" xfId="58" applyNumberFormat="1" applyFont="1" applyBorder="1" applyAlignment="1">
      <alignment vertical="center"/>
    </xf>
    <xf numFmtId="0" fontId="31" fillId="0" borderId="0" xfId="57" applyFont="1" applyAlignment="1" applyProtection="1"/>
    <xf numFmtId="0" fontId="32" fillId="0" borderId="0" xfId="0" applyFont="1"/>
    <xf numFmtId="0" fontId="33" fillId="0" borderId="0" xfId="0" applyFont="1"/>
    <xf numFmtId="0" fontId="9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3" borderId="45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1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27" xfId="2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29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9" xfId="2" applyFont="1" applyFill="1" applyBorder="1" applyAlignment="1" applyProtection="1">
      <alignment horizontal="center" vertical="center" wrapText="1"/>
      <protection locked="0"/>
    </xf>
    <xf numFmtId="0" fontId="6" fillId="3" borderId="40" xfId="2" applyFont="1" applyFill="1" applyBorder="1" applyAlignment="1" applyProtection="1">
      <alignment horizontal="center" vertical="center" wrapText="1"/>
      <protection locked="0"/>
    </xf>
    <xf numFmtId="0" fontId="6" fillId="4" borderId="64" xfId="2" applyFont="1" applyFill="1" applyBorder="1" applyAlignment="1" applyProtection="1">
      <alignment horizontal="center" vertical="center" wrapText="1"/>
      <protection locked="0"/>
    </xf>
    <xf numFmtId="0" fontId="6" fillId="3" borderId="42" xfId="2" applyFont="1" applyFill="1" applyBorder="1" applyAlignment="1" applyProtection="1">
      <alignment horizontal="center" vertical="center" wrapText="1"/>
      <protection locked="0"/>
    </xf>
    <xf numFmtId="0" fontId="6" fillId="3" borderId="65" xfId="2" applyFont="1" applyFill="1" applyBorder="1" applyAlignment="1" applyProtection="1">
      <alignment horizontal="center" vertical="center" wrapText="1"/>
      <protection locked="0"/>
    </xf>
    <xf numFmtId="0" fontId="7" fillId="3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6" fillId="4" borderId="48" xfId="2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6" fillId="4" borderId="95" xfId="2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4" borderId="38" xfId="43" applyFont="1" applyFill="1" applyBorder="1" applyAlignment="1">
      <alignment horizontal="center" vertical="center" wrapText="1"/>
    </xf>
    <xf numFmtId="0" fontId="6" fillId="3" borderId="32" xfId="43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6" fillId="4" borderId="1" xfId="43" applyFont="1" applyFill="1" applyBorder="1" applyAlignment="1" applyProtection="1">
      <alignment horizontal="center" vertical="center" wrapText="1"/>
      <protection locked="0"/>
    </xf>
    <xf numFmtId="0" fontId="6" fillId="3" borderId="2" xfId="43" applyFont="1" applyFill="1" applyBorder="1" applyAlignment="1" applyProtection="1">
      <alignment horizontal="center" vertical="center" wrapText="1"/>
      <protection locked="0"/>
    </xf>
    <xf numFmtId="0" fontId="6" fillId="3" borderId="7" xfId="43" applyFont="1" applyFill="1" applyBorder="1" applyAlignment="1" applyProtection="1">
      <alignment horizontal="center" vertical="center" wrapText="1"/>
      <protection locked="0"/>
    </xf>
    <xf numFmtId="0" fontId="6" fillId="3" borderId="27" xfId="43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left" vertical="center" indent="1"/>
      <protection locked="0"/>
    </xf>
    <xf numFmtId="0" fontId="6" fillId="0" borderId="27" xfId="2" applyFont="1" applyFill="1" applyBorder="1" applyAlignment="1" applyProtection="1">
      <alignment horizontal="left" vertical="center" indent="1"/>
      <protection locked="0"/>
    </xf>
    <xf numFmtId="0" fontId="6" fillId="0" borderId="10" xfId="2" applyFont="1" applyFill="1" applyBorder="1" applyAlignment="1" applyProtection="1">
      <alignment horizontal="left" vertical="center" indent="1"/>
      <protection locked="0"/>
    </xf>
    <xf numFmtId="0" fontId="6" fillId="0" borderId="29" xfId="2" applyFont="1" applyFill="1" applyBorder="1" applyAlignment="1" applyProtection="1">
      <alignment horizontal="left" vertical="center" indent="1"/>
      <protection locked="0"/>
    </xf>
    <xf numFmtId="0" fontId="16" fillId="0" borderId="1" xfId="43" applyFont="1" applyFill="1" applyBorder="1" applyAlignment="1" applyProtection="1">
      <alignment horizontal="left" vertical="center" wrapText="1"/>
      <protection locked="0"/>
    </xf>
    <xf numFmtId="0" fontId="16" fillId="0" borderId="2" xfId="43" applyFont="1" applyFill="1" applyBorder="1" applyAlignment="1" applyProtection="1">
      <alignment horizontal="left" vertical="center" wrapText="1"/>
      <protection locked="0"/>
    </xf>
    <xf numFmtId="0" fontId="6" fillId="3" borderId="10" xfId="43" applyFont="1" applyFill="1" applyBorder="1" applyAlignment="1" applyProtection="1">
      <alignment horizontal="center" vertical="center" wrapText="1"/>
      <protection locked="0"/>
    </xf>
    <xf numFmtId="0" fontId="6" fillId="3" borderId="29" xfId="43" applyFont="1" applyFill="1" applyBorder="1" applyAlignment="1" applyProtection="1">
      <alignment horizontal="center" vertical="center" wrapText="1"/>
      <protection locked="0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7"/>
  <sheetViews>
    <sheetView tabSelected="1" zoomScaleNormal="100" workbookViewId="0"/>
  </sheetViews>
  <sheetFormatPr defaultRowHeight="15"/>
  <cols>
    <col min="1" max="1" width="143.7109375" style="3" customWidth="1"/>
  </cols>
  <sheetData>
    <row r="1" spans="1:12" s="26" customFormat="1" ht="19.5" customHeight="1">
      <c r="A1" s="175" t="s">
        <v>68</v>
      </c>
    </row>
    <row r="2" spans="1:12" s="26" customFormat="1" ht="15" customHeight="1">
      <c r="A2" s="52"/>
      <c r="B2" s="45"/>
      <c r="C2" s="45"/>
      <c r="D2" s="45"/>
      <c r="E2" s="45"/>
      <c r="F2" s="45"/>
      <c r="G2" s="45"/>
      <c r="H2" s="45"/>
      <c r="I2" s="45"/>
      <c r="J2" s="45"/>
    </row>
    <row r="3" spans="1:12" s="26" customFormat="1" ht="15" customHeight="1">
      <c r="A3" s="174" t="s">
        <v>73</v>
      </c>
    </row>
    <row r="4" spans="1:12" s="26" customFormat="1" ht="15" customHeight="1">
      <c r="A4" s="38" t="s">
        <v>72</v>
      </c>
    </row>
    <row r="5" spans="1:12" s="77" customFormat="1" ht="15" customHeight="1">
      <c r="A5" s="173" t="s">
        <v>74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s="77" customFormat="1" ht="15" customHeight="1">
      <c r="A6" s="173" t="s">
        <v>75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s="77" customFormat="1" ht="15" customHeight="1">
      <c r="A7" s="173" t="s">
        <v>76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</sheetData>
  <hyperlinks>
    <hyperlink ref="A5" location="'3.4.1'!A1" tooltip="T116" display="Tab. 3.4.1: Střední vzdělávání – nástavbové studium – školy, třídy, žáci, nově přijatí, absolventi, v časové řadě 2009/10–2019/20"/>
    <hyperlink ref="A6" location="'3.4.2'!A1" tooltip="T117" display="Tab. 3.4.2: Střední vzdělávání – nástavbové studium v krajském srovnání – školy, třídy, žáci, nově přijatí, absolventi, ve školním roce 2019/20"/>
    <hyperlink ref="A7" location="'3.4.3'!A1" tooltip="T118" display="Tab. 3.4.3: Střední vzdělávání – nástavbové studium – žáci podle skupin oborů vzdělávání, v časové řadě 2009/10–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/>
  <cols>
    <col min="2" max="2" width="70.7109375" customWidth="1"/>
  </cols>
  <sheetData>
    <row r="2" spans="1:2">
      <c r="A2" s="174" t="s">
        <v>83</v>
      </c>
    </row>
    <row r="3" spans="1:2">
      <c r="A3" s="178" t="s">
        <v>50</v>
      </c>
      <c r="B3" s="177" t="s">
        <v>84</v>
      </c>
    </row>
    <row r="4" spans="1:2">
      <c r="A4" s="178" t="s">
        <v>28</v>
      </c>
      <c r="B4" s="177" t="s">
        <v>85</v>
      </c>
    </row>
    <row r="5" spans="1:2">
      <c r="A5" s="178" t="s">
        <v>29</v>
      </c>
      <c r="B5" s="177" t="s">
        <v>86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AG29"/>
  <sheetViews>
    <sheetView zoomScaleNormal="100" workbookViewId="0">
      <selection activeCell="A2" sqref="A2"/>
    </sheetView>
  </sheetViews>
  <sheetFormatPr defaultRowHeight="15"/>
  <cols>
    <col min="1" max="1" width="15.140625" customWidth="1"/>
    <col min="2" max="2" width="4.85546875" style="28" customWidth="1"/>
    <col min="3" max="3" width="5.7109375" customWidth="1"/>
    <col min="4" max="5" width="7.5703125" customWidth="1"/>
    <col min="6" max="6" width="6.42578125" customWidth="1"/>
    <col min="7" max="7" width="6.5703125" customWidth="1"/>
    <col min="8" max="8" width="6.42578125" customWidth="1"/>
    <col min="9" max="10" width="7.5703125" customWidth="1"/>
    <col min="11" max="11" width="7" customWidth="1"/>
    <col min="12" max="12" width="6.5703125" customWidth="1"/>
    <col min="13" max="14" width="7.5703125" customWidth="1"/>
    <col min="15" max="15" width="5.85546875" customWidth="1"/>
    <col min="16" max="16" width="5.140625" customWidth="1"/>
    <col min="17" max="20" width="7.5703125" customWidth="1"/>
  </cols>
  <sheetData>
    <row r="1" spans="1:33" s="26" customFormat="1" ht="17.25" customHeight="1">
      <c r="A1" s="77" t="s">
        <v>77</v>
      </c>
      <c r="B1" s="77"/>
      <c r="U1" s="90"/>
    </row>
    <row r="2" spans="1:33" s="1" customFormat="1" ht="17.25" customHeight="1" thickBot="1">
      <c r="A2" s="49" t="s">
        <v>55</v>
      </c>
      <c r="B2" s="49"/>
      <c r="L2" s="1" t="s">
        <v>0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9" customFormat="1" ht="17.25" customHeight="1">
      <c r="A3" s="222" t="s">
        <v>66</v>
      </c>
      <c r="B3" s="223"/>
      <c r="C3" s="191" t="s">
        <v>56</v>
      </c>
      <c r="D3" s="214"/>
      <c r="E3" s="214"/>
      <c r="F3" s="218" t="s">
        <v>62</v>
      </c>
      <c r="G3" s="191" t="s">
        <v>58</v>
      </c>
      <c r="H3" s="214"/>
      <c r="I3" s="214"/>
      <c r="J3" s="215"/>
      <c r="K3" s="191" t="s">
        <v>59</v>
      </c>
      <c r="L3" s="214"/>
      <c r="M3" s="214"/>
      <c r="N3" s="215"/>
      <c r="O3" s="210" t="s">
        <v>63</v>
      </c>
      <c r="P3" s="211"/>
      <c r="Q3" s="211"/>
      <c r="R3" s="212"/>
    </row>
    <row r="4" spans="1:33" s="9" customFormat="1" ht="17.25" customHeight="1">
      <c r="A4" s="224"/>
      <c r="B4" s="225"/>
      <c r="C4" s="221" t="s">
        <v>1</v>
      </c>
      <c r="D4" s="190" t="s">
        <v>2</v>
      </c>
      <c r="E4" s="201"/>
      <c r="F4" s="219"/>
      <c r="G4" s="205" t="s">
        <v>1</v>
      </c>
      <c r="H4" s="204" t="s">
        <v>26</v>
      </c>
      <c r="I4" s="190" t="s">
        <v>27</v>
      </c>
      <c r="J4" s="200"/>
      <c r="K4" s="205" t="s">
        <v>1</v>
      </c>
      <c r="L4" s="204" t="s">
        <v>26</v>
      </c>
      <c r="M4" s="190" t="s">
        <v>27</v>
      </c>
      <c r="N4" s="200"/>
      <c r="O4" s="202" t="s">
        <v>1</v>
      </c>
      <c r="P4" s="204" t="s">
        <v>26</v>
      </c>
      <c r="Q4" s="190" t="s">
        <v>27</v>
      </c>
      <c r="R4" s="200"/>
      <c r="U4" s="26"/>
    </row>
    <row r="5" spans="1:33" s="10" customFormat="1" ht="42" customHeight="1" thickBot="1">
      <c r="A5" s="224"/>
      <c r="B5" s="225"/>
      <c r="C5" s="185"/>
      <c r="D5" s="112" t="s">
        <v>60</v>
      </c>
      <c r="E5" s="114" t="s">
        <v>70</v>
      </c>
      <c r="F5" s="220"/>
      <c r="G5" s="206"/>
      <c r="H5" s="213"/>
      <c r="I5" s="112" t="s">
        <v>60</v>
      </c>
      <c r="J5" s="114" t="s">
        <v>70</v>
      </c>
      <c r="K5" s="206"/>
      <c r="L5" s="213"/>
      <c r="M5" s="112" t="s">
        <v>60</v>
      </c>
      <c r="N5" s="114" t="s">
        <v>70</v>
      </c>
      <c r="O5" s="206"/>
      <c r="P5" s="213"/>
      <c r="Q5" s="112" t="s">
        <v>60</v>
      </c>
      <c r="R5" s="115" t="s">
        <v>70</v>
      </c>
      <c r="U5" s="38"/>
    </row>
    <row r="6" spans="1:33" s="10" customFormat="1" ht="17.25" customHeight="1">
      <c r="A6" s="188" t="s">
        <v>3</v>
      </c>
      <c r="B6" s="189"/>
      <c r="C6" s="162">
        <v>430</v>
      </c>
      <c r="D6" s="50">
        <v>343</v>
      </c>
      <c r="E6" s="31">
        <v>287</v>
      </c>
      <c r="F6" s="8">
        <v>830</v>
      </c>
      <c r="G6" s="17">
        <v>44520</v>
      </c>
      <c r="H6" s="50">
        <v>20344</v>
      </c>
      <c r="I6" s="50">
        <v>19699</v>
      </c>
      <c r="J6" s="33">
        <v>24821</v>
      </c>
      <c r="K6" s="17">
        <v>22000</v>
      </c>
      <c r="L6" s="50">
        <v>9280</v>
      </c>
      <c r="M6" s="50">
        <v>11314</v>
      </c>
      <c r="N6" s="33">
        <v>10686</v>
      </c>
      <c r="O6" s="21">
        <v>11810</v>
      </c>
      <c r="P6" s="50">
        <v>5654</v>
      </c>
      <c r="Q6" s="50">
        <v>6252</v>
      </c>
      <c r="R6" s="13">
        <v>5558</v>
      </c>
      <c r="V6" s="78"/>
      <c r="W6" s="78"/>
      <c r="X6" s="78"/>
    </row>
    <row r="7" spans="1:33" s="10" customFormat="1" ht="17.25" customHeight="1">
      <c r="A7" s="182" t="s">
        <v>4</v>
      </c>
      <c r="B7" s="183"/>
      <c r="C7" s="162">
        <v>431</v>
      </c>
      <c r="D7" s="50">
        <v>339</v>
      </c>
      <c r="E7" s="31">
        <v>291</v>
      </c>
      <c r="F7" s="8">
        <v>825.01</v>
      </c>
      <c r="G7" s="17">
        <v>43207</v>
      </c>
      <c r="H7" s="50">
        <v>19545</v>
      </c>
      <c r="I7" s="50">
        <v>19259</v>
      </c>
      <c r="J7" s="33">
        <v>23948</v>
      </c>
      <c r="K7" s="17">
        <v>21120</v>
      </c>
      <c r="L7" s="50">
        <v>8897</v>
      </c>
      <c r="M7" s="50">
        <v>10601</v>
      </c>
      <c r="N7" s="33">
        <v>10519</v>
      </c>
      <c r="O7" s="21">
        <v>8973</v>
      </c>
      <c r="P7" s="50">
        <v>4187</v>
      </c>
      <c r="Q7" s="50">
        <v>4419</v>
      </c>
      <c r="R7" s="13">
        <v>4554</v>
      </c>
    </row>
    <row r="8" spans="1:33" s="10" customFormat="1" ht="17.25" customHeight="1">
      <c r="A8" s="182" t="s">
        <v>5</v>
      </c>
      <c r="B8" s="183"/>
      <c r="C8" s="162">
        <v>417</v>
      </c>
      <c r="D8" s="50">
        <v>330</v>
      </c>
      <c r="E8" s="31">
        <v>275</v>
      </c>
      <c r="F8" s="8">
        <v>764.43</v>
      </c>
      <c r="G8" s="17">
        <v>36482</v>
      </c>
      <c r="H8" s="50">
        <v>16617</v>
      </c>
      <c r="I8" s="50">
        <v>16843</v>
      </c>
      <c r="J8" s="33">
        <v>19639</v>
      </c>
      <c r="K8" s="17">
        <v>16688</v>
      </c>
      <c r="L8" s="50">
        <v>7306</v>
      </c>
      <c r="M8" s="50">
        <v>9174</v>
      </c>
      <c r="N8" s="33">
        <v>7514</v>
      </c>
      <c r="O8" s="21">
        <v>7739</v>
      </c>
      <c r="P8" s="50">
        <v>3517</v>
      </c>
      <c r="Q8" s="50">
        <v>3690</v>
      </c>
      <c r="R8" s="13">
        <v>4049</v>
      </c>
    </row>
    <row r="9" spans="1:33" s="10" customFormat="1" ht="17.25" customHeight="1">
      <c r="A9" s="182" t="s">
        <v>6</v>
      </c>
      <c r="B9" s="183"/>
      <c r="C9" s="162">
        <v>400</v>
      </c>
      <c r="D9" s="50">
        <v>309</v>
      </c>
      <c r="E9" s="31">
        <v>266</v>
      </c>
      <c r="F9" s="8">
        <v>685.05</v>
      </c>
      <c r="G9" s="17">
        <v>30166</v>
      </c>
      <c r="H9" s="50">
        <v>13998</v>
      </c>
      <c r="I9" s="50">
        <v>14357</v>
      </c>
      <c r="J9" s="33">
        <v>15809</v>
      </c>
      <c r="K9" s="17">
        <v>13939</v>
      </c>
      <c r="L9" s="50">
        <v>5995</v>
      </c>
      <c r="M9" s="50">
        <v>7791</v>
      </c>
      <c r="N9" s="33">
        <v>6148</v>
      </c>
      <c r="O9" s="21">
        <v>6663</v>
      </c>
      <c r="P9" s="50">
        <v>3207</v>
      </c>
      <c r="Q9" s="50">
        <v>3238</v>
      </c>
      <c r="R9" s="13">
        <v>3425</v>
      </c>
    </row>
    <row r="10" spans="1:33" s="10" customFormat="1" ht="17.25" customHeight="1">
      <c r="A10" s="182" t="s">
        <v>7</v>
      </c>
      <c r="B10" s="183"/>
      <c r="C10" s="162">
        <v>381</v>
      </c>
      <c r="D10" s="50">
        <v>296</v>
      </c>
      <c r="E10" s="31">
        <v>245</v>
      </c>
      <c r="F10" s="8">
        <v>634.66999999999996</v>
      </c>
      <c r="G10" s="17">
        <v>26483</v>
      </c>
      <c r="H10" s="50">
        <v>11972</v>
      </c>
      <c r="I10" s="50">
        <v>12962</v>
      </c>
      <c r="J10" s="33">
        <v>13521</v>
      </c>
      <c r="K10" s="17">
        <v>13043</v>
      </c>
      <c r="L10" s="50">
        <v>5453</v>
      </c>
      <c r="M10" s="50">
        <v>7036</v>
      </c>
      <c r="N10" s="33">
        <v>6007</v>
      </c>
      <c r="O10" s="21">
        <v>5062</v>
      </c>
      <c r="P10" s="50">
        <v>2327</v>
      </c>
      <c r="Q10" s="50">
        <v>2703</v>
      </c>
      <c r="R10" s="13">
        <v>2359</v>
      </c>
    </row>
    <row r="11" spans="1:33" s="10" customFormat="1" ht="17.25" customHeight="1">
      <c r="A11" s="182" t="s">
        <v>8</v>
      </c>
      <c r="B11" s="183"/>
      <c r="C11" s="162">
        <v>362</v>
      </c>
      <c r="D11" s="50">
        <v>282</v>
      </c>
      <c r="E11" s="31">
        <v>227</v>
      </c>
      <c r="F11" s="8">
        <v>588.32000000000005</v>
      </c>
      <c r="G11" s="22">
        <v>22758</v>
      </c>
      <c r="H11" s="50">
        <v>10300</v>
      </c>
      <c r="I11" s="50">
        <v>11367</v>
      </c>
      <c r="J11" s="33">
        <v>11391</v>
      </c>
      <c r="K11" s="22">
        <v>11162</v>
      </c>
      <c r="L11" s="50">
        <v>4788</v>
      </c>
      <c r="M11" s="50">
        <v>6296</v>
      </c>
      <c r="N11" s="33">
        <v>4866</v>
      </c>
      <c r="O11" s="22">
        <v>3538</v>
      </c>
      <c r="P11" s="51">
        <v>1537</v>
      </c>
      <c r="Q11" s="51">
        <v>1975</v>
      </c>
      <c r="R11" s="5">
        <v>1563</v>
      </c>
    </row>
    <row r="12" spans="1:33" s="10" customFormat="1" ht="17.25" customHeight="1">
      <c r="A12" s="182" t="s">
        <v>9</v>
      </c>
      <c r="B12" s="183"/>
      <c r="C12" s="161">
        <v>354</v>
      </c>
      <c r="D12" s="51">
        <v>269</v>
      </c>
      <c r="E12" s="29">
        <v>225</v>
      </c>
      <c r="F12" s="7">
        <v>555</v>
      </c>
      <c r="G12" s="22">
        <v>20437</v>
      </c>
      <c r="H12" s="51">
        <v>9042</v>
      </c>
      <c r="I12" s="51">
        <v>10256</v>
      </c>
      <c r="J12" s="30">
        <v>10181</v>
      </c>
      <c r="K12" s="22">
        <v>10197</v>
      </c>
      <c r="L12" s="51">
        <v>4262</v>
      </c>
      <c r="M12" s="51">
        <v>5802</v>
      </c>
      <c r="N12" s="30">
        <v>4395</v>
      </c>
      <c r="O12" s="22">
        <v>2939</v>
      </c>
      <c r="P12" s="51">
        <v>1269</v>
      </c>
      <c r="Q12" s="51">
        <v>1554</v>
      </c>
      <c r="R12" s="30">
        <v>1385</v>
      </c>
    </row>
    <row r="13" spans="1:33" s="11" customFormat="1" ht="17.25" customHeight="1">
      <c r="A13" s="182" t="s">
        <v>10</v>
      </c>
      <c r="B13" s="183"/>
      <c r="C13" s="161">
        <v>345</v>
      </c>
      <c r="D13" s="51">
        <v>258</v>
      </c>
      <c r="E13" s="29">
        <v>212</v>
      </c>
      <c r="F13" s="7">
        <v>528</v>
      </c>
      <c r="G13" s="22">
        <v>18978</v>
      </c>
      <c r="H13" s="51">
        <v>8236</v>
      </c>
      <c r="I13" s="51">
        <v>9745</v>
      </c>
      <c r="J13" s="30">
        <v>9233</v>
      </c>
      <c r="K13" s="22">
        <v>9862</v>
      </c>
      <c r="L13" s="51">
        <v>4163</v>
      </c>
      <c r="M13" s="51">
        <v>5444</v>
      </c>
      <c r="N13" s="30">
        <v>4418</v>
      </c>
      <c r="O13" s="22">
        <v>2724</v>
      </c>
      <c r="P13" s="51">
        <v>1124</v>
      </c>
      <c r="Q13" s="51">
        <v>1645</v>
      </c>
      <c r="R13" s="5">
        <v>1079</v>
      </c>
      <c r="S13" s="10"/>
      <c r="T13" s="10"/>
      <c r="U13" s="10"/>
    </row>
    <row r="14" spans="1:33" s="11" customFormat="1" ht="17.25" customHeight="1">
      <c r="A14" s="182" t="s">
        <v>49</v>
      </c>
      <c r="B14" s="183"/>
      <c r="C14" s="161">
        <v>337</v>
      </c>
      <c r="D14" s="15">
        <v>257</v>
      </c>
      <c r="E14" s="20">
        <v>197</v>
      </c>
      <c r="F14" s="7">
        <v>512</v>
      </c>
      <c r="G14" s="22">
        <v>16486</v>
      </c>
      <c r="H14" s="15">
        <v>7300</v>
      </c>
      <c r="I14" s="15">
        <v>9084</v>
      </c>
      <c r="J14" s="5">
        <v>7402</v>
      </c>
      <c r="K14" s="22">
        <v>8060</v>
      </c>
      <c r="L14" s="15">
        <v>3477</v>
      </c>
      <c r="M14" s="15">
        <v>5110</v>
      </c>
      <c r="N14" s="5">
        <v>2950</v>
      </c>
      <c r="O14" s="22">
        <v>2523</v>
      </c>
      <c r="P14" s="15">
        <v>1011</v>
      </c>
      <c r="Q14" s="15">
        <v>1610</v>
      </c>
      <c r="R14" s="5">
        <v>913</v>
      </c>
      <c r="S14" s="10"/>
      <c r="T14" s="10"/>
      <c r="U14" s="10"/>
    </row>
    <row r="15" spans="1:33" s="11" customFormat="1" ht="17.25" customHeight="1">
      <c r="A15" s="182" t="s">
        <v>51</v>
      </c>
      <c r="B15" s="183"/>
      <c r="C15" s="161">
        <v>316</v>
      </c>
      <c r="D15" s="51">
        <v>240</v>
      </c>
      <c r="E15" s="29">
        <v>181</v>
      </c>
      <c r="F15" s="7">
        <v>487.6</v>
      </c>
      <c r="G15" s="22">
        <v>14803</v>
      </c>
      <c r="H15" s="51">
        <v>6729</v>
      </c>
      <c r="I15" s="51">
        <v>8652</v>
      </c>
      <c r="J15" s="30">
        <v>6151</v>
      </c>
      <c r="K15" s="22">
        <v>7295</v>
      </c>
      <c r="L15" s="51">
        <v>3178</v>
      </c>
      <c r="M15" s="51">
        <v>4857</v>
      </c>
      <c r="N15" s="30">
        <v>2438</v>
      </c>
      <c r="O15" s="22">
        <v>2577</v>
      </c>
      <c r="P15" s="51">
        <v>1111</v>
      </c>
      <c r="Q15" s="51">
        <v>1601</v>
      </c>
      <c r="R15" s="5">
        <v>976</v>
      </c>
      <c r="S15" s="10"/>
      <c r="T15" s="10"/>
      <c r="U15" s="10"/>
    </row>
    <row r="16" spans="1:33" s="11" customFormat="1" ht="17.25" customHeight="1" thickBot="1">
      <c r="A16" s="186" t="s">
        <v>67</v>
      </c>
      <c r="B16" s="187"/>
      <c r="C16" s="19">
        <v>286</v>
      </c>
      <c r="D16" s="19">
        <v>218</v>
      </c>
      <c r="E16" s="42">
        <v>147</v>
      </c>
      <c r="F16" s="43">
        <v>452</v>
      </c>
      <c r="G16" s="19">
        <v>13520</v>
      </c>
      <c r="H16" s="19">
        <v>5909</v>
      </c>
      <c r="I16" s="19">
        <v>8359</v>
      </c>
      <c r="J16" s="42">
        <v>5161</v>
      </c>
      <c r="K16" s="18">
        <v>7010</v>
      </c>
      <c r="L16" s="19">
        <v>2886</v>
      </c>
      <c r="M16" s="19">
        <v>4666</v>
      </c>
      <c r="N16" s="19">
        <v>2344</v>
      </c>
      <c r="O16" s="92" t="s">
        <v>28</v>
      </c>
      <c r="P16" s="93" t="s">
        <v>28</v>
      </c>
      <c r="Q16" s="93" t="s">
        <v>28</v>
      </c>
      <c r="R16" s="94" t="s">
        <v>28</v>
      </c>
      <c r="S16" s="10"/>
      <c r="T16" s="10"/>
      <c r="U16" s="10"/>
    </row>
    <row r="17" spans="1:33" ht="17.25" customHeight="1">
      <c r="A17" s="209" t="s">
        <v>80</v>
      </c>
      <c r="B17" s="96" t="s">
        <v>53</v>
      </c>
      <c r="C17" s="122">
        <f>C16-C15</f>
        <v>-30</v>
      </c>
      <c r="D17" s="123">
        <f t="shared" ref="D17:N17" si="0">D16-D15</f>
        <v>-22</v>
      </c>
      <c r="E17" s="124">
        <f t="shared" si="0"/>
        <v>-34</v>
      </c>
      <c r="F17" s="125">
        <f t="shared" si="0"/>
        <v>-35.600000000000023</v>
      </c>
      <c r="G17" s="122">
        <f t="shared" si="0"/>
        <v>-1283</v>
      </c>
      <c r="H17" s="126">
        <f t="shared" si="0"/>
        <v>-820</v>
      </c>
      <c r="I17" s="126">
        <f t="shared" si="0"/>
        <v>-293</v>
      </c>
      <c r="J17" s="125">
        <f t="shared" si="0"/>
        <v>-990</v>
      </c>
      <c r="K17" s="122">
        <f t="shared" si="0"/>
        <v>-285</v>
      </c>
      <c r="L17" s="126">
        <f t="shared" si="0"/>
        <v>-292</v>
      </c>
      <c r="M17" s="126">
        <f t="shared" si="0"/>
        <v>-191</v>
      </c>
      <c r="N17" s="124">
        <f t="shared" si="0"/>
        <v>-94</v>
      </c>
      <c r="O17" s="116" t="s">
        <v>28</v>
      </c>
      <c r="P17" s="106" t="s">
        <v>28</v>
      </c>
      <c r="Q17" s="106" t="s">
        <v>28</v>
      </c>
      <c r="R17" s="127" t="s">
        <v>28</v>
      </c>
      <c r="S17" s="10"/>
      <c r="T17" s="10"/>
      <c r="U17" s="10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ht="17.25" customHeight="1">
      <c r="A18" s="179"/>
      <c r="B18" s="95" t="s">
        <v>54</v>
      </c>
      <c r="C18" s="128">
        <f>C16/C15-1</f>
        <v>-9.4936708860759444E-2</v>
      </c>
      <c r="D18" s="129">
        <f>D16/D15-1</f>
        <v>-9.1666666666666674E-2</v>
      </c>
      <c r="E18" s="130">
        <f t="shared" ref="E18:N18" si="1">E16/E15-1</f>
        <v>-0.18784530386740328</v>
      </c>
      <c r="F18" s="131">
        <f t="shared" si="1"/>
        <v>-7.3010664479081222E-2</v>
      </c>
      <c r="G18" s="128">
        <f t="shared" si="1"/>
        <v>-8.667162061744238E-2</v>
      </c>
      <c r="H18" s="132">
        <f t="shared" si="1"/>
        <v>-0.12186060335859716</v>
      </c>
      <c r="I18" s="132">
        <f t="shared" si="1"/>
        <v>-3.3865002311604275E-2</v>
      </c>
      <c r="J18" s="131">
        <f t="shared" si="1"/>
        <v>-0.16094943911559101</v>
      </c>
      <c r="K18" s="128">
        <f t="shared" si="1"/>
        <v>-3.9067854694996518E-2</v>
      </c>
      <c r="L18" s="132">
        <f t="shared" si="1"/>
        <v>-9.1881686595343015E-2</v>
      </c>
      <c r="M18" s="132">
        <f t="shared" si="1"/>
        <v>-3.9324686020177024E-2</v>
      </c>
      <c r="N18" s="130">
        <f t="shared" si="1"/>
        <v>-3.8556193601312572E-2</v>
      </c>
      <c r="O18" s="117" t="s">
        <v>28</v>
      </c>
      <c r="P18" s="109" t="s">
        <v>28</v>
      </c>
      <c r="Q18" s="109" t="s">
        <v>28</v>
      </c>
      <c r="R18" s="120" t="s">
        <v>28</v>
      </c>
      <c r="S18" s="10"/>
      <c r="T18" s="10"/>
      <c r="U18" s="10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33" ht="17.25" customHeight="1">
      <c r="A19" s="180" t="s">
        <v>81</v>
      </c>
      <c r="B19" s="96" t="s">
        <v>53</v>
      </c>
      <c r="C19" s="133">
        <f>C16-C11</f>
        <v>-76</v>
      </c>
      <c r="D19" s="134">
        <f t="shared" ref="D19:N19" si="2">D16-D11</f>
        <v>-64</v>
      </c>
      <c r="E19" s="135">
        <f t="shared" si="2"/>
        <v>-80</v>
      </c>
      <c r="F19" s="136">
        <f t="shared" si="2"/>
        <v>-136.32000000000005</v>
      </c>
      <c r="G19" s="133">
        <f t="shared" si="2"/>
        <v>-9238</v>
      </c>
      <c r="H19" s="137">
        <f t="shared" si="2"/>
        <v>-4391</v>
      </c>
      <c r="I19" s="137">
        <f t="shared" si="2"/>
        <v>-3008</v>
      </c>
      <c r="J19" s="136">
        <f t="shared" si="2"/>
        <v>-6230</v>
      </c>
      <c r="K19" s="133">
        <f t="shared" si="2"/>
        <v>-4152</v>
      </c>
      <c r="L19" s="137">
        <f t="shared" si="2"/>
        <v>-1902</v>
      </c>
      <c r="M19" s="137">
        <f t="shared" si="2"/>
        <v>-1630</v>
      </c>
      <c r="N19" s="135">
        <f t="shared" si="2"/>
        <v>-2522</v>
      </c>
      <c r="O19" s="138" t="s">
        <v>28</v>
      </c>
      <c r="P19" s="110" t="s">
        <v>28</v>
      </c>
      <c r="Q19" s="110" t="s">
        <v>28</v>
      </c>
      <c r="R19" s="119" t="s">
        <v>28</v>
      </c>
      <c r="S19" s="10"/>
      <c r="T19" s="10"/>
      <c r="U19" s="10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33" ht="17.25" customHeight="1">
      <c r="A20" s="179"/>
      <c r="B20" s="97" t="s">
        <v>54</v>
      </c>
      <c r="C20" s="139">
        <f>C16/C11-1</f>
        <v>-0.20994475138121549</v>
      </c>
      <c r="D20" s="140">
        <f t="shared" ref="D20:N20" si="3">D16/D11-1</f>
        <v>-0.22695035460992907</v>
      </c>
      <c r="E20" s="141">
        <f t="shared" si="3"/>
        <v>-0.35242290748898675</v>
      </c>
      <c r="F20" s="142">
        <f t="shared" si="3"/>
        <v>-0.23171063366875178</v>
      </c>
      <c r="G20" s="139">
        <f t="shared" si="3"/>
        <v>-0.40592319184462611</v>
      </c>
      <c r="H20" s="143">
        <f t="shared" si="3"/>
        <v>-0.42631067961165048</v>
      </c>
      <c r="I20" s="143">
        <f t="shared" si="3"/>
        <v>-0.26462567080144273</v>
      </c>
      <c r="J20" s="142">
        <f t="shared" si="3"/>
        <v>-0.54692300939338079</v>
      </c>
      <c r="K20" s="139">
        <f t="shared" si="3"/>
        <v>-0.37197634832467297</v>
      </c>
      <c r="L20" s="143">
        <f t="shared" si="3"/>
        <v>-0.39724310776942351</v>
      </c>
      <c r="M20" s="143">
        <f t="shared" si="3"/>
        <v>-0.25889453621346892</v>
      </c>
      <c r="N20" s="141">
        <f t="shared" si="3"/>
        <v>-0.51829017673653932</v>
      </c>
      <c r="O20" s="144" t="s">
        <v>28</v>
      </c>
      <c r="P20" s="107" t="s">
        <v>28</v>
      </c>
      <c r="Q20" s="107" t="s">
        <v>28</v>
      </c>
      <c r="R20" s="145" t="s">
        <v>28</v>
      </c>
      <c r="S20" s="10"/>
      <c r="T20" s="10"/>
      <c r="U20" s="10"/>
    </row>
    <row r="21" spans="1:33" ht="17.25" customHeight="1">
      <c r="A21" s="180" t="s">
        <v>82</v>
      </c>
      <c r="B21" s="98" t="s">
        <v>53</v>
      </c>
      <c r="C21" s="146">
        <f>C16-C6</f>
        <v>-144</v>
      </c>
      <c r="D21" s="147">
        <f t="shared" ref="D21:N21" si="4">D16-D6</f>
        <v>-125</v>
      </c>
      <c r="E21" s="148">
        <f t="shared" si="4"/>
        <v>-140</v>
      </c>
      <c r="F21" s="149">
        <f t="shared" si="4"/>
        <v>-378</v>
      </c>
      <c r="G21" s="146">
        <f t="shared" si="4"/>
        <v>-31000</v>
      </c>
      <c r="H21" s="150">
        <f t="shared" si="4"/>
        <v>-14435</v>
      </c>
      <c r="I21" s="150">
        <f t="shared" si="4"/>
        <v>-11340</v>
      </c>
      <c r="J21" s="149">
        <f t="shared" si="4"/>
        <v>-19660</v>
      </c>
      <c r="K21" s="146">
        <f t="shared" si="4"/>
        <v>-14990</v>
      </c>
      <c r="L21" s="150">
        <f t="shared" si="4"/>
        <v>-6394</v>
      </c>
      <c r="M21" s="150">
        <f t="shared" si="4"/>
        <v>-6648</v>
      </c>
      <c r="N21" s="148">
        <f t="shared" si="4"/>
        <v>-8342</v>
      </c>
      <c r="O21" s="118" t="s">
        <v>28</v>
      </c>
      <c r="P21" s="108" t="s">
        <v>28</v>
      </c>
      <c r="Q21" s="108" t="s">
        <v>28</v>
      </c>
      <c r="R21" s="121" t="s">
        <v>28</v>
      </c>
      <c r="S21" s="10"/>
      <c r="T21" s="10"/>
      <c r="U21" s="10"/>
    </row>
    <row r="22" spans="1:33" ht="17.25" customHeight="1" thickBot="1">
      <c r="A22" s="181"/>
      <c r="B22" s="99" t="s">
        <v>54</v>
      </c>
      <c r="C22" s="151">
        <f>C16/C6-1</f>
        <v>-0.33488372093023255</v>
      </c>
      <c r="D22" s="152">
        <f t="shared" ref="D22:N22" si="5">D16/D6-1</f>
        <v>-0.36443148688046645</v>
      </c>
      <c r="E22" s="153">
        <f t="shared" si="5"/>
        <v>-0.48780487804878048</v>
      </c>
      <c r="F22" s="154">
        <f t="shared" si="5"/>
        <v>-0.45542168674698791</v>
      </c>
      <c r="G22" s="151">
        <f t="shared" si="5"/>
        <v>-0.69631626235399824</v>
      </c>
      <c r="H22" s="155">
        <f t="shared" si="5"/>
        <v>-0.7095458120330318</v>
      </c>
      <c r="I22" s="155">
        <f t="shared" si="5"/>
        <v>-0.57566373927610537</v>
      </c>
      <c r="J22" s="154">
        <f t="shared" si="5"/>
        <v>-0.79207123000684909</v>
      </c>
      <c r="K22" s="151">
        <f t="shared" si="5"/>
        <v>-0.68136363636363639</v>
      </c>
      <c r="L22" s="155">
        <f t="shared" si="5"/>
        <v>-0.68900862068965518</v>
      </c>
      <c r="M22" s="155">
        <f t="shared" si="5"/>
        <v>-0.58759059572211414</v>
      </c>
      <c r="N22" s="153">
        <f t="shared" si="5"/>
        <v>-0.78064757626801429</v>
      </c>
      <c r="O22" s="156" t="s">
        <v>28</v>
      </c>
      <c r="P22" s="111" t="s">
        <v>28</v>
      </c>
      <c r="Q22" s="111" t="s">
        <v>28</v>
      </c>
      <c r="R22" s="157" t="s">
        <v>28</v>
      </c>
      <c r="S22" s="10"/>
      <c r="T22" s="10"/>
      <c r="U22" s="10"/>
    </row>
    <row r="23" spans="1:33" s="2" customFormat="1" ht="17.25" customHeight="1">
      <c r="A23" s="176" t="s">
        <v>48</v>
      </c>
      <c r="B23" s="34"/>
      <c r="H23" s="36"/>
      <c r="T23" s="4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33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33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33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33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33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33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</sheetData>
  <mergeCells count="31">
    <mergeCell ref="L4:L5"/>
    <mergeCell ref="M4:N4"/>
    <mergeCell ref="A3:B5"/>
    <mergeCell ref="A17:A18"/>
    <mergeCell ref="O3:R3"/>
    <mergeCell ref="C4:C5"/>
    <mergeCell ref="D4:E4"/>
    <mergeCell ref="G4:G5"/>
    <mergeCell ref="H4:H5"/>
    <mergeCell ref="Q4:R4"/>
    <mergeCell ref="O4:O5"/>
    <mergeCell ref="P4:P5"/>
    <mergeCell ref="C3:E3"/>
    <mergeCell ref="F3:F5"/>
    <mergeCell ref="G3:J3"/>
    <mergeCell ref="K3:N3"/>
    <mergeCell ref="I4:J4"/>
    <mergeCell ref="K4:K5"/>
    <mergeCell ref="A19:A20"/>
    <mergeCell ref="A21:A2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2:N22 C17:N17 C18:D18 C19:N19 C20:N20 C21:N21 E18:N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A2" sqref="A2"/>
    </sheetView>
  </sheetViews>
  <sheetFormatPr defaultRowHeight="15"/>
  <cols>
    <col min="2" max="2" width="8.42578125" customWidth="1"/>
    <col min="3" max="3" width="5.5703125" customWidth="1"/>
    <col min="4" max="18" width="6.7109375" customWidth="1"/>
    <col min="21" max="21" width="23.7109375" customWidth="1"/>
  </cols>
  <sheetData>
    <row r="1" spans="1:22" s="26" customFormat="1" ht="17.25" customHeight="1">
      <c r="A1" s="77" t="s">
        <v>79</v>
      </c>
      <c r="B1" s="77"/>
      <c r="Q1" s="90"/>
    </row>
    <row r="2" spans="1:22" ht="17.25" customHeight="1" thickBot="1">
      <c r="A2" s="49" t="s">
        <v>55</v>
      </c>
      <c r="B2" s="49"/>
      <c r="C2" s="27"/>
      <c r="D2" s="27"/>
      <c r="E2" s="27"/>
      <c r="F2" s="27"/>
      <c r="G2" s="27"/>
      <c r="H2" s="27"/>
      <c r="I2" s="27"/>
      <c r="J2" s="27"/>
      <c r="K2" s="27"/>
      <c r="L2" s="27" t="s">
        <v>0</v>
      </c>
      <c r="M2" s="27"/>
      <c r="N2" s="27"/>
      <c r="O2" s="27"/>
      <c r="P2" s="27"/>
      <c r="Q2" s="27"/>
      <c r="R2" s="27"/>
    </row>
    <row r="3" spans="1:22">
      <c r="A3" s="222" t="s">
        <v>52</v>
      </c>
      <c r="B3" s="223"/>
      <c r="C3" s="191" t="s">
        <v>56</v>
      </c>
      <c r="D3" s="214"/>
      <c r="E3" s="215"/>
      <c r="F3" s="218" t="s">
        <v>62</v>
      </c>
      <c r="G3" s="191" t="s">
        <v>58</v>
      </c>
      <c r="H3" s="214"/>
      <c r="I3" s="214"/>
      <c r="J3" s="215"/>
      <c r="K3" s="192" t="s">
        <v>59</v>
      </c>
      <c r="L3" s="214"/>
      <c r="M3" s="214"/>
      <c r="N3" s="215"/>
      <c r="O3" s="184" t="s">
        <v>69</v>
      </c>
      <c r="P3" s="211"/>
      <c r="Q3" s="211"/>
      <c r="R3" s="212"/>
      <c r="T3" s="76"/>
    </row>
    <row r="4" spans="1:22">
      <c r="A4" s="224"/>
      <c r="B4" s="225"/>
      <c r="C4" s="221" t="s">
        <v>1</v>
      </c>
      <c r="D4" s="190" t="s">
        <v>2</v>
      </c>
      <c r="E4" s="200"/>
      <c r="F4" s="219"/>
      <c r="G4" s="205" t="s">
        <v>1</v>
      </c>
      <c r="H4" s="204" t="s">
        <v>26</v>
      </c>
      <c r="I4" s="190" t="s">
        <v>27</v>
      </c>
      <c r="J4" s="200"/>
      <c r="K4" s="207" t="s">
        <v>1</v>
      </c>
      <c r="L4" s="204" t="s">
        <v>26</v>
      </c>
      <c r="M4" s="190" t="s">
        <v>27</v>
      </c>
      <c r="N4" s="200"/>
      <c r="O4" s="202" t="s">
        <v>1</v>
      </c>
      <c r="P4" s="204" t="s">
        <v>26</v>
      </c>
      <c r="Q4" s="190" t="s">
        <v>27</v>
      </c>
      <c r="R4" s="200"/>
      <c r="U4" s="12"/>
    </row>
    <row r="5" spans="1:22" ht="42" customHeight="1" thickBot="1">
      <c r="A5" s="232"/>
      <c r="B5" s="233"/>
      <c r="C5" s="185"/>
      <c r="D5" s="112" t="s">
        <v>60</v>
      </c>
      <c r="E5" s="115" t="s">
        <v>70</v>
      </c>
      <c r="F5" s="220"/>
      <c r="G5" s="206"/>
      <c r="H5" s="213"/>
      <c r="I5" s="112" t="s">
        <v>60</v>
      </c>
      <c r="J5" s="115" t="s">
        <v>70</v>
      </c>
      <c r="K5" s="208"/>
      <c r="L5" s="213"/>
      <c r="M5" s="112" t="s">
        <v>60</v>
      </c>
      <c r="N5" s="115" t="s">
        <v>70</v>
      </c>
      <c r="O5" s="206"/>
      <c r="P5" s="213"/>
      <c r="Q5" s="112" t="s">
        <v>60</v>
      </c>
      <c r="R5" s="115" t="s">
        <v>70</v>
      </c>
      <c r="U5" s="74"/>
    </row>
    <row r="6" spans="1:22" s="28" customFormat="1" ht="17.25" customHeight="1">
      <c r="A6" s="230" t="s">
        <v>11</v>
      </c>
      <c r="B6" s="231"/>
      <c r="C6" s="71">
        <v>286</v>
      </c>
      <c r="D6" s="164">
        <v>218</v>
      </c>
      <c r="E6" s="165">
        <v>147</v>
      </c>
      <c r="F6" s="166">
        <v>452</v>
      </c>
      <c r="G6" s="71">
        <v>13520</v>
      </c>
      <c r="H6" s="164">
        <v>5909</v>
      </c>
      <c r="I6" s="164">
        <v>8359</v>
      </c>
      <c r="J6" s="165">
        <v>5161</v>
      </c>
      <c r="K6" s="164">
        <v>7010</v>
      </c>
      <c r="L6" s="55">
        <v>2886</v>
      </c>
      <c r="M6" s="164">
        <v>4666</v>
      </c>
      <c r="N6" s="165">
        <v>2344</v>
      </c>
      <c r="O6" s="169">
        <v>2577</v>
      </c>
      <c r="P6" s="167">
        <v>1111</v>
      </c>
      <c r="Q6" s="170">
        <v>1601</v>
      </c>
      <c r="R6" s="171">
        <v>976</v>
      </c>
      <c r="T6" s="23"/>
      <c r="U6" s="168"/>
    </row>
    <row r="7" spans="1:22" ht="17.25" customHeight="1">
      <c r="A7" s="226" t="s">
        <v>12</v>
      </c>
      <c r="B7" s="227"/>
      <c r="C7" s="21">
        <v>30</v>
      </c>
      <c r="D7" s="50">
        <v>18</v>
      </c>
      <c r="E7" s="33">
        <v>20</v>
      </c>
      <c r="F7" s="8">
        <v>51</v>
      </c>
      <c r="G7" s="17">
        <v>1992</v>
      </c>
      <c r="H7" s="50">
        <v>971</v>
      </c>
      <c r="I7" s="50">
        <v>859</v>
      </c>
      <c r="J7" s="33">
        <v>1133</v>
      </c>
      <c r="K7" s="17">
        <v>1038</v>
      </c>
      <c r="L7" s="37" t="s">
        <v>28</v>
      </c>
      <c r="M7" s="50">
        <v>507</v>
      </c>
      <c r="N7" s="33">
        <v>531</v>
      </c>
      <c r="O7" s="159">
        <v>345</v>
      </c>
      <c r="P7" s="75" t="s">
        <v>28</v>
      </c>
      <c r="Q7" s="50">
        <v>153</v>
      </c>
      <c r="R7" s="13">
        <v>192</v>
      </c>
      <c r="T7" s="23"/>
      <c r="U7" s="168"/>
      <c r="V7" s="163"/>
    </row>
    <row r="8" spans="1:22" ht="17.25" customHeight="1">
      <c r="A8" s="226" t="s">
        <v>13</v>
      </c>
      <c r="B8" s="227"/>
      <c r="C8" s="21">
        <v>32</v>
      </c>
      <c r="D8" s="50">
        <v>24</v>
      </c>
      <c r="E8" s="33">
        <v>16</v>
      </c>
      <c r="F8" s="8">
        <v>48</v>
      </c>
      <c r="G8" s="17">
        <v>1435</v>
      </c>
      <c r="H8" s="50">
        <v>558</v>
      </c>
      <c r="I8" s="50">
        <v>898</v>
      </c>
      <c r="J8" s="33">
        <v>537</v>
      </c>
      <c r="K8" s="70">
        <v>753</v>
      </c>
      <c r="L8" s="75" t="s">
        <v>28</v>
      </c>
      <c r="M8" s="50">
        <v>487</v>
      </c>
      <c r="N8" s="33">
        <v>266</v>
      </c>
      <c r="O8" s="159">
        <v>265</v>
      </c>
      <c r="P8" s="75" t="s">
        <v>28</v>
      </c>
      <c r="Q8" s="50">
        <v>148</v>
      </c>
      <c r="R8" s="13">
        <v>117</v>
      </c>
      <c r="T8" s="23"/>
      <c r="U8" s="168"/>
      <c r="V8" s="163"/>
    </row>
    <row r="9" spans="1:22" ht="17.25" customHeight="1">
      <c r="A9" s="226" t="s">
        <v>14</v>
      </c>
      <c r="B9" s="227"/>
      <c r="C9" s="21">
        <v>20</v>
      </c>
      <c r="D9" s="50">
        <v>16</v>
      </c>
      <c r="E9" s="33">
        <v>13</v>
      </c>
      <c r="F9" s="8">
        <v>37</v>
      </c>
      <c r="G9" s="17">
        <v>1013</v>
      </c>
      <c r="H9" s="50">
        <v>410</v>
      </c>
      <c r="I9" s="50">
        <v>686</v>
      </c>
      <c r="J9" s="33">
        <v>327</v>
      </c>
      <c r="K9" s="70">
        <v>553</v>
      </c>
      <c r="L9" s="75" t="s">
        <v>28</v>
      </c>
      <c r="M9" s="50">
        <v>381</v>
      </c>
      <c r="N9" s="33">
        <v>172</v>
      </c>
      <c r="O9" s="159">
        <v>174</v>
      </c>
      <c r="P9" s="75" t="s">
        <v>28</v>
      </c>
      <c r="Q9" s="50">
        <v>132</v>
      </c>
      <c r="R9" s="13">
        <v>42</v>
      </c>
      <c r="T9" s="23"/>
      <c r="U9" s="168"/>
      <c r="V9" s="163"/>
    </row>
    <row r="10" spans="1:22" ht="17.25" customHeight="1">
      <c r="A10" s="226" t="s">
        <v>15</v>
      </c>
      <c r="B10" s="227"/>
      <c r="C10" s="21">
        <v>19</v>
      </c>
      <c r="D10" s="50">
        <v>13</v>
      </c>
      <c r="E10" s="33">
        <v>11</v>
      </c>
      <c r="F10" s="8">
        <v>25</v>
      </c>
      <c r="G10" s="17">
        <v>781</v>
      </c>
      <c r="H10" s="50">
        <v>356</v>
      </c>
      <c r="I10" s="50">
        <v>511</v>
      </c>
      <c r="J10" s="33">
        <v>270</v>
      </c>
      <c r="K10" s="70">
        <v>416</v>
      </c>
      <c r="L10" s="75" t="s">
        <v>28</v>
      </c>
      <c r="M10" s="50">
        <v>297</v>
      </c>
      <c r="N10" s="33">
        <v>119</v>
      </c>
      <c r="O10" s="159">
        <v>125</v>
      </c>
      <c r="P10" s="75" t="s">
        <v>28</v>
      </c>
      <c r="Q10" s="50">
        <v>79</v>
      </c>
      <c r="R10" s="13">
        <v>46</v>
      </c>
      <c r="T10" s="23"/>
      <c r="U10" s="168"/>
      <c r="V10" s="163"/>
    </row>
    <row r="11" spans="1:22" ht="17.25" customHeight="1">
      <c r="A11" s="226" t="s">
        <v>16</v>
      </c>
      <c r="B11" s="227"/>
      <c r="C11" s="21">
        <v>6</v>
      </c>
      <c r="D11" s="50">
        <v>4</v>
      </c>
      <c r="E11" s="33">
        <v>3</v>
      </c>
      <c r="F11" s="8">
        <v>6</v>
      </c>
      <c r="G11" s="17">
        <v>179</v>
      </c>
      <c r="H11" s="50">
        <v>90</v>
      </c>
      <c r="I11" s="50">
        <v>96</v>
      </c>
      <c r="J11" s="33">
        <v>83</v>
      </c>
      <c r="K11" s="70">
        <v>90</v>
      </c>
      <c r="L11" s="75" t="s">
        <v>28</v>
      </c>
      <c r="M11" s="50">
        <v>55</v>
      </c>
      <c r="N11" s="33">
        <v>35</v>
      </c>
      <c r="O11" s="159">
        <v>50</v>
      </c>
      <c r="P11" s="75" t="s">
        <v>28</v>
      </c>
      <c r="Q11" s="50">
        <v>24</v>
      </c>
      <c r="R11" s="13">
        <v>26</v>
      </c>
      <c r="T11" s="23"/>
      <c r="U11" s="168"/>
      <c r="V11" s="163"/>
    </row>
    <row r="12" spans="1:22" ht="17.25" customHeight="1">
      <c r="A12" s="226" t="s">
        <v>17</v>
      </c>
      <c r="B12" s="227"/>
      <c r="C12" s="21">
        <v>22</v>
      </c>
      <c r="D12" s="50">
        <v>15</v>
      </c>
      <c r="E12" s="33">
        <v>12</v>
      </c>
      <c r="F12" s="8">
        <v>27</v>
      </c>
      <c r="G12" s="17">
        <v>949</v>
      </c>
      <c r="H12" s="50">
        <v>489</v>
      </c>
      <c r="I12" s="50">
        <v>490</v>
      </c>
      <c r="J12" s="33">
        <v>459</v>
      </c>
      <c r="K12" s="70">
        <v>486</v>
      </c>
      <c r="L12" s="75" t="s">
        <v>28</v>
      </c>
      <c r="M12" s="50">
        <v>296</v>
      </c>
      <c r="N12" s="33">
        <v>190</v>
      </c>
      <c r="O12" s="159">
        <v>149</v>
      </c>
      <c r="P12" s="75" t="s">
        <v>28</v>
      </c>
      <c r="Q12" s="50">
        <v>82</v>
      </c>
      <c r="R12" s="13">
        <v>67</v>
      </c>
      <c r="T12" s="23"/>
      <c r="U12" s="168"/>
      <c r="V12" s="163"/>
    </row>
    <row r="13" spans="1:22" ht="17.25" customHeight="1">
      <c r="A13" s="226" t="s">
        <v>18</v>
      </c>
      <c r="B13" s="227"/>
      <c r="C13" s="21">
        <v>12</v>
      </c>
      <c r="D13" s="50">
        <v>9</v>
      </c>
      <c r="E13" s="33">
        <v>5</v>
      </c>
      <c r="F13" s="8">
        <v>15</v>
      </c>
      <c r="G13" s="22">
        <v>545</v>
      </c>
      <c r="H13" s="50">
        <v>258</v>
      </c>
      <c r="I13" s="50">
        <v>318</v>
      </c>
      <c r="J13" s="33">
        <v>227</v>
      </c>
      <c r="K13" s="15">
        <v>269</v>
      </c>
      <c r="L13" s="75" t="s">
        <v>28</v>
      </c>
      <c r="M13" s="50">
        <v>154</v>
      </c>
      <c r="N13" s="33">
        <v>115</v>
      </c>
      <c r="O13" s="159">
        <v>87</v>
      </c>
      <c r="P13" s="56" t="s">
        <v>28</v>
      </c>
      <c r="Q13" s="51">
        <v>49</v>
      </c>
      <c r="R13" s="5">
        <v>38</v>
      </c>
      <c r="T13" s="23"/>
      <c r="U13" s="168"/>
      <c r="V13" s="163"/>
    </row>
    <row r="14" spans="1:22" ht="17.25" customHeight="1">
      <c r="A14" s="226" t="s">
        <v>19</v>
      </c>
      <c r="B14" s="227"/>
      <c r="C14" s="22">
        <v>12</v>
      </c>
      <c r="D14" s="51">
        <v>7</v>
      </c>
      <c r="E14" s="30">
        <v>7</v>
      </c>
      <c r="F14" s="7">
        <v>13</v>
      </c>
      <c r="G14" s="22">
        <v>429</v>
      </c>
      <c r="H14" s="51">
        <v>154</v>
      </c>
      <c r="I14" s="51">
        <v>203</v>
      </c>
      <c r="J14" s="30">
        <v>226</v>
      </c>
      <c r="K14" s="15">
        <v>208</v>
      </c>
      <c r="L14" s="56" t="s">
        <v>28</v>
      </c>
      <c r="M14" s="51">
        <v>112</v>
      </c>
      <c r="N14" s="30">
        <v>96</v>
      </c>
      <c r="O14" s="159">
        <v>148</v>
      </c>
      <c r="P14" s="56" t="s">
        <v>28</v>
      </c>
      <c r="Q14" s="51">
        <v>101</v>
      </c>
      <c r="R14" s="30">
        <v>47</v>
      </c>
      <c r="T14" s="23"/>
      <c r="U14" s="168"/>
      <c r="V14" s="163"/>
    </row>
    <row r="15" spans="1:22" ht="17.25" customHeight="1">
      <c r="A15" s="226" t="s">
        <v>20</v>
      </c>
      <c r="B15" s="227"/>
      <c r="C15" s="22">
        <v>15</v>
      </c>
      <c r="D15" s="51">
        <v>12</v>
      </c>
      <c r="E15" s="30">
        <v>6</v>
      </c>
      <c r="F15" s="7">
        <v>26</v>
      </c>
      <c r="G15" s="22">
        <v>596</v>
      </c>
      <c r="H15" s="51">
        <v>204</v>
      </c>
      <c r="I15" s="51">
        <v>425</v>
      </c>
      <c r="J15" s="30">
        <v>171</v>
      </c>
      <c r="K15" s="15">
        <v>298</v>
      </c>
      <c r="L15" s="56" t="s">
        <v>28</v>
      </c>
      <c r="M15" s="51">
        <v>233</v>
      </c>
      <c r="N15" s="30">
        <v>65</v>
      </c>
      <c r="O15" s="159">
        <v>136</v>
      </c>
      <c r="P15" s="56" t="s">
        <v>28</v>
      </c>
      <c r="Q15" s="51">
        <v>104</v>
      </c>
      <c r="R15" s="5">
        <v>32</v>
      </c>
      <c r="T15" s="23"/>
      <c r="U15" s="168"/>
      <c r="V15" s="163"/>
    </row>
    <row r="16" spans="1:22" ht="17.25" customHeight="1">
      <c r="A16" s="226" t="s">
        <v>21</v>
      </c>
      <c r="B16" s="227"/>
      <c r="C16" s="22">
        <v>15</v>
      </c>
      <c r="D16" s="15">
        <v>12</v>
      </c>
      <c r="E16" s="5">
        <v>7</v>
      </c>
      <c r="F16" s="7">
        <v>27</v>
      </c>
      <c r="G16" s="22">
        <v>704</v>
      </c>
      <c r="H16" s="15">
        <v>318</v>
      </c>
      <c r="I16" s="15">
        <v>505</v>
      </c>
      <c r="J16" s="5">
        <v>199</v>
      </c>
      <c r="K16" s="15">
        <v>361</v>
      </c>
      <c r="L16" s="44" t="s">
        <v>28</v>
      </c>
      <c r="M16" s="15">
        <v>276</v>
      </c>
      <c r="N16" s="5">
        <v>85</v>
      </c>
      <c r="O16" s="159">
        <v>116</v>
      </c>
      <c r="P16" s="44" t="s">
        <v>28</v>
      </c>
      <c r="Q16" s="15">
        <v>91</v>
      </c>
      <c r="R16" s="5">
        <v>25</v>
      </c>
      <c r="T16" s="23"/>
      <c r="U16" s="168"/>
      <c r="V16" s="163"/>
    </row>
    <row r="17" spans="1:22" ht="17.25" customHeight="1">
      <c r="A17" s="226" t="s">
        <v>22</v>
      </c>
      <c r="B17" s="227"/>
      <c r="C17" s="22">
        <v>29</v>
      </c>
      <c r="D17" s="51">
        <v>25</v>
      </c>
      <c r="E17" s="5">
        <v>14</v>
      </c>
      <c r="F17" s="7">
        <v>55</v>
      </c>
      <c r="G17" s="22">
        <v>1401</v>
      </c>
      <c r="H17" s="15">
        <v>535</v>
      </c>
      <c r="I17" s="15">
        <v>1092</v>
      </c>
      <c r="J17" s="5">
        <v>309</v>
      </c>
      <c r="K17" s="15">
        <v>737</v>
      </c>
      <c r="L17" s="44" t="s">
        <v>28</v>
      </c>
      <c r="M17" s="15">
        <v>608</v>
      </c>
      <c r="N17" s="5">
        <v>129</v>
      </c>
      <c r="O17" s="159">
        <v>253</v>
      </c>
      <c r="P17" s="44" t="s">
        <v>28</v>
      </c>
      <c r="Q17" s="15">
        <v>175</v>
      </c>
      <c r="R17" s="5">
        <v>78</v>
      </c>
      <c r="T17" s="23"/>
      <c r="U17" s="168"/>
      <c r="V17" s="163"/>
    </row>
    <row r="18" spans="1:22" s="28" customFormat="1" ht="17.25" customHeight="1">
      <c r="A18" s="226" t="s">
        <v>23</v>
      </c>
      <c r="B18" s="227"/>
      <c r="C18" s="22">
        <v>23</v>
      </c>
      <c r="D18" s="15">
        <v>20</v>
      </c>
      <c r="E18" s="5">
        <v>6</v>
      </c>
      <c r="F18" s="7">
        <v>41</v>
      </c>
      <c r="G18" s="22">
        <v>1045</v>
      </c>
      <c r="H18" s="15">
        <v>461</v>
      </c>
      <c r="I18" s="15">
        <v>729</v>
      </c>
      <c r="J18" s="5">
        <v>316</v>
      </c>
      <c r="K18" s="15">
        <v>538</v>
      </c>
      <c r="L18" s="44" t="s">
        <v>28</v>
      </c>
      <c r="M18" s="15">
        <v>391</v>
      </c>
      <c r="N18" s="5">
        <v>147</v>
      </c>
      <c r="O18" s="159">
        <v>241</v>
      </c>
      <c r="P18" s="44" t="s">
        <v>28</v>
      </c>
      <c r="Q18" s="15">
        <v>164</v>
      </c>
      <c r="R18" s="5">
        <v>77</v>
      </c>
      <c r="T18" s="23"/>
      <c r="U18" s="168"/>
      <c r="V18" s="163"/>
    </row>
    <row r="19" spans="1:22" s="28" customFormat="1" ht="17.25" customHeight="1">
      <c r="A19" s="226" t="s">
        <v>24</v>
      </c>
      <c r="B19" s="227"/>
      <c r="C19" s="22">
        <v>20</v>
      </c>
      <c r="D19" s="15">
        <v>17</v>
      </c>
      <c r="E19" s="5">
        <v>8</v>
      </c>
      <c r="F19" s="7">
        <v>30</v>
      </c>
      <c r="G19" s="22">
        <v>748</v>
      </c>
      <c r="H19" s="15">
        <v>313</v>
      </c>
      <c r="I19" s="15">
        <v>519</v>
      </c>
      <c r="J19" s="5">
        <v>229</v>
      </c>
      <c r="K19" s="15">
        <v>385</v>
      </c>
      <c r="L19" s="44" t="s">
        <v>28</v>
      </c>
      <c r="M19" s="15">
        <v>279</v>
      </c>
      <c r="N19" s="5">
        <v>106</v>
      </c>
      <c r="O19" s="159">
        <v>187</v>
      </c>
      <c r="P19" s="44" t="s">
        <v>28</v>
      </c>
      <c r="Q19" s="15">
        <v>127</v>
      </c>
      <c r="R19" s="5">
        <v>60</v>
      </c>
      <c r="T19" s="23"/>
      <c r="U19" s="168"/>
      <c r="V19" s="163"/>
    </row>
    <row r="20" spans="1:22" s="28" customFormat="1" ht="17.25" customHeight="1" thickBot="1">
      <c r="A20" s="228" t="s">
        <v>25</v>
      </c>
      <c r="B20" s="229"/>
      <c r="C20" s="18">
        <v>31</v>
      </c>
      <c r="D20" s="19">
        <v>26</v>
      </c>
      <c r="E20" s="40">
        <v>19</v>
      </c>
      <c r="F20" s="43">
        <v>51</v>
      </c>
      <c r="G20" s="18">
        <v>1703</v>
      </c>
      <c r="H20" s="19">
        <v>792</v>
      </c>
      <c r="I20" s="19">
        <v>1028</v>
      </c>
      <c r="J20" s="40">
        <v>675</v>
      </c>
      <c r="K20" s="19">
        <v>878</v>
      </c>
      <c r="L20" s="14" t="s">
        <v>28</v>
      </c>
      <c r="M20" s="19">
        <v>590</v>
      </c>
      <c r="N20" s="40">
        <v>288</v>
      </c>
      <c r="O20" s="160">
        <v>301</v>
      </c>
      <c r="P20" s="14" t="s">
        <v>28</v>
      </c>
      <c r="Q20" s="19">
        <v>172</v>
      </c>
      <c r="R20" s="40">
        <v>129</v>
      </c>
      <c r="T20" s="23"/>
      <c r="U20" s="168"/>
      <c r="V20" s="163"/>
    </row>
    <row r="21" spans="1:22" ht="17.25" customHeight="1">
      <c r="A21" s="176" t="s">
        <v>48</v>
      </c>
    </row>
  </sheetData>
  <mergeCells count="32">
    <mergeCell ref="O3:R3"/>
    <mergeCell ref="C4:C5"/>
    <mergeCell ref="D4:E4"/>
    <mergeCell ref="G4:G5"/>
    <mergeCell ref="H4:H5"/>
    <mergeCell ref="Q4:R4"/>
    <mergeCell ref="O4:O5"/>
    <mergeCell ref="P4:P5"/>
    <mergeCell ref="A11:B11"/>
    <mergeCell ref="A6:B6"/>
    <mergeCell ref="I4:J4"/>
    <mergeCell ref="K4:K5"/>
    <mergeCell ref="L4:L5"/>
    <mergeCell ref="A3:B5"/>
    <mergeCell ref="C3:E3"/>
    <mergeCell ref="F3:F5"/>
    <mergeCell ref="G3:J3"/>
    <mergeCell ref="K3:N3"/>
    <mergeCell ref="A7:B7"/>
    <mergeCell ref="A8:B8"/>
    <mergeCell ref="A9:B9"/>
    <mergeCell ref="A10:B10"/>
    <mergeCell ref="M4:N4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Normal="100" workbookViewId="0">
      <selection activeCell="A2" sqref="A2"/>
    </sheetView>
  </sheetViews>
  <sheetFormatPr defaultRowHeight="15"/>
  <cols>
    <col min="1" max="1" width="23.7109375" customWidth="1"/>
    <col min="2" max="12" width="6.28515625" customWidth="1"/>
    <col min="13" max="13" width="6.42578125" customWidth="1"/>
    <col min="14" max="14" width="6.140625" customWidth="1"/>
    <col min="15" max="15" width="6.42578125" customWidth="1"/>
    <col min="16" max="16" width="6.140625" customWidth="1"/>
    <col min="17" max="17" width="6.42578125" customWidth="1"/>
    <col min="18" max="18" width="6.140625" customWidth="1"/>
  </cols>
  <sheetData>
    <row r="1" spans="1:18" ht="17.25" customHeight="1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90"/>
      <c r="Q1" s="26"/>
      <c r="R1" s="26"/>
    </row>
    <row r="2" spans="1:18" ht="17.25" customHeight="1" thickBot="1">
      <c r="A2" s="49" t="s">
        <v>55</v>
      </c>
      <c r="B2" s="27"/>
      <c r="C2" s="27"/>
      <c r="D2" s="27"/>
      <c r="E2" s="27"/>
      <c r="F2" s="27"/>
      <c r="G2" s="27"/>
      <c r="H2" s="27"/>
      <c r="I2" s="27" t="s">
        <v>0</v>
      </c>
      <c r="J2" s="27"/>
      <c r="K2" s="27"/>
      <c r="L2" s="27"/>
      <c r="M2" s="27"/>
      <c r="N2" s="27"/>
      <c r="O2" s="27"/>
      <c r="P2" s="27"/>
      <c r="Q2" s="27"/>
      <c r="R2" s="27"/>
    </row>
    <row r="3" spans="1:18" ht="26.25" customHeight="1">
      <c r="A3" s="216" t="s">
        <v>61</v>
      </c>
      <c r="B3" s="193" t="s">
        <v>57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203" t="s">
        <v>80</v>
      </c>
      <c r="N3" s="196"/>
      <c r="O3" s="197" t="s">
        <v>81</v>
      </c>
      <c r="P3" s="199"/>
      <c r="Q3" s="195" t="s">
        <v>82</v>
      </c>
      <c r="R3" s="198"/>
    </row>
    <row r="4" spans="1:18" ht="23.25" thickBot="1">
      <c r="A4" s="217"/>
      <c r="B4" s="100" t="s">
        <v>3</v>
      </c>
      <c r="C4" s="100" t="s">
        <v>4</v>
      </c>
      <c r="D4" s="100" t="s">
        <v>5</v>
      </c>
      <c r="E4" s="100" t="s">
        <v>6</v>
      </c>
      <c r="F4" s="100" t="s">
        <v>7</v>
      </c>
      <c r="G4" s="100" t="s">
        <v>8</v>
      </c>
      <c r="H4" s="100" t="s">
        <v>9</v>
      </c>
      <c r="I4" s="100" t="s">
        <v>10</v>
      </c>
      <c r="J4" s="101" t="s">
        <v>49</v>
      </c>
      <c r="K4" s="100" t="s">
        <v>51</v>
      </c>
      <c r="L4" s="158" t="s">
        <v>67</v>
      </c>
      <c r="M4" s="102" t="s">
        <v>53</v>
      </c>
      <c r="N4" s="103" t="s">
        <v>54</v>
      </c>
      <c r="O4" s="105" t="s">
        <v>53</v>
      </c>
      <c r="P4" s="103" t="s">
        <v>54</v>
      </c>
      <c r="Q4" s="104" t="s">
        <v>53</v>
      </c>
      <c r="R4" s="113" t="s">
        <v>54</v>
      </c>
    </row>
    <row r="5" spans="1:18">
      <c r="A5" s="58" t="s">
        <v>30</v>
      </c>
      <c r="B5" s="59">
        <v>44520</v>
      </c>
      <c r="C5" s="59">
        <v>43207</v>
      </c>
      <c r="D5" s="59">
        <v>36482</v>
      </c>
      <c r="E5" s="59">
        <v>30166</v>
      </c>
      <c r="F5" s="59">
        <v>26483</v>
      </c>
      <c r="G5" s="59">
        <v>22758</v>
      </c>
      <c r="H5" s="46">
        <v>20437</v>
      </c>
      <c r="I5" s="59">
        <v>18978</v>
      </c>
      <c r="J5" s="16">
        <v>16486</v>
      </c>
      <c r="K5" s="59">
        <v>14803</v>
      </c>
      <c r="L5" s="39">
        <v>13520</v>
      </c>
      <c r="M5" s="61">
        <f>L5-K5</f>
        <v>-1283</v>
      </c>
      <c r="N5" s="72">
        <f>L5/K5-1</f>
        <v>-8.667162061744238E-2</v>
      </c>
      <c r="O5" s="62">
        <f>L5-G5</f>
        <v>-9238</v>
      </c>
      <c r="P5" s="172">
        <f>L5/G5-1</f>
        <v>-0.40592319184462611</v>
      </c>
      <c r="Q5" s="63">
        <f>L5-B5</f>
        <v>-31000</v>
      </c>
      <c r="R5" s="64">
        <f>L5/B5-1</f>
        <v>-0.69631626235399824</v>
      </c>
    </row>
    <row r="6" spans="1:18" ht="22.5">
      <c r="A6" s="25" t="s">
        <v>31</v>
      </c>
      <c r="B6" s="57">
        <v>3569</v>
      </c>
      <c r="C6" s="57">
        <v>3300</v>
      </c>
      <c r="D6" s="57">
        <v>2912</v>
      </c>
      <c r="E6" s="57">
        <v>2420</v>
      </c>
      <c r="F6" s="57">
        <v>2197</v>
      </c>
      <c r="G6" s="57">
        <v>1961</v>
      </c>
      <c r="H6" s="57">
        <v>1800</v>
      </c>
      <c r="I6" s="57">
        <v>1650</v>
      </c>
      <c r="J6" s="60">
        <v>1421</v>
      </c>
      <c r="K6" s="57">
        <v>1328</v>
      </c>
      <c r="L6" s="47">
        <v>1246</v>
      </c>
      <c r="M6" s="83">
        <f t="shared" ref="M6:M25" si="0">L6-K6</f>
        <v>-82</v>
      </c>
      <c r="N6" s="66">
        <f t="shared" ref="N6:N25" si="1">L6/K6-1</f>
        <v>-6.174698795180722E-2</v>
      </c>
      <c r="O6" s="65">
        <f t="shared" ref="O6:O25" si="2">L6-G6</f>
        <v>-715</v>
      </c>
      <c r="P6" s="53">
        <f t="shared" ref="P6:P25" si="3">L6/G6-1</f>
        <v>-0.3646098929117797</v>
      </c>
      <c r="Q6" s="79">
        <f t="shared" ref="Q6:Q23" si="4">L6-B6</f>
        <v>-2323</v>
      </c>
      <c r="R6" s="67">
        <f t="shared" ref="R6:R23" si="5">L6/B6-1</f>
        <v>-0.65088260016811428</v>
      </c>
    </row>
    <row r="7" spans="1:18" ht="22.5">
      <c r="A7" s="25" t="s">
        <v>65</v>
      </c>
      <c r="B7" s="57">
        <v>2565</v>
      </c>
      <c r="C7" s="57">
        <v>2273</v>
      </c>
      <c r="D7" s="57">
        <v>1708</v>
      </c>
      <c r="E7" s="57">
        <v>1308</v>
      </c>
      <c r="F7" s="57">
        <v>1142</v>
      </c>
      <c r="G7" s="57">
        <v>1066</v>
      </c>
      <c r="H7" s="57">
        <v>899</v>
      </c>
      <c r="I7" s="57">
        <v>840</v>
      </c>
      <c r="J7" s="60">
        <v>712</v>
      </c>
      <c r="K7" s="57">
        <v>678</v>
      </c>
      <c r="L7" s="47">
        <v>644</v>
      </c>
      <c r="M7" s="83">
        <f t="shared" si="0"/>
        <v>-34</v>
      </c>
      <c r="N7" s="66">
        <f t="shared" si="1"/>
        <v>-5.0147492625368773E-2</v>
      </c>
      <c r="O7" s="65">
        <f t="shared" si="2"/>
        <v>-422</v>
      </c>
      <c r="P7" s="53">
        <f t="shared" si="3"/>
        <v>-0.39587242026266412</v>
      </c>
      <c r="Q7" s="79">
        <f t="shared" si="4"/>
        <v>-1921</v>
      </c>
      <c r="R7" s="67">
        <f t="shared" si="5"/>
        <v>-0.74892787524366478</v>
      </c>
    </row>
    <row r="8" spans="1:18" ht="22.5">
      <c r="A8" s="25" t="s">
        <v>32</v>
      </c>
      <c r="B8" s="57">
        <v>138</v>
      </c>
      <c r="C8" s="57">
        <v>76</v>
      </c>
      <c r="D8" s="57">
        <v>51</v>
      </c>
      <c r="E8" s="57">
        <v>14</v>
      </c>
      <c r="F8" s="57">
        <v>8</v>
      </c>
      <c r="G8" s="57">
        <v>2</v>
      </c>
      <c r="H8" s="57">
        <v>11</v>
      </c>
      <c r="I8" s="57">
        <v>17</v>
      </c>
      <c r="J8" s="60">
        <v>28</v>
      </c>
      <c r="K8" s="57">
        <v>19</v>
      </c>
      <c r="L8" s="47">
        <v>8</v>
      </c>
      <c r="M8" s="83">
        <f t="shared" si="0"/>
        <v>-11</v>
      </c>
      <c r="N8" s="66">
        <f t="shared" si="1"/>
        <v>-0.57894736842105265</v>
      </c>
      <c r="O8" s="65">
        <f t="shared" si="2"/>
        <v>6</v>
      </c>
      <c r="P8" s="53">
        <f t="shared" si="3"/>
        <v>3</v>
      </c>
      <c r="Q8" s="79">
        <f t="shared" si="4"/>
        <v>-130</v>
      </c>
      <c r="R8" s="67">
        <f t="shared" si="5"/>
        <v>-0.94202898550724634</v>
      </c>
    </row>
    <row r="9" spans="1:18" ht="22.5">
      <c r="A9" s="25" t="s">
        <v>33</v>
      </c>
      <c r="B9" s="57">
        <v>131</v>
      </c>
      <c r="C9" s="57">
        <v>79</v>
      </c>
      <c r="D9" s="57">
        <v>35</v>
      </c>
      <c r="E9" s="57">
        <v>28</v>
      </c>
      <c r="F9" s="57">
        <v>69</v>
      </c>
      <c r="G9" s="57">
        <v>75</v>
      </c>
      <c r="H9" s="57">
        <v>83</v>
      </c>
      <c r="I9" s="57">
        <v>72</v>
      </c>
      <c r="J9" s="60">
        <v>64</v>
      </c>
      <c r="K9" s="57">
        <v>59</v>
      </c>
      <c r="L9" s="47">
        <v>64</v>
      </c>
      <c r="M9" s="83">
        <f t="shared" si="0"/>
        <v>5</v>
      </c>
      <c r="N9" s="66">
        <f t="shared" si="1"/>
        <v>8.4745762711864403E-2</v>
      </c>
      <c r="O9" s="65">
        <f t="shared" si="2"/>
        <v>-11</v>
      </c>
      <c r="P9" s="53">
        <f t="shared" si="3"/>
        <v>-0.14666666666666661</v>
      </c>
      <c r="Q9" s="79">
        <f t="shared" si="4"/>
        <v>-67</v>
      </c>
      <c r="R9" s="67">
        <f t="shared" si="5"/>
        <v>-0.51145038167938939</v>
      </c>
    </row>
    <row r="10" spans="1:18" s="28" customFormat="1">
      <c r="A10" s="25" t="s">
        <v>34</v>
      </c>
      <c r="B10" s="57">
        <v>70</v>
      </c>
      <c r="C10" s="57">
        <v>72</v>
      </c>
      <c r="D10" s="57">
        <v>39</v>
      </c>
      <c r="E10" s="57">
        <v>23</v>
      </c>
      <c r="F10" s="57">
        <v>1</v>
      </c>
      <c r="G10" s="80" t="s">
        <v>50</v>
      </c>
      <c r="H10" s="80" t="s">
        <v>50</v>
      </c>
      <c r="I10" s="80" t="s">
        <v>50</v>
      </c>
      <c r="J10" s="81" t="s">
        <v>50</v>
      </c>
      <c r="K10" s="80" t="s">
        <v>50</v>
      </c>
      <c r="L10" s="80" t="s">
        <v>50</v>
      </c>
      <c r="M10" s="84" t="s">
        <v>29</v>
      </c>
      <c r="N10" s="87" t="s">
        <v>29</v>
      </c>
      <c r="O10" s="91" t="s">
        <v>29</v>
      </c>
      <c r="P10" s="88" t="s">
        <v>29</v>
      </c>
      <c r="Q10" s="82" t="s">
        <v>29</v>
      </c>
      <c r="R10" s="73" t="s">
        <v>29</v>
      </c>
    </row>
    <row r="11" spans="1:18" ht="22.5">
      <c r="A11" s="25" t="s">
        <v>35</v>
      </c>
      <c r="B11" s="57">
        <v>782</v>
      </c>
      <c r="C11" s="57">
        <v>682</v>
      </c>
      <c r="D11" s="57">
        <v>564</v>
      </c>
      <c r="E11" s="57">
        <v>465</v>
      </c>
      <c r="F11" s="57">
        <v>397</v>
      </c>
      <c r="G11" s="57">
        <v>341</v>
      </c>
      <c r="H11" s="57">
        <v>264</v>
      </c>
      <c r="I11" s="57">
        <v>278</v>
      </c>
      <c r="J11" s="60">
        <v>235</v>
      </c>
      <c r="K11" s="57">
        <v>221</v>
      </c>
      <c r="L11" s="47">
        <v>168</v>
      </c>
      <c r="M11" s="83">
        <f t="shared" si="0"/>
        <v>-53</v>
      </c>
      <c r="N11" s="66">
        <f t="shared" si="1"/>
        <v>-0.23981900452488691</v>
      </c>
      <c r="O11" s="65">
        <f t="shared" si="2"/>
        <v>-173</v>
      </c>
      <c r="P11" s="53">
        <f t="shared" si="3"/>
        <v>-0.50733137829912023</v>
      </c>
      <c r="Q11" s="79">
        <f t="shared" si="4"/>
        <v>-614</v>
      </c>
      <c r="R11" s="67">
        <f t="shared" si="5"/>
        <v>-0.78516624040920713</v>
      </c>
    </row>
    <row r="12" spans="1:18" ht="22.5">
      <c r="A12" s="25" t="s">
        <v>36</v>
      </c>
      <c r="B12" s="57">
        <v>75</v>
      </c>
      <c r="C12" s="57">
        <v>61</v>
      </c>
      <c r="D12" s="57">
        <v>35</v>
      </c>
      <c r="E12" s="57">
        <v>43</v>
      </c>
      <c r="F12" s="57">
        <v>35</v>
      </c>
      <c r="G12" s="57">
        <v>14</v>
      </c>
      <c r="H12" s="80" t="s">
        <v>50</v>
      </c>
      <c r="I12" s="57">
        <v>7</v>
      </c>
      <c r="J12" s="60">
        <v>27</v>
      </c>
      <c r="K12" s="57">
        <v>25</v>
      </c>
      <c r="L12" s="47">
        <v>8</v>
      </c>
      <c r="M12" s="83">
        <f t="shared" si="0"/>
        <v>-17</v>
      </c>
      <c r="N12" s="66">
        <f t="shared" si="1"/>
        <v>-0.67999999999999994</v>
      </c>
      <c r="O12" s="65">
        <f t="shared" si="2"/>
        <v>-6</v>
      </c>
      <c r="P12" s="53">
        <f t="shared" si="3"/>
        <v>-0.4285714285714286</v>
      </c>
      <c r="Q12" s="79">
        <f t="shared" si="4"/>
        <v>-67</v>
      </c>
      <c r="R12" s="67">
        <f t="shared" si="5"/>
        <v>-0.89333333333333331</v>
      </c>
    </row>
    <row r="13" spans="1:18" ht="22.5">
      <c r="A13" s="25" t="s">
        <v>37</v>
      </c>
      <c r="B13" s="57">
        <v>998</v>
      </c>
      <c r="C13" s="57">
        <v>895</v>
      </c>
      <c r="D13" s="57">
        <v>757</v>
      </c>
      <c r="E13" s="57">
        <v>641</v>
      </c>
      <c r="F13" s="57">
        <v>620</v>
      </c>
      <c r="G13" s="57">
        <v>552</v>
      </c>
      <c r="H13" s="57">
        <v>520</v>
      </c>
      <c r="I13" s="57">
        <v>498</v>
      </c>
      <c r="J13" s="60">
        <v>374</v>
      </c>
      <c r="K13" s="57">
        <v>281</v>
      </c>
      <c r="L13" s="47">
        <v>201</v>
      </c>
      <c r="M13" s="83">
        <f t="shared" si="0"/>
        <v>-80</v>
      </c>
      <c r="N13" s="66">
        <f t="shared" si="1"/>
        <v>-0.28469750889679712</v>
      </c>
      <c r="O13" s="65">
        <f t="shared" si="2"/>
        <v>-351</v>
      </c>
      <c r="P13" s="53">
        <f t="shared" si="3"/>
        <v>-0.63586956521739135</v>
      </c>
      <c r="Q13" s="79">
        <f t="shared" si="4"/>
        <v>-797</v>
      </c>
      <c r="R13" s="67">
        <f t="shared" si="5"/>
        <v>-0.79859719438877752</v>
      </c>
    </row>
    <row r="14" spans="1:18">
      <c r="A14" s="25" t="s">
        <v>38</v>
      </c>
      <c r="B14" s="57">
        <v>1105</v>
      </c>
      <c r="C14" s="57">
        <v>977</v>
      </c>
      <c r="D14" s="57">
        <v>629</v>
      </c>
      <c r="E14" s="57">
        <v>331</v>
      </c>
      <c r="F14" s="57">
        <v>117</v>
      </c>
      <c r="G14" s="57">
        <v>72</v>
      </c>
      <c r="H14" s="57">
        <v>66</v>
      </c>
      <c r="I14" s="57">
        <v>58</v>
      </c>
      <c r="J14" s="60">
        <v>56</v>
      </c>
      <c r="K14" s="57">
        <v>35</v>
      </c>
      <c r="L14" s="47">
        <v>55</v>
      </c>
      <c r="M14" s="83">
        <f t="shared" si="0"/>
        <v>20</v>
      </c>
      <c r="N14" s="66">
        <f t="shared" si="1"/>
        <v>0.5714285714285714</v>
      </c>
      <c r="O14" s="65">
        <f t="shared" si="2"/>
        <v>-17</v>
      </c>
      <c r="P14" s="53">
        <f t="shared" si="3"/>
        <v>-0.23611111111111116</v>
      </c>
      <c r="Q14" s="79">
        <f t="shared" si="4"/>
        <v>-1050</v>
      </c>
      <c r="R14" s="67">
        <f t="shared" si="5"/>
        <v>-0.95022624434389136</v>
      </c>
    </row>
    <row r="15" spans="1:18" ht="22.5">
      <c r="A15" s="25" t="s">
        <v>39</v>
      </c>
      <c r="B15" s="57">
        <v>42</v>
      </c>
      <c r="C15" s="57">
        <v>43</v>
      </c>
      <c r="D15" s="57">
        <v>48</v>
      </c>
      <c r="E15" s="57">
        <v>135</v>
      </c>
      <c r="F15" s="57">
        <v>202</v>
      </c>
      <c r="G15" s="57">
        <v>198</v>
      </c>
      <c r="H15" s="57">
        <v>155</v>
      </c>
      <c r="I15" s="57">
        <v>145</v>
      </c>
      <c r="J15" s="60">
        <v>144</v>
      </c>
      <c r="K15" s="57">
        <v>133</v>
      </c>
      <c r="L15" s="47">
        <v>145</v>
      </c>
      <c r="M15" s="83">
        <f t="shared" si="0"/>
        <v>12</v>
      </c>
      <c r="N15" s="66">
        <f t="shared" si="1"/>
        <v>9.0225563909774431E-2</v>
      </c>
      <c r="O15" s="65">
        <f t="shared" si="2"/>
        <v>-53</v>
      </c>
      <c r="P15" s="53">
        <f t="shared" si="3"/>
        <v>-0.26767676767676762</v>
      </c>
      <c r="Q15" s="79">
        <f t="shared" si="4"/>
        <v>103</v>
      </c>
      <c r="R15" s="67">
        <f t="shared" si="5"/>
        <v>2.4523809523809526</v>
      </c>
    </row>
    <row r="16" spans="1:18">
      <c r="A16" s="25" t="s">
        <v>40</v>
      </c>
      <c r="B16" s="57">
        <v>340</v>
      </c>
      <c r="C16" s="57">
        <v>383</v>
      </c>
      <c r="D16" s="57">
        <v>294</v>
      </c>
      <c r="E16" s="57">
        <v>268</v>
      </c>
      <c r="F16" s="57">
        <v>259</v>
      </c>
      <c r="G16" s="57">
        <v>227</v>
      </c>
      <c r="H16" s="57">
        <v>194</v>
      </c>
      <c r="I16" s="57">
        <v>186</v>
      </c>
      <c r="J16" s="60">
        <v>151</v>
      </c>
      <c r="K16" s="57">
        <v>172</v>
      </c>
      <c r="L16" s="47">
        <v>151</v>
      </c>
      <c r="M16" s="83">
        <f t="shared" si="0"/>
        <v>-21</v>
      </c>
      <c r="N16" s="66">
        <f t="shared" si="1"/>
        <v>-0.12209302325581395</v>
      </c>
      <c r="O16" s="65">
        <f t="shared" si="2"/>
        <v>-76</v>
      </c>
      <c r="P16" s="53">
        <f t="shared" si="3"/>
        <v>-0.33480176211453749</v>
      </c>
      <c r="Q16" s="79">
        <f t="shared" si="4"/>
        <v>-189</v>
      </c>
      <c r="R16" s="67">
        <f t="shared" si="5"/>
        <v>-0.55588235294117649</v>
      </c>
    </row>
    <row r="17" spans="1:18">
      <c r="A17" s="25" t="s">
        <v>41</v>
      </c>
      <c r="B17" s="80" t="s">
        <v>50</v>
      </c>
      <c r="C17" s="80" t="s">
        <v>50</v>
      </c>
      <c r="D17" s="57">
        <v>42</v>
      </c>
      <c r="E17" s="57">
        <v>62</v>
      </c>
      <c r="F17" s="57">
        <v>64</v>
      </c>
      <c r="G17" s="57">
        <v>106</v>
      </c>
      <c r="H17" s="57">
        <v>97</v>
      </c>
      <c r="I17" s="57">
        <v>76</v>
      </c>
      <c r="J17" s="60">
        <v>92</v>
      </c>
      <c r="K17" s="57">
        <v>79</v>
      </c>
      <c r="L17" s="47">
        <v>31</v>
      </c>
      <c r="M17" s="83">
        <f t="shared" si="0"/>
        <v>-48</v>
      </c>
      <c r="N17" s="66">
        <f t="shared" si="1"/>
        <v>-0.60759493670886078</v>
      </c>
      <c r="O17" s="65">
        <f t="shared" si="2"/>
        <v>-75</v>
      </c>
      <c r="P17" s="53">
        <f t="shared" si="3"/>
        <v>-0.70754716981132071</v>
      </c>
      <c r="Q17" s="82" t="s">
        <v>29</v>
      </c>
      <c r="R17" s="73" t="s">
        <v>29</v>
      </c>
    </row>
    <row r="18" spans="1:18" s="28" customFormat="1">
      <c r="A18" s="25" t="s">
        <v>71</v>
      </c>
      <c r="B18" s="57">
        <v>1703</v>
      </c>
      <c r="C18" s="57">
        <v>1185</v>
      </c>
      <c r="D18" s="57">
        <v>519</v>
      </c>
      <c r="E18" s="57">
        <v>197</v>
      </c>
      <c r="F18" s="57">
        <v>12</v>
      </c>
      <c r="G18" s="80" t="s">
        <v>50</v>
      </c>
      <c r="H18" s="80" t="s">
        <v>50</v>
      </c>
      <c r="I18" s="80" t="s">
        <v>50</v>
      </c>
      <c r="J18" s="81" t="s">
        <v>50</v>
      </c>
      <c r="K18" s="80" t="s">
        <v>50</v>
      </c>
      <c r="L18" s="80" t="s">
        <v>50</v>
      </c>
      <c r="M18" s="84" t="s">
        <v>29</v>
      </c>
      <c r="N18" s="87" t="s">
        <v>29</v>
      </c>
      <c r="O18" s="91" t="s">
        <v>29</v>
      </c>
      <c r="P18" s="88" t="s">
        <v>29</v>
      </c>
      <c r="Q18" s="82" t="s">
        <v>29</v>
      </c>
      <c r="R18" s="73" t="s">
        <v>29</v>
      </c>
    </row>
    <row r="19" spans="1:18" ht="22.5">
      <c r="A19" s="25" t="s">
        <v>46</v>
      </c>
      <c r="B19" s="57">
        <v>27063</v>
      </c>
      <c r="C19" s="57">
        <v>28114</v>
      </c>
      <c r="D19" s="57">
        <v>24946</v>
      </c>
      <c r="E19" s="57">
        <v>21396</v>
      </c>
      <c r="F19" s="57">
        <v>18859</v>
      </c>
      <c r="G19" s="57">
        <v>16115</v>
      </c>
      <c r="H19" s="57">
        <v>14484</v>
      </c>
      <c r="I19" s="57">
        <v>13455</v>
      </c>
      <c r="J19" s="60">
        <v>11749</v>
      </c>
      <c r="K19" s="57">
        <v>10457</v>
      </c>
      <c r="L19" s="47">
        <v>9704</v>
      </c>
      <c r="M19" s="83">
        <f t="shared" si="0"/>
        <v>-753</v>
      </c>
      <c r="N19" s="66">
        <f t="shared" si="1"/>
        <v>-7.200918045328486E-2</v>
      </c>
      <c r="O19" s="65">
        <f t="shared" si="2"/>
        <v>-6411</v>
      </c>
      <c r="P19" s="53">
        <f t="shared" si="3"/>
        <v>-0.39782811045609678</v>
      </c>
      <c r="Q19" s="79">
        <f t="shared" si="4"/>
        <v>-17359</v>
      </c>
      <c r="R19" s="67">
        <f t="shared" si="5"/>
        <v>-0.64142925765805714</v>
      </c>
    </row>
    <row r="20" spans="1:18" ht="22.5">
      <c r="A20" s="25" t="s">
        <v>42</v>
      </c>
      <c r="B20" s="57">
        <v>2335</v>
      </c>
      <c r="C20" s="57">
        <v>2175</v>
      </c>
      <c r="D20" s="57">
        <v>1855</v>
      </c>
      <c r="E20" s="57">
        <v>1437</v>
      </c>
      <c r="F20" s="57">
        <v>1292</v>
      </c>
      <c r="G20" s="57">
        <v>1027</v>
      </c>
      <c r="H20" s="57">
        <v>869</v>
      </c>
      <c r="I20" s="57">
        <v>708</v>
      </c>
      <c r="J20" s="60">
        <v>628</v>
      </c>
      <c r="K20" s="57">
        <v>597</v>
      </c>
      <c r="L20" s="47">
        <v>444</v>
      </c>
      <c r="M20" s="83">
        <f t="shared" si="0"/>
        <v>-153</v>
      </c>
      <c r="N20" s="66">
        <f t="shared" si="1"/>
        <v>-0.25628140703517588</v>
      </c>
      <c r="O20" s="65">
        <f t="shared" si="2"/>
        <v>-583</v>
      </c>
      <c r="P20" s="53">
        <f t="shared" si="3"/>
        <v>-0.56767283349561826</v>
      </c>
      <c r="Q20" s="79">
        <f t="shared" si="4"/>
        <v>-1891</v>
      </c>
      <c r="R20" s="67">
        <f t="shared" si="5"/>
        <v>-0.80985010706638116</v>
      </c>
    </row>
    <row r="21" spans="1:18">
      <c r="A21" s="25" t="s">
        <v>43</v>
      </c>
      <c r="B21" s="57">
        <v>1276</v>
      </c>
      <c r="C21" s="57">
        <v>878</v>
      </c>
      <c r="D21" s="57">
        <v>502</v>
      </c>
      <c r="E21" s="57">
        <v>397</v>
      </c>
      <c r="F21" s="57">
        <v>309</v>
      </c>
      <c r="G21" s="57">
        <v>241</v>
      </c>
      <c r="H21" s="57">
        <v>181</v>
      </c>
      <c r="I21" s="57">
        <v>119</v>
      </c>
      <c r="J21" s="60">
        <v>81</v>
      </c>
      <c r="K21" s="57">
        <v>78</v>
      </c>
      <c r="L21" s="47">
        <v>81</v>
      </c>
      <c r="M21" s="83">
        <f t="shared" si="0"/>
        <v>3</v>
      </c>
      <c r="N21" s="66">
        <f t="shared" si="1"/>
        <v>3.8461538461538547E-2</v>
      </c>
      <c r="O21" s="65">
        <f t="shared" si="2"/>
        <v>-160</v>
      </c>
      <c r="P21" s="53">
        <f t="shared" si="3"/>
        <v>-0.66390041493775931</v>
      </c>
      <c r="Q21" s="79">
        <f t="shared" si="4"/>
        <v>-1195</v>
      </c>
      <c r="R21" s="67">
        <f t="shared" si="5"/>
        <v>-0.93652037617554862</v>
      </c>
    </row>
    <row r="22" spans="1:18" ht="22.5">
      <c r="A22" s="25" t="s">
        <v>47</v>
      </c>
      <c r="B22" s="57">
        <v>1677</v>
      </c>
      <c r="C22" s="57">
        <v>1407</v>
      </c>
      <c r="D22" s="57">
        <v>1109</v>
      </c>
      <c r="E22" s="57">
        <v>742</v>
      </c>
      <c r="F22" s="57">
        <v>615</v>
      </c>
      <c r="G22" s="57">
        <v>469</v>
      </c>
      <c r="H22" s="57">
        <v>461</v>
      </c>
      <c r="I22" s="57">
        <v>498</v>
      </c>
      <c r="J22" s="60">
        <v>408</v>
      </c>
      <c r="K22" s="57">
        <v>320</v>
      </c>
      <c r="L22" s="47">
        <v>272</v>
      </c>
      <c r="M22" s="83">
        <f t="shared" si="0"/>
        <v>-48</v>
      </c>
      <c r="N22" s="66">
        <f t="shared" si="1"/>
        <v>-0.15000000000000002</v>
      </c>
      <c r="O22" s="65">
        <f t="shared" si="2"/>
        <v>-197</v>
      </c>
      <c r="P22" s="53">
        <f t="shared" si="3"/>
        <v>-0.42004264392324098</v>
      </c>
      <c r="Q22" s="79">
        <f t="shared" si="4"/>
        <v>-1405</v>
      </c>
      <c r="R22" s="67">
        <f t="shared" si="5"/>
        <v>-0.83780560524746572</v>
      </c>
    </row>
    <row r="23" spans="1:18">
      <c r="A23" s="25" t="s">
        <v>44</v>
      </c>
      <c r="B23" s="57">
        <v>484</v>
      </c>
      <c r="C23" s="57">
        <v>467</v>
      </c>
      <c r="D23" s="57">
        <v>332</v>
      </c>
      <c r="E23" s="57">
        <v>141</v>
      </c>
      <c r="F23" s="57">
        <v>180</v>
      </c>
      <c r="G23" s="57">
        <v>228</v>
      </c>
      <c r="H23" s="57">
        <v>247</v>
      </c>
      <c r="I23" s="57">
        <v>229</v>
      </c>
      <c r="J23" s="60">
        <v>219</v>
      </c>
      <c r="K23" s="57">
        <v>255</v>
      </c>
      <c r="L23" s="47">
        <v>207</v>
      </c>
      <c r="M23" s="83">
        <f t="shared" si="0"/>
        <v>-48</v>
      </c>
      <c r="N23" s="66">
        <f t="shared" si="1"/>
        <v>-0.18823529411764706</v>
      </c>
      <c r="O23" s="65">
        <f t="shared" si="2"/>
        <v>-21</v>
      </c>
      <c r="P23" s="53">
        <f t="shared" si="3"/>
        <v>-9.210526315789469E-2</v>
      </c>
      <c r="Q23" s="79">
        <f t="shared" si="4"/>
        <v>-277</v>
      </c>
      <c r="R23" s="67">
        <f t="shared" si="5"/>
        <v>-0.5723140495867769</v>
      </c>
    </row>
    <row r="24" spans="1:18" s="28" customFormat="1" ht="22.5">
      <c r="A24" s="25" t="s">
        <v>64</v>
      </c>
      <c r="B24" s="57">
        <v>57</v>
      </c>
      <c r="C24" s="57">
        <v>28</v>
      </c>
      <c r="D24" s="57">
        <v>32</v>
      </c>
      <c r="E24" s="57">
        <v>26</v>
      </c>
      <c r="F24" s="57">
        <v>24</v>
      </c>
      <c r="G24" s="80" t="s">
        <v>50</v>
      </c>
      <c r="H24" s="57">
        <v>37</v>
      </c>
      <c r="I24" s="80" t="s">
        <v>50</v>
      </c>
      <c r="J24" s="60">
        <v>21</v>
      </c>
      <c r="K24" s="80" t="s">
        <v>50</v>
      </c>
      <c r="L24" s="60">
        <v>37</v>
      </c>
      <c r="M24" s="84" t="s">
        <v>29</v>
      </c>
      <c r="N24" s="87" t="s">
        <v>29</v>
      </c>
      <c r="O24" s="91" t="s">
        <v>29</v>
      </c>
      <c r="P24" s="88" t="s">
        <v>29</v>
      </c>
      <c r="Q24" s="82" t="s">
        <v>29</v>
      </c>
      <c r="R24" s="73" t="s">
        <v>29</v>
      </c>
    </row>
    <row r="25" spans="1:18" ht="15.75" thickBot="1">
      <c r="A25" s="24" t="s">
        <v>45</v>
      </c>
      <c r="B25" s="6">
        <v>110</v>
      </c>
      <c r="C25" s="6">
        <v>112</v>
      </c>
      <c r="D25" s="6">
        <v>73</v>
      </c>
      <c r="E25" s="6">
        <v>92</v>
      </c>
      <c r="F25" s="6">
        <v>81</v>
      </c>
      <c r="G25" s="6">
        <v>64</v>
      </c>
      <c r="H25" s="6">
        <v>69</v>
      </c>
      <c r="I25" s="6">
        <v>142</v>
      </c>
      <c r="J25" s="32">
        <v>76</v>
      </c>
      <c r="K25" s="6">
        <v>57</v>
      </c>
      <c r="L25" s="48">
        <v>54</v>
      </c>
      <c r="M25" s="85">
        <f t="shared" si="0"/>
        <v>-3</v>
      </c>
      <c r="N25" s="69">
        <f t="shared" si="1"/>
        <v>-5.2631578947368474E-2</v>
      </c>
      <c r="O25" s="68">
        <f t="shared" si="2"/>
        <v>-10</v>
      </c>
      <c r="P25" s="54">
        <f t="shared" si="3"/>
        <v>-0.15625</v>
      </c>
      <c r="Q25" s="86" t="s">
        <v>29</v>
      </c>
      <c r="R25" s="89" t="s">
        <v>29</v>
      </c>
    </row>
    <row r="27" spans="1:18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9" spans="1:18" ht="22.5" customHeight="1"/>
    <row r="30" spans="1:18" ht="15.75" customHeight="1"/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ZNAČKY</vt:lpstr>
      <vt:lpstr>3.4.1</vt:lpstr>
      <vt:lpstr>3.4.2</vt:lpstr>
      <vt:lpstr>3.4.3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2020-08-21T09:29:43Z</dcterms:modified>
</cp:coreProperties>
</file>