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2_Vzdělávání\6_Školy_a_školská_zařízení\Školy a školská zařízení 2020-21\publikace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1.1.1" sheetId="63" r:id="rId3"/>
    <sheet name="1.1.2" sheetId="4" r:id="rId4"/>
    <sheet name="1.1.3" sheetId="64" r:id="rId5"/>
    <sheet name="1.1.4" sheetId="5" r:id="rId6"/>
    <sheet name="1.1.5" sheetId="72" r:id="rId7"/>
    <sheet name="1.1.6" sheetId="71" r:id="rId8"/>
    <sheet name="1.1.7" sheetId="70" r:id="rId9"/>
    <sheet name="1.1.8" sheetId="117" r:id="rId10"/>
    <sheet name="1.1.9" sheetId="6" r:id="rId11"/>
    <sheet name="1.1.10" sheetId="66" r:id="rId12"/>
    <sheet name="1.1.11" sheetId="65" r:id="rId13"/>
    <sheet name="1.1.12" sheetId="67" r:id="rId14"/>
    <sheet name="1.1.13" sheetId="7" r:id="rId15"/>
    <sheet name=" 1.1.14" sheetId="206" r:id="rId16"/>
    <sheet name="1.1.15" sheetId="120" r:id="rId17"/>
    <sheet name="1.1.16" sheetId="119" r:id="rId18"/>
    <sheet name="1.1.17" sheetId="69" r:id="rId19"/>
    <sheet name="1.1.18" sheetId="68" r:id="rId20"/>
    <sheet name="1.1.19" sheetId="9" r:id="rId21"/>
    <sheet name="1.1.20" sheetId="121" r:id="rId22"/>
    <sheet name="1.2.1" sheetId="10" r:id="rId23"/>
    <sheet name="1.2.2" sheetId="11" r:id="rId24"/>
    <sheet name="2.1.1" sheetId="12" r:id="rId25"/>
    <sheet name="2.1.2" sheetId="124" r:id="rId26"/>
    <sheet name="2.1.3" sheetId="125" r:id="rId27"/>
    <sheet name="2.1.4" sheetId="126" r:id="rId28"/>
    <sheet name="2.2.1" sheetId="13" r:id="rId29"/>
    <sheet name="2.2.2" sheetId="15" r:id="rId30"/>
    <sheet name="2.2.3" sheetId="14" r:id="rId31"/>
    <sheet name="2.2.4" sheetId="16" r:id="rId32"/>
    <sheet name="2.2.5" sheetId="84" r:id="rId33"/>
    <sheet name="2.2.6" sheetId="83" r:id="rId34"/>
    <sheet name="2.2.7" sheetId="86" r:id="rId35"/>
    <sheet name="2.2.8" sheetId="73" r:id="rId36"/>
    <sheet name="2.2.9" sheetId="128" r:id="rId37"/>
    <sheet name="2.2.10" sheetId="127" r:id="rId38"/>
    <sheet name="2.2.11" sheetId="74" r:id="rId39"/>
    <sheet name="2.2.12" sheetId="76" r:id="rId40"/>
    <sheet name="2.2.13" sheetId="75" r:id="rId41"/>
    <sheet name="2.2.14" sheetId="18" r:id="rId42"/>
    <sheet name="2.2.15" sheetId="109" r:id="rId43"/>
    <sheet name="2.2.16" sheetId="82" r:id="rId44"/>
    <sheet name="2.2.17" sheetId="85" r:id="rId45"/>
    <sheet name="2.2.18" sheetId="115" r:id="rId46"/>
    <sheet name="2.2.19" sheetId="130" r:id="rId47"/>
    <sheet name="2.2.20" sheetId="108" r:id="rId48"/>
    <sheet name="2.2.21" sheetId="131" r:id="rId49"/>
    <sheet name="2.2.22" sheetId="135" r:id="rId50"/>
    <sheet name="2.2.23" sheetId="136" r:id="rId51"/>
    <sheet name="2.2.24" sheetId="17" r:id="rId52"/>
    <sheet name="2.2.25" sheetId="77" r:id="rId53"/>
    <sheet name="2.2.26" sheetId="132" r:id="rId54"/>
    <sheet name="2.2.27" sheetId="79" r:id="rId55"/>
    <sheet name="2.2.28" sheetId="78" r:id="rId56"/>
    <sheet name="2.2.29" sheetId="20" r:id="rId57"/>
    <sheet name="2.2.30" sheetId="21" r:id="rId58"/>
    <sheet name="2.2.31" sheetId="22" r:id="rId59"/>
    <sheet name="2.2.32" sheetId="81" r:id="rId60"/>
    <sheet name="2.2.33" sheetId="80" r:id="rId61"/>
    <sheet name="2.2.34" sheetId="23" r:id="rId62"/>
    <sheet name="2.2.35" sheetId="133" r:id="rId63"/>
    <sheet name="3.1.1" sheetId="24" r:id="rId64"/>
    <sheet name="3.1.2" sheetId="87" r:id="rId65"/>
    <sheet name="3.1.3" sheetId="25" r:id="rId66"/>
    <sheet name="3.1.4" sheetId="91" r:id="rId67"/>
    <sheet name="3.1.5" sheetId="90" r:id="rId68"/>
    <sheet name="3.1.6" sheetId="92" r:id="rId69"/>
    <sheet name="3.1.7" sheetId="140" r:id="rId70"/>
    <sheet name="3.1.8" sheetId="93" r:id="rId71"/>
    <sheet name="3.1.9" sheetId="88" r:id="rId72"/>
    <sheet name="3.1.10" sheetId="89" r:id="rId73"/>
    <sheet name="3.1.11" sheetId="157" r:id="rId74"/>
    <sheet name="3.1.12" sheetId="158" r:id="rId75"/>
    <sheet name="3.1.13" sheetId="155" r:id="rId76"/>
    <sheet name="3.1.14" sheetId="159" r:id="rId77"/>
    <sheet name="3.1.16" sheetId="100" r:id="rId78"/>
    <sheet name="3.1.15" sheetId="28" r:id="rId79"/>
    <sheet name="3.1.17" sheetId="139" r:id="rId80"/>
    <sheet name="3.1.18" sheetId="101" r:id="rId81"/>
    <sheet name="3.1.19" sheetId="102" r:id="rId82"/>
    <sheet name="3.1.20" sheetId="103" r:id="rId83"/>
    <sheet name="3.1.21" sheetId="106" r:id="rId84"/>
    <sheet name="3.1.22" sheetId="105" r:id="rId85"/>
    <sheet name="3.1.23" sheetId="104" r:id="rId86"/>
    <sheet name="3.1.24" sheetId="141" r:id="rId87"/>
    <sheet name="3.1.25" sheetId="26" r:id="rId88"/>
    <sheet name="3.1.26" sheetId="94" r:id="rId89"/>
    <sheet name="3.1.27" sheetId="97" r:id="rId90"/>
    <sheet name="3.1.28" sheetId="98" r:id="rId91"/>
    <sheet name="3.1.29" sheetId="138" r:id="rId92"/>
    <sheet name="3.2.1" sheetId="197" r:id="rId93"/>
    <sheet name="3.2.2" sheetId="169" r:id="rId94"/>
    <sheet name="3.2.3" sheetId="171" r:id="rId95"/>
    <sheet name="3.2.4" sheetId="170" r:id="rId96"/>
    <sheet name="3.2.5" sheetId="173" r:id="rId97"/>
    <sheet name="3.2.6" sheetId="212" r:id="rId98"/>
    <sheet name="3.2.7" sheetId="29" r:id="rId99"/>
    <sheet name="3.2.8" sheetId="30" r:id="rId100"/>
    <sheet name="3.2.9" sheetId="31" r:id="rId101"/>
    <sheet name="3.2.10" sheetId="174" r:id="rId102"/>
    <sheet name="3.2.11" sheetId="32" r:id="rId103"/>
    <sheet name="3.2.12" sheetId="33" r:id="rId104"/>
    <sheet name="3.2.13" sheetId="35" r:id="rId105"/>
    <sheet name="3.2.14" sheetId="175" r:id="rId106"/>
    <sheet name="3.3.1" sheetId="36" r:id="rId107"/>
    <sheet name="3.3.2" sheetId="37" r:id="rId108"/>
    <sheet name="3.3.3" sheetId="177" r:id="rId109"/>
    <sheet name="3.3.4" sheetId="178" r:id="rId110"/>
    <sheet name="3.3.5" sheetId="179" r:id="rId111"/>
    <sheet name="3.3.6" sheetId="181" r:id="rId112"/>
    <sheet name="3.3.7" sheetId="182" r:id="rId113"/>
    <sheet name="3.3.8" sheetId="183" r:id="rId114"/>
    <sheet name="3.3.9" sheetId="187" r:id="rId115"/>
    <sheet name="3.3.10" sheetId="199" r:id="rId116"/>
    <sheet name="3.3.11" sheetId="200" r:id="rId117"/>
    <sheet name="3.3.12" sheetId="188" r:id="rId118"/>
    <sheet name="3.3.13" sheetId="190" r:id="rId119"/>
    <sheet name="3.3.14" sheetId="189" r:id="rId120"/>
    <sheet name="3.3.15" sheetId="191" r:id="rId121"/>
    <sheet name="3.3.16" sheetId="201" r:id="rId122"/>
    <sheet name="3.3.17" sheetId="202" r:id="rId123"/>
    <sheet name="3.4.1" sheetId="38" r:id="rId124"/>
    <sheet name="3.4.2" sheetId="192" r:id="rId125"/>
    <sheet name="3.4.3" sheetId="193" r:id="rId126"/>
    <sheet name="4.1" sheetId="41" r:id="rId127"/>
    <sheet name="4.2" sheetId="42" r:id="rId128"/>
    <sheet name="4.3" sheetId="43" r:id="rId129"/>
    <sheet name="4.4" sheetId="207" r:id="rId130"/>
    <sheet name="4.5" sheetId="208" r:id="rId131"/>
    <sheet name="5.1" sheetId="44" r:id="rId132"/>
    <sheet name="5.2" sheetId="45" r:id="rId133"/>
    <sheet name="5.3" sheetId="46" r:id="rId134"/>
    <sheet name="5.4" sheetId="210" r:id="rId135"/>
    <sheet name="5.5" sheetId="209" r:id="rId136"/>
    <sheet name="6.1" sheetId="213" r:id="rId137"/>
    <sheet name="6.2" sheetId="225" r:id="rId138"/>
    <sheet name="6.3" sheetId="216" r:id="rId139"/>
    <sheet name="6.4" sheetId="219" r:id="rId140"/>
    <sheet name="6.5" sheetId="220" r:id="rId141"/>
    <sheet name="6.6" sheetId="222" r:id="rId142"/>
    <sheet name="7.1" sheetId="55" r:id="rId143"/>
    <sheet name="7.2" sheetId="56" r:id="rId144"/>
    <sheet name="7.3" sheetId="57" r:id="rId145"/>
    <sheet name="7.4" sheetId="58" r:id="rId146"/>
    <sheet name="7.5" sheetId="61" r:id="rId147"/>
    <sheet name="7.6" sheetId="194" r:id="rId148"/>
  </sheets>
  <definedNames>
    <definedName name="_xlnm.Print_Area" localSheetId="2">'1.1.1'!$A$1:$O$26</definedName>
    <definedName name="_xlnm.Print_Area" localSheetId="11">'1.1.10'!$A$1:$M$22</definedName>
    <definedName name="_xlnm.Print_Area" localSheetId="3">'1.1.2'!$A$1:$T$25</definedName>
    <definedName name="_xlnm.Print_Area" localSheetId="9">'1.1.8'!$A$1:$M$25</definedName>
    <definedName name="_xlnm.Print_Area" localSheetId="10">'1.1.9'!$A$1:$L$22</definedName>
    <definedName name="_xlnm.Print_Area" localSheetId="46">'2.2.19'!$A$1:$R$26</definedName>
    <definedName name="_xlnm.Print_Area" localSheetId="61">'2.2.34'!$A$1:$W$25</definedName>
    <definedName name="_xlnm.Print_Area" localSheetId="73">'3.1.11'!$A$1:$O$24</definedName>
    <definedName name="_xlnm.Print_Area" localSheetId="102">'3.2.11'!#REF!</definedName>
    <definedName name="_xlnm.Print_Area" localSheetId="104">'3.2.13'!$A$1:$R$32</definedName>
    <definedName name="_xlnm.Print_Area" localSheetId="109">'3.3.4'!$A$1:$Q$26</definedName>
    <definedName name="_xlnm.Print_Area" localSheetId="133">'5.3'!$A$1:$R$29</definedName>
    <definedName name="_xlnm.Print_Area" localSheetId="143">'7.2'!$A$1:$M$21</definedName>
  </definedNames>
  <calcPr calcId="162913"/>
</workbook>
</file>

<file path=xl/calcChain.xml><?xml version="1.0" encoding="utf-8"?>
<calcChain xmlns="http://schemas.openxmlformats.org/spreadsheetml/2006/main">
  <c r="Q23" i="17" l="1"/>
  <c r="O23" i="17"/>
  <c r="M23" i="17"/>
  <c r="K23" i="17"/>
  <c r="I23" i="17"/>
  <c r="G23" i="17"/>
  <c r="E23" i="17"/>
  <c r="C23" i="17"/>
  <c r="Q22" i="17"/>
  <c r="O22" i="17"/>
  <c r="M22" i="17"/>
  <c r="K22" i="17"/>
  <c r="I22" i="17"/>
  <c r="G22" i="17"/>
  <c r="E22" i="17"/>
  <c r="C22" i="17"/>
  <c r="Q21" i="17"/>
  <c r="O21" i="17"/>
  <c r="M21" i="17"/>
  <c r="K21" i="17"/>
  <c r="I21" i="17"/>
  <c r="G21" i="17"/>
  <c r="E21" i="17"/>
  <c r="C21" i="17"/>
  <c r="Q20" i="17"/>
  <c r="O20" i="17"/>
  <c r="M20" i="17"/>
  <c r="K20" i="17"/>
  <c r="I20" i="17"/>
  <c r="G20" i="17"/>
  <c r="E20" i="17"/>
  <c r="C20" i="17"/>
  <c r="Q19" i="17"/>
  <c r="O19" i="17"/>
  <c r="M19" i="17"/>
  <c r="K19" i="17"/>
  <c r="I19" i="17"/>
  <c r="G19" i="17"/>
  <c r="E19" i="17"/>
  <c r="C19" i="17"/>
  <c r="Q18" i="17"/>
  <c r="O18" i="17"/>
  <c r="M18" i="17"/>
  <c r="K18" i="17"/>
  <c r="I18" i="17"/>
  <c r="G18" i="17"/>
  <c r="E18" i="17"/>
  <c r="C18" i="17"/>
  <c r="Q23" i="7"/>
  <c r="O23" i="7"/>
  <c r="M23" i="7"/>
  <c r="K23" i="7"/>
  <c r="I23" i="7"/>
  <c r="G23" i="7"/>
  <c r="E23" i="7"/>
  <c r="C23" i="7"/>
  <c r="Q22" i="7"/>
  <c r="O22" i="7"/>
  <c r="M22" i="7"/>
  <c r="K22" i="7"/>
  <c r="I22" i="7"/>
  <c r="G22" i="7"/>
  <c r="E22" i="7"/>
  <c r="C22" i="7"/>
  <c r="Q21" i="7"/>
  <c r="O21" i="7"/>
  <c r="M21" i="7"/>
  <c r="K21" i="7"/>
  <c r="I21" i="7"/>
  <c r="G21" i="7"/>
  <c r="E21" i="7"/>
  <c r="C21" i="7"/>
  <c r="Q20" i="7"/>
  <c r="O20" i="7"/>
  <c r="M20" i="7"/>
  <c r="K20" i="7"/>
  <c r="I20" i="7"/>
  <c r="G20" i="7"/>
  <c r="E20" i="7"/>
  <c r="C20" i="7"/>
  <c r="Q19" i="7"/>
  <c r="O19" i="7"/>
  <c r="M19" i="7"/>
  <c r="K19" i="7"/>
  <c r="I19" i="7"/>
  <c r="G19" i="7"/>
  <c r="E19" i="7"/>
  <c r="C19" i="7"/>
  <c r="Q18" i="7"/>
  <c r="O18" i="7"/>
  <c r="M18" i="7"/>
  <c r="K18" i="7"/>
  <c r="I18" i="7"/>
  <c r="G18" i="7"/>
  <c r="E18" i="7"/>
  <c r="C18" i="7"/>
  <c r="R16" i="7"/>
  <c r="P16" i="7"/>
  <c r="N16" i="7"/>
  <c r="L16" i="7"/>
  <c r="J16" i="7"/>
  <c r="K21" i="206"/>
  <c r="I21" i="206"/>
  <c r="G21" i="206"/>
  <c r="E21" i="206"/>
  <c r="K20" i="206"/>
  <c r="I20" i="206"/>
  <c r="G20" i="206"/>
  <c r="E20" i="206"/>
  <c r="K19" i="206"/>
  <c r="I19" i="206"/>
  <c r="G19" i="206"/>
  <c r="E19" i="206"/>
  <c r="K18" i="206"/>
  <c r="I18" i="206"/>
  <c r="G18" i="206"/>
  <c r="E18" i="206"/>
  <c r="K17" i="206"/>
  <c r="I17" i="206"/>
  <c r="G17" i="206"/>
  <c r="E17" i="206"/>
  <c r="K16" i="206"/>
  <c r="I16" i="206"/>
  <c r="G16" i="206"/>
  <c r="E16" i="206"/>
  <c r="K15" i="206"/>
  <c r="I15" i="206"/>
  <c r="G15" i="206"/>
  <c r="E15" i="206"/>
  <c r="K14" i="206"/>
  <c r="I14" i="206"/>
  <c r="G14" i="206"/>
  <c r="E14" i="206"/>
  <c r="K13" i="206"/>
  <c r="I13" i="206"/>
  <c r="G13" i="206"/>
  <c r="E13" i="206"/>
  <c r="K12" i="206"/>
  <c r="I12" i="206"/>
  <c r="G12" i="206"/>
  <c r="E12" i="206"/>
  <c r="K11" i="206"/>
  <c r="I11" i="206"/>
  <c r="G11" i="206"/>
  <c r="E11" i="206"/>
  <c r="K10" i="206"/>
  <c r="I10" i="206"/>
  <c r="G10" i="206"/>
  <c r="E10" i="206"/>
  <c r="K9" i="206"/>
  <c r="I9" i="206"/>
  <c r="G9" i="206"/>
  <c r="E9" i="206"/>
  <c r="K8" i="206"/>
  <c r="I8" i="206"/>
  <c r="G8" i="206"/>
  <c r="E8" i="206"/>
  <c r="K7" i="206"/>
  <c r="I7" i="206"/>
  <c r="G7" i="206"/>
  <c r="E7" i="206"/>
  <c r="Q25" i="193" l="1"/>
  <c r="R25" i="193"/>
  <c r="M24" i="193" l="1"/>
  <c r="N24" i="193"/>
  <c r="O24" i="193"/>
  <c r="P24" i="193"/>
  <c r="Q24" i="193"/>
  <c r="R24" i="193"/>
  <c r="R23" i="31" l="1"/>
  <c r="Q23" i="31"/>
  <c r="O26" i="46" l="1"/>
  <c r="P26" i="46"/>
  <c r="D22" i="43" l="1"/>
  <c r="E22" i="43"/>
  <c r="F22" i="43"/>
  <c r="G22" i="43"/>
  <c r="D23" i="43"/>
  <c r="E23" i="43"/>
  <c r="F23" i="43"/>
  <c r="G23" i="43"/>
  <c r="T23" i="225" l="1"/>
  <c r="S23" i="225"/>
  <c r="R23" i="225"/>
  <c r="Q23" i="225"/>
  <c r="P23" i="225"/>
  <c r="O23" i="225"/>
  <c r="T22" i="225"/>
  <c r="S22" i="225"/>
  <c r="R22" i="225"/>
  <c r="Q22" i="225"/>
  <c r="P22" i="225"/>
  <c r="O22" i="225"/>
  <c r="T21" i="225"/>
  <c r="S21" i="225"/>
  <c r="R21" i="225"/>
  <c r="Q21" i="225"/>
  <c r="P21" i="225"/>
  <c r="O21" i="225"/>
  <c r="T20" i="225"/>
  <c r="S20" i="225"/>
  <c r="R20" i="225"/>
  <c r="Q20" i="225"/>
  <c r="P20" i="225"/>
  <c r="O20" i="225"/>
  <c r="T19" i="225"/>
  <c r="S19" i="225"/>
  <c r="R19" i="225"/>
  <c r="Q19" i="225"/>
  <c r="P19" i="225"/>
  <c r="O19" i="225"/>
  <c r="T18" i="225"/>
  <c r="S18" i="225"/>
  <c r="R18" i="225"/>
  <c r="Q18" i="225"/>
  <c r="P18" i="225"/>
  <c r="O18" i="225"/>
  <c r="T23" i="213"/>
  <c r="T22" i="213"/>
  <c r="Q23" i="213"/>
  <c r="Q22" i="213"/>
  <c r="N23" i="222" l="1"/>
  <c r="M23" i="222"/>
  <c r="L23" i="222"/>
  <c r="K23" i="222"/>
  <c r="J23" i="222"/>
  <c r="I23" i="222"/>
  <c r="H23" i="222"/>
  <c r="G23" i="222"/>
  <c r="F23" i="222"/>
  <c r="E23" i="222"/>
  <c r="D23" i="222"/>
  <c r="C23" i="222"/>
  <c r="N22" i="222"/>
  <c r="M22" i="222"/>
  <c r="L22" i="222"/>
  <c r="K22" i="222"/>
  <c r="J22" i="222"/>
  <c r="I22" i="222"/>
  <c r="H22" i="222"/>
  <c r="G22" i="222"/>
  <c r="F22" i="222"/>
  <c r="E22" i="222"/>
  <c r="D22" i="222"/>
  <c r="C22" i="222"/>
  <c r="T21" i="222"/>
  <c r="S21" i="222"/>
  <c r="R21" i="222"/>
  <c r="P21" i="222"/>
  <c r="O21" i="222"/>
  <c r="N21" i="222"/>
  <c r="M21" i="222"/>
  <c r="L21" i="222"/>
  <c r="K21" i="222"/>
  <c r="J21" i="222"/>
  <c r="I21" i="222"/>
  <c r="H21" i="222"/>
  <c r="G21" i="222"/>
  <c r="F21" i="222"/>
  <c r="E21" i="222"/>
  <c r="D21" i="222"/>
  <c r="C21" i="222"/>
  <c r="T20" i="222"/>
  <c r="S20" i="222"/>
  <c r="R20" i="222"/>
  <c r="Q20" i="222"/>
  <c r="P20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C20" i="222"/>
  <c r="T19" i="222"/>
  <c r="S19" i="222"/>
  <c r="R19" i="222"/>
  <c r="P19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C19" i="222"/>
  <c r="T18" i="222"/>
  <c r="S18" i="222"/>
  <c r="R18" i="222"/>
  <c r="Q18" i="222"/>
  <c r="P18" i="222"/>
  <c r="O18" i="222"/>
  <c r="N18" i="222"/>
  <c r="M18" i="222"/>
  <c r="L18" i="222"/>
  <c r="K18" i="222"/>
  <c r="J18" i="222"/>
  <c r="I18" i="222"/>
  <c r="H18" i="222"/>
  <c r="G18" i="222"/>
  <c r="F18" i="222"/>
  <c r="E18" i="222"/>
  <c r="D18" i="222"/>
  <c r="C18" i="222"/>
  <c r="N23" i="220"/>
  <c r="M23" i="220"/>
  <c r="L23" i="220"/>
  <c r="K23" i="220"/>
  <c r="J23" i="220"/>
  <c r="I23" i="220"/>
  <c r="H23" i="220"/>
  <c r="G23" i="220"/>
  <c r="F23" i="220"/>
  <c r="E23" i="220"/>
  <c r="D23" i="220"/>
  <c r="C23" i="220"/>
  <c r="N22" i="220"/>
  <c r="M22" i="220"/>
  <c r="L22" i="220"/>
  <c r="K22" i="220"/>
  <c r="J22" i="220"/>
  <c r="I22" i="220"/>
  <c r="H22" i="220"/>
  <c r="G22" i="220"/>
  <c r="F22" i="220"/>
  <c r="E22" i="220"/>
  <c r="D22" i="220"/>
  <c r="C22" i="220"/>
  <c r="T21" i="220"/>
  <c r="S21" i="220"/>
  <c r="R21" i="220"/>
  <c r="Q21" i="220"/>
  <c r="P21" i="220"/>
  <c r="O21" i="220"/>
  <c r="N21" i="220"/>
  <c r="M21" i="220"/>
  <c r="L21" i="220"/>
  <c r="K21" i="220"/>
  <c r="J21" i="220"/>
  <c r="I21" i="220"/>
  <c r="H21" i="220"/>
  <c r="G21" i="220"/>
  <c r="F21" i="220"/>
  <c r="E21" i="220"/>
  <c r="D21" i="220"/>
  <c r="C21" i="220"/>
  <c r="T20" i="220"/>
  <c r="S20" i="220"/>
  <c r="R20" i="220"/>
  <c r="Q20" i="220"/>
  <c r="P20" i="220"/>
  <c r="O20" i="220"/>
  <c r="N20" i="220"/>
  <c r="M20" i="220"/>
  <c r="L20" i="220"/>
  <c r="K20" i="220"/>
  <c r="J20" i="220"/>
  <c r="I20" i="220"/>
  <c r="H20" i="220"/>
  <c r="G20" i="220"/>
  <c r="F20" i="220"/>
  <c r="E20" i="220"/>
  <c r="D20" i="220"/>
  <c r="C20" i="220"/>
  <c r="T19" i="220"/>
  <c r="S19" i="220"/>
  <c r="R19" i="220"/>
  <c r="Q19" i="220"/>
  <c r="P19" i="220"/>
  <c r="O19" i="220"/>
  <c r="N19" i="220"/>
  <c r="M19" i="220"/>
  <c r="L19" i="220"/>
  <c r="K19" i="220"/>
  <c r="J19" i="220"/>
  <c r="I19" i="220"/>
  <c r="H19" i="220"/>
  <c r="G19" i="220"/>
  <c r="F19" i="220"/>
  <c r="E19" i="220"/>
  <c r="D19" i="220"/>
  <c r="C19" i="220"/>
  <c r="T18" i="220"/>
  <c r="S18" i="220"/>
  <c r="R18" i="220"/>
  <c r="Q18" i="220"/>
  <c r="P18" i="220"/>
  <c r="O18" i="220"/>
  <c r="N18" i="220"/>
  <c r="M18" i="220"/>
  <c r="L18" i="220"/>
  <c r="K18" i="220"/>
  <c r="J18" i="220"/>
  <c r="I18" i="220"/>
  <c r="H18" i="220"/>
  <c r="G18" i="220"/>
  <c r="F18" i="220"/>
  <c r="E18" i="220"/>
  <c r="D18" i="220"/>
  <c r="C18" i="220"/>
  <c r="N23" i="219"/>
  <c r="M23" i="219"/>
  <c r="L23" i="219"/>
  <c r="K23" i="219"/>
  <c r="J23" i="219"/>
  <c r="I23" i="219"/>
  <c r="H23" i="219"/>
  <c r="G23" i="219"/>
  <c r="F23" i="219"/>
  <c r="E23" i="219"/>
  <c r="D23" i="219"/>
  <c r="C23" i="219"/>
  <c r="N22" i="219"/>
  <c r="M22" i="219"/>
  <c r="L22" i="219"/>
  <c r="K22" i="219"/>
  <c r="J22" i="219"/>
  <c r="I22" i="219"/>
  <c r="H22" i="219"/>
  <c r="G22" i="219"/>
  <c r="F22" i="219"/>
  <c r="E22" i="219"/>
  <c r="D22" i="219"/>
  <c r="C22" i="219"/>
  <c r="T21" i="219"/>
  <c r="S21" i="219"/>
  <c r="R21" i="219"/>
  <c r="Q21" i="219"/>
  <c r="P21" i="219"/>
  <c r="O21" i="219"/>
  <c r="N21" i="219"/>
  <c r="M21" i="219"/>
  <c r="L21" i="219"/>
  <c r="K21" i="219"/>
  <c r="J21" i="219"/>
  <c r="I21" i="219"/>
  <c r="H21" i="219"/>
  <c r="G21" i="219"/>
  <c r="F21" i="219"/>
  <c r="E21" i="219"/>
  <c r="D21" i="219"/>
  <c r="C21" i="219"/>
  <c r="T20" i="219"/>
  <c r="S20" i="219"/>
  <c r="R20" i="219"/>
  <c r="Q20" i="219"/>
  <c r="P20" i="219"/>
  <c r="O20" i="219"/>
  <c r="N20" i="219"/>
  <c r="M20" i="219"/>
  <c r="L20" i="219"/>
  <c r="K20" i="219"/>
  <c r="J20" i="219"/>
  <c r="I20" i="219"/>
  <c r="H20" i="219"/>
  <c r="G20" i="219"/>
  <c r="F20" i="219"/>
  <c r="E20" i="219"/>
  <c r="D20" i="219"/>
  <c r="C20" i="219"/>
  <c r="T19" i="219"/>
  <c r="S19" i="219"/>
  <c r="R19" i="219"/>
  <c r="Q19" i="219"/>
  <c r="P19" i="219"/>
  <c r="O19" i="219"/>
  <c r="N19" i="219"/>
  <c r="M19" i="219"/>
  <c r="L19" i="219"/>
  <c r="K19" i="219"/>
  <c r="J19" i="219"/>
  <c r="I19" i="219"/>
  <c r="H19" i="219"/>
  <c r="G19" i="219"/>
  <c r="F19" i="219"/>
  <c r="E19" i="219"/>
  <c r="D19" i="219"/>
  <c r="C19" i="219"/>
  <c r="T18" i="219"/>
  <c r="S18" i="219"/>
  <c r="R18" i="219"/>
  <c r="Q18" i="219"/>
  <c r="P18" i="219"/>
  <c r="O18" i="219"/>
  <c r="N18" i="219"/>
  <c r="M18" i="219"/>
  <c r="L18" i="219"/>
  <c r="K18" i="219"/>
  <c r="J18" i="219"/>
  <c r="I18" i="219"/>
  <c r="H18" i="219"/>
  <c r="G18" i="219"/>
  <c r="F18" i="219"/>
  <c r="E18" i="219"/>
  <c r="D18" i="219"/>
  <c r="C18" i="219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N22" i="216"/>
  <c r="M22" i="216"/>
  <c r="L22" i="216"/>
  <c r="K22" i="216"/>
  <c r="J22" i="216"/>
  <c r="I22" i="216"/>
  <c r="H22" i="216"/>
  <c r="G22" i="216"/>
  <c r="F22" i="216"/>
  <c r="E22" i="216"/>
  <c r="D22" i="216"/>
  <c r="C22" i="216"/>
  <c r="T21" i="216"/>
  <c r="S21" i="216"/>
  <c r="R21" i="216"/>
  <c r="Q21" i="216"/>
  <c r="P21" i="216"/>
  <c r="O21" i="216"/>
  <c r="N21" i="216"/>
  <c r="M21" i="216"/>
  <c r="L21" i="216"/>
  <c r="K21" i="216"/>
  <c r="J21" i="216"/>
  <c r="I21" i="216"/>
  <c r="H21" i="216"/>
  <c r="G21" i="216"/>
  <c r="F21" i="216"/>
  <c r="E21" i="216"/>
  <c r="D21" i="216"/>
  <c r="C21" i="216"/>
  <c r="T20" i="216"/>
  <c r="S20" i="216"/>
  <c r="R20" i="216"/>
  <c r="Q20" i="216"/>
  <c r="P20" i="216"/>
  <c r="O20" i="216"/>
  <c r="N20" i="216"/>
  <c r="M20" i="216"/>
  <c r="L20" i="216"/>
  <c r="K20" i="216"/>
  <c r="J20" i="216"/>
  <c r="I20" i="216"/>
  <c r="H20" i="216"/>
  <c r="G20" i="216"/>
  <c r="F20" i="216"/>
  <c r="E20" i="216"/>
  <c r="D20" i="216"/>
  <c r="C20" i="216"/>
  <c r="T19" i="216"/>
  <c r="S19" i="216"/>
  <c r="R19" i="216"/>
  <c r="Q19" i="216"/>
  <c r="P19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T18" i="216"/>
  <c r="S18" i="216"/>
  <c r="R18" i="216"/>
  <c r="Q18" i="216"/>
  <c r="P18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N23" i="225"/>
  <c r="M23" i="225"/>
  <c r="L23" i="225"/>
  <c r="K23" i="225"/>
  <c r="J23" i="225"/>
  <c r="I23" i="225"/>
  <c r="H23" i="225"/>
  <c r="G23" i="225"/>
  <c r="F23" i="225"/>
  <c r="E23" i="225"/>
  <c r="D23" i="225"/>
  <c r="C23" i="225"/>
  <c r="N22" i="225"/>
  <c r="M22" i="225"/>
  <c r="L22" i="225"/>
  <c r="K22" i="225"/>
  <c r="J22" i="225"/>
  <c r="I22" i="225"/>
  <c r="H22" i="225"/>
  <c r="G22" i="225"/>
  <c r="F22" i="225"/>
  <c r="E22" i="225"/>
  <c r="D22" i="225"/>
  <c r="C22" i="225"/>
  <c r="N21" i="225"/>
  <c r="M21" i="225"/>
  <c r="L21" i="225"/>
  <c r="K21" i="225"/>
  <c r="J21" i="225"/>
  <c r="I21" i="225"/>
  <c r="H21" i="225"/>
  <c r="G21" i="225"/>
  <c r="F21" i="225"/>
  <c r="E21" i="225"/>
  <c r="D21" i="225"/>
  <c r="C21" i="225"/>
  <c r="N20" i="225"/>
  <c r="M20" i="225"/>
  <c r="L20" i="225"/>
  <c r="K20" i="225"/>
  <c r="J20" i="225"/>
  <c r="I20" i="225"/>
  <c r="H20" i="225"/>
  <c r="G20" i="225"/>
  <c r="F20" i="225"/>
  <c r="E20" i="225"/>
  <c r="D20" i="225"/>
  <c r="C20" i="225"/>
  <c r="N19" i="225"/>
  <c r="M19" i="225"/>
  <c r="L19" i="225"/>
  <c r="K19" i="225"/>
  <c r="J19" i="225"/>
  <c r="I19" i="225"/>
  <c r="H19" i="225"/>
  <c r="G19" i="225"/>
  <c r="F19" i="225"/>
  <c r="E19" i="225"/>
  <c r="D19" i="225"/>
  <c r="C19" i="225"/>
  <c r="N18" i="225"/>
  <c r="M18" i="225"/>
  <c r="L18" i="225"/>
  <c r="K18" i="225"/>
  <c r="J18" i="225"/>
  <c r="I18" i="225"/>
  <c r="H18" i="225"/>
  <c r="G18" i="225"/>
  <c r="F18" i="225"/>
  <c r="E18" i="225"/>
  <c r="D18" i="225"/>
  <c r="C18" i="225"/>
  <c r="T17" i="213"/>
  <c r="T16" i="213"/>
  <c r="T18" i="213" s="1"/>
  <c r="T15" i="213"/>
  <c r="T14" i="213"/>
  <c r="T13" i="213"/>
  <c r="T12" i="213"/>
  <c r="T20" i="213" s="1"/>
  <c r="T11" i="213"/>
  <c r="T10" i="213"/>
  <c r="T9" i="213"/>
  <c r="T8" i="213"/>
  <c r="T7" i="213"/>
  <c r="Q17" i="213"/>
  <c r="Q16" i="213"/>
  <c r="Q15" i="213"/>
  <c r="Q14" i="213"/>
  <c r="Q13" i="213"/>
  <c r="Q12" i="213"/>
  <c r="Q11" i="213"/>
  <c r="Q10" i="213"/>
  <c r="Q9" i="213"/>
  <c r="Q8" i="213"/>
  <c r="Q7" i="213"/>
  <c r="N17" i="213"/>
  <c r="N16" i="213"/>
  <c r="N15" i="213"/>
  <c r="N14" i="213"/>
  <c r="N13" i="213"/>
  <c r="N12" i="213"/>
  <c r="N11" i="213"/>
  <c r="N10" i="213"/>
  <c r="N9" i="213"/>
  <c r="N8" i="213"/>
  <c r="N7" i="213"/>
  <c r="K17" i="213"/>
  <c r="K22" i="213" s="1"/>
  <c r="K16" i="213"/>
  <c r="K15" i="213"/>
  <c r="K14" i="213"/>
  <c r="K13" i="213"/>
  <c r="K12" i="213"/>
  <c r="K11" i="213"/>
  <c r="K10" i="213"/>
  <c r="K9" i="213"/>
  <c r="K8" i="213"/>
  <c r="K7" i="213"/>
  <c r="H17" i="213"/>
  <c r="H16" i="213"/>
  <c r="H18" i="213" s="1"/>
  <c r="H15" i="213"/>
  <c r="H14" i="213"/>
  <c r="H13" i="213"/>
  <c r="H12" i="213"/>
  <c r="H20" i="213" s="1"/>
  <c r="H11" i="213"/>
  <c r="H10" i="213"/>
  <c r="H9" i="213"/>
  <c r="H8" i="213"/>
  <c r="H7" i="213"/>
  <c r="H23" i="213" s="1"/>
  <c r="E8" i="213"/>
  <c r="E9" i="213"/>
  <c r="E10" i="213"/>
  <c r="E11" i="213"/>
  <c r="E12" i="213"/>
  <c r="E13" i="213"/>
  <c r="E14" i="213"/>
  <c r="E15" i="213"/>
  <c r="E16" i="213"/>
  <c r="E17" i="213"/>
  <c r="E7" i="213"/>
  <c r="E23" i="213" s="1"/>
  <c r="S23" i="213"/>
  <c r="R23" i="213"/>
  <c r="P23" i="213"/>
  <c r="O23" i="213"/>
  <c r="N23" i="213"/>
  <c r="M23" i="213"/>
  <c r="L23" i="213"/>
  <c r="K23" i="213"/>
  <c r="J23" i="213"/>
  <c r="I23" i="213"/>
  <c r="G23" i="213"/>
  <c r="F23" i="213"/>
  <c r="D23" i="213"/>
  <c r="C23" i="213"/>
  <c r="S22" i="213"/>
  <c r="R22" i="213"/>
  <c r="P22" i="213"/>
  <c r="O22" i="213"/>
  <c r="M22" i="213"/>
  <c r="L22" i="213"/>
  <c r="J22" i="213"/>
  <c r="I22" i="213"/>
  <c r="G22" i="213"/>
  <c r="F22" i="213"/>
  <c r="D22" i="213"/>
  <c r="C22" i="213"/>
  <c r="S21" i="213"/>
  <c r="R21" i="213"/>
  <c r="Q21" i="213"/>
  <c r="P21" i="213"/>
  <c r="O21" i="213"/>
  <c r="M21" i="213"/>
  <c r="L21" i="213"/>
  <c r="J21" i="213"/>
  <c r="I21" i="213"/>
  <c r="H21" i="213"/>
  <c r="G21" i="213"/>
  <c r="F21" i="213"/>
  <c r="E21" i="213"/>
  <c r="D21" i="213"/>
  <c r="C21" i="213"/>
  <c r="S20" i="213"/>
  <c r="R20" i="213"/>
  <c r="Q20" i="213"/>
  <c r="P20" i="213"/>
  <c r="O20" i="213"/>
  <c r="M20" i="213"/>
  <c r="L20" i="213"/>
  <c r="J20" i="213"/>
  <c r="I20" i="213"/>
  <c r="G20" i="213"/>
  <c r="F20" i="213"/>
  <c r="E20" i="213"/>
  <c r="D20" i="213"/>
  <c r="C20" i="213"/>
  <c r="S19" i="213"/>
  <c r="R19" i="213"/>
  <c r="Q19" i="213"/>
  <c r="P19" i="213"/>
  <c r="O19" i="213"/>
  <c r="M19" i="213"/>
  <c r="L19" i="213"/>
  <c r="J19" i="213"/>
  <c r="I19" i="213"/>
  <c r="G19" i="213"/>
  <c r="F19" i="213"/>
  <c r="E19" i="213"/>
  <c r="D19" i="213"/>
  <c r="C19" i="213"/>
  <c r="S18" i="213"/>
  <c r="R18" i="213"/>
  <c r="Q18" i="213"/>
  <c r="P18" i="213"/>
  <c r="O18" i="213"/>
  <c r="M18" i="213"/>
  <c r="L18" i="213"/>
  <c r="J18" i="213"/>
  <c r="I18" i="213"/>
  <c r="G18" i="213"/>
  <c r="F18" i="213"/>
  <c r="E18" i="213"/>
  <c r="D18" i="213"/>
  <c r="C18" i="213"/>
  <c r="H19" i="213" l="1"/>
  <c r="E22" i="213"/>
  <c r="T21" i="213"/>
  <c r="T19" i="213"/>
  <c r="K21" i="213"/>
  <c r="K18" i="213"/>
  <c r="N19" i="213"/>
  <c r="N22" i="213"/>
  <c r="K19" i="213"/>
  <c r="N20" i="213"/>
  <c r="N18" i="213"/>
  <c r="K20" i="213"/>
  <c r="N21" i="213"/>
  <c r="H22" i="213"/>
  <c r="J18" i="10"/>
  <c r="M23" i="63" l="1"/>
  <c r="M22" i="63"/>
  <c r="M21" i="63"/>
  <c r="M20" i="63"/>
  <c r="M19" i="63"/>
  <c r="M18" i="63"/>
  <c r="O23" i="13"/>
  <c r="O22" i="13"/>
  <c r="O21" i="13"/>
  <c r="O20" i="13"/>
  <c r="O19" i="13"/>
  <c r="O18" i="13"/>
  <c r="Q23" i="44"/>
  <c r="Q22" i="44"/>
  <c r="Q21" i="44"/>
  <c r="Q20" i="44"/>
  <c r="Q19" i="44"/>
  <c r="Q18" i="44"/>
  <c r="R23" i="44"/>
  <c r="R22" i="44"/>
  <c r="R21" i="44"/>
  <c r="R20" i="44"/>
  <c r="R19" i="44"/>
  <c r="R18" i="44"/>
  <c r="G19" i="97" l="1"/>
  <c r="H8" i="131" l="1"/>
  <c r="H9" i="131"/>
  <c r="H10" i="131"/>
  <c r="H11" i="131"/>
  <c r="H12" i="131"/>
  <c r="H13" i="131"/>
  <c r="H14" i="131"/>
  <c r="H15" i="131"/>
  <c r="H16" i="131"/>
  <c r="H17" i="131"/>
  <c r="H18" i="131"/>
  <c r="H19" i="131"/>
  <c r="H20" i="131"/>
  <c r="H21" i="131"/>
  <c r="H7" i="131"/>
  <c r="F17" i="108"/>
  <c r="N18" i="63" l="1"/>
  <c r="N19" i="63"/>
  <c r="L23" i="212" l="1"/>
  <c r="K23" i="212"/>
  <c r="J23" i="212"/>
  <c r="I23" i="212"/>
  <c r="H23" i="212"/>
  <c r="G23" i="212"/>
  <c r="F23" i="212"/>
  <c r="E23" i="212"/>
  <c r="D23" i="212"/>
  <c r="C23" i="212"/>
  <c r="L22" i="212"/>
  <c r="K22" i="212"/>
  <c r="J22" i="212"/>
  <c r="I22" i="212"/>
  <c r="H22" i="212"/>
  <c r="G22" i="212"/>
  <c r="F22" i="212"/>
  <c r="E22" i="212"/>
  <c r="D22" i="212"/>
  <c r="C22" i="212"/>
  <c r="L21" i="212"/>
  <c r="K21" i="212"/>
  <c r="J21" i="212"/>
  <c r="I21" i="212"/>
  <c r="H21" i="212"/>
  <c r="G21" i="212"/>
  <c r="F21" i="212"/>
  <c r="E21" i="212"/>
  <c r="D21" i="212"/>
  <c r="C21" i="212"/>
  <c r="L20" i="212"/>
  <c r="K20" i="212"/>
  <c r="J20" i="212"/>
  <c r="I20" i="212"/>
  <c r="H20" i="212"/>
  <c r="G20" i="212"/>
  <c r="F20" i="212"/>
  <c r="E20" i="212"/>
  <c r="D20" i="212"/>
  <c r="C20" i="212"/>
  <c r="L19" i="212"/>
  <c r="K19" i="212"/>
  <c r="J19" i="212"/>
  <c r="I19" i="212"/>
  <c r="H19" i="212"/>
  <c r="G19" i="212"/>
  <c r="F19" i="212"/>
  <c r="E19" i="212"/>
  <c r="D19" i="212"/>
  <c r="C19" i="212"/>
  <c r="L18" i="212"/>
  <c r="K18" i="212"/>
  <c r="J18" i="212"/>
  <c r="I18" i="212"/>
  <c r="H18" i="212"/>
  <c r="G18" i="212"/>
  <c r="F18" i="212"/>
  <c r="E18" i="212"/>
  <c r="D18" i="212"/>
  <c r="C18" i="212"/>
  <c r="S23" i="79" l="1"/>
  <c r="S22" i="79"/>
  <c r="S21" i="79"/>
  <c r="S20" i="79"/>
  <c r="S19" i="79"/>
  <c r="S18" i="79"/>
  <c r="Q23" i="79"/>
  <c r="Q22" i="79"/>
  <c r="Q21" i="79"/>
  <c r="Q20" i="79"/>
  <c r="Q19" i="79"/>
  <c r="Q18" i="79"/>
  <c r="O23" i="79"/>
  <c r="O22" i="79"/>
  <c r="O21" i="79"/>
  <c r="O20" i="79"/>
  <c r="O19" i="79"/>
  <c r="O18" i="79"/>
  <c r="N23" i="125" l="1"/>
  <c r="O23" i="125"/>
  <c r="O22" i="125"/>
  <c r="N22" i="125"/>
  <c r="I23" i="10" l="1"/>
  <c r="H23" i="10"/>
  <c r="I22" i="10"/>
  <c r="H22" i="10"/>
  <c r="L21" i="6" l="1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7" i="6"/>
  <c r="M17" i="117"/>
  <c r="K17" i="117"/>
  <c r="I17" i="117"/>
  <c r="G17" i="117"/>
  <c r="E17" i="117"/>
  <c r="D17" i="197" l="1"/>
  <c r="E17" i="197"/>
  <c r="D18" i="197"/>
  <c r="E18" i="197"/>
  <c r="D19" i="197"/>
  <c r="E19" i="197"/>
  <c r="D20" i="197"/>
  <c r="E20" i="197"/>
  <c r="D21" i="197"/>
  <c r="E21" i="197"/>
  <c r="D22" i="197"/>
  <c r="E22" i="197"/>
  <c r="R19" i="202"/>
  <c r="Q19" i="202"/>
  <c r="P19" i="202"/>
  <c r="O19" i="202"/>
  <c r="N19" i="202"/>
  <c r="M19" i="202"/>
  <c r="R18" i="202"/>
  <c r="Q18" i="202"/>
  <c r="P18" i="202"/>
  <c r="O18" i="202"/>
  <c r="N18" i="202"/>
  <c r="M18" i="202"/>
  <c r="R17" i="202"/>
  <c r="Q17" i="202"/>
  <c r="P17" i="202"/>
  <c r="O17" i="202"/>
  <c r="N17" i="202"/>
  <c r="M17" i="202"/>
  <c r="R16" i="202"/>
  <c r="Q16" i="202"/>
  <c r="P16" i="202"/>
  <c r="O16" i="202"/>
  <c r="N16" i="202"/>
  <c r="M16" i="202"/>
  <c r="R15" i="202"/>
  <c r="Q15" i="202"/>
  <c r="P15" i="202"/>
  <c r="O15" i="202"/>
  <c r="N15" i="202"/>
  <c r="M15" i="202"/>
  <c r="R14" i="202"/>
  <c r="Q14" i="202"/>
  <c r="P14" i="202"/>
  <c r="O14" i="202"/>
  <c r="N14" i="202"/>
  <c r="M14" i="202"/>
  <c r="R13" i="202"/>
  <c r="Q13" i="202"/>
  <c r="P13" i="202"/>
  <c r="O13" i="202"/>
  <c r="N13" i="202"/>
  <c r="M13" i="202"/>
  <c r="R12" i="202"/>
  <c r="Q12" i="202"/>
  <c r="P12" i="202"/>
  <c r="O12" i="202"/>
  <c r="N12" i="202"/>
  <c r="M12" i="202"/>
  <c r="R11" i="202"/>
  <c r="Q11" i="202"/>
  <c r="P11" i="202"/>
  <c r="O11" i="202"/>
  <c r="N11" i="202"/>
  <c r="M11" i="202"/>
  <c r="R10" i="202"/>
  <c r="Q10" i="202"/>
  <c r="P10" i="202"/>
  <c r="O10" i="202"/>
  <c r="N10" i="202"/>
  <c r="M10" i="202"/>
  <c r="R9" i="202"/>
  <c r="Q9" i="202"/>
  <c r="P9" i="202"/>
  <c r="O9" i="202"/>
  <c r="N9" i="202"/>
  <c r="M9" i="202"/>
  <c r="R8" i="202"/>
  <c r="Q8" i="202"/>
  <c r="P8" i="202"/>
  <c r="O8" i="202"/>
  <c r="N8" i="202"/>
  <c r="M8" i="202"/>
  <c r="R7" i="202"/>
  <c r="Q7" i="202"/>
  <c r="P7" i="202"/>
  <c r="O7" i="202"/>
  <c r="N7" i="202"/>
  <c r="M7" i="202"/>
  <c r="R6" i="202"/>
  <c r="Q6" i="202"/>
  <c r="P6" i="202"/>
  <c r="O6" i="202"/>
  <c r="N6" i="202"/>
  <c r="M6" i="202"/>
  <c r="R5" i="202"/>
  <c r="Q5" i="202"/>
  <c r="P5" i="202"/>
  <c r="O5" i="202"/>
  <c r="N5" i="202"/>
  <c r="M5" i="202"/>
  <c r="R19" i="201"/>
  <c r="Q19" i="201"/>
  <c r="P19" i="201"/>
  <c r="O19" i="201"/>
  <c r="N19" i="201"/>
  <c r="M19" i="201"/>
  <c r="R18" i="201"/>
  <c r="Q18" i="201"/>
  <c r="P18" i="201"/>
  <c r="O18" i="201"/>
  <c r="N18" i="201"/>
  <c r="M18" i="201"/>
  <c r="R17" i="201"/>
  <c r="Q17" i="201"/>
  <c r="P17" i="201"/>
  <c r="O17" i="201"/>
  <c r="N17" i="201"/>
  <c r="M17" i="201"/>
  <c r="R16" i="201"/>
  <c r="Q16" i="201"/>
  <c r="P16" i="201"/>
  <c r="O16" i="201"/>
  <c r="N16" i="201"/>
  <c r="M16" i="201"/>
  <c r="R15" i="201"/>
  <c r="Q15" i="201"/>
  <c r="P15" i="201"/>
  <c r="O15" i="201"/>
  <c r="N15" i="201"/>
  <c r="M15" i="201"/>
  <c r="R14" i="201"/>
  <c r="Q14" i="201"/>
  <c r="P14" i="201"/>
  <c r="O14" i="201"/>
  <c r="N14" i="201"/>
  <c r="M14" i="201"/>
  <c r="R13" i="201"/>
  <c r="Q13" i="201"/>
  <c r="P13" i="201"/>
  <c r="O13" i="201"/>
  <c r="N13" i="201"/>
  <c r="M13" i="201"/>
  <c r="R12" i="201"/>
  <c r="Q12" i="201"/>
  <c r="P12" i="201"/>
  <c r="O12" i="201"/>
  <c r="N12" i="201"/>
  <c r="M12" i="201"/>
  <c r="R11" i="201"/>
  <c r="Q11" i="201"/>
  <c r="P11" i="201"/>
  <c r="O11" i="201"/>
  <c r="N11" i="201"/>
  <c r="M11" i="201"/>
  <c r="R10" i="201"/>
  <c r="Q10" i="201"/>
  <c r="P10" i="201"/>
  <c r="O10" i="201"/>
  <c r="N10" i="201"/>
  <c r="M10" i="201"/>
  <c r="R9" i="201"/>
  <c r="Q9" i="201"/>
  <c r="P9" i="201"/>
  <c r="O9" i="201"/>
  <c r="N9" i="201"/>
  <c r="M9" i="201"/>
  <c r="R8" i="201"/>
  <c r="Q8" i="201"/>
  <c r="P8" i="201"/>
  <c r="O8" i="201"/>
  <c r="N8" i="201"/>
  <c r="M8" i="201"/>
  <c r="R7" i="201"/>
  <c r="Q7" i="201"/>
  <c r="P7" i="201"/>
  <c r="O7" i="201"/>
  <c r="N7" i="201"/>
  <c r="M7" i="201"/>
  <c r="R6" i="201"/>
  <c r="Q6" i="201"/>
  <c r="P6" i="201"/>
  <c r="O6" i="201"/>
  <c r="N6" i="201"/>
  <c r="M6" i="201"/>
  <c r="R5" i="201"/>
  <c r="Q5" i="201"/>
  <c r="P5" i="201"/>
  <c r="O5" i="201"/>
  <c r="N5" i="201"/>
  <c r="M5" i="201"/>
  <c r="R19" i="200"/>
  <c r="Q19" i="200"/>
  <c r="P19" i="200"/>
  <c r="O19" i="200"/>
  <c r="N19" i="200"/>
  <c r="M19" i="200"/>
  <c r="R18" i="200"/>
  <c r="Q18" i="200"/>
  <c r="P18" i="200"/>
  <c r="O18" i="200"/>
  <c r="N18" i="200"/>
  <c r="M18" i="200"/>
  <c r="R17" i="200"/>
  <c r="Q17" i="200"/>
  <c r="P17" i="200"/>
  <c r="O17" i="200"/>
  <c r="N17" i="200"/>
  <c r="M17" i="200"/>
  <c r="R16" i="200"/>
  <c r="Q16" i="200"/>
  <c r="P16" i="200"/>
  <c r="O16" i="200"/>
  <c r="N16" i="200"/>
  <c r="M16" i="200"/>
  <c r="R15" i="200"/>
  <c r="Q15" i="200"/>
  <c r="P15" i="200"/>
  <c r="O15" i="200"/>
  <c r="N15" i="200"/>
  <c r="M15" i="200"/>
  <c r="R14" i="200"/>
  <c r="Q14" i="200"/>
  <c r="P14" i="200"/>
  <c r="O14" i="200"/>
  <c r="N14" i="200"/>
  <c r="M14" i="200"/>
  <c r="R13" i="200"/>
  <c r="Q13" i="200"/>
  <c r="P13" i="200"/>
  <c r="O13" i="200"/>
  <c r="N13" i="200"/>
  <c r="M13" i="200"/>
  <c r="R12" i="200"/>
  <c r="Q12" i="200"/>
  <c r="P12" i="200"/>
  <c r="O12" i="200"/>
  <c r="N12" i="200"/>
  <c r="M12" i="200"/>
  <c r="R11" i="200"/>
  <c r="Q11" i="200"/>
  <c r="P11" i="200"/>
  <c r="O11" i="200"/>
  <c r="N11" i="200"/>
  <c r="M11" i="200"/>
  <c r="R10" i="200"/>
  <c r="Q10" i="200"/>
  <c r="P10" i="200"/>
  <c r="O10" i="200"/>
  <c r="N10" i="200"/>
  <c r="M10" i="200"/>
  <c r="R9" i="200"/>
  <c r="Q9" i="200"/>
  <c r="P9" i="200"/>
  <c r="O9" i="200"/>
  <c r="N9" i="200"/>
  <c r="M9" i="200"/>
  <c r="R8" i="200"/>
  <c r="Q8" i="200"/>
  <c r="P8" i="200"/>
  <c r="O8" i="200"/>
  <c r="N8" i="200"/>
  <c r="M8" i="200"/>
  <c r="R7" i="200"/>
  <c r="Q7" i="200"/>
  <c r="P7" i="200"/>
  <c r="O7" i="200"/>
  <c r="N7" i="200"/>
  <c r="M7" i="200"/>
  <c r="R6" i="200"/>
  <c r="Q6" i="200"/>
  <c r="P6" i="200"/>
  <c r="O6" i="200"/>
  <c r="N6" i="200"/>
  <c r="M6" i="200"/>
  <c r="R5" i="200"/>
  <c r="Q5" i="200"/>
  <c r="P5" i="200"/>
  <c r="O5" i="200"/>
  <c r="N5" i="200"/>
  <c r="M5" i="200"/>
  <c r="R19" i="199"/>
  <c r="Q19" i="199"/>
  <c r="P19" i="199"/>
  <c r="O19" i="199"/>
  <c r="N19" i="199"/>
  <c r="M19" i="199"/>
  <c r="R18" i="199"/>
  <c r="Q18" i="199"/>
  <c r="P18" i="199"/>
  <c r="O18" i="199"/>
  <c r="N18" i="199"/>
  <c r="M18" i="199"/>
  <c r="R17" i="199"/>
  <c r="Q17" i="199"/>
  <c r="P17" i="199"/>
  <c r="O17" i="199"/>
  <c r="N17" i="199"/>
  <c r="M17" i="199"/>
  <c r="R16" i="199"/>
  <c r="Q16" i="199"/>
  <c r="P16" i="199"/>
  <c r="O16" i="199"/>
  <c r="N16" i="199"/>
  <c r="M16" i="199"/>
  <c r="R15" i="199"/>
  <c r="Q15" i="199"/>
  <c r="P15" i="199"/>
  <c r="O15" i="199"/>
  <c r="N15" i="199"/>
  <c r="M15" i="199"/>
  <c r="R14" i="199"/>
  <c r="Q14" i="199"/>
  <c r="P14" i="199"/>
  <c r="O14" i="199"/>
  <c r="N14" i="199"/>
  <c r="M14" i="199"/>
  <c r="R13" i="199"/>
  <c r="Q13" i="199"/>
  <c r="P13" i="199"/>
  <c r="O13" i="199"/>
  <c r="N13" i="199"/>
  <c r="M13" i="199"/>
  <c r="R12" i="199"/>
  <c r="Q12" i="199"/>
  <c r="P12" i="199"/>
  <c r="O12" i="199"/>
  <c r="N12" i="199"/>
  <c r="M12" i="199"/>
  <c r="R11" i="199"/>
  <c r="Q11" i="199"/>
  <c r="P11" i="199"/>
  <c r="O11" i="199"/>
  <c r="N11" i="199"/>
  <c r="M11" i="199"/>
  <c r="R10" i="199"/>
  <c r="Q10" i="199"/>
  <c r="P10" i="199"/>
  <c r="O10" i="199"/>
  <c r="N10" i="199"/>
  <c r="M10" i="199"/>
  <c r="R9" i="199"/>
  <c r="Q9" i="199"/>
  <c r="P9" i="199"/>
  <c r="O9" i="199"/>
  <c r="N9" i="199"/>
  <c r="M9" i="199"/>
  <c r="R8" i="199"/>
  <c r="Q8" i="199"/>
  <c r="P8" i="199"/>
  <c r="O8" i="199"/>
  <c r="N8" i="199"/>
  <c r="M8" i="199"/>
  <c r="R7" i="199"/>
  <c r="Q7" i="199"/>
  <c r="P7" i="199"/>
  <c r="O7" i="199"/>
  <c r="N7" i="199"/>
  <c r="M7" i="199"/>
  <c r="R6" i="199"/>
  <c r="Q6" i="199"/>
  <c r="P6" i="199"/>
  <c r="O6" i="199"/>
  <c r="N6" i="199"/>
  <c r="M6" i="199"/>
  <c r="R5" i="199"/>
  <c r="Q5" i="199"/>
  <c r="P5" i="199"/>
  <c r="O5" i="199"/>
  <c r="N5" i="199"/>
  <c r="M5" i="199"/>
  <c r="P15" i="171" l="1"/>
  <c r="P5" i="171"/>
  <c r="P19" i="171"/>
  <c r="P18" i="171"/>
  <c r="P17" i="171"/>
  <c r="P16" i="171"/>
  <c r="P14" i="171"/>
  <c r="P13" i="171"/>
  <c r="P12" i="171"/>
  <c r="P11" i="171"/>
  <c r="P10" i="171"/>
  <c r="P9" i="171"/>
  <c r="P8" i="171"/>
  <c r="P7" i="171"/>
  <c r="P6" i="171"/>
  <c r="L17" i="197"/>
  <c r="M17" i="197"/>
  <c r="L18" i="197"/>
  <c r="M18" i="197"/>
  <c r="L19" i="197"/>
  <c r="M19" i="197"/>
  <c r="L20" i="197"/>
  <c r="M20" i="197"/>
  <c r="L21" i="197"/>
  <c r="M21" i="197"/>
  <c r="L22" i="197"/>
  <c r="M22" i="197"/>
  <c r="I17" i="197"/>
  <c r="J17" i="197"/>
  <c r="I18" i="197"/>
  <c r="J18" i="197"/>
  <c r="I19" i="197"/>
  <c r="J19" i="197"/>
  <c r="I20" i="197"/>
  <c r="J20" i="197"/>
  <c r="I21" i="197"/>
  <c r="J21" i="197"/>
  <c r="I22" i="197"/>
  <c r="J22" i="197"/>
  <c r="G17" i="197"/>
  <c r="G18" i="197"/>
  <c r="G19" i="197"/>
  <c r="G20" i="197"/>
  <c r="G21" i="197"/>
  <c r="G22" i="197"/>
  <c r="K22" i="197"/>
  <c r="H22" i="197"/>
  <c r="F22" i="197"/>
  <c r="C22" i="197"/>
  <c r="K21" i="197"/>
  <c r="H21" i="197"/>
  <c r="F21" i="197"/>
  <c r="C21" i="197"/>
  <c r="K20" i="197"/>
  <c r="H20" i="197"/>
  <c r="F20" i="197"/>
  <c r="C20" i="197"/>
  <c r="K19" i="197"/>
  <c r="H19" i="197"/>
  <c r="F19" i="197"/>
  <c r="C19" i="197"/>
  <c r="K18" i="197"/>
  <c r="H18" i="197"/>
  <c r="F18" i="197"/>
  <c r="C18" i="197"/>
  <c r="K17" i="197"/>
  <c r="H17" i="197"/>
  <c r="F17" i="197"/>
  <c r="C17" i="197"/>
  <c r="E23" i="98"/>
  <c r="G23" i="98"/>
  <c r="F23" i="98"/>
  <c r="D23" i="98"/>
  <c r="C23" i="98"/>
  <c r="G22" i="98"/>
  <c r="F22" i="98"/>
  <c r="E22" i="98"/>
  <c r="D22" i="98"/>
  <c r="C22" i="98"/>
  <c r="G21" i="98"/>
  <c r="F21" i="98"/>
  <c r="E21" i="98"/>
  <c r="D21" i="98"/>
  <c r="C21" i="98"/>
  <c r="G20" i="98"/>
  <c r="F20" i="98"/>
  <c r="E20" i="98"/>
  <c r="D20" i="98"/>
  <c r="C20" i="98"/>
  <c r="G19" i="98"/>
  <c r="F19" i="98"/>
  <c r="E19" i="98"/>
  <c r="D19" i="98"/>
  <c r="C19" i="98"/>
  <c r="G18" i="98"/>
  <c r="F18" i="98"/>
  <c r="E18" i="98"/>
  <c r="D18" i="98"/>
  <c r="C18" i="98"/>
  <c r="G23" i="97"/>
  <c r="F23" i="97"/>
  <c r="E23" i="97"/>
  <c r="D23" i="97"/>
  <c r="C23" i="97"/>
  <c r="G22" i="97"/>
  <c r="F22" i="97"/>
  <c r="E22" i="97"/>
  <c r="D22" i="97"/>
  <c r="C22" i="97"/>
  <c r="G21" i="97"/>
  <c r="F21" i="97"/>
  <c r="E21" i="97"/>
  <c r="D21" i="97"/>
  <c r="C21" i="97"/>
  <c r="G20" i="97"/>
  <c r="F20" i="97"/>
  <c r="E20" i="97"/>
  <c r="D20" i="97"/>
  <c r="C20" i="97"/>
  <c r="F19" i="97"/>
  <c r="E19" i="97"/>
  <c r="D19" i="97"/>
  <c r="C19" i="97"/>
  <c r="G18" i="97"/>
  <c r="F18" i="97"/>
  <c r="E18" i="97"/>
  <c r="D18" i="97"/>
  <c r="C18" i="97"/>
  <c r="T16" i="94"/>
  <c r="T15" i="94"/>
  <c r="O15" i="94"/>
  <c r="J15" i="94"/>
  <c r="T14" i="94"/>
  <c r="O14" i="94"/>
  <c r="J14" i="94"/>
  <c r="T13" i="94"/>
  <c r="O13" i="94"/>
  <c r="J13" i="94"/>
  <c r="T12" i="94"/>
  <c r="O12" i="94"/>
  <c r="J12" i="94"/>
  <c r="T11" i="94"/>
  <c r="O11" i="94"/>
  <c r="J11" i="94"/>
  <c r="T10" i="94"/>
  <c r="O10" i="94"/>
  <c r="J10" i="94"/>
  <c r="T9" i="94"/>
  <c r="O9" i="94"/>
  <c r="J9" i="94"/>
  <c r="T8" i="94"/>
  <c r="O8" i="94"/>
  <c r="J8" i="94"/>
  <c r="T7" i="94"/>
  <c r="O7" i="94"/>
  <c r="J7" i="94"/>
  <c r="G23" i="94"/>
  <c r="F23" i="94"/>
  <c r="E23" i="94"/>
  <c r="D23" i="94"/>
  <c r="C23" i="94"/>
  <c r="G22" i="94"/>
  <c r="F22" i="94"/>
  <c r="E22" i="94"/>
  <c r="D22" i="94"/>
  <c r="C22" i="94"/>
  <c r="G21" i="94"/>
  <c r="F21" i="94"/>
  <c r="E21" i="94"/>
  <c r="D21" i="94"/>
  <c r="C21" i="94"/>
  <c r="G20" i="94"/>
  <c r="F20" i="94"/>
  <c r="E20" i="94"/>
  <c r="D20" i="94"/>
  <c r="C20" i="94"/>
  <c r="G19" i="94"/>
  <c r="F19" i="94"/>
  <c r="E19" i="94"/>
  <c r="D19" i="94"/>
  <c r="C19" i="94"/>
  <c r="G18" i="94"/>
  <c r="F18" i="94"/>
  <c r="E18" i="94"/>
  <c r="D18" i="94"/>
  <c r="C18" i="94"/>
  <c r="O18" i="26"/>
  <c r="F23" i="26" l="1"/>
  <c r="E23" i="26"/>
  <c r="D23" i="26"/>
  <c r="C23" i="26"/>
  <c r="F22" i="26"/>
  <c r="E22" i="26"/>
  <c r="D22" i="26"/>
  <c r="C22" i="26"/>
  <c r="F21" i="26"/>
  <c r="E21" i="26"/>
  <c r="D21" i="26"/>
  <c r="C21" i="26"/>
  <c r="F20" i="26"/>
  <c r="E20" i="26"/>
  <c r="D20" i="26"/>
  <c r="C20" i="26"/>
  <c r="F19" i="26"/>
  <c r="E19" i="26"/>
  <c r="D19" i="26"/>
  <c r="C19" i="26"/>
  <c r="F18" i="26"/>
  <c r="E18" i="26"/>
  <c r="D18" i="26"/>
  <c r="C18" i="26"/>
  <c r="T15" i="98" l="1"/>
  <c r="O15" i="98"/>
  <c r="J15" i="98"/>
  <c r="T14" i="98"/>
  <c r="O14" i="98"/>
  <c r="J14" i="98"/>
  <c r="T13" i="98"/>
  <c r="O13" i="98"/>
  <c r="J13" i="98"/>
  <c r="T12" i="98"/>
  <c r="O12" i="98"/>
  <c r="J12" i="98"/>
  <c r="T11" i="98"/>
  <c r="O11" i="98"/>
  <c r="J11" i="98"/>
  <c r="T10" i="98"/>
  <c r="O10" i="98"/>
  <c r="J10" i="98"/>
  <c r="T9" i="98"/>
  <c r="O9" i="98"/>
  <c r="J9" i="98"/>
  <c r="T8" i="98"/>
  <c r="O8" i="98"/>
  <c r="J8" i="98"/>
  <c r="T7" i="98"/>
  <c r="O7" i="98"/>
  <c r="J7" i="98"/>
  <c r="R19" i="93"/>
  <c r="Q19" i="93"/>
  <c r="P19" i="93"/>
  <c r="O19" i="93"/>
  <c r="N19" i="93"/>
  <c r="M19" i="93"/>
  <c r="R18" i="93"/>
  <c r="Q18" i="93"/>
  <c r="P18" i="93"/>
  <c r="O18" i="93"/>
  <c r="N18" i="93"/>
  <c r="M18" i="93"/>
  <c r="R17" i="93"/>
  <c r="Q17" i="93"/>
  <c r="P17" i="93"/>
  <c r="O17" i="93"/>
  <c r="N17" i="93"/>
  <c r="M17" i="93"/>
  <c r="R16" i="93"/>
  <c r="Q16" i="93"/>
  <c r="P16" i="93"/>
  <c r="O16" i="93"/>
  <c r="N16" i="93"/>
  <c r="M16" i="93"/>
  <c r="R15" i="93"/>
  <c r="Q15" i="93"/>
  <c r="P15" i="93"/>
  <c r="O15" i="93"/>
  <c r="N15" i="93"/>
  <c r="M15" i="93"/>
  <c r="R14" i="93"/>
  <c r="Q14" i="93"/>
  <c r="P14" i="93"/>
  <c r="O14" i="93"/>
  <c r="N14" i="93"/>
  <c r="M14" i="93"/>
  <c r="R13" i="93"/>
  <c r="Q13" i="93"/>
  <c r="P13" i="93"/>
  <c r="O13" i="93"/>
  <c r="N13" i="93"/>
  <c r="M13" i="93"/>
  <c r="R12" i="93"/>
  <c r="Q12" i="93"/>
  <c r="P12" i="93"/>
  <c r="O12" i="93"/>
  <c r="N12" i="93"/>
  <c r="M12" i="93"/>
  <c r="R11" i="93"/>
  <c r="Q11" i="93"/>
  <c r="P11" i="93"/>
  <c r="O11" i="93"/>
  <c r="N11" i="93"/>
  <c r="M11" i="93"/>
  <c r="R10" i="93"/>
  <c r="Q10" i="93"/>
  <c r="P10" i="93"/>
  <c r="O10" i="93"/>
  <c r="N10" i="93"/>
  <c r="M10" i="93"/>
  <c r="R9" i="93"/>
  <c r="Q9" i="93"/>
  <c r="P9" i="93"/>
  <c r="O9" i="93"/>
  <c r="N9" i="93"/>
  <c r="M9" i="93"/>
  <c r="R8" i="93"/>
  <c r="Q8" i="93"/>
  <c r="P8" i="93"/>
  <c r="O8" i="93"/>
  <c r="N8" i="93"/>
  <c r="M8" i="93"/>
  <c r="R7" i="93"/>
  <c r="Q7" i="93"/>
  <c r="P7" i="93"/>
  <c r="O7" i="93"/>
  <c r="N7" i="93"/>
  <c r="M7" i="93"/>
  <c r="R6" i="93"/>
  <c r="Q6" i="93"/>
  <c r="P6" i="93"/>
  <c r="O6" i="93"/>
  <c r="N6" i="93"/>
  <c r="M6" i="93"/>
  <c r="R5" i="93"/>
  <c r="Q5" i="93"/>
  <c r="P5" i="93"/>
  <c r="O5" i="93"/>
  <c r="N5" i="93"/>
  <c r="M5" i="93"/>
  <c r="G15" i="80"/>
  <c r="G14" i="80"/>
  <c r="G13" i="80"/>
  <c r="G12" i="80"/>
  <c r="G11" i="80"/>
  <c r="G10" i="80"/>
  <c r="G9" i="80"/>
  <c r="G8" i="80"/>
  <c r="G7" i="80"/>
  <c r="G15" i="81"/>
  <c r="G14" i="81"/>
  <c r="G13" i="81"/>
  <c r="G12" i="81"/>
  <c r="G11" i="81"/>
  <c r="G10" i="81"/>
  <c r="G9" i="81"/>
  <c r="G8" i="81"/>
  <c r="G7" i="81"/>
  <c r="X15" i="22"/>
  <c r="V15" i="22"/>
  <c r="T15" i="22"/>
  <c r="R15" i="22"/>
  <c r="P15" i="22"/>
  <c r="N15" i="22"/>
  <c r="L15" i="22"/>
  <c r="J15" i="22"/>
  <c r="H15" i="22"/>
  <c r="F15" i="22"/>
  <c r="F14" i="22"/>
  <c r="F13" i="22"/>
  <c r="F12" i="22"/>
  <c r="F11" i="22"/>
  <c r="F10" i="22"/>
  <c r="F9" i="22"/>
  <c r="F8" i="22"/>
  <c r="F7" i="22"/>
  <c r="Q15" i="135"/>
  <c r="O15" i="135"/>
  <c r="L15" i="135"/>
  <c r="J15" i="135"/>
  <c r="F15" i="135"/>
  <c r="E15" i="135"/>
  <c r="Q14" i="135"/>
  <c r="O14" i="135"/>
  <c r="L14" i="135"/>
  <c r="J14" i="135"/>
  <c r="G14" i="135"/>
  <c r="F14" i="135"/>
  <c r="E14" i="135"/>
  <c r="Q13" i="135"/>
  <c r="O13" i="135"/>
  <c r="L13" i="135"/>
  <c r="J13" i="135"/>
  <c r="F13" i="135"/>
  <c r="E13" i="135"/>
  <c r="Q12" i="135"/>
  <c r="O12" i="135"/>
  <c r="L12" i="135"/>
  <c r="J12" i="135"/>
  <c r="F12" i="135"/>
  <c r="E12" i="135"/>
  <c r="Q11" i="135"/>
  <c r="O11" i="135"/>
  <c r="L11" i="135"/>
  <c r="J11" i="135"/>
  <c r="F11" i="135"/>
  <c r="E11" i="135"/>
  <c r="Q10" i="135"/>
  <c r="O10" i="135"/>
  <c r="L10" i="135"/>
  <c r="J10" i="135"/>
  <c r="F10" i="135"/>
  <c r="E10" i="135"/>
  <c r="Q9" i="135"/>
  <c r="O9" i="135"/>
  <c r="L9" i="135"/>
  <c r="J9" i="135"/>
  <c r="F9" i="135"/>
  <c r="E9" i="135"/>
  <c r="Q8" i="135"/>
  <c r="O8" i="135"/>
  <c r="L8" i="135"/>
  <c r="J8" i="135"/>
  <c r="F8" i="135"/>
  <c r="E8" i="135"/>
  <c r="Q7" i="135"/>
  <c r="O7" i="135"/>
  <c r="L7" i="135"/>
  <c r="J7" i="135"/>
  <c r="F7" i="135"/>
  <c r="E7" i="135"/>
  <c r="G9" i="135" l="1"/>
  <c r="G13" i="135"/>
  <c r="G15" i="135"/>
  <c r="G7" i="135"/>
  <c r="G11" i="135"/>
  <c r="G8" i="135"/>
  <c r="G10" i="135"/>
  <c r="G12" i="135"/>
  <c r="E21" i="63" l="1"/>
  <c r="O22" i="10" l="1"/>
  <c r="P22" i="10"/>
  <c r="P23" i="10"/>
  <c r="O23" i="10"/>
  <c r="H20" i="157" l="1"/>
  <c r="M12" i="191" l="1"/>
  <c r="M6" i="169" l="1"/>
  <c r="M7" i="169"/>
  <c r="M8" i="169"/>
  <c r="M9" i="169"/>
  <c r="M10" i="169"/>
  <c r="M11" i="169"/>
  <c r="M12" i="169"/>
  <c r="M13" i="169"/>
  <c r="M14" i="169"/>
  <c r="M15" i="169"/>
  <c r="M16" i="169"/>
  <c r="M17" i="169"/>
  <c r="M18" i="169"/>
  <c r="M19" i="169"/>
  <c r="J19" i="157" l="1"/>
  <c r="J18" i="157"/>
  <c r="H18" i="157"/>
  <c r="D20" i="194" l="1"/>
  <c r="E20" i="194"/>
  <c r="F20" i="194"/>
  <c r="G20" i="194"/>
  <c r="H20" i="194"/>
  <c r="I20" i="194"/>
  <c r="J20" i="194"/>
  <c r="K20" i="194"/>
  <c r="L20" i="194"/>
  <c r="C20" i="194"/>
  <c r="E23" i="41"/>
  <c r="F23" i="41"/>
  <c r="E22" i="41"/>
  <c r="F22" i="41"/>
  <c r="D23" i="41"/>
  <c r="D22" i="41"/>
  <c r="M15" i="187"/>
  <c r="Q13" i="183"/>
  <c r="M14" i="183"/>
  <c r="M15" i="183"/>
  <c r="M16" i="183"/>
  <c r="M17" i="183"/>
  <c r="M18" i="183"/>
  <c r="M19" i="183"/>
  <c r="M7" i="183"/>
  <c r="Q17" i="31"/>
  <c r="R17" i="31"/>
  <c r="Q7" i="169"/>
  <c r="M6" i="67"/>
  <c r="O13" i="72"/>
  <c r="M11" i="72"/>
  <c r="Q24" i="31" l="1"/>
  <c r="Q22" i="31"/>
  <c r="Q21" i="31"/>
  <c r="Q20" i="31"/>
  <c r="Q19" i="31"/>
  <c r="Q18" i="31"/>
  <c r="Q16" i="31"/>
  <c r="Q15" i="31"/>
  <c r="Q14" i="31"/>
  <c r="Q13" i="31"/>
  <c r="Q12" i="31"/>
  <c r="Q11" i="31"/>
  <c r="Q10" i="31"/>
  <c r="Q9" i="31"/>
  <c r="Q8" i="31"/>
  <c r="Q7" i="31"/>
  <c r="Q6" i="31"/>
  <c r="Q5" i="31"/>
  <c r="L23" i="194" l="1"/>
  <c r="K23" i="194"/>
  <c r="J23" i="194"/>
  <c r="I23" i="194"/>
  <c r="H23" i="194"/>
  <c r="G23" i="194"/>
  <c r="F23" i="194"/>
  <c r="E23" i="194"/>
  <c r="D23" i="194"/>
  <c r="C23" i="194"/>
  <c r="L22" i="194"/>
  <c r="K22" i="194"/>
  <c r="J22" i="194"/>
  <c r="I22" i="194"/>
  <c r="H22" i="194"/>
  <c r="G22" i="194"/>
  <c r="F22" i="194"/>
  <c r="E22" i="194"/>
  <c r="D22" i="194"/>
  <c r="C22" i="194"/>
  <c r="L21" i="194"/>
  <c r="K21" i="194"/>
  <c r="J21" i="194"/>
  <c r="I21" i="194"/>
  <c r="H21" i="194"/>
  <c r="G21" i="194"/>
  <c r="F21" i="194"/>
  <c r="E21" i="194"/>
  <c r="D21" i="194"/>
  <c r="C21" i="194"/>
  <c r="L19" i="194"/>
  <c r="K19" i="194"/>
  <c r="J19" i="194"/>
  <c r="I19" i="194"/>
  <c r="H19" i="194"/>
  <c r="G19" i="194"/>
  <c r="F19" i="194"/>
  <c r="E19" i="194"/>
  <c r="D19" i="194"/>
  <c r="C19" i="194"/>
  <c r="L18" i="194"/>
  <c r="K18" i="194"/>
  <c r="J18" i="194"/>
  <c r="I18" i="194"/>
  <c r="H18" i="194"/>
  <c r="G18" i="194"/>
  <c r="F18" i="194"/>
  <c r="E18" i="194"/>
  <c r="D18" i="194"/>
  <c r="C18" i="194"/>
  <c r="M10" i="72" l="1"/>
  <c r="M16" i="46" l="1"/>
  <c r="F21" i="101" l="1"/>
  <c r="F18" i="101"/>
  <c r="F23" i="101"/>
  <c r="F22" i="101"/>
  <c r="F20" i="101"/>
  <c r="F19" i="101"/>
  <c r="H23" i="20"/>
  <c r="H22" i="20"/>
  <c r="H21" i="20"/>
  <c r="H20" i="20"/>
  <c r="H19" i="20"/>
  <c r="H18" i="20"/>
  <c r="G23" i="20"/>
  <c r="G22" i="20"/>
  <c r="G21" i="20"/>
  <c r="G20" i="20"/>
  <c r="G19" i="20"/>
  <c r="G18" i="20"/>
  <c r="F23" i="20"/>
  <c r="F22" i="20"/>
  <c r="F21" i="20"/>
  <c r="F20" i="20"/>
  <c r="F19" i="20"/>
  <c r="F18" i="20"/>
  <c r="P18" i="18"/>
  <c r="N18" i="18"/>
  <c r="Q5" i="46" l="1"/>
  <c r="F18" i="179" l="1"/>
  <c r="F19" i="179"/>
  <c r="C23" i="119" l="1"/>
  <c r="C18" i="81" l="1"/>
  <c r="C19" i="81"/>
  <c r="C20" i="81"/>
  <c r="C21" i="81"/>
  <c r="N20" i="125" l="1"/>
  <c r="N18" i="125"/>
  <c r="R5" i="67" l="1"/>
  <c r="Q5" i="67"/>
  <c r="O5" i="67"/>
  <c r="O5" i="72" l="1"/>
  <c r="M5" i="72"/>
  <c r="G18" i="4" l="1"/>
  <c r="D23" i="178" l="1"/>
  <c r="F23" i="178"/>
  <c r="H23" i="178"/>
  <c r="J23" i="178"/>
  <c r="L23" i="178"/>
  <c r="N23" i="178"/>
  <c r="P23" i="178"/>
  <c r="C23" i="178"/>
  <c r="D22" i="178"/>
  <c r="F22" i="178"/>
  <c r="H22" i="178"/>
  <c r="J22" i="178"/>
  <c r="L22" i="178"/>
  <c r="N22" i="178"/>
  <c r="P22" i="178"/>
  <c r="C22" i="178"/>
  <c r="D21" i="178"/>
  <c r="F21" i="178"/>
  <c r="H21" i="178"/>
  <c r="J21" i="178"/>
  <c r="L21" i="178"/>
  <c r="N21" i="178"/>
  <c r="P21" i="178"/>
  <c r="C21" i="178"/>
  <c r="D20" i="178"/>
  <c r="F20" i="178"/>
  <c r="H20" i="178"/>
  <c r="J20" i="178"/>
  <c r="L20" i="178"/>
  <c r="N20" i="178"/>
  <c r="P20" i="178"/>
  <c r="C20" i="178"/>
  <c r="D19" i="178"/>
  <c r="F19" i="178"/>
  <c r="H19" i="178"/>
  <c r="J19" i="178"/>
  <c r="L19" i="178"/>
  <c r="N19" i="178"/>
  <c r="P19" i="178"/>
  <c r="C19" i="178"/>
  <c r="F18" i="178"/>
  <c r="H18" i="178"/>
  <c r="J18" i="178"/>
  <c r="L18" i="178"/>
  <c r="N18" i="178"/>
  <c r="P18" i="178"/>
  <c r="D18" i="178"/>
  <c r="C18" i="178"/>
  <c r="F20" i="24" l="1"/>
  <c r="F18" i="24"/>
  <c r="C22" i="24"/>
  <c r="C20" i="24"/>
  <c r="C18" i="24"/>
  <c r="J19" i="24"/>
  <c r="R6" i="193" l="1"/>
  <c r="R7" i="193"/>
  <c r="R8" i="193"/>
  <c r="R9" i="193"/>
  <c r="R11" i="193"/>
  <c r="R13" i="193"/>
  <c r="R14" i="193"/>
  <c r="R15" i="193"/>
  <c r="R16" i="193"/>
  <c r="R19" i="193"/>
  <c r="R20" i="193"/>
  <c r="R21" i="193"/>
  <c r="R22" i="193"/>
  <c r="R23" i="193"/>
  <c r="R5" i="193"/>
  <c r="P6" i="193"/>
  <c r="P7" i="193"/>
  <c r="P8" i="193"/>
  <c r="P9" i="193"/>
  <c r="P11" i="193"/>
  <c r="P13" i="193"/>
  <c r="P14" i="193"/>
  <c r="P15" i="193"/>
  <c r="P16" i="193"/>
  <c r="P17" i="193"/>
  <c r="P19" i="193"/>
  <c r="P20" i="193"/>
  <c r="P21" i="193"/>
  <c r="P22" i="193"/>
  <c r="P23" i="193"/>
  <c r="P25" i="193"/>
  <c r="P5" i="193"/>
  <c r="N6" i="193"/>
  <c r="N7" i="193"/>
  <c r="N8" i="193"/>
  <c r="N9" i="193"/>
  <c r="N11" i="193"/>
  <c r="N13" i="193"/>
  <c r="N14" i="193"/>
  <c r="N15" i="193"/>
  <c r="N16" i="193"/>
  <c r="N17" i="193"/>
  <c r="N19" i="193"/>
  <c r="N20" i="193"/>
  <c r="N21" i="193"/>
  <c r="N22" i="193"/>
  <c r="N23" i="193"/>
  <c r="N25" i="193"/>
  <c r="N5" i="193"/>
  <c r="N5" i="187"/>
  <c r="Q6" i="193"/>
  <c r="Q7" i="193"/>
  <c r="Q8" i="193"/>
  <c r="Q9" i="193"/>
  <c r="Q11" i="193"/>
  <c r="Q13" i="193"/>
  <c r="Q14" i="193"/>
  <c r="Q15" i="193"/>
  <c r="Q16" i="193"/>
  <c r="Q19" i="193"/>
  <c r="Q20" i="193"/>
  <c r="Q21" i="193"/>
  <c r="Q22" i="193"/>
  <c r="Q23" i="193"/>
  <c r="Q5" i="193"/>
  <c r="O6" i="193"/>
  <c r="O7" i="193"/>
  <c r="O8" i="193"/>
  <c r="O9" i="193"/>
  <c r="O11" i="193"/>
  <c r="O13" i="193"/>
  <c r="O14" i="193"/>
  <c r="O15" i="193"/>
  <c r="O16" i="193"/>
  <c r="O17" i="193"/>
  <c r="O19" i="193"/>
  <c r="O20" i="193"/>
  <c r="O21" i="193"/>
  <c r="O22" i="193"/>
  <c r="O23" i="193"/>
  <c r="O25" i="193"/>
  <c r="O5" i="193"/>
  <c r="D18" i="38"/>
  <c r="M6" i="193"/>
  <c r="M7" i="193"/>
  <c r="M8" i="193"/>
  <c r="M9" i="193"/>
  <c r="M11" i="193"/>
  <c r="M13" i="193"/>
  <c r="M14" i="193"/>
  <c r="M15" i="193"/>
  <c r="M16" i="193"/>
  <c r="M17" i="193"/>
  <c r="M19" i="193"/>
  <c r="M20" i="193"/>
  <c r="M21" i="193"/>
  <c r="M22" i="193"/>
  <c r="M23" i="193"/>
  <c r="M25" i="193"/>
  <c r="M5" i="193"/>
  <c r="K21" i="43" l="1"/>
  <c r="L21" i="43"/>
  <c r="K19" i="43"/>
  <c r="L19" i="43"/>
  <c r="K20" i="43"/>
  <c r="L20" i="43"/>
  <c r="K18" i="43"/>
  <c r="L18" i="43"/>
  <c r="F19" i="63" l="1"/>
  <c r="P23" i="61"/>
  <c r="D23" i="61"/>
  <c r="E23" i="61"/>
  <c r="F23" i="61"/>
  <c r="G23" i="61"/>
  <c r="H23" i="61"/>
  <c r="I23" i="61"/>
  <c r="J23" i="61"/>
  <c r="K23" i="61"/>
  <c r="L23" i="61"/>
  <c r="M23" i="61"/>
  <c r="N23" i="61"/>
  <c r="O23" i="61"/>
  <c r="C23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C22" i="6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C21" i="61"/>
  <c r="P20" i="61"/>
  <c r="D20" i="61"/>
  <c r="E20" i="61"/>
  <c r="F20" i="61"/>
  <c r="G20" i="61"/>
  <c r="H20" i="61"/>
  <c r="I20" i="61"/>
  <c r="J20" i="61"/>
  <c r="K20" i="61"/>
  <c r="L20" i="61"/>
  <c r="M20" i="61"/>
  <c r="N20" i="61"/>
  <c r="O20" i="61"/>
  <c r="C20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C19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C18" i="61"/>
  <c r="D23" i="57"/>
  <c r="E23" i="57"/>
  <c r="F23" i="57"/>
  <c r="G23" i="57"/>
  <c r="H23" i="57"/>
  <c r="I23" i="57"/>
  <c r="J23" i="57"/>
  <c r="K23" i="57"/>
  <c r="L23" i="57"/>
  <c r="M23" i="57"/>
  <c r="C23" i="57"/>
  <c r="D22" i="57"/>
  <c r="E22" i="57"/>
  <c r="F22" i="57"/>
  <c r="G22" i="57"/>
  <c r="H22" i="57"/>
  <c r="I22" i="57"/>
  <c r="J22" i="57"/>
  <c r="K22" i="57"/>
  <c r="L22" i="57"/>
  <c r="M22" i="57"/>
  <c r="C22" i="57"/>
  <c r="D21" i="57"/>
  <c r="E21" i="57"/>
  <c r="F21" i="57"/>
  <c r="G21" i="57"/>
  <c r="H21" i="57"/>
  <c r="I21" i="57"/>
  <c r="J21" i="57"/>
  <c r="K21" i="57"/>
  <c r="L21" i="57"/>
  <c r="M21" i="57"/>
  <c r="C21" i="57"/>
  <c r="D20" i="57"/>
  <c r="E20" i="57"/>
  <c r="F20" i="57"/>
  <c r="G20" i="57"/>
  <c r="H20" i="57"/>
  <c r="I20" i="57"/>
  <c r="J20" i="57"/>
  <c r="K20" i="57"/>
  <c r="L20" i="57"/>
  <c r="M20" i="57"/>
  <c r="C20" i="57"/>
  <c r="D19" i="57"/>
  <c r="E19" i="57"/>
  <c r="F19" i="57"/>
  <c r="G19" i="57"/>
  <c r="H19" i="57"/>
  <c r="I19" i="57"/>
  <c r="J19" i="57"/>
  <c r="K19" i="57"/>
  <c r="L19" i="57"/>
  <c r="M19" i="57"/>
  <c r="C19" i="57"/>
  <c r="D18" i="57"/>
  <c r="E18" i="57"/>
  <c r="F18" i="57"/>
  <c r="G18" i="57"/>
  <c r="H18" i="57"/>
  <c r="I18" i="57"/>
  <c r="J18" i="57"/>
  <c r="K18" i="57"/>
  <c r="L18" i="57"/>
  <c r="M18" i="57"/>
  <c r="C18" i="57"/>
  <c r="D23" i="55"/>
  <c r="E23" i="55"/>
  <c r="F23" i="55"/>
  <c r="G23" i="55"/>
  <c r="H23" i="55"/>
  <c r="I23" i="55"/>
  <c r="J23" i="55"/>
  <c r="K23" i="55"/>
  <c r="L23" i="55"/>
  <c r="M23" i="55"/>
  <c r="N23" i="55"/>
  <c r="C23" i="55"/>
  <c r="D22" i="55"/>
  <c r="E22" i="55"/>
  <c r="F22" i="55"/>
  <c r="G22" i="55"/>
  <c r="H22" i="55"/>
  <c r="I22" i="55"/>
  <c r="J22" i="55"/>
  <c r="K22" i="55"/>
  <c r="L22" i="55"/>
  <c r="M22" i="55"/>
  <c r="N22" i="55"/>
  <c r="C22" i="55"/>
  <c r="D21" i="55"/>
  <c r="E21" i="55"/>
  <c r="F21" i="55"/>
  <c r="G21" i="55"/>
  <c r="H21" i="55"/>
  <c r="I21" i="55"/>
  <c r="J21" i="55"/>
  <c r="K21" i="55"/>
  <c r="L21" i="55"/>
  <c r="M21" i="55"/>
  <c r="N21" i="55"/>
  <c r="C21" i="55"/>
  <c r="D20" i="55"/>
  <c r="E20" i="55"/>
  <c r="F20" i="55"/>
  <c r="G20" i="55"/>
  <c r="H20" i="55"/>
  <c r="I20" i="55"/>
  <c r="J20" i="55"/>
  <c r="K20" i="55"/>
  <c r="L20" i="55"/>
  <c r="M20" i="55"/>
  <c r="N20" i="55"/>
  <c r="C20" i="55"/>
  <c r="D19" i="55"/>
  <c r="E19" i="55"/>
  <c r="F19" i="55"/>
  <c r="G19" i="55"/>
  <c r="H19" i="55"/>
  <c r="I19" i="55"/>
  <c r="J19" i="55"/>
  <c r="K19" i="55"/>
  <c r="L19" i="55"/>
  <c r="M19" i="55"/>
  <c r="N19" i="55"/>
  <c r="C19" i="55"/>
  <c r="D18" i="55"/>
  <c r="E18" i="55"/>
  <c r="F18" i="55"/>
  <c r="G18" i="55"/>
  <c r="H18" i="55"/>
  <c r="I18" i="55"/>
  <c r="J18" i="55"/>
  <c r="K18" i="55"/>
  <c r="L18" i="55"/>
  <c r="M18" i="55"/>
  <c r="N18" i="55"/>
  <c r="C18" i="55"/>
  <c r="R6" i="46"/>
  <c r="R7" i="46"/>
  <c r="R8" i="46"/>
  <c r="R9" i="46"/>
  <c r="R10" i="46"/>
  <c r="R12" i="46"/>
  <c r="R13" i="46"/>
  <c r="R14" i="46"/>
  <c r="R15" i="46"/>
  <c r="R16" i="46"/>
  <c r="R18" i="46"/>
  <c r="R19" i="46"/>
  <c r="R20" i="46"/>
  <c r="R21" i="46"/>
  <c r="R22" i="46"/>
  <c r="R23" i="46"/>
  <c r="R24" i="46"/>
  <c r="R25" i="46"/>
  <c r="R27" i="46"/>
  <c r="R28" i="46"/>
  <c r="R29" i="46"/>
  <c r="R5" i="46"/>
  <c r="Q6" i="46"/>
  <c r="Q7" i="46"/>
  <c r="Q8" i="46"/>
  <c r="Q9" i="46"/>
  <c r="Q10" i="46"/>
  <c r="Q12" i="46"/>
  <c r="Q13" i="46"/>
  <c r="Q14" i="46"/>
  <c r="Q15" i="46"/>
  <c r="Q16" i="46"/>
  <c r="Q18" i="46"/>
  <c r="Q19" i="46"/>
  <c r="Q20" i="46"/>
  <c r="Q21" i="46"/>
  <c r="Q22" i="46"/>
  <c r="Q23" i="46"/>
  <c r="Q24" i="46"/>
  <c r="Q25" i="46"/>
  <c r="Q27" i="46"/>
  <c r="Q28" i="46"/>
  <c r="Q29" i="46"/>
  <c r="P6" i="46"/>
  <c r="P7" i="46"/>
  <c r="P8" i="46"/>
  <c r="P9" i="46"/>
  <c r="P10" i="46"/>
  <c r="P12" i="46"/>
  <c r="P13" i="46"/>
  <c r="P14" i="46"/>
  <c r="P15" i="46"/>
  <c r="P16" i="46"/>
  <c r="P18" i="46"/>
  <c r="P19" i="46"/>
  <c r="P20" i="46"/>
  <c r="P21" i="46"/>
  <c r="P22" i="46"/>
  <c r="P23" i="46"/>
  <c r="P24" i="46"/>
  <c r="P25" i="46"/>
  <c r="P27" i="46"/>
  <c r="P28" i="46"/>
  <c r="P29" i="46"/>
  <c r="P5" i="46"/>
  <c r="O6" i="46"/>
  <c r="O7" i="46"/>
  <c r="O8" i="46"/>
  <c r="O9" i="46"/>
  <c r="O10" i="46"/>
  <c r="O12" i="46"/>
  <c r="O13" i="46"/>
  <c r="O14" i="46"/>
  <c r="O15" i="46"/>
  <c r="O16" i="46"/>
  <c r="O18" i="46"/>
  <c r="O19" i="46"/>
  <c r="O20" i="46"/>
  <c r="O21" i="46"/>
  <c r="O22" i="46"/>
  <c r="O23" i="46"/>
  <c r="O24" i="46"/>
  <c r="O25" i="46"/>
  <c r="O27" i="46"/>
  <c r="O28" i="46"/>
  <c r="O29" i="46"/>
  <c r="O5" i="46"/>
  <c r="N6" i="46"/>
  <c r="N7" i="46"/>
  <c r="N8" i="46"/>
  <c r="N9" i="46"/>
  <c r="N10" i="46"/>
  <c r="N12" i="46"/>
  <c r="N13" i="46"/>
  <c r="N14" i="46"/>
  <c r="N15" i="46"/>
  <c r="N16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5" i="46"/>
  <c r="M6" i="46"/>
  <c r="M7" i="46"/>
  <c r="M8" i="46"/>
  <c r="M9" i="46"/>
  <c r="M10" i="46"/>
  <c r="M12" i="46"/>
  <c r="M13" i="46"/>
  <c r="M14" i="46"/>
  <c r="M15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5" i="46"/>
  <c r="D23" i="44"/>
  <c r="E23" i="44"/>
  <c r="F23" i="44"/>
  <c r="G23" i="44"/>
  <c r="H23" i="44"/>
  <c r="I23" i="44"/>
  <c r="J23" i="44"/>
  <c r="K23" i="44"/>
  <c r="L23" i="44"/>
  <c r="M23" i="44"/>
  <c r="C23" i="44"/>
  <c r="D22" i="44"/>
  <c r="E22" i="44"/>
  <c r="F22" i="44"/>
  <c r="G22" i="44"/>
  <c r="H22" i="44"/>
  <c r="I22" i="44"/>
  <c r="J22" i="44"/>
  <c r="K22" i="44"/>
  <c r="L22" i="44"/>
  <c r="M22" i="44"/>
  <c r="C22" i="44"/>
  <c r="D21" i="44"/>
  <c r="E21" i="44"/>
  <c r="F21" i="44"/>
  <c r="G21" i="44"/>
  <c r="H21" i="44"/>
  <c r="I21" i="44"/>
  <c r="J21" i="44"/>
  <c r="K21" i="44"/>
  <c r="L21" i="44"/>
  <c r="M21" i="44"/>
  <c r="C21" i="44"/>
  <c r="D20" i="44"/>
  <c r="E20" i="44"/>
  <c r="F20" i="44"/>
  <c r="G20" i="44"/>
  <c r="H20" i="44"/>
  <c r="I20" i="44"/>
  <c r="J20" i="44"/>
  <c r="K20" i="44"/>
  <c r="L20" i="44"/>
  <c r="M20" i="44"/>
  <c r="C20" i="44"/>
  <c r="D19" i="44"/>
  <c r="E19" i="44"/>
  <c r="F19" i="44"/>
  <c r="G19" i="44"/>
  <c r="H19" i="44"/>
  <c r="I19" i="44"/>
  <c r="J19" i="44"/>
  <c r="K19" i="44"/>
  <c r="L19" i="44"/>
  <c r="M19" i="44"/>
  <c r="C19" i="44"/>
  <c r="D18" i="44"/>
  <c r="E18" i="44"/>
  <c r="F18" i="44"/>
  <c r="G18" i="44"/>
  <c r="H18" i="44"/>
  <c r="I18" i="44"/>
  <c r="J18" i="44"/>
  <c r="K18" i="44"/>
  <c r="L18" i="44"/>
  <c r="M18" i="44"/>
  <c r="C18" i="44"/>
  <c r="C18" i="43"/>
  <c r="H23" i="43"/>
  <c r="C23" i="43"/>
  <c r="H22" i="43"/>
  <c r="C22" i="43"/>
  <c r="J21" i="43"/>
  <c r="I21" i="43"/>
  <c r="H21" i="43"/>
  <c r="G21" i="43"/>
  <c r="F21" i="43"/>
  <c r="E21" i="43"/>
  <c r="D21" i="43"/>
  <c r="C21" i="43"/>
  <c r="J20" i="43"/>
  <c r="I20" i="43"/>
  <c r="H20" i="43"/>
  <c r="G20" i="43"/>
  <c r="F20" i="43"/>
  <c r="E20" i="43"/>
  <c r="D20" i="43"/>
  <c r="C20" i="43"/>
  <c r="J19" i="43"/>
  <c r="I19" i="43"/>
  <c r="H19" i="43"/>
  <c r="G19" i="43"/>
  <c r="F19" i="43"/>
  <c r="E19" i="43"/>
  <c r="D19" i="43"/>
  <c r="C19" i="43"/>
  <c r="J18" i="43"/>
  <c r="I18" i="43"/>
  <c r="H18" i="43"/>
  <c r="G18" i="43"/>
  <c r="F18" i="43"/>
  <c r="E18" i="43"/>
  <c r="D18" i="43"/>
  <c r="G23" i="41"/>
  <c r="H23" i="41"/>
  <c r="I23" i="41"/>
  <c r="J23" i="41"/>
  <c r="M23" i="41"/>
  <c r="N23" i="41"/>
  <c r="C23" i="41"/>
  <c r="D21" i="41"/>
  <c r="E21" i="41"/>
  <c r="F21" i="41"/>
  <c r="G21" i="41"/>
  <c r="H21" i="41"/>
  <c r="I21" i="41"/>
  <c r="J21" i="41"/>
  <c r="M21" i="41"/>
  <c r="N21" i="41"/>
  <c r="C21" i="41"/>
  <c r="D19" i="41"/>
  <c r="E19" i="41"/>
  <c r="F19" i="41"/>
  <c r="G19" i="41"/>
  <c r="H19" i="41"/>
  <c r="I19" i="41"/>
  <c r="J19" i="41"/>
  <c r="M19" i="41"/>
  <c r="N19" i="41"/>
  <c r="C19" i="41"/>
  <c r="N22" i="41"/>
  <c r="G22" i="41"/>
  <c r="H22" i="41"/>
  <c r="I22" i="41"/>
  <c r="J22" i="41"/>
  <c r="M22" i="41"/>
  <c r="C22" i="41"/>
  <c r="N20" i="41"/>
  <c r="D20" i="41"/>
  <c r="E20" i="41"/>
  <c r="F20" i="41"/>
  <c r="G20" i="41"/>
  <c r="H20" i="41"/>
  <c r="I20" i="41"/>
  <c r="J20" i="41"/>
  <c r="M20" i="41"/>
  <c r="C20" i="41"/>
  <c r="D18" i="41"/>
  <c r="E18" i="41"/>
  <c r="F18" i="41"/>
  <c r="G18" i="41"/>
  <c r="H18" i="41"/>
  <c r="I18" i="41"/>
  <c r="J18" i="41"/>
  <c r="M18" i="41"/>
  <c r="N18" i="41"/>
  <c r="C18" i="41"/>
  <c r="D22" i="38"/>
  <c r="E22" i="38"/>
  <c r="F22" i="38"/>
  <c r="G22" i="38"/>
  <c r="H22" i="38"/>
  <c r="I22" i="38"/>
  <c r="J22" i="38"/>
  <c r="K22" i="38"/>
  <c r="L22" i="38"/>
  <c r="M22" i="38"/>
  <c r="N22" i="38"/>
  <c r="C22" i="38"/>
  <c r="D21" i="38"/>
  <c r="E21" i="38"/>
  <c r="F21" i="38"/>
  <c r="G21" i="38"/>
  <c r="H21" i="38"/>
  <c r="I21" i="38"/>
  <c r="J21" i="38"/>
  <c r="K21" i="38"/>
  <c r="L21" i="38"/>
  <c r="M21" i="38"/>
  <c r="N21" i="38"/>
  <c r="C21" i="38"/>
  <c r="D20" i="38"/>
  <c r="E20" i="38"/>
  <c r="F20" i="38"/>
  <c r="G20" i="38"/>
  <c r="H20" i="38"/>
  <c r="I20" i="38"/>
  <c r="J20" i="38"/>
  <c r="K20" i="38"/>
  <c r="L20" i="38"/>
  <c r="M20" i="38"/>
  <c r="N20" i="38"/>
  <c r="C20" i="38"/>
  <c r="D19" i="38"/>
  <c r="E19" i="38"/>
  <c r="F19" i="38"/>
  <c r="G19" i="38"/>
  <c r="H19" i="38"/>
  <c r="I19" i="38"/>
  <c r="J19" i="38"/>
  <c r="K19" i="38"/>
  <c r="L19" i="38"/>
  <c r="M19" i="38"/>
  <c r="N19" i="38"/>
  <c r="C19" i="38"/>
  <c r="E18" i="38"/>
  <c r="F18" i="38"/>
  <c r="G18" i="38"/>
  <c r="H18" i="38"/>
  <c r="I18" i="38"/>
  <c r="J18" i="38"/>
  <c r="K18" i="38"/>
  <c r="L18" i="38"/>
  <c r="M18" i="38"/>
  <c r="N18" i="38"/>
  <c r="C18" i="38"/>
  <c r="N5" i="191"/>
  <c r="D17" i="38"/>
  <c r="E17" i="38"/>
  <c r="F17" i="38"/>
  <c r="G17" i="38"/>
  <c r="H17" i="38"/>
  <c r="I17" i="38"/>
  <c r="J17" i="38"/>
  <c r="K17" i="38"/>
  <c r="L17" i="38"/>
  <c r="M17" i="38"/>
  <c r="N17" i="38"/>
  <c r="C17" i="38"/>
  <c r="R7" i="35"/>
  <c r="M15" i="120" l="1"/>
  <c r="N15" i="120"/>
  <c r="O15" i="120"/>
  <c r="P15" i="120"/>
  <c r="Q15" i="120"/>
  <c r="R15" i="120"/>
  <c r="M16" i="120"/>
  <c r="N16" i="120"/>
  <c r="O16" i="120"/>
  <c r="P16" i="120"/>
  <c r="Q16" i="120"/>
  <c r="R16" i="120"/>
  <c r="M17" i="120"/>
  <c r="N17" i="120"/>
  <c r="O17" i="120"/>
  <c r="P17" i="120"/>
  <c r="Q17" i="120"/>
  <c r="R17" i="120"/>
  <c r="M18" i="120"/>
  <c r="N18" i="120"/>
  <c r="O18" i="120"/>
  <c r="P18" i="120"/>
  <c r="Q18" i="120"/>
  <c r="R18" i="120"/>
  <c r="M19" i="120"/>
  <c r="N19" i="120"/>
  <c r="O19" i="120"/>
  <c r="P19" i="120"/>
  <c r="Q19" i="120"/>
  <c r="R19" i="120"/>
  <c r="R19" i="191" l="1"/>
  <c r="Q19" i="191"/>
  <c r="P19" i="191"/>
  <c r="O19" i="191"/>
  <c r="N19" i="191"/>
  <c r="M19" i="191"/>
  <c r="R18" i="191"/>
  <c r="Q18" i="191"/>
  <c r="P18" i="191"/>
  <c r="O18" i="191"/>
  <c r="N18" i="191"/>
  <c r="M18" i="191"/>
  <c r="R17" i="191"/>
  <c r="Q17" i="191"/>
  <c r="P17" i="191"/>
  <c r="O17" i="191"/>
  <c r="N17" i="191"/>
  <c r="M17" i="191"/>
  <c r="R16" i="191"/>
  <c r="Q16" i="191"/>
  <c r="P16" i="191"/>
  <c r="O16" i="191"/>
  <c r="N16" i="191"/>
  <c r="M16" i="191"/>
  <c r="R15" i="191"/>
  <c r="Q15" i="191"/>
  <c r="P15" i="191"/>
  <c r="O15" i="191"/>
  <c r="N15" i="191"/>
  <c r="M15" i="191"/>
  <c r="R14" i="191"/>
  <c r="Q14" i="191"/>
  <c r="P14" i="191"/>
  <c r="O14" i="191"/>
  <c r="N14" i="191"/>
  <c r="M14" i="191"/>
  <c r="R13" i="191"/>
  <c r="Q13" i="191"/>
  <c r="P13" i="191"/>
  <c r="O13" i="191"/>
  <c r="N13" i="191"/>
  <c r="M13" i="191"/>
  <c r="R12" i="191"/>
  <c r="Q12" i="191"/>
  <c r="P12" i="191"/>
  <c r="O12" i="191"/>
  <c r="N12" i="191"/>
  <c r="R11" i="191"/>
  <c r="Q11" i="191"/>
  <c r="P11" i="191"/>
  <c r="O11" i="191"/>
  <c r="N11" i="191"/>
  <c r="M11" i="191"/>
  <c r="R10" i="191"/>
  <c r="Q10" i="191"/>
  <c r="P10" i="191"/>
  <c r="O10" i="191"/>
  <c r="N10" i="191"/>
  <c r="M10" i="191"/>
  <c r="R9" i="191"/>
  <c r="Q9" i="191"/>
  <c r="P9" i="191"/>
  <c r="O9" i="191"/>
  <c r="N9" i="191"/>
  <c r="M9" i="191"/>
  <c r="R8" i="191"/>
  <c r="Q8" i="191"/>
  <c r="P8" i="191"/>
  <c r="O8" i="191"/>
  <c r="N8" i="191"/>
  <c r="M8" i="191"/>
  <c r="R7" i="191"/>
  <c r="Q7" i="191"/>
  <c r="P7" i="191"/>
  <c r="O7" i="191"/>
  <c r="N7" i="191"/>
  <c r="M7" i="191"/>
  <c r="R6" i="191"/>
  <c r="Q6" i="191"/>
  <c r="P6" i="191"/>
  <c r="O6" i="191"/>
  <c r="N6" i="191"/>
  <c r="M6" i="191"/>
  <c r="R5" i="191"/>
  <c r="Q5" i="191"/>
  <c r="P5" i="191"/>
  <c r="O5" i="191"/>
  <c r="M5" i="191"/>
  <c r="R19" i="189"/>
  <c r="Q19" i="189"/>
  <c r="P19" i="189"/>
  <c r="O19" i="189"/>
  <c r="N19" i="189"/>
  <c r="M19" i="189"/>
  <c r="R18" i="189"/>
  <c r="Q18" i="189"/>
  <c r="P18" i="189"/>
  <c r="O18" i="189"/>
  <c r="N18" i="189"/>
  <c r="M18" i="189"/>
  <c r="R17" i="189"/>
  <c r="Q17" i="189"/>
  <c r="P17" i="189"/>
  <c r="O17" i="189"/>
  <c r="N17" i="189"/>
  <c r="M17" i="189"/>
  <c r="R16" i="189"/>
  <c r="Q16" i="189"/>
  <c r="P16" i="189"/>
  <c r="O16" i="189"/>
  <c r="N16" i="189"/>
  <c r="M16" i="189"/>
  <c r="R15" i="189"/>
  <c r="Q15" i="189"/>
  <c r="P15" i="189"/>
  <c r="O15" i="189"/>
  <c r="N15" i="189"/>
  <c r="M15" i="189"/>
  <c r="R14" i="189"/>
  <c r="Q14" i="189"/>
  <c r="P14" i="189"/>
  <c r="O14" i="189"/>
  <c r="N14" i="189"/>
  <c r="M14" i="189"/>
  <c r="R13" i="189"/>
  <c r="Q13" i="189"/>
  <c r="P13" i="189"/>
  <c r="O13" i="189"/>
  <c r="N13" i="189"/>
  <c r="M13" i="189"/>
  <c r="R12" i="189"/>
  <c r="Q12" i="189"/>
  <c r="P12" i="189"/>
  <c r="O12" i="189"/>
  <c r="N12" i="189"/>
  <c r="M12" i="189"/>
  <c r="R11" i="189"/>
  <c r="Q11" i="189"/>
  <c r="P11" i="189"/>
  <c r="O11" i="189"/>
  <c r="N11" i="189"/>
  <c r="M11" i="189"/>
  <c r="R10" i="189"/>
  <c r="Q10" i="189"/>
  <c r="P10" i="189"/>
  <c r="O10" i="189"/>
  <c r="N10" i="189"/>
  <c r="M10" i="189"/>
  <c r="R9" i="189"/>
  <c r="Q9" i="189"/>
  <c r="P9" i="189"/>
  <c r="O9" i="189"/>
  <c r="N9" i="189"/>
  <c r="M9" i="189"/>
  <c r="R8" i="189"/>
  <c r="Q8" i="189"/>
  <c r="P8" i="189"/>
  <c r="O8" i="189"/>
  <c r="N8" i="189"/>
  <c r="M8" i="189"/>
  <c r="R7" i="189"/>
  <c r="Q7" i="189"/>
  <c r="P7" i="189"/>
  <c r="O7" i="189"/>
  <c r="N7" i="189"/>
  <c r="M7" i="189"/>
  <c r="R6" i="189"/>
  <c r="Q6" i="189"/>
  <c r="P6" i="189"/>
  <c r="O6" i="189"/>
  <c r="N6" i="189"/>
  <c r="M6" i="189"/>
  <c r="R5" i="189"/>
  <c r="Q5" i="189"/>
  <c r="P5" i="189"/>
  <c r="O5" i="189"/>
  <c r="N5" i="189"/>
  <c r="M5" i="189"/>
  <c r="R19" i="190"/>
  <c r="Q19" i="190"/>
  <c r="P19" i="190"/>
  <c r="O19" i="190"/>
  <c r="N19" i="190"/>
  <c r="M19" i="190"/>
  <c r="R18" i="190"/>
  <c r="Q18" i="190"/>
  <c r="P18" i="190"/>
  <c r="O18" i="190"/>
  <c r="N18" i="190"/>
  <c r="M18" i="190"/>
  <c r="R17" i="190"/>
  <c r="Q17" i="190"/>
  <c r="P17" i="190"/>
  <c r="O17" i="190"/>
  <c r="N17" i="190"/>
  <c r="M17" i="190"/>
  <c r="R16" i="190"/>
  <c r="Q16" i="190"/>
  <c r="P16" i="190"/>
  <c r="O16" i="190"/>
  <c r="N16" i="190"/>
  <c r="M16" i="190"/>
  <c r="R15" i="190"/>
  <c r="Q15" i="190"/>
  <c r="P15" i="190"/>
  <c r="O15" i="190"/>
  <c r="N15" i="190"/>
  <c r="M15" i="190"/>
  <c r="R14" i="190"/>
  <c r="Q14" i="190"/>
  <c r="P14" i="190"/>
  <c r="O14" i="190"/>
  <c r="N14" i="190"/>
  <c r="M14" i="190"/>
  <c r="R13" i="190"/>
  <c r="Q13" i="190"/>
  <c r="P13" i="190"/>
  <c r="O13" i="190"/>
  <c r="N13" i="190"/>
  <c r="M13" i="190"/>
  <c r="R12" i="190"/>
  <c r="Q12" i="190"/>
  <c r="P12" i="190"/>
  <c r="O12" i="190"/>
  <c r="N12" i="190"/>
  <c r="M12" i="190"/>
  <c r="R11" i="190"/>
  <c r="Q11" i="190"/>
  <c r="P11" i="190"/>
  <c r="O11" i="190"/>
  <c r="N11" i="190"/>
  <c r="M11" i="190"/>
  <c r="R10" i="190"/>
  <c r="Q10" i="190"/>
  <c r="P10" i="190"/>
  <c r="O10" i="190"/>
  <c r="N10" i="190"/>
  <c r="M10" i="190"/>
  <c r="R9" i="190"/>
  <c r="Q9" i="190"/>
  <c r="P9" i="190"/>
  <c r="O9" i="190"/>
  <c r="N9" i="190"/>
  <c r="M9" i="190"/>
  <c r="R8" i="190"/>
  <c r="Q8" i="190"/>
  <c r="P8" i="190"/>
  <c r="O8" i="190"/>
  <c r="N8" i="190"/>
  <c r="M8" i="190"/>
  <c r="R7" i="190"/>
  <c r="Q7" i="190"/>
  <c r="P7" i="190"/>
  <c r="O7" i="190"/>
  <c r="N7" i="190"/>
  <c r="M7" i="190"/>
  <c r="R6" i="190"/>
  <c r="Q6" i="190"/>
  <c r="P6" i="190"/>
  <c r="O6" i="190"/>
  <c r="N6" i="190"/>
  <c r="M6" i="190"/>
  <c r="R5" i="190"/>
  <c r="Q5" i="190"/>
  <c r="P5" i="190"/>
  <c r="O5" i="190"/>
  <c r="N5" i="190"/>
  <c r="M5" i="190"/>
  <c r="F19" i="30"/>
  <c r="P18" i="30"/>
  <c r="R19" i="188" l="1"/>
  <c r="Q19" i="188"/>
  <c r="P19" i="188"/>
  <c r="O19" i="188"/>
  <c r="N19" i="188"/>
  <c r="M19" i="188"/>
  <c r="R18" i="188"/>
  <c r="Q18" i="188"/>
  <c r="P18" i="188"/>
  <c r="O18" i="188"/>
  <c r="N18" i="188"/>
  <c r="M18" i="188"/>
  <c r="R17" i="188"/>
  <c r="Q17" i="188"/>
  <c r="P17" i="188"/>
  <c r="O17" i="188"/>
  <c r="N17" i="188"/>
  <c r="M17" i="188"/>
  <c r="R16" i="188"/>
  <c r="Q16" i="188"/>
  <c r="P16" i="188"/>
  <c r="O16" i="188"/>
  <c r="N16" i="188"/>
  <c r="M16" i="188"/>
  <c r="R15" i="188"/>
  <c r="Q15" i="188"/>
  <c r="P15" i="188"/>
  <c r="O15" i="188"/>
  <c r="N15" i="188"/>
  <c r="M15" i="188"/>
  <c r="R14" i="188"/>
  <c r="Q14" i="188"/>
  <c r="P14" i="188"/>
  <c r="O14" i="188"/>
  <c r="N14" i="188"/>
  <c r="M14" i="188"/>
  <c r="R13" i="188"/>
  <c r="Q13" i="188"/>
  <c r="P13" i="188"/>
  <c r="O13" i="188"/>
  <c r="N13" i="188"/>
  <c r="M13" i="188"/>
  <c r="R12" i="188"/>
  <c r="Q12" i="188"/>
  <c r="P12" i="188"/>
  <c r="O12" i="188"/>
  <c r="N12" i="188"/>
  <c r="M12" i="188"/>
  <c r="R11" i="188"/>
  <c r="Q11" i="188"/>
  <c r="P11" i="188"/>
  <c r="O11" i="188"/>
  <c r="N11" i="188"/>
  <c r="M11" i="188"/>
  <c r="R10" i="188"/>
  <c r="Q10" i="188"/>
  <c r="P10" i="188"/>
  <c r="O10" i="188"/>
  <c r="N10" i="188"/>
  <c r="M10" i="188"/>
  <c r="R9" i="188"/>
  <c r="Q9" i="188"/>
  <c r="P9" i="188"/>
  <c r="O9" i="188"/>
  <c r="N9" i="188"/>
  <c r="M9" i="188"/>
  <c r="R8" i="188"/>
  <c r="Q8" i="188"/>
  <c r="P8" i="188"/>
  <c r="O8" i="188"/>
  <c r="N8" i="188"/>
  <c r="M8" i="188"/>
  <c r="R7" i="188"/>
  <c r="Q7" i="188"/>
  <c r="P7" i="188"/>
  <c r="O7" i="188"/>
  <c r="N7" i="188"/>
  <c r="M7" i="188"/>
  <c r="R6" i="188"/>
  <c r="Q6" i="188"/>
  <c r="P6" i="188"/>
  <c r="O6" i="188"/>
  <c r="N6" i="188"/>
  <c r="M6" i="188"/>
  <c r="R5" i="188"/>
  <c r="Q5" i="188"/>
  <c r="P5" i="188"/>
  <c r="O5" i="188"/>
  <c r="N5" i="188"/>
  <c r="M5" i="188"/>
  <c r="R19" i="187"/>
  <c r="Q19" i="187"/>
  <c r="P19" i="187"/>
  <c r="O19" i="187"/>
  <c r="N19" i="187"/>
  <c r="M19" i="187"/>
  <c r="R18" i="187"/>
  <c r="Q18" i="187"/>
  <c r="P18" i="187"/>
  <c r="O18" i="187"/>
  <c r="N18" i="187"/>
  <c r="M18" i="187"/>
  <c r="R17" i="187"/>
  <c r="Q17" i="187"/>
  <c r="P17" i="187"/>
  <c r="O17" i="187"/>
  <c r="N17" i="187"/>
  <c r="M17" i="187"/>
  <c r="R16" i="187"/>
  <c r="Q16" i="187"/>
  <c r="P16" i="187"/>
  <c r="O16" i="187"/>
  <c r="N16" i="187"/>
  <c r="M16" i="187"/>
  <c r="R15" i="187"/>
  <c r="Q15" i="187"/>
  <c r="P15" i="187"/>
  <c r="O15" i="187"/>
  <c r="N15" i="187"/>
  <c r="R14" i="187"/>
  <c r="Q14" i="187"/>
  <c r="P14" i="187"/>
  <c r="O14" i="187"/>
  <c r="N14" i="187"/>
  <c r="M14" i="187"/>
  <c r="R13" i="187"/>
  <c r="Q13" i="187"/>
  <c r="P13" i="187"/>
  <c r="O13" i="187"/>
  <c r="N13" i="187"/>
  <c r="M13" i="187"/>
  <c r="R12" i="187"/>
  <c r="Q12" i="187"/>
  <c r="P12" i="187"/>
  <c r="O12" i="187"/>
  <c r="N12" i="187"/>
  <c r="M12" i="187"/>
  <c r="R11" i="187"/>
  <c r="Q11" i="187"/>
  <c r="P11" i="187"/>
  <c r="O11" i="187"/>
  <c r="N11" i="187"/>
  <c r="M11" i="187"/>
  <c r="R10" i="187"/>
  <c r="Q10" i="187"/>
  <c r="P10" i="187"/>
  <c r="O10" i="187"/>
  <c r="N10" i="187"/>
  <c r="M10" i="187"/>
  <c r="R9" i="187"/>
  <c r="Q9" i="187"/>
  <c r="P9" i="187"/>
  <c r="O9" i="187"/>
  <c r="N9" i="187"/>
  <c r="M9" i="187"/>
  <c r="R8" i="187"/>
  <c r="Q8" i="187"/>
  <c r="P8" i="187"/>
  <c r="O8" i="187"/>
  <c r="N8" i="187"/>
  <c r="M8" i="187"/>
  <c r="R7" i="187"/>
  <c r="Q7" i="187"/>
  <c r="P7" i="187"/>
  <c r="O7" i="187"/>
  <c r="N7" i="187"/>
  <c r="M7" i="187"/>
  <c r="R6" i="187"/>
  <c r="Q6" i="187"/>
  <c r="P6" i="187"/>
  <c r="O6" i="187"/>
  <c r="N6" i="187"/>
  <c r="M6" i="187"/>
  <c r="R5" i="187"/>
  <c r="Q5" i="187"/>
  <c r="P5" i="187"/>
  <c r="O5" i="187"/>
  <c r="M5" i="187"/>
  <c r="R19" i="183"/>
  <c r="Q19" i="183"/>
  <c r="P19" i="183"/>
  <c r="O19" i="183"/>
  <c r="N19" i="183"/>
  <c r="R18" i="183"/>
  <c r="Q18" i="183"/>
  <c r="P18" i="183"/>
  <c r="N18" i="183"/>
  <c r="R17" i="183"/>
  <c r="Q17" i="183"/>
  <c r="P17" i="183"/>
  <c r="O17" i="183"/>
  <c r="N17" i="183"/>
  <c r="R16" i="183"/>
  <c r="Q16" i="183"/>
  <c r="P16" i="183"/>
  <c r="O16" i="183"/>
  <c r="N16" i="183"/>
  <c r="R15" i="183"/>
  <c r="P15" i="183"/>
  <c r="N15" i="183"/>
  <c r="R14" i="183"/>
  <c r="Q14" i="183"/>
  <c r="P14" i="183"/>
  <c r="N14" i="183"/>
  <c r="R13" i="183"/>
  <c r="P13" i="183"/>
  <c r="O13" i="183"/>
  <c r="N13" i="183"/>
  <c r="M13" i="183"/>
  <c r="R12" i="183"/>
  <c r="Q12" i="183"/>
  <c r="P12" i="183"/>
  <c r="O12" i="183"/>
  <c r="N12" i="183"/>
  <c r="R11" i="183"/>
  <c r="Q11" i="183"/>
  <c r="P11" i="183"/>
  <c r="O11" i="183"/>
  <c r="N11" i="183"/>
  <c r="R10" i="183"/>
  <c r="Q10" i="183"/>
  <c r="P10" i="183"/>
  <c r="N10" i="183"/>
  <c r="R9" i="183"/>
  <c r="Q9" i="183"/>
  <c r="P9" i="183"/>
  <c r="N9" i="183"/>
  <c r="R8" i="183"/>
  <c r="Q8" i="183"/>
  <c r="P8" i="183"/>
  <c r="O8" i="183"/>
  <c r="N8" i="183"/>
  <c r="M8" i="183"/>
  <c r="R7" i="183"/>
  <c r="Q7" i="183"/>
  <c r="P7" i="183"/>
  <c r="O7" i="183"/>
  <c r="N7" i="183"/>
  <c r="R6" i="183"/>
  <c r="Q6" i="183"/>
  <c r="P6" i="183"/>
  <c r="O6" i="183"/>
  <c r="N6" i="183"/>
  <c r="M6" i="183"/>
  <c r="R5" i="183"/>
  <c r="Q5" i="183"/>
  <c r="P5" i="183"/>
  <c r="O5" i="183"/>
  <c r="N5" i="183"/>
  <c r="M5" i="183"/>
  <c r="O23" i="37"/>
  <c r="O22" i="37"/>
  <c r="O21" i="37"/>
  <c r="O20" i="37"/>
  <c r="O19" i="37"/>
  <c r="O18" i="37"/>
  <c r="N23" i="37"/>
  <c r="N22" i="37"/>
  <c r="N21" i="37"/>
  <c r="N20" i="37"/>
  <c r="N19" i="37"/>
  <c r="N18" i="37"/>
  <c r="M23" i="37"/>
  <c r="M22" i="37"/>
  <c r="M21" i="37"/>
  <c r="M20" i="37"/>
  <c r="M19" i="37"/>
  <c r="M18" i="37"/>
  <c r="L23" i="37"/>
  <c r="L22" i="37"/>
  <c r="L21" i="37"/>
  <c r="L20" i="37"/>
  <c r="L19" i="37"/>
  <c r="L18" i="37"/>
  <c r="K23" i="37"/>
  <c r="K22" i="37"/>
  <c r="K21" i="37"/>
  <c r="K20" i="37"/>
  <c r="K19" i="37"/>
  <c r="K18" i="37"/>
  <c r="J23" i="37"/>
  <c r="J22" i="37"/>
  <c r="J21" i="37"/>
  <c r="J20" i="37"/>
  <c r="J19" i="37"/>
  <c r="J18" i="37"/>
  <c r="I23" i="37"/>
  <c r="I22" i="37"/>
  <c r="I21" i="37"/>
  <c r="I20" i="37"/>
  <c r="I19" i="37"/>
  <c r="I18" i="37"/>
  <c r="H23" i="37"/>
  <c r="H22" i="37"/>
  <c r="H21" i="37"/>
  <c r="H20" i="37"/>
  <c r="H19" i="37"/>
  <c r="H18" i="37"/>
  <c r="G23" i="37"/>
  <c r="G22" i="37"/>
  <c r="G21" i="37"/>
  <c r="G20" i="37"/>
  <c r="G19" i="37"/>
  <c r="G18" i="37"/>
  <c r="F23" i="37"/>
  <c r="F22" i="37"/>
  <c r="F21" i="37"/>
  <c r="F20" i="37"/>
  <c r="F19" i="37"/>
  <c r="F18" i="37"/>
  <c r="E23" i="37"/>
  <c r="E22" i="37"/>
  <c r="E21" i="37"/>
  <c r="E20" i="37"/>
  <c r="E19" i="37"/>
  <c r="E18" i="37"/>
  <c r="D23" i="37"/>
  <c r="D22" i="37"/>
  <c r="D21" i="37"/>
  <c r="D20" i="37"/>
  <c r="D19" i="37"/>
  <c r="D18" i="37"/>
  <c r="C18" i="37"/>
  <c r="C23" i="37"/>
  <c r="C22" i="37"/>
  <c r="C21" i="37"/>
  <c r="C20" i="37"/>
  <c r="C19" i="37"/>
  <c r="T23" i="179"/>
  <c r="S23" i="179"/>
  <c r="R23" i="179"/>
  <c r="Q23" i="179"/>
  <c r="P23" i="179"/>
  <c r="O23" i="179"/>
  <c r="T22" i="179"/>
  <c r="S22" i="179"/>
  <c r="R22" i="179"/>
  <c r="Q22" i="179"/>
  <c r="P22" i="179"/>
  <c r="O22" i="179"/>
  <c r="T21" i="179"/>
  <c r="S21" i="179"/>
  <c r="R21" i="179"/>
  <c r="Q21" i="179"/>
  <c r="P21" i="179"/>
  <c r="O21" i="179"/>
  <c r="T20" i="179"/>
  <c r="S20" i="179"/>
  <c r="R20" i="179"/>
  <c r="Q20" i="179"/>
  <c r="P20" i="179"/>
  <c r="O20" i="179"/>
  <c r="T19" i="179"/>
  <c r="S19" i="179"/>
  <c r="R19" i="179"/>
  <c r="Q19" i="179"/>
  <c r="P19" i="179"/>
  <c r="O19" i="179"/>
  <c r="T18" i="179"/>
  <c r="S18" i="179"/>
  <c r="R18" i="179"/>
  <c r="Q18" i="179"/>
  <c r="P18" i="179"/>
  <c r="O18" i="179"/>
  <c r="N23" i="179"/>
  <c r="M23" i="179"/>
  <c r="L23" i="179"/>
  <c r="K23" i="179"/>
  <c r="J23" i="179"/>
  <c r="I23" i="179"/>
  <c r="N22" i="179"/>
  <c r="M22" i="179"/>
  <c r="L22" i="179"/>
  <c r="K22" i="179"/>
  <c r="J22" i="179"/>
  <c r="I22" i="179"/>
  <c r="N21" i="179"/>
  <c r="M21" i="179"/>
  <c r="L21" i="179"/>
  <c r="K21" i="179"/>
  <c r="J21" i="179"/>
  <c r="I21" i="179"/>
  <c r="N20" i="179"/>
  <c r="M20" i="179"/>
  <c r="L20" i="179"/>
  <c r="K20" i="179"/>
  <c r="J20" i="179"/>
  <c r="I20" i="179"/>
  <c r="N19" i="179"/>
  <c r="M19" i="179"/>
  <c r="L19" i="179"/>
  <c r="K19" i="179"/>
  <c r="J19" i="179"/>
  <c r="I19" i="179"/>
  <c r="N18" i="179"/>
  <c r="M18" i="179"/>
  <c r="L18" i="179"/>
  <c r="K18" i="179"/>
  <c r="J18" i="179"/>
  <c r="I18" i="179"/>
  <c r="C18" i="179"/>
  <c r="H18" i="179"/>
  <c r="H23" i="179"/>
  <c r="H22" i="179"/>
  <c r="H21" i="179"/>
  <c r="H20" i="179"/>
  <c r="H19" i="179"/>
  <c r="G23" i="179"/>
  <c r="G22" i="179"/>
  <c r="G21" i="179"/>
  <c r="G20" i="179"/>
  <c r="G19" i="179"/>
  <c r="G18" i="179"/>
  <c r="F23" i="179"/>
  <c r="F22" i="179"/>
  <c r="F21" i="179"/>
  <c r="F20" i="179"/>
  <c r="D23" i="179"/>
  <c r="D22" i="179"/>
  <c r="D21" i="179"/>
  <c r="D20" i="179"/>
  <c r="D19" i="179"/>
  <c r="D18" i="179"/>
  <c r="E18" i="179"/>
  <c r="E23" i="179" l="1"/>
  <c r="C23" i="179"/>
  <c r="E22" i="179"/>
  <c r="C22" i="179"/>
  <c r="E21" i="179"/>
  <c r="C21" i="179"/>
  <c r="E20" i="179"/>
  <c r="C20" i="179"/>
  <c r="E19" i="179"/>
  <c r="C19" i="179"/>
  <c r="O20" i="36" l="1"/>
  <c r="O18" i="36"/>
  <c r="S18" i="33"/>
  <c r="P18" i="33"/>
  <c r="L18" i="33"/>
  <c r="F18" i="33"/>
  <c r="Q23" i="36"/>
  <c r="Q22" i="36"/>
  <c r="Q21" i="36"/>
  <c r="Q20" i="36"/>
  <c r="Q19" i="36"/>
  <c r="Q18" i="36"/>
  <c r="O23" i="36"/>
  <c r="O22" i="36"/>
  <c r="O21" i="36"/>
  <c r="O19" i="36"/>
  <c r="M23" i="36"/>
  <c r="M22" i="36"/>
  <c r="M21" i="36"/>
  <c r="M20" i="36"/>
  <c r="M19" i="36"/>
  <c r="M18" i="36"/>
  <c r="I23" i="36"/>
  <c r="I22" i="36"/>
  <c r="I21" i="36"/>
  <c r="I20" i="36"/>
  <c r="I19" i="36"/>
  <c r="I18" i="36"/>
  <c r="H23" i="36"/>
  <c r="H22" i="36"/>
  <c r="H21" i="36"/>
  <c r="H20" i="36"/>
  <c r="H19" i="36"/>
  <c r="H18" i="36"/>
  <c r="G18" i="36"/>
  <c r="F18" i="36"/>
  <c r="E18" i="36"/>
  <c r="D18" i="36"/>
  <c r="C18" i="36"/>
  <c r="P23" i="177"/>
  <c r="P22" i="177"/>
  <c r="P21" i="177"/>
  <c r="P20" i="177"/>
  <c r="P19" i="177"/>
  <c r="P18" i="177"/>
  <c r="N23" i="177"/>
  <c r="N22" i="177"/>
  <c r="N21" i="177"/>
  <c r="N20" i="177"/>
  <c r="N19" i="177"/>
  <c r="N18" i="177"/>
  <c r="L23" i="177"/>
  <c r="L22" i="177"/>
  <c r="L21" i="177"/>
  <c r="L20" i="177"/>
  <c r="L19" i="177"/>
  <c r="L18" i="177"/>
  <c r="J23" i="177"/>
  <c r="H23" i="177"/>
  <c r="H22" i="177"/>
  <c r="H21" i="177"/>
  <c r="H20" i="177"/>
  <c r="H19" i="177"/>
  <c r="H18" i="177"/>
  <c r="D23" i="177"/>
  <c r="D22" i="177"/>
  <c r="D21" i="177"/>
  <c r="D20" i="177"/>
  <c r="D19" i="177"/>
  <c r="D18" i="177"/>
  <c r="C18" i="177"/>
  <c r="C23" i="177"/>
  <c r="C22" i="177"/>
  <c r="C21" i="177"/>
  <c r="C20" i="177"/>
  <c r="C19" i="177"/>
  <c r="F23" i="177" l="1"/>
  <c r="F21" i="177"/>
  <c r="J19" i="177"/>
  <c r="J20" i="177"/>
  <c r="F22" i="177"/>
  <c r="J21" i="177"/>
  <c r="J18" i="177"/>
  <c r="J22" i="177"/>
  <c r="F19" i="177"/>
  <c r="F20" i="177"/>
  <c r="F18" i="177"/>
  <c r="R19" i="173" l="1"/>
  <c r="Q19" i="173"/>
  <c r="P19" i="173"/>
  <c r="O19" i="173"/>
  <c r="N19" i="173"/>
  <c r="M19" i="173"/>
  <c r="R18" i="173"/>
  <c r="Q18" i="173"/>
  <c r="P18" i="173"/>
  <c r="O18" i="173"/>
  <c r="N18" i="173"/>
  <c r="M18" i="173"/>
  <c r="R17" i="173"/>
  <c r="Q17" i="173"/>
  <c r="P17" i="173"/>
  <c r="O17" i="173"/>
  <c r="N17" i="173"/>
  <c r="M17" i="173"/>
  <c r="R16" i="173"/>
  <c r="Q16" i="173"/>
  <c r="P16" i="173"/>
  <c r="O16" i="173"/>
  <c r="N16" i="173"/>
  <c r="M16" i="173"/>
  <c r="R15" i="173"/>
  <c r="Q15" i="173"/>
  <c r="P15" i="173"/>
  <c r="O15" i="173"/>
  <c r="N15" i="173"/>
  <c r="M15" i="173"/>
  <c r="R14" i="173"/>
  <c r="Q14" i="173"/>
  <c r="P14" i="173"/>
  <c r="O14" i="173"/>
  <c r="N14" i="173"/>
  <c r="M14" i="173"/>
  <c r="R13" i="173"/>
  <c r="Q13" i="173"/>
  <c r="P13" i="173"/>
  <c r="O13" i="173"/>
  <c r="N13" i="173"/>
  <c r="M13" i="173"/>
  <c r="R12" i="173"/>
  <c r="Q12" i="173"/>
  <c r="P12" i="173"/>
  <c r="O12" i="173"/>
  <c r="N12" i="173"/>
  <c r="M12" i="173"/>
  <c r="R11" i="173"/>
  <c r="Q11" i="173"/>
  <c r="P11" i="173"/>
  <c r="O11" i="173"/>
  <c r="N11" i="173"/>
  <c r="M11" i="173"/>
  <c r="R10" i="173"/>
  <c r="Q10" i="173"/>
  <c r="P10" i="173"/>
  <c r="O10" i="173"/>
  <c r="N10" i="173"/>
  <c r="M10" i="173"/>
  <c r="R9" i="173"/>
  <c r="Q9" i="173"/>
  <c r="P9" i="173"/>
  <c r="O9" i="173"/>
  <c r="N9" i="173"/>
  <c r="M9" i="173"/>
  <c r="R8" i="173"/>
  <c r="Q8" i="173"/>
  <c r="P8" i="173"/>
  <c r="O8" i="173"/>
  <c r="N8" i="173"/>
  <c r="M8" i="173"/>
  <c r="R7" i="173"/>
  <c r="Q7" i="173"/>
  <c r="P7" i="173"/>
  <c r="O7" i="173"/>
  <c r="N7" i="173"/>
  <c r="M7" i="173"/>
  <c r="R6" i="173"/>
  <c r="Q6" i="173"/>
  <c r="P6" i="173"/>
  <c r="O6" i="173"/>
  <c r="N6" i="173"/>
  <c r="M6" i="173"/>
  <c r="R5" i="173"/>
  <c r="Q5" i="173"/>
  <c r="P5" i="173"/>
  <c r="O5" i="173"/>
  <c r="N5" i="173"/>
  <c r="M5" i="173"/>
  <c r="R19" i="170"/>
  <c r="Q19" i="170"/>
  <c r="P19" i="170"/>
  <c r="O19" i="170"/>
  <c r="N19" i="170"/>
  <c r="M19" i="170"/>
  <c r="R18" i="170"/>
  <c r="Q18" i="170"/>
  <c r="P18" i="170"/>
  <c r="O18" i="170"/>
  <c r="N18" i="170"/>
  <c r="M18" i="170"/>
  <c r="R17" i="170"/>
  <c r="Q17" i="170"/>
  <c r="P17" i="170"/>
  <c r="O17" i="170"/>
  <c r="N17" i="170"/>
  <c r="M17" i="170"/>
  <c r="R16" i="170"/>
  <c r="Q16" i="170"/>
  <c r="P16" i="170"/>
  <c r="O16" i="170"/>
  <c r="N16" i="170"/>
  <c r="M16" i="170"/>
  <c r="R15" i="170"/>
  <c r="Q15" i="170"/>
  <c r="P15" i="170"/>
  <c r="O15" i="170"/>
  <c r="N15" i="170"/>
  <c r="M15" i="170"/>
  <c r="R14" i="170"/>
  <c r="Q14" i="170"/>
  <c r="P14" i="170"/>
  <c r="O14" i="170"/>
  <c r="N14" i="170"/>
  <c r="M14" i="170"/>
  <c r="R13" i="170"/>
  <c r="Q13" i="170"/>
  <c r="P13" i="170"/>
  <c r="O13" i="170"/>
  <c r="N13" i="170"/>
  <c r="M13" i="170"/>
  <c r="R12" i="170"/>
  <c r="Q12" i="170"/>
  <c r="P12" i="170"/>
  <c r="O12" i="170"/>
  <c r="N12" i="170"/>
  <c r="M12" i="170"/>
  <c r="R11" i="170"/>
  <c r="Q11" i="170"/>
  <c r="P11" i="170"/>
  <c r="O11" i="170"/>
  <c r="N11" i="170"/>
  <c r="M11" i="170"/>
  <c r="R10" i="170"/>
  <c r="Q10" i="170"/>
  <c r="P10" i="170"/>
  <c r="O10" i="170"/>
  <c r="N10" i="170"/>
  <c r="M10" i="170"/>
  <c r="R9" i="170"/>
  <c r="Q9" i="170"/>
  <c r="P9" i="170"/>
  <c r="O9" i="170"/>
  <c r="N9" i="170"/>
  <c r="M9" i="170"/>
  <c r="R8" i="170"/>
  <c r="Q8" i="170"/>
  <c r="P8" i="170"/>
  <c r="O8" i="170"/>
  <c r="N8" i="170"/>
  <c r="M8" i="170"/>
  <c r="R7" i="170"/>
  <c r="Q7" i="170"/>
  <c r="P7" i="170"/>
  <c r="O7" i="170"/>
  <c r="N7" i="170"/>
  <c r="M7" i="170"/>
  <c r="R6" i="170"/>
  <c r="Q6" i="170"/>
  <c r="P6" i="170"/>
  <c r="O6" i="170"/>
  <c r="N6" i="170"/>
  <c r="M6" i="170"/>
  <c r="R5" i="170"/>
  <c r="Q5" i="170"/>
  <c r="P5" i="170"/>
  <c r="O5" i="170"/>
  <c r="N5" i="170"/>
  <c r="M5" i="170"/>
  <c r="R19" i="171"/>
  <c r="Q19" i="171"/>
  <c r="O19" i="171"/>
  <c r="N19" i="171"/>
  <c r="M19" i="171"/>
  <c r="R18" i="171"/>
  <c r="Q18" i="171"/>
  <c r="O18" i="171"/>
  <c r="N18" i="171"/>
  <c r="M18" i="171"/>
  <c r="R17" i="171"/>
  <c r="Q17" i="171"/>
  <c r="O17" i="171"/>
  <c r="N17" i="171"/>
  <c r="M17" i="171"/>
  <c r="R16" i="171"/>
  <c r="Q16" i="171"/>
  <c r="O16" i="171"/>
  <c r="N16" i="171"/>
  <c r="M16" i="171"/>
  <c r="R15" i="171"/>
  <c r="Q15" i="171"/>
  <c r="O15" i="171"/>
  <c r="N15" i="171"/>
  <c r="M15" i="171"/>
  <c r="R14" i="171"/>
  <c r="Q14" i="171"/>
  <c r="O14" i="171"/>
  <c r="N14" i="171"/>
  <c r="M14" i="171"/>
  <c r="R13" i="171"/>
  <c r="Q13" i="171"/>
  <c r="O13" i="171"/>
  <c r="N13" i="171"/>
  <c r="M13" i="171"/>
  <c r="R12" i="171"/>
  <c r="Q12" i="171"/>
  <c r="O12" i="171"/>
  <c r="N12" i="171"/>
  <c r="M12" i="171"/>
  <c r="R11" i="171"/>
  <c r="Q11" i="171"/>
  <c r="O11" i="171"/>
  <c r="N11" i="171"/>
  <c r="M11" i="171"/>
  <c r="R10" i="171"/>
  <c r="Q10" i="171"/>
  <c r="O10" i="171"/>
  <c r="N10" i="171"/>
  <c r="M10" i="171"/>
  <c r="R9" i="171"/>
  <c r="Q9" i="171"/>
  <c r="O9" i="171"/>
  <c r="N9" i="171"/>
  <c r="M9" i="171"/>
  <c r="R8" i="171"/>
  <c r="Q8" i="171"/>
  <c r="O8" i="171"/>
  <c r="N8" i="171"/>
  <c r="M8" i="171"/>
  <c r="R7" i="171"/>
  <c r="Q7" i="171"/>
  <c r="O7" i="171"/>
  <c r="N7" i="171"/>
  <c r="M7" i="171"/>
  <c r="R6" i="171"/>
  <c r="Q6" i="171"/>
  <c r="O6" i="171"/>
  <c r="N6" i="171"/>
  <c r="M6" i="171"/>
  <c r="R5" i="171"/>
  <c r="Q5" i="171"/>
  <c r="O5" i="171"/>
  <c r="N5" i="171"/>
  <c r="M5" i="171"/>
  <c r="R19" i="169" l="1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P7" i="169"/>
  <c r="O7" i="169"/>
  <c r="N7" i="169"/>
  <c r="R6" i="169"/>
  <c r="Q6" i="169"/>
  <c r="P6" i="169"/>
  <c r="O6" i="169"/>
  <c r="N6" i="169"/>
  <c r="R5" i="169"/>
  <c r="Q5" i="169"/>
  <c r="P5" i="169"/>
  <c r="O5" i="169"/>
  <c r="N5" i="169"/>
  <c r="M5" i="169"/>
  <c r="K20" i="36" l="1"/>
  <c r="K22" i="36"/>
  <c r="K23" i="36"/>
  <c r="K19" i="36"/>
  <c r="K18" i="36"/>
  <c r="K21" i="36"/>
  <c r="E19" i="36" l="1"/>
  <c r="E20" i="36"/>
  <c r="E21" i="36"/>
  <c r="E22" i="36"/>
  <c r="E23" i="36"/>
  <c r="G23" i="36"/>
  <c r="F23" i="36"/>
  <c r="D23" i="36"/>
  <c r="C23" i="36"/>
  <c r="G22" i="36"/>
  <c r="F22" i="36"/>
  <c r="D22" i="36"/>
  <c r="C22" i="36"/>
  <c r="G21" i="36"/>
  <c r="F21" i="36"/>
  <c r="D21" i="36"/>
  <c r="C21" i="36"/>
  <c r="G20" i="36"/>
  <c r="F20" i="36"/>
  <c r="D20" i="36"/>
  <c r="C20" i="36"/>
  <c r="G19" i="36"/>
  <c r="F19" i="36"/>
  <c r="D19" i="36"/>
  <c r="C19" i="36"/>
  <c r="M10" i="35" l="1"/>
  <c r="N10" i="35"/>
  <c r="O10" i="35"/>
  <c r="P10" i="35"/>
  <c r="Q10" i="35"/>
  <c r="R10" i="35"/>
  <c r="M11" i="35"/>
  <c r="N11" i="35"/>
  <c r="O11" i="35"/>
  <c r="P11" i="35"/>
  <c r="Q11" i="35"/>
  <c r="R11" i="35"/>
  <c r="M12" i="35"/>
  <c r="N12" i="35"/>
  <c r="O12" i="35"/>
  <c r="P12" i="35"/>
  <c r="Q12" i="35"/>
  <c r="R12" i="35"/>
  <c r="M13" i="35"/>
  <c r="N13" i="35"/>
  <c r="O13" i="35"/>
  <c r="P13" i="35"/>
  <c r="Q13" i="35"/>
  <c r="R13" i="35"/>
  <c r="M14" i="35"/>
  <c r="N14" i="35"/>
  <c r="O14" i="35"/>
  <c r="P14" i="35"/>
  <c r="Q14" i="35"/>
  <c r="R14" i="35"/>
  <c r="M15" i="35"/>
  <c r="N15" i="35"/>
  <c r="O15" i="35"/>
  <c r="P15" i="35"/>
  <c r="Q15" i="35"/>
  <c r="R15" i="35"/>
  <c r="M16" i="35"/>
  <c r="N16" i="35"/>
  <c r="O16" i="35"/>
  <c r="P16" i="35"/>
  <c r="Q16" i="35"/>
  <c r="R16" i="35"/>
  <c r="M17" i="35"/>
  <c r="N17" i="35"/>
  <c r="O17" i="35"/>
  <c r="P17" i="35"/>
  <c r="Q17" i="35"/>
  <c r="R17" i="35"/>
  <c r="M18" i="35"/>
  <c r="N18" i="35"/>
  <c r="O18" i="35"/>
  <c r="P18" i="35"/>
  <c r="Q18" i="35"/>
  <c r="R18" i="35"/>
  <c r="M19" i="35"/>
  <c r="N19" i="35"/>
  <c r="O19" i="35"/>
  <c r="P19" i="35"/>
  <c r="Q19" i="35"/>
  <c r="R19" i="35"/>
  <c r="M20" i="35"/>
  <c r="N20" i="35"/>
  <c r="O20" i="35"/>
  <c r="P20" i="35"/>
  <c r="Q20" i="35"/>
  <c r="R20" i="35"/>
  <c r="M21" i="35"/>
  <c r="N21" i="35"/>
  <c r="O21" i="35"/>
  <c r="P21" i="35"/>
  <c r="Q21" i="35"/>
  <c r="R21" i="35"/>
  <c r="M22" i="35"/>
  <c r="N22" i="35"/>
  <c r="O22" i="35"/>
  <c r="P22" i="35"/>
  <c r="Q22" i="35"/>
  <c r="R22" i="35"/>
  <c r="M23" i="35"/>
  <c r="N23" i="35"/>
  <c r="O23" i="35"/>
  <c r="P23" i="35"/>
  <c r="Q23" i="35"/>
  <c r="R23" i="35"/>
  <c r="M25" i="35"/>
  <c r="N25" i="35"/>
  <c r="O25" i="35"/>
  <c r="P25" i="35"/>
  <c r="Q25" i="35"/>
  <c r="R25" i="35"/>
  <c r="M26" i="35"/>
  <c r="N26" i="35"/>
  <c r="O26" i="35"/>
  <c r="P26" i="35"/>
  <c r="Q26" i="35"/>
  <c r="R26" i="35"/>
  <c r="M27" i="35"/>
  <c r="N27" i="35"/>
  <c r="O27" i="35"/>
  <c r="P27" i="35"/>
  <c r="Q27" i="35"/>
  <c r="R27" i="35"/>
  <c r="M28" i="35"/>
  <c r="N28" i="35"/>
  <c r="O28" i="35"/>
  <c r="P28" i="35"/>
  <c r="Q28" i="35"/>
  <c r="R28" i="35"/>
  <c r="M29" i="35"/>
  <c r="N29" i="35"/>
  <c r="O29" i="35"/>
  <c r="P29" i="35"/>
  <c r="Q29" i="35"/>
  <c r="R29" i="35"/>
  <c r="M30" i="35"/>
  <c r="N30" i="35"/>
  <c r="O30" i="35"/>
  <c r="P30" i="35"/>
  <c r="Q30" i="35"/>
  <c r="R30" i="35"/>
  <c r="M31" i="35"/>
  <c r="N31" i="35"/>
  <c r="O31" i="35"/>
  <c r="P31" i="35"/>
  <c r="Q31" i="35"/>
  <c r="R31" i="35"/>
  <c r="M32" i="35"/>
  <c r="N32" i="35"/>
  <c r="O32" i="35"/>
  <c r="P32" i="35"/>
  <c r="Q32" i="35"/>
  <c r="R32" i="35"/>
  <c r="R9" i="35"/>
  <c r="Q9" i="35"/>
  <c r="P9" i="35"/>
  <c r="O9" i="35"/>
  <c r="N9" i="35"/>
  <c r="M9" i="35"/>
  <c r="R8" i="35"/>
  <c r="Q8" i="35"/>
  <c r="P8" i="35"/>
  <c r="O8" i="35"/>
  <c r="N8" i="35"/>
  <c r="M8" i="35"/>
  <c r="Q7" i="35"/>
  <c r="P7" i="35"/>
  <c r="O7" i="35"/>
  <c r="N7" i="35"/>
  <c r="M7" i="35"/>
  <c r="R6" i="35"/>
  <c r="Q6" i="35"/>
  <c r="P6" i="35"/>
  <c r="O6" i="35"/>
  <c r="N6" i="35"/>
  <c r="M6" i="35"/>
  <c r="R5" i="35"/>
  <c r="Q5" i="35"/>
  <c r="P5" i="35"/>
  <c r="O5" i="35"/>
  <c r="N5" i="35"/>
  <c r="M5" i="35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S23" i="33"/>
  <c r="R23" i="33"/>
  <c r="P23" i="33"/>
  <c r="O23" i="33"/>
  <c r="M23" i="33"/>
  <c r="L23" i="33"/>
  <c r="G23" i="33"/>
  <c r="F23" i="33"/>
  <c r="J23" i="33"/>
  <c r="I23" i="33"/>
  <c r="D23" i="33"/>
  <c r="C23" i="33"/>
  <c r="S22" i="33"/>
  <c r="R22" i="33"/>
  <c r="P22" i="33"/>
  <c r="O22" i="33"/>
  <c r="M22" i="33"/>
  <c r="L22" i="33"/>
  <c r="G22" i="33"/>
  <c r="F22" i="33"/>
  <c r="J22" i="33"/>
  <c r="I22" i="33"/>
  <c r="D22" i="33"/>
  <c r="C22" i="33"/>
  <c r="S21" i="33"/>
  <c r="R21" i="33"/>
  <c r="P21" i="33"/>
  <c r="O21" i="33"/>
  <c r="M21" i="33"/>
  <c r="L21" i="33"/>
  <c r="G21" i="33"/>
  <c r="F21" i="33"/>
  <c r="J21" i="33"/>
  <c r="I21" i="33"/>
  <c r="D21" i="33"/>
  <c r="C21" i="33"/>
  <c r="S20" i="33"/>
  <c r="R20" i="33"/>
  <c r="P20" i="33"/>
  <c r="O20" i="33"/>
  <c r="M20" i="33"/>
  <c r="L20" i="33"/>
  <c r="G20" i="33"/>
  <c r="F20" i="33"/>
  <c r="J20" i="33"/>
  <c r="I20" i="33"/>
  <c r="D20" i="33"/>
  <c r="C20" i="33"/>
  <c r="S19" i="33"/>
  <c r="R19" i="33"/>
  <c r="P19" i="33"/>
  <c r="O19" i="33"/>
  <c r="M19" i="33"/>
  <c r="L19" i="33"/>
  <c r="G19" i="33"/>
  <c r="F19" i="33"/>
  <c r="J19" i="33"/>
  <c r="I19" i="33"/>
  <c r="D19" i="33"/>
  <c r="C19" i="33"/>
  <c r="R18" i="33"/>
  <c r="O18" i="33"/>
  <c r="M18" i="33"/>
  <c r="G18" i="33"/>
  <c r="J18" i="33"/>
  <c r="I18" i="33"/>
  <c r="D18" i="33"/>
  <c r="C18" i="33"/>
  <c r="N23" i="32"/>
  <c r="M23" i="32"/>
  <c r="L23" i="32"/>
  <c r="K23" i="32"/>
  <c r="J23" i="32"/>
  <c r="I23" i="32"/>
  <c r="H23" i="32"/>
  <c r="G23" i="32"/>
  <c r="F23" i="32"/>
  <c r="N22" i="32"/>
  <c r="M22" i="32"/>
  <c r="L22" i="32"/>
  <c r="K22" i="32"/>
  <c r="J22" i="32"/>
  <c r="I22" i="32"/>
  <c r="H22" i="32"/>
  <c r="G22" i="32"/>
  <c r="F22" i="32"/>
  <c r="N21" i="32"/>
  <c r="M21" i="32"/>
  <c r="L21" i="32"/>
  <c r="K21" i="32"/>
  <c r="J21" i="32"/>
  <c r="I21" i="32"/>
  <c r="H21" i="32"/>
  <c r="G21" i="32"/>
  <c r="F21" i="32"/>
  <c r="N20" i="32"/>
  <c r="M20" i="32"/>
  <c r="L20" i="32"/>
  <c r="K20" i="32"/>
  <c r="J20" i="32"/>
  <c r="I20" i="32"/>
  <c r="H20" i="32"/>
  <c r="G20" i="32"/>
  <c r="F20" i="32"/>
  <c r="N19" i="32"/>
  <c r="M19" i="32"/>
  <c r="L19" i="32"/>
  <c r="K19" i="32"/>
  <c r="J19" i="32"/>
  <c r="I19" i="32"/>
  <c r="H19" i="32"/>
  <c r="G19" i="32"/>
  <c r="F19" i="32"/>
  <c r="N18" i="32"/>
  <c r="M18" i="32"/>
  <c r="L18" i="32"/>
  <c r="K18" i="32"/>
  <c r="J18" i="32"/>
  <c r="I18" i="32"/>
  <c r="H18" i="32"/>
  <c r="G18" i="32"/>
  <c r="F18" i="32"/>
  <c r="M13" i="31"/>
  <c r="N13" i="31"/>
  <c r="O13" i="31"/>
  <c r="P13" i="31"/>
  <c r="R13" i="31"/>
  <c r="M14" i="31"/>
  <c r="N14" i="31"/>
  <c r="O14" i="31"/>
  <c r="P14" i="31"/>
  <c r="R14" i="31"/>
  <c r="M15" i="31"/>
  <c r="N15" i="31"/>
  <c r="O15" i="31"/>
  <c r="P15" i="31"/>
  <c r="R15" i="31"/>
  <c r="M16" i="31"/>
  <c r="N16" i="31"/>
  <c r="O16" i="31"/>
  <c r="P16" i="31"/>
  <c r="R16" i="31"/>
  <c r="M17" i="31"/>
  <c r="N17" i="31"/>
  <c r="O17" i="31"/>
  <c r="P17" i="31"/>
  <c r="M18" i="31"/>
  <c r="N18" i="31"/>
  <c r="O18" i="31"/>
  <c r="P18" i="31"/>
  <c r="R18" i="31"/>
  <c r="M19" i="31"/>
  <c r="N19" i="31"/>
  <c r="O19" i="31"/>
  <c r="P19" i="31"/>
  <c r="R19" i="31"/>
  <c r="M20" i="31"/>
  <c r="N20" i="31"/>
  <c r="O20" i="31"/>
  <c r="P20" i="31"/>
  <c r="R20" i="31"/>
  <c r="M21" i="31"/>
  <c r="N21" i="31"/>
  <c r="O21" i="31"/>
  <c r="P21" i="31"/>
  <c r="R21" i="31"/>
  <c r="M22" i="31"/>
  <c r="N22" i="31"/>
  <c r="O22" i="31"/>
  <c r="P22" i="31"/>
  <c r="R22" i="31"/>
  <c r="M23" i="31"/>
  <c r="N23" i="31"/>
  <c r="O23" i="31"/>
  <c r="P23" i="31"/>
  <c r="M24" i="31"/>
  <c r="N24" i="31"/>
  <c r="O24" i="31"/>
  <c r="P24" i="31"/>
  <c r="R24" i="31"/>
  <c r="R12" i="31"/>
  <c r="P12" i="31"/>
  <c r="O12" i="31"/>
  <c r="N12" i="31"/>
  <c r="M12" i="31"/>
  <c r="R11" i="31"/>
  <c r="P11" i="31"/>
  <c r="O11" i="31"/>
  <c r="N11" i="31"/>
  <c r="M11" i="31"/>
  <c r="R10" i="31"/>
  <c r="P10" i="31"/>
  <c r="O10" i="31"/>
  <c r="N10" i="31"/>
  <c r="M10" i="31"/>
  <c r="R9" i="31"/>
  <c r="P9" i="31"/>
  <c r="O9" i="31"/>
  <c r="N9" i="31"/>
  <c r="M9" i="31"/>
  <c r="R8" i="31"/>
  <c r="P8" i="31"/>
  <c r="O8" i="31"/>
  <c r="N8" i="31"/>
  <c r="M8" i="31"/>
  <c r="R7" i="31"/>
  <c r="P7" i="31"/>
  <c r="O7" i="31"/>
  <c r="N7" i="31"/>
  <c r="M7" i="31"/>
  <c r="R6" i="31"/>
  <c r="P6" i="31"/>
  <c r="O6" i="31"/>
  <c r="N6" i="31"/>
  <c r="M6" i="31"/>
  <c r="R5" i="31"/>
  <c r="P5" i="31"/>
  <c r="O5" i="31"/>
  <c r="N5" i="31"/>
  <c r="M5" i="31"/>
  <c r="P23" i="30"/>
  <c r="P22" i="30"/>
  <c r="P21" i="30"/>
  <c r="P20" i="30"/>
  <c r="P19" i="30"/>
  <c r="M23" i="30"/>
  <c r="M22" i="30"/>
  <c r="M21" i="30"/>
  <c r="M20" i="30"/>
  <c r="M19" i="30"/>
  <c r="M18" i="30"/>
  <c r="J23" i="30"/>
  <c r="J22" i="30"/>
  <c r="J21" i="30"/>
  <c r="J20" i="30"/>
  <c r="J19" i="30"/>
  <c r="J18" i="30"/>
  <c r="G23" i="30"/>
  <c r="G22" i="30"/>
  <c r="G21" i="30"/>
  <c r="G20" i="30"/>
  <c r="G19" i="30"/>
  <c r="G18" i="30"/>
  <c r="D23" i="30"/>
  <c r="D22" i="30"/>
  <c r="D21" i="30"/>
  <c r="D20" i="30"/>
  <c r="D19" i="30"/>
  <c r="D18" i="30"/>
  <c r="O23" i="30"/>
  <c r="L23" i="30"/>
  <c r="I23" i="30"/>
  <c r="F23" i="30"/>
  <c r="C23" i="30"/>
  <c r="O22" i="30"/>
  <c r="L22" i="30"/>
  <c r="I22" i="30"/>
  <c r="F22" i="30"/>
  <c r="C22" i="30"/>
  <c r="O21" i="30"/>
  <c r="L21" i="30"/>
  <c r="I21" i="30"/>
  <c r="F21" i="30"/>
  <c r="C21" i="30"/>
  <c r="O20" i="30"/>
  <c r="L20" i="30"/>
  <c r="I20" i="30"/>
  <c r="F20" i="30"/>
  <c r="C20" i="30"/>
  <c r="O19" i="30"/>
  <c r="L19" i="30"/>
  <c r="I19" i="30"/>
  <c r="C19" i="30"/>
  <c r="O18" i="30"/>
  <c r="L18" i="30"/>
  <c r="I18" i="30"/>
  <c r="F18" i="30"/>
  <c r="C18" i="30"/>
  <c r="N23" i="29"/>
  <c r="M23" i="29"/>
  <c r="L23" i="29"/>
  <c r="K23" i="29"/>
  <c r="J23" i="29"/>
  <c r="I23" i="29"/>
  <c r="H23" i="29"/>
  <c r="G23" i="29"/>
  <c r="F23" i="29"/>
  <c r="E23" i="29"/>
  <c r="D23" i="29"/>
  <c r="C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F20" i="88"/>
  <c r="N23" i="88"/>
  <c r="L23" i="88"/>
  <c r="N22" i="88"/>
  <c r="L22" i="88"/>
  <c r="N21" i="88"/>
  <c r="L21" i="88"/>
  <c r="N20" i="88"/>
  <c r="L20" i="88"/>
  <c r="N19" i="88"/>
  <c r="L19" i="88"/>
  <c r="N18" i="88"/>
  <c r="L18" i="88"/>
  <c r="D23" i="88"/>
  <c r="D22" i="88"/>
  <c r="D21" i="88"/>
  <c r="D20" i="88"/>
  <c r="D19" i="88"/>
  <c r="D18" i="88"/>
  <c r="N23" i="157"/>
  <c r="L23" i="157"/>
  <c r="J23" i="157"/>
  <c r="H23" i="157"/>
  <c r="F23" i="157"/>
  <c r="D23" i="157"/>
  <c r="C23" i="157"/>
  <c r="N22" i="157"/>
  <c r="L22" i="157"/>
  <c r="J22" i="157"/>
  <c r="H22" i="157"/>
  <c r="F22" i="157"/>
  <c r="D22" i="157"/>
  <c r="C22" i="157"/>
  <c r="N21" i="157"/>
  <c r="L21" i="157"/>
  <c r="J21" i="157"/>
  <c r="H21" i="157"/>
  <c r="F21" i="157"/>
  <c r="D21" i="157"/>
  <c r="C21" i="157"/>
  <c r="N20" i="157"/>
  <c r="L20" i="157"/>
  <c r="J20" i="157"/>
  <c r="F20" i="157"/>
  <c r="D20" i="157"/>
  <c r="C20" i="157"/>
  <c r="N19" i="157"/>
  <c r="L19" i="157"/>
  <c r="H19" i="157"/>
  <c r="F19" i="157"/>
  <c r="D19" i="157"/>
  <c r="C19" i="157"/>
  <c r="N18" i="157"/>
  <c r="L18" i="157"/>
  <c r="F18" i="157"/>
  <c r="D18" i="157"/>
  <c r="C18" i="157"/>
  <c r="J23" i="88"/>
  <c r="H23" i="88"/>
  <c r="J22" i="88"/>
  <c r="H22" i="88"/>
  <c r="J21" i="88"/>
  <c r="H21" i="88"/>
  <c r="J20" i="88"/>
  <c r="H20" i="88"/>
  <c r="J19" i="88"/>
  <c r="H19" i="88"/>
  <c r="J18" i="88"/>
  <c r="H18" i="88"/>
  <c r="F23" i="88" l="1"/>
  <c r="F19" i="88"/>
  <c r="F21" i="88"/>
  <c r="F22" i="88"/>
  <c r="F18" i="88"/>
  <c r="V23" i="98" l="1"/>
  <c r="U23" i="98"/>
  <c r="S23" i="98"/>
  <c r="R23" i="98"/>
  <c r="Q23" i="98"/>
  <c r="P23" i="98"/>
  <c r="N23" i="98"/>
  <c r="M23" i="98"/>
  <c r="L23" i="98"/>
  <c r="K23" i="98"/>
  <c r="I23" i="98"/>
  <c r="H23" i="98"/>
  <c r="V22" i="98"/>
  <c r="U22" i="98"/>
  <c r="S22" i="98"/>
  <c r="R22" i="98"/>
  <c r="Q22" i="98"/>
  <c r="P22" i="98"/>
  <c r="N22" i="98"/>
  <c r="M22" i="98"/>
  <c r="L22" i="98"/>
  <c r="K22" i="98"/>
  <c r="I22" i="98"/>
  <c r="H22" i="98"/>
  <c r="V21" i="98"/>
  <c r="U21" i="98"/>
  <c r="S21" i="98"/>
  <c r="R21" i="98"/>
  <c r="Q21" i="98"/>
  <c r="P21" i="98"/>
  <c r="N21" i="98"/>
  <c r="M21" i="98"/>
  <c r="L21" i="98"/>
  <c r="K21" i="98"/>
  <c r="I21" i="98"/>
  <c r="H21" i="98"/>
  <c r="V20" i="98"/>
  <c r="U20" i="98"/>
  <c r="S20" i="98"/>
  <c r="R20" i="98"/>
  <c r="Q20" i="98"/>
  <c r="P20" i="98"/>
  <c r="N20" i="98"/>
  <c r="M20" i="98"/>
  <c r="L20" i="98"/>
  <c r="K20" i="98"/>
  <c r="I20" i="98"/>
  <c r="H20" i="98"/>
  <c r="V19" i="98"/>
  <c r="U19" i="98"/>
  <c r="S19" i="98"/>
  <c r="R19" i="98"/>
  <c r="Q19" i="98"/>
  <c r="P19" i="98"/>
  <c r="N19" i="98"/>
  <c r="M19" i="98"/>
  <c r="L19" i="98"/>
  <c r="K19" i="98"/>
  <c r="I19" i="98"/>
  <c r="H19" i="98"/>
  <c r="V18" i="98"/>
  <c r="U18" i="98"/>
  <c r="S18" i="98"/>
  <c r="R18" i="98"/>
  <c r="Q18" i="98"/>
  <c r="P18" i="98"/>
  <c r="N18" i="98"/>
  <c r="M18" i="98"/>
  <c r="L18" i="98"/>
  <c r="K18" i="98"/>
  <c r="I18" i="98"/>
  <c r="H18" i="98"/>
  <c r="O23" i="98"/>
  <c r="T21" i="97"/>
  <c r="O23" i="97"/>
  <c r="J19" i="97"/>
  <c r="J21" i="97"/>
  <c r="V23" i="97"/>
  <c r="U23" i="97"/>
  <c r="S23" i="97"/>
  <c r="R23" i="97"/>
  <c r="Q23" i="97"/>
  <c r="P23" i="97"/>
  <c r="N23" i="97"/>
  <c r="M23" i="97"/>
  <c r="L23" i="97"/>
  <c r="K23" i="97"/>
  <c r="I23" i="97"/>
  <c r="H23" i="97"/>
  <c r="V22" i="97"/>
  <c r="U22" i="97"/>
  <c r="S22" i="97"/>
  <c r="R22" i="97"/>
  <c r="Q22" i="97"/>
  <c r="P22" i="97"/>
  <c r="N22" i="97"/>
  <c r="M22" i="97"/>
  <c r="L22" i="97"/>
  <c r="K22" i="97"/>
  <c r="I22" i="97"/>
  <c r="H22" i="97"/>
  <c r="V21" i="97"/>
  <c r="U21" i="97"/>
  <c r="S21" i="97"/>
  <c r="R21" i="97"/>
  <c r="Q21" i="97"/>
  <c r="P21" i="97"/>
  <c r="O21" i="97"/>
  <c r="N21" i="97"/>
  <c r="M21" i="97"/>
  <c r="L21" i="97"/>
  <c r="K21" i="97"/>
  <c r="I21" i="97"/>
  <c r="H21" i="97"/>
  <c r="V20" i="97"/>
  <c r="U20" i="97"/>
  <c r="S20" i="97"/>
  <c r="R20" i="97"/>
  <c r="Q20" i="97"/>
  <c r="P20" i="97"/>
  <c r="N20" i="97"/>
  <c r="M20" i="97"/>
  <c r="L20" i="97"/>
  <c r="K20" i="97"/>
  <c r="I20" i="97"/>
  <c r="H20" i="97"/>
  <c r="V19" i="97"/>
  <c r="U19" i="97"/>
  <c r="S19" i="97"/>
  <c r="R19" i="97"/>
  <c r="Q19" i="97"/>
  <c r="P19" i="97"/>
  <c r="N19" i="97"/>
  <c r="M19" i="97"/>
  <c r="L19" i="97"/>
  <c r="K19" i="97"/>
  <c r="I19" i="97"/>
  <c r="H19" i="97"/>
  <c r="V18" i="97"/>
  <c r="U18" i="97"/>
  <c r="S18" i="97"/>
  <c r="R18" i="97"/>
  <c r="Q18" i="97"/>
  <c r="P18" i="97"/>
  <c r="N18" i="97"/>
  <c r="M18" i="97"/>
  <c r="L18" i="97"/>
  <c r="K18" i="97"/>
  <c r="I18" i="97"/>
  <c r="H18" i="97"/>
  <c r="V23" i="94"/>
  <c r="U23" i="94"/>
  <c r="S23" i="94"/>
  <c r="R23" i="94"/>
  <c r="V22" i="94"/>
  <c r="U22" i="94"/>
  <c r="T22" i="94"/>
  <c r="S22" i="94"/>
  <c r="R22" i="94"/>
  <c r="V21" i="94"/>
  <c r="U21" i="94"/>
  <c r="S21" i="94"/>
  <c r="R21" i="94"/>
  <c r="V20" i="94"/>
  <c r="U20" i="94"/>
  <c r="T20" i="94"/>
  <c r="S20" i="94"/>
  <c r="R20" i="94"/>
  <c r="V19" i="94"/>
  <c r="U19" i="94"/>
  <c r="S19" i="94"/>
  <c r="R19" i="94"/>
  <c r="V18" i="94"/>
  <c r="U18" i="94"/>
  <c r="S18" i="94"/>
  <c r="R18" i="94"/>
  <c r="Q23" i="94"/>
  <c r="P23" i="94"/>
  <c r="N23" i="94"/>
  <c r="M23" i="94"/>
  <c r="L23" i="94"/>
  <c r="K23" i="94"/>
  <c r="I23" i="94"/>
  <c r="H23" i="94"/>
  <c r="Q22" i="94"/>
  <c r="P22" i="94"/>
  <c r="N22" i="94"/>
  <c r="M22" i="94"/>
  <c r="L22" i="94"/>
  <c r="K22" i="94"/>
  <c r="I22" i="94"/>
  <c r="H22" i="94"/>
  <c r="Q21" i="94"/>
  <c r="P21" i="94"/>
  <c r="N21" i="94"/>
  <c r="M21" i="94"/>
  <c r="L21" i="94"/>
  <c r="K21" i="94"/>
  <c r="I21" i="94"/>
  <c r="H21" i="94"/>
  <c r="Q20" i="94"/>
  <c r="P20" i="94"/>
  <c r="N20" i="94"/>
  <c r="M20" i="94"/>
  <c r="L20" i="94"/>
  <c r="K20" i="94"/>
  <c r="I20" i="94"/>
  <c r="H20" i="94"/>
  <c r="Q19" i="94"/>
  <c r="P19" i="94"/>
  <c r="N19" i="94"/>
  <c r="M19" i="94"/>
  <c r="L19" i="94"/>
  <c r="K19" i="94"/>
  <c r="I19" i="94"/>
  <c r="H19" i="94"/>
  <c r="Q18" i="94"/>
  <c r="P18" i="94"/>
  <c r="N18" i="94"/>
  <c r="M18" i="94"/>
  <c r="L18" i="94"/>
  <c r="K18" i="94"/>
  <c r="I18" i="94"/>
  <c r="H18" i="94"/>
  <c r="T21" i="94"/>
  <c r="T18" i="94"/>
  <c r="O23" i="94"/>
  <c r="J22" i="94"/>
  <c r="T23" i="98" l="1"/>
  <c r="J23" i="98"/>
  <c r="J22" i="97"/>
  <c r="J19" i="94"/>
  <c r="J21" i="94"/>
  <c r="J23" i="94"/>
  <c r="J18" i="94"/>
  <c r="J20" i="94"/>
  <c r="O18" i="94"/>
  <c r="O20" i="94"/>
  <c r="O22" i="94"/>
  <c r="T19" i="94"/>
  <c r="T23" i="94"/>
  <c r="O19" i="94"/>
  <c r="O21" i="94"/>
  <c r="T18" i="98"/>
  <c r="T19" i="98"/>
  <c r="T20" i="98"/>
  <c r="T21" i="98"/>
  <c r="T22" i="98"/>
  <c r="J18" i="98"/>
  <c r="J19" i="98"/>
  <c r="J20" i="98"/>
  <c r="J21" i="98"/>
  <c r="J22" i="98"/>
  <c r="O18" i="98"/>
  <c r="O19" i="98"/>
  <c r="O20" i="98"/>
  <c r="O21" i="98"/>
  <c r="O22" i="98"/>
  <c r="O19" i="97"/>
  <c r="J20" i="97"/>
  <c r="J23" i="97"/>
  <c r="J18" i="97"/>
  <c r="O20" i="97"/>
  <c r="O22" i="97"/>
  <c r="O18" i="97"/>
  <c r="T23" i="97"/>
  <c r="T20" i="97"/>
  <c r="T22" i="97"/>
  <c r="T19" i="97"/>
  <c r="T18" i="97"/>
  <c r="F18" i="87" l="1"/>
  <c r="G18" i="87"/>
  <c r="H18" i="87"/>
  <c r="K18" i="87"/>
  <c r="L18" i="87"/>
  <c r="M18" i="87"/>
  <c r="N18" i="87"/>
  <c r="O18" i="87"/>
  <c r="P18" i="87"/>
  <c r="Q18" i="87"/>
  <c r="T18" i="87"/>
  <c r="F19" i="87"/>
  <c r="G19" i="87"/>
  <c r="H19" i="87"/>
  <c r="K19" i="87"/>
  <c r="L19" i="87"/>
  <c r="M19" i="87"/>
  <c r="N19" i="87"/>
  <c r="O19" i="87"/>
  <c r="P19" i="87"/>
  <c r="Q19" i="87"/>
  <c r="T19" i="87"/>
  <c r="F20" i="87"/>
  <c r="G20" i="87"/>
  <c r="H20" i="87"/>
  <c r="K20" i="87"/>
  <c r="L20" i="87"/>
  <c r="M20" i="87"/>
  <c r="N20" i="87"/>
  <c r="O20" i="87"/>
  <c r="P20" i="87"/>
  <c r="Q20" i="87"/>
  <c r="T20" i="87"/>
  <c r="F21" i="87"/>
  <c r="G21" i="87"/>
  <c r="H21" i="87"/>
  <c r="K21" i="87"/>
  <c r="L21" i="87"/>
  <c r="M21" i="87"/>
  <c r="N21" i="87"/>
  <c r="O21" i="87"/>
  <c r="P21" i="87"/>
  <c r="Q21" i="87"/>
  <c r="T21" i="87"/>
  <c r="F22" i="87"/>
  <c r="G22" i="87"/>
  <c r="H22" i="87"/>
  <c r="K22" i="87"/>
  <c r="L22" i="87"/>
  <c r="M22" i="87"/>
  <c r="N22" i="87"/>
  <c r="O22" i="87"/>
  <c r="P22" i="87"/>
  <c r="Q22" i="87"/>
  <c r="T22" i="87"/>
  <c r="F23" i="87"/>
  <c r="G23" i="87"/>
  <c r="H23" i="87"/>
  <c r="K23" i="87"/>
  <c r="L23" i="87"/>
  <c r="M23" i="87"/>
  <c r="N23" i="87"/>
  <c r="O23" i="87"/>
  <c r="P23" i="87"/>
  <c r="Q23" i="87"/>
  <c r="T23" i="87"/>
  <c r="U23" i="26" l="1"/>
  <c r="T23" i="26"/>
  <c r="S23" i="26"/>
  <c r="R23" i="26"/>
  <c r="P23" i="26"/>
  <c r="O23" i="26"/>
  <c r="N23" i="26"/>
  <c r="M23" i="26"/>
  <c r="K23" i="26"/>
  <c r="J23" i="26"/>
  <c r="I23" i="26"/>
  <c r="H23" i="26"/>
  <c r="U22" i="26"/>
  <c r="T22" i="26"/>
  <c r="S22" i="26"/>
  <c r="R22" i="26"/>
  <c r="P22" i="26"/>
  <c r="O22" i="26"/>
  <c r="N22" i="26"/>
  <c r="M22" i="26"/>
  <c r="K22" i="26"/>
  <c r="J22" i="26"/>
  <c r="I22" i="26"/>
  <c r="H22" i="26"/>
  <c r="U21" i="26"/>
  <c r="T21" i="26"/>
  <c r="S21" i="26"/>
  <c r="R21" i="26"/>
  <c r="P21" i="26"/>
  <c r="O21" i="26"/>
  <c r="N21" i="26"/>
  <c r="M21" i="26"/>
  <c r="K21" i="26"/>
  <c r="J21" i="26"/>
  <c r="I21" i="26"/>
  <c r="H21" i="26"/>
  <c r="U20" i="26"/>
  <c r="T20" i="26"/>
  <c r="S20" i="26"/>
  <c r="R20" i="26"/>
  <c r="P20" i="26"/>
  <c r="O20" i="26"/>
  <c r="N20" i="26"/>
  <c r="M20" i="26"/>
  <c r="K20" i="26"/>
  <c r="J20" i="26"/>
  <c r="I20" i="26"/>
  <c r="H20" i="26"/>
  <c r="U19" i="26"/>
  <c r="T19" i="26"/>
  <c r="S19" i="26"/>
  <c r="R19" i="26"/>
  <c r="P19" i="26"/>
  <c r="O19" i="26"/>
  <c r="N19" i="26"/>
  <c r="M19" i="26"/>
  <c r="K19" i="26"/>
  <c r="J19" i="26"/>
  <c r="I19" i="26"/>
  <c r="H19" i="26"/>
  <c r="U18" i="26"/>
  <c r="T18" i="26"/>
  <c r="S18" i="26"/>
  <c r="R18" i="26"/>
  <c r="P18" i="26"/>
  <c r="N18" i="26"/>
  <c r="M18" i="26"/>
  <c r="K18" i="26"/>
  <c r="J18" i="26"/>
  <c r="I18" i="26"/>
  <c r="H18" i="26"/>
  <c r="R19" i="141" l="1"/>
  <c r="Q19" i="141"/>
  <c r="P19" i="141"/>
  <c r="O19" i="141"/>
  <c r="N19" i="141"/>
  <c r="M19" i="141"/>
  <c r="R18" i="141"/>
  <c r="Q18" i="141"/>
  <c r="P18" i="141"/>
  <c r="O18" i="141"/>
  <c r="N18" i="141"/>
  <c r="M18" i="141"/>
  <c r="R17" i="141"/>
  <c r="Q17" i="141"/>
  <c r="P17" i="141"/>
  <c r="O17" i="141"/>
  <c r="N17" i="141"/>
  <c r="M17" i="141"/>
  <c r="R16" i="141"/>
  <c r="Q16" i="141"/>
  <c r="P16" i="141"/>
  <c r="O16" i="141"/>
  <c r="N16" i="141"/>
  <c r="M16" i="141"/>
  <c r="R15" i="141"/>
  <c r="Q15" i="141"/>
  <c r="P15" i="141"/>
  <c r="O15" i="141"/>
  <c r="N15" i="141"/>
  <c r="M15" i="141"/>
  <c r="R14" i="141"/>
  <c r="Q14" i="141"/>
  <c r="P14" i="141"/>
  <c r="O14" i="141"/>
  <c r="N14" i="141"/>
  <c r="M14" i="141"/>
  <c r="R13" i="141"/>
  <c r="Q13" i="141"/>
  <c r="P13" i="141"/>
  <c r="O13" i="141"/>
  <c r="N13" i="141"/>
  <c r="M13" i="141"/>
  <c r="R12" i="141"/>
  <c r="Q12" i="141"/>
  <c r="P12" i="141"/>
  <c r="O12" i="141"/>
  <c r="N12" i="141"/>
  <c r="M12" i="141"/>
  <c r="R11" i="141"/>
  <c r="Q11" i="141"/>
  <c r="P11" i="141"/>
  <c r="O11" i="141"/>
  <c r="N11" i="141"/>
  <c r="M11" i="141"/>
  <c r="R10" i="141"/>
  <c r="Q10" i="141"/>
  <c r="P10" i="141"/>
  <c r="O10" i="141"/>
  <c r="N10" i="141"/>
  <c r="M10" i="141"/>
  <c r="R9" i="141"/>
  <c r="Q9" i="141"/>
  <c r="P9" i="141"/>
  <c r="O9" i="141"/>
  <c r="N9" i="141"/>
  <c r="M9" i="141"/>
  <c r="R8" i="141"/>
  <c r="Q8" i="141"/>
  <c r="P8" i="141"/>
  <c r="O8" i="141"/>
  <c r="N8" i="141"/>
  <c r="M8" i="141"/>
  <c r="R7" i="141"/>
  <c r="Q7" i="141"/>
  <c r="P7" i="141"/>
  <c r="O7" i="141"/>
  <c r="N7" i="141"/>
  <c r="M7" i="141"/>
  <c r="R6" i="141"/>
  <c r="Q6" i="141"/>
  <c r="P6" i="141"/>
  <c r="O6" i="141"/>
  <c r="N6" i="141"/>
  <c r="M6" i="141"/>
  <c r="R5" i="141"/>
  <c r="Q5" i="141"/>
  <c r="P5" i="141"/>
  <c r="O5" i="141"/>
  <c r="N5" i="141"/>
  <c r="M5" i="141"/>
  <c r="X23" i="105"/>
  <c r="V23" i="105"/>
  <c r="T23" i="105"/>
  <c r="R23" i="105"/>
  <c r="P23" i="105"/>
  <c r="N23" i="105"/>
  <c r="L23" i="105"/>
  <c r="H23" i="105"/>
  <c r="F23" i="105"/>
  <c r="C23" i="105"/>
  <c r="X22" i="105"/>
  <c r="V22" i="105"/>
  <c r="T22" i="105"/>
  <c r="R22" i="105"/>
  <c r="P22" i="105"/>
  <c r="N22" i="105"/>
  <c r="L22" i="105"/>
  <c r="H22" i="105"/>
  <c r="F22" i="105"/>
  <c r="C22" i="105"/>
  <c r="X21" i="105"/>
  <c r="V21" i="105"/>
  <c r="T21" i="105"/>
  <c r="R21" i="105"/>
  <c r="P21" i="105"/>
  <c r="N21" i="105"/>
  <c r="L21" i="105"/>
  <c r="J21" i="105"/>
  <c r="H21" i="105"/>
  <c r="F21" i="105"/>
  <c r="C21" i="105"/>
  <c r="X20" i="105"/>
  <c r="V20" i="105"/>
  <c r="T20" i="105"/>
  <c r="R20" i="105"/>
  <c r="P20" i="105"/>
  <c r="N20" i="105"/>
  <c r="L20" i="105"/>
  <c r="J20" i="105"/>
  <c r="H20" i="105"/>
  <c r="F20" i="105"/>
  <c r="C20" i="105"/>
  <c r="X19" i="105"/>
  <c r="V19" i="105"/>
  <c r="T19" i="105"/>
  <c r="R19" i="105"/>
  <c r="P19" i="105"/>
  <c r="N19" i="105"/>
  <c r="L19" i="105"/>
  <c r="J19" i="105"/>
  <c r="H19" i="105"/>
  <c r="F19" i="105"/>
  <c r="C19" i="105"/>
  <c r="X18" i="105"/>
  <c r="V18" i="105"/>
  <c r="T18" i="105"/>
  <c r="R18" i="105"/>
  <c r="P18" i="105"/>
  <c r="N18" i="105"/>
  <c r="L18" i="105"/>
  <c r="J18" i="105"/>
  <c r="H18" i="105"/>
  <c r="F18" i="105"/>
  <c r="C18" i="105"/>
  <c r="X23" i="106"/>
  <c r="V23" i="106"/>
  <c r="T23" i="106"/>
  <c r="R23" i="106"/>
  <c r="P23" i="106"/>
  <c r="N23" i="106"/>
  <c r="L23" i="106"/>
  <c r="H23" i="106"/>
  <c r="F23" i="106"/>
  <c r="C23" i="106"/>
  <c r="X22" i="106"/>
  <c r="V22" i="106"/>
  <c r="T22" i="106"/>
  <c r="R22" i="106"/>
  <c r="P22" i="106"/>
  <c r="N22" i="106"/>
  <c r="L22" i="106"/>
  <c r="H22" i="106"/>
  <c r="F22" i="106"/>
  <c r="C22" i="106"/>
  <c r="X21" i="106"/>
  <c r="V21" i="106"/>
  <c r="T21" i="106"/>
  <c r="R21" i="106"/>
  <c r="P21" i="106"/>
  <c r="N21" i="106"/>
  <c r="L21" i="106"/>
  <c r="J21" i="106"/>
  <c r="H21" i="106"/>
  <c r="F21" i="106"/>
  <c r="C21" i="106"/>
  <c r="X20" i="106"/>
  <c r="V20" i="106"/>
  <c r="T20" i="106"/>
  <c r="R20" i="106"/>
  <c r="P20" i="106"/>
  <c r="N20" i="106"/>
  <c r="L20" i="106"/>
  <c r="J20" i="106"/>
  <c r="H20" i="106"/>
  <c r="F20" i="106"/>
  <c r="C20" i="106"/>
  <c r="X19" i="106"/>
  <c r="V19" i="106"/>
  <c r="T19" i="106"/>
  <c r="R19" i="106"/>
  <c r="P19" i="106"/>
  <c r="N19" i="106"/>
  <c r="L19" i="106"/>
  <c r="J19" i="106"/>
  <c r="H19" i="106"/>
  <c r="F19" i="106"/>
  <c r="C19" i="106"/>
  <c r="X18" i="106"/>
  <c r="V18" i="106"/>
  <c r="T18" i="106"/>
  <c r="R18" i="106"/>
  <c r="P18" i="106"/>
  <c r="N18" i="106"/>
  <c r="L18" i="106"/>
  <c r="J18" i="106"/>
  <c r="H18" i="106"/>
  <c r="F18" i="106"/>
  <c r="C18" i="106"/>
  <c r="W23" i="103"/>
  <c r="U23" i="103"/>
  <c r="S23" i="103"/>
  <c r="Q23" i="103"/>
  <c r="O23" i="103"/>
  <c r="M23" i="103"/>
  <c r="K23" i="103"/>
  <c r="G23" i="103"/>
  <c r="E23" i="103"/>
  <c r="C23" i="103"/>
  <c r="W22" i="103"/>
  <c r="U22" i="103"/>
  <c r="S22" i="103"/>
  <c r="Q22" i="103"/>
  <c r="O22" i="103"/>
  <c r="M22" i="103"/>
  <c r="K22" i="103"/>
  <c r="G22" i="103"/>
  <c r="E22" i="103"/>
  <c r="C22" i="103"/>
  <c r="W21" i="103"/>
  <c r="U21" i="103"/>
  <c r="S21" i="103"/>
  <c r="Q21" i="103"/>
  <c r="O21" i="103"/>
  <c r="M21" i="103"/>
  <c r="K21" i="103"/>
  <c r="I21" i="103"/>
  <c r="G21" i="103"/>
  <c r="E21" i="103"/>
  <c r="C21" i="103"/>
  <c r="W20" i="103"/>
  <c r="U20" i="103"/>
  <c r="S20" i="103"/>
  <c r="Q20" i="103"/>
  <c r="O20" i="103"/>
  <c r="M20" i="103"/>
  <c r="K20" i="103"/>
  <c r="I20" i="103"/>
  <c r="G20" i="103"/>
  <c r="E20" i="103"/>
  <c r="C20" i="103"/>
  <c r="W19" i="103"/>
  <c r="U19" i="103"/>
  <c r="S19" i="103"/>
  <c r="Q19" i="103"/>
  <c r="O19" i="103"/>
  <c r="M19" i="103"/>
  <c r="K19" i="103"/>
  <c r="I19" i="103"/>
  <c r="G19" i="103"/>
  <c r="E19" i="103"/>
  <c r="C19" i="103"/>
  <c r="W18" i="103"/>
  <c r="U18" i="103"/>
  <c r="S18" i="103"/>
  <c r="Q18" i="103"/>
  <c r="O18" i="103"/>
  <c r="M18" i="103"/>
  <c r="K18" i="103"/>
  <c r="I18" i="103"/>
  <c r="G18" i="103"/>
  <c r="E18" i="103"/>
  <c r="C18" i="103"/>
  <c r="P23" i="101" l="1"/>
  <c r="O23" i="101"/>
  <c r="N23" i="101"/>
  <c r="L23" i="101"/>
  <c r="K23" i="101"/>
  <c r="I23" i="101"/>
  <c r="G23" i="101"/>
  <c r="E23" i="101"/>
  <c r="D23" i="101"/>
  <c r="C23" i="101"/>
  <c r="P22" i="101"/>
  <c r="O22" i="101"/>
  <c r="N22" i="101"/>
  <c r="L22" i="101"/>
  <c r="K22" i="101"/>
  <c r="I22" i="101"/>
  <c r="G22" i="101"/>
  <c r="E22" i="101"/>
  <c r="D22" i="101"/>
  <c r="C22" i="101"/>
  <c r="P21" i="101"/>
  <c r="O21" i="101"/>
  <c r="N21" i="101"/>
  <c r="L21" i="101"/>
  <c r="K21" i="101"/>
  <c r="I21" i="101"/>
  <c r="G21" i="101"/>
  <c r="E21" i="101"/>
  <c r="D21" i="101"/>
  <c r="C21" i="101"/>
  <c r="P20" i="101"/>
  <c r="O20" i="101"/>
  <c r="N20" i="101"/>
  <c r="L20" i="101"/>
  <c r="K20" i="101"/>
  <c r="I20" i="101"/>
  <c r="G20" i="101"/>
  <c r="E20" i="101"/>
  <c r="D20" i="101"/>
  <c r="C20" i="101"/>
  <c r="P19" i="101"/>
  <c r="O19" i="101"/>
  <c r="N19" i="101"/>
  <c r="L19" i="101"/>
  <c r="K19" i="101"/>
  <c r="I19" i="101"/>
  <c r="G19" i="101"/>
  <c r="E19" i="101"/>
  <c r="D19" i="101"/>
  <c r="C19" i="101"/>
  <c r="P18" i="101"/>
  <c r="O18" i="101"/>
  <c r="N18" i="101"/>
  <c r="L18" i="101"/>
  <c r="K18" i="101"/>
  <c r="I18" i="101"/>
  <c r="G18" i="101"/>
  <c r="E18" i="101"/>
  <c r="D18" i="101"/>
  <c r="C18" i="101"/>
  <c r="R19" i="140"/>
  <c r="Q19" i="140"/>
  <c r="P19" i="140"/>
  <c r="O19" i="140"/>
  <c r="N19" i="140"/>
  <c r="M19" i="140"/>
  <c r="R18" i="140"/>
  <c r="Q18" i="140"/>
  <c r="P18" i="140"/>
  <c r="O18" i="140"/>
  <c r="N18" i="140"/>
  <c r="M18" i="140"/>
  <c r="R17" i="140"/>
  <c r="Q17" i="140"/>
  <c r="P17" i="140"/>
  <c r="O17" i="140"/>
  <c r="N17" i="140"/>
  <c r="M17" i="140"/>
  <c r="R16" i="140"/>
  <c r="Q16" i="140"/>
  <c r="P16" i="140"/>
  <c r="O16" i="140"/>
  <c r="N16" i="140"/>
  <c r="M16" i="140"/>
  <c r="R15" i="140"/>
  <c r="Q15" i="140"/>
  <c r="P15" i="140"/>
  <c r="O15" i="140"/>
  <c r="N15" i="140"/>
  <c r="M15" i="140"/>
  <c r="R14" i="140"/>
  <c r="Q14" i="140"/>
  <c r="P14" i="140"/>
  <c r="O14" i="140"/>
  <c r="N14" i="140"/>
  <c r="M14" i="140"/>
  <c r="R13" i="140"/>
  <c r="Q13" i="140"/>
  <c r="P13" i="140"/>
  <c r="O13" i="140"/>
  <c r="N13" i="140"/>
  <c r="M13" i="140"/>
  <c r="R12" i="140"/>
  <c r="Q12" i="140"/>
  <c r="P12" i="140"/>
  <c r="O12" i="140"/>
  <c r="N12" i="140"/>
  <c r="M12" i="140"/>
  <c r="R11" i="140"/>
  <c r="Q11" i="140"/>
  <c r="P11" i="140"/>
  <c r="O11" i="140"/>
  <c r="N11" i="140"/>
  <c r="M11" i="140"/>
  <c r="R10" i="140"/>
  <c r="Q10" i="140"/>
  <c r="P10" i="140"/>
  <c r="O10" i="140"/>
  <c r="N10" i="140"/>
  <c r="M10" i="140"/>
  <c r="R9" i="140"/>
  <c r="Q9" i="140"/>
  <c r="P9" i="140"/>
  <c r="O9" i="140"/>
  <c r="N9" i="140"/>
  <c r="M9" i="140"/>
  <c r="R8" i="140"/>
  <c r="Q8" i="140"/>
  <c r="P8" i="140"/>
  <c r="O8" i="140"/>
  <c r="N8" i="140"/>
  <c r="M8" i="140"/>
  <c r="R7" i="140"/>
  <c r="Q7" i="140"/>
  <c r="P7" i="140"/>
  <c r="O7" i="140"/>
  <c r="N7" i="140"/>
  <c r="M7" i="140"/>
  <c r="R6" i="140"/>
  <c r="Q6" i="140"/>
  <c r="P6" i="140"/>
  <c r="O6" i="140"/>
  <c r="N6" i="140"/>
  <c r="M6" i="140"/>
  <c r="R5" i="140"/>
  <c r="Q5" i="140"/>
  <c r="P5" i="140"/>
  <c r="O5" i="140"/>
  <c r="N5" i="140"/>
  <c r="M5" i="140"/>
  <c r="R19" i="139"/>
  <c r="Q19" i="139"/>
  <c r="P19" i="139"/>
  <c r="O19" i="139"/>
  <c r="N19" i="139"/>
  <c r="M19" i="139"/>
  <c r="R18" i="139"/>
  <c r="Q18" i="139"/>
  <c r="P18" i="139"/>
  <c r="O18" i="139"/>
  <c r="N18" i="139"/>
  <c r="M18" i="139"/>
  <c r="R17" i="139"/>
  <c r="Q17" i="139"/>
  <c r="P17" i="139"/>
  <c r="O17" i="139"/>
  <c r="N17" i="139"/>
  <c r="M17" i="139"/>
  <c r="R16" i="139"/>
  <c r="Q16" i="139"/>
  <c r="P16" i="139"/>
  <c r="O16" i="139"/>
  <c r="N16" i="139"/>
  <c r="M16" i="139"/>
  <c r="R15" i="139"/>
  <c r="Q15" i="139"/>
  <c r="P15" i="139"/>
  <c r="O15" i="139"/>
  <c r="N15" i="139"/>
  <c r="M15" i="139"/>
  <c r="R14" i="139"/>
  <c r="Q14" i="139"/>
  <c r="P14" i="139"/>
  <c r="O14" i="139"/>
  <c r="N14" i="139"/>
  <c r="M14" i="139"/>
  <c r="R13" i="139"/>
  <c r="Q13" i="139"/>
  <c r="P13" i="139"/>
  <c r="O13" i="139"/>
  <c r="N13" i="139"/>
  <c r="M13" i="139"/>
  <c r="R12" i="139"/>
  <c r="Q12" i="139"/>
  <c r="P12" i="139"/>
  <c r="O12" i="139"/>
  <c r="N12" i="139"/>
  <c r="M12" i="139"/>
  <c r="R11" i="139"/>
  <c r="Q11" i="139"/>
  <c r="P11" i="139"/>
  <c r="O11" i="139"/>
  <c r="N11" i="139"/>
  <c r="M11" i="139"/>
  <c r="R10" i="139"/>
  <c r="Q10" i="139"/>
  <c r="P10" i="139"/>
  <c r="O10" i="139"/>
  <c r="N10" i="139"/>
  <c r="M10" i="139"/>
  <c r="R9" i="139"/>
  <c r="Q9" i="139"/>
  <c r="P9" i="139"/>
  <c r="O9" i="139"/>
  <c r="N9" i="139"/>
  <c r="M9" i="139"/>
  <c r="R8" i="139"/>
  <c r="Q8" i="139"/>
  <c r="P8" i="139"/>
  <c r="O8" i="139"/>
  <c r="N8" i="139"/>
  <c r="M8" i="139"/>
  <c r="R7" i="139"/>
  <c r="Q7" i="139"/>
  <c r="P7" i="139"/>
  <c r="O7" i="139"/>
  <c r="N7" i="139"/>
  <c r="M7" i="139"/>
  <c r="R6" i="139"/>
  <c r="Q6" i="139"/>
  <c r="P6" i="139"/>
  <c r="O6" i="139"/>
  <c r="N6" i="139"/>
  <c r="M6" i="139"/>
  <c r="R5" i="139"/>
  <c r="Q5" i="139"/>
  <c r="P5" i="139"/>
  <c r="O5" i="139"/>
  <c r="N5" i="139"/>
  <c r="M5" i="139"/>
  <c r="M21" i="101" l="1"/>
  <c r="J22" i="101"/>
  <c r="M19" i="101"/>
  <c r="J20" i="101"/>
  <c r="M23" i="101"/>
  <c r="M18" i="101"/>
  <c r="J19" i="101"/>
  <c r="M22" i="101"/>
  <c r="J23" i="101"/>
  <c r="M20" i="101"/>
  <c r="J21" i="101"/>
  <c r="J18" i="101"/>
  <c r="Q23" i="28" l="1"/>
  <c r="O23" i="28"/>
  <c r="M23" i="28"/>
  <c r="K23" i="28"/>
  <c r="I23" i="28"/>
  <c r="G23" i="28"/>
  <c r="E23" i="28"/>
  <c r="C23" i="28"/>
  <c r="Q22" i="28"/>
  <c r="O22" i="28"/>
  <c r="M22" i="28"/>
  <c r="K22" i="28"/>
  <c r="I22" i="28"/>
  <c r="G22" i="28"/>
  <c r="E22" i="28"/>
  <c r="C22" i="28"/>
  <c r="Q21" i="28"/>
  <c r="O21" i="28"/>
  <c r="M21" i="28"/>
  <c r="K21" i="28"/>
  <c r="I21" i="28"/>
  <c r="G21" i="28"/>
  <c r="E21" i="28"/>
  <c r="C21" i="28"/>
  <c r="Q20" i="28"/>
  <c r="O20" i="28"/>
  <c r="M20" i="28"/>
  <c r="K20" i="28"/>
  <c r="I20" i="28"/>
  <c r="G20" i="28"/>
  <c r="E20" i="28"/>
  <c r="C20" i="28"/>
  <c r="Q19" i="28"/>
  <c r="O19" i="28"/>
  <c r="M19" i="28"/>
  <c r="K19" i="28"/>
  <c r="I19" i="28"/>
  <c r="G19" i="28"/>
  <c r="E19" i="28"/>
  <c r="C19" i="28"/>
  <c r="Q18" i="28"/>
  <c r="O18" i="28"/>
  <c r="M18" i="28"/>
  <c r="K18" i="28"/>
  <c r="I18" i="28"/>
  <c r="G18" i="28"/>
  <c r="E18" i="28"/>
  <c r="C18" i="28"/>
  <c r="C23" i="88"/>
  <c r="C22" i="88"/>
  <c r="C21" i="88"/>
  <c r="C20" i="88"/>
  <c r="C19" i="88"/>
  <c r="C18" i="88"/>
  <c r="R19" i="92"/>
  <c r="Q19" i="92"/>
  <c r="P19" i="92"/>
  <c r="O19" i="92"/>
  <c r="N19" i="92"/>
  <c r="M19" i="92"/>
  <c r="R18" i="92"/>
  <c r="Q18" i="92"/>
  <c r="P18" i="92"/>
  <c r="O18" i="92"/>
  <c r="N18" i="92"/>
  <c r="M18" i="92"/>
  <c r="R17" i="92"/>
  <c r="Q17" i="92"/>
  <c r="P17" i="92"/>
  <c r="O17" i="92"/>
  <c r="N17" i="92"/>
  <c r="M17" i="92"/>
  <c r="R16" i="92"/>
  <c r="Q16" i="92"/>
  <c r="P16" i="92"/>
  <c r="O16" i="92"/>
  <c r="N16" i="92"/>
  <c r="M16" i="92"/>
  <c r="R15" i="92"/>
  <c r="Q15" i="92"/>
  <c r="P15" i="92"/>
  <c r="O15" i="92"/>
  <c r="N15" i="92"/>
  <c r="M15" i="92"/>
  <c r="R14" i="92"/>
  <c r="Q14" i="92"/>
  <c r="P14" i="92"/>
  <c r="O14" i="92"/>
  <c r="N14" i="92"/>
  <c r="M14" i="92"/>
  <c r="R13" i="92"/>
  <c r="Q13" i="92"/>
  <c r="P13" i="92"/>
  <c r="O13" i="92"/>
  <c r="N13" i="92"/>
  <c r="M13" i="92"/>
  <c r="R12" i="92"/>
  <c r="Q12" i="92"/>
  <c r="P12" i="92"/>
  <c r="O12" i="92"/>
  <c r="N12" i="92"/>
  <c r="M12" i="92"/>
  <c r="R11" i="92"/>
  <c r="Q11" i="92"/>
  <c r="P11" i="92"/>
  <c r="O11" i="92"/>
  <c r="N11" i="92"/>
  <c r="M11" i="92"/>
  <c r="R10" i="92"/>
  <c r="Q10" i="92"/>
  <c r="P10" i="92"/>
  <c r="O10" i="92"/>
  <c r="N10" i="92"/>
  <c r="M10" i="92"/>
  <c r="R9" i="92"/>
  <c r="Q9" i="92"/>
  <c r="P9" i="92"/>
  <c r="O9" i="92"/>
  <c r="N9" i="92"/>
  <c r="M9" i="92"/>
  <c r="R8" i="92"/>
  <c r="Q8" i="92"/>
  <c r="P8" i="92"/>
  <c r="O8" i="92"/>
  <c r="N8" i="92"/>
  <c r="M8" i="92"/>
  <c r="R7" i="92"/>
  <c r="Q7" i="92"/>
  <c r="P7" i="92"/>
  <c r="O7" i="92"/>
  <c r="N7" i="92"/>
  <c r="M7" i="92"/>
  <c r="R6" i="92"/>
  <c r="Q6" i="92"/>
  <c r="P6" i="92"/>
  <c r="O6" i="92"/>
  <c r="N6" i="92"/>
  <c r="M6" i="92"/>
  <c r="R5" i="92"/>
  <c r="Q5" i="92"/>
  <c r="P5" i="92"/>
  <c r="O5" i="92"/>
  <c r="N5" i="92"/>
  <c r="M5" i="92"/>
  <c r="R19" i="90"/>
  <c r="Q19" i="90"/>
  <c r="P19" i="90"/>
  <c r="O19" i="90"/>
  <c r="N19" i="90"/>
  <c r="M19" i="90"/>
  <c r="R18" i="90"/>
  <c r="Q18" i="90"/>
  <c r="P18" i="90"/>
  <c r="O18" i="90"/>
  <c r="N18" i="90"/>
  <c r="M18" i="90"/>
  <c r="R17" i="90"/>
  <c r="Q17" i="90"/>
  <c r="P17" i="90"/>
  <c r="O17" i="90"/>
  <c r="N17" i="90"/>
  <c r="M17" i="90"/>
  <c r="R16" i="90"/>
  <c r="Q16" i="90"/>
  <c r="P16" i="90"/>
  <c r="O16" i="90"/>
  <c r="N16" i="90"/>
  <c r="M16" i="90"/>
  <c r="R15" i="90"/>
  <c r="Q15" i="90"/>
  <c r="P15" i="90"/>
  <c r="O15" i="90"/>
  <c r="N15" i="90"/>
  <c r="M15" i="90"/>
  <c r="R14" i="90"/>
  <c r="Q14" i="90"/>
  <c r="P14" i="90"/>
  <c r="O14" i="90"/>
  <c r="N14" i="90"/>
  <c r="M14" i="90"/>
  <c r="R13" i="90"/>
  <c r="Q13" i="90"/>
  <c r="P13" i="90"/>
  <c r="O13" i="90"/>
  <c r="N13" i="90"/>
  <c r="M13" i="90"/>
  <c r="R12" i="90"/>
  <c r="Q12" i="90"/>
  <c r="P12" i="90"/>
  <c r="O12" i="90"/>
  <c r="N12" i="90"/>
  <c r="M12" i="90"/>
  <c r="R11" i="90"/>
  <c r="Q11" i="90"/>
  <c r="P11" i="90"/>
  <c r="O11" i="90"/>
  <c r="N11" i="90"/>
  <c r="M11" i="90"/>
  <c r="R10" i="90"/>
  <c r="Q10" i="90"/>
  <c r="P10" i="90"/>
  <c r="O10" i="90"/>
  <c r="N10" i="90"/>
  <c r="M10" i="90"/>
  <c r="R9" i="90"/>
  <c r="Q9" i="90"/>
  <c r="P9" i="90"/>
  <c r="O9" i="90"/>
  <c r="N9" i="90"/>
  <c r="M9" i="90"/>
  <c r="R8" i="90"/>
  <c r="Q8" i="90"/>
  <c r="P8" i="90"/>
  <c r="O8" i="90"/>
  <c r="N8" i="90"/>
  <c r="M8" i="90"/>
  <c r="R7" i="90"/>
  <c r="Q7" i="90"/>
  <c r="P7" i="90"/>
  <c r="O7" i="90"/>
  <c r="N7" i="90"/>
  <c r="M7" i="90"/>
  <c r="R6" i="90"/>
  <c r="Q6" i="90"/>
  <c r="P6" i="90"/>
  <c r="O6" i="90"/>
  <c r="N6" i="90"/>
  <c r="M6" i="90"/>
  <c r="R5" i="90"/>
  <c r="Q5" i="90"/>
  <c r="P5" i="90"/>
  <c r="O5" i="90"/>
  <c r="N5" i="90"/>
  <c r="M5" i="90"/>
  <c r="Q5" i="91"/>
  <c r="R19" i="91"/>
  <c r="Q19" i="91"/>
  <c r="P19" i="91"/>
  <c r="O19" i="91"/>
  <c r="N19" i="91"/>
  <c r="M19" i="91"/>
  <c r="R18" i="91"/>
  <c r="Q18" i="91"/>
  <c r="P18" i="91"/>
  <c r="O18" i="91"/>
  <c r="N18" i="91"/>
  <c r="M18" i="91"/>
  <c r="R17" i="91"/>
  <c r="Q17" i="91"/>
  <c r="P17" i="91"/>
  <c r="O17" i="91"/>
  <c r="N17" i="91"/>
  <c r="M17" i="91"/>
  <c r="R16" i="91"/>
  <c r="Q16" i="91"/>
  <c r="P16" i="91"/>
  <c r="O16" i="91"/>
  <c r="N16" i="91"/>
  <c r="M16" i="91"/>
  <c r="R15" i="91"/>
  <c r="Q15" i="91"/>
  <c r="P15" i="91"/>
  <c r="O15" i="91"/>
  <c r="N15" i="91"/>
  <c r="M15" i="91"/>
  <c r="R14" i="91"/>
  <c r="Q14" i="91"/>
  <c r="P14" i="91"/>
  <c r="O14" i="91"/>
  <c r="N14" i="91"/>
  <c r="M14" i="91"/>
  <c r="R13" i="91"/>
  <c r="Q13" i="91"/>
  <c r="P13" i="91"/>
  <c r="O13" i="91"/>
  <c r="N13" i="91"/>
  <c r="M13" i="91"/>
  <c r="R12" i="91"/>
  <c r="Q12" i="91"/>
  <c r="P12" i="91"/>
  <c r="O12" i="91"/>
  <c r="N12" i="91"/>
  <c r="M12" i="91"/>
  <c r="R11" i="91"/>
  <c r="Q11" i="91"/>
  <c r="P11" i="91"/>
  <c r="O11" i="91"/>
  <c r="N11" i="91"/>
  <c r="M11" i="91"/>
  <c r="R10" i="91"/>
  <c r="Q10" i="91"/>
  <c r="P10" i="91"/>
  <c r="O10" i="91"/>
  <c r="N10" i="91"/>
  <c r="M10" i="91"/>
  <c r="R9" i="91"/>
  <c r="Q9" i="91"/>
  <c r="P9" i="91"/>
  <c r="O9" i="91"/>
  <c r="N9" i="91"/>
  <c r="M9" i="91"/>
  <c r="R8" i="91"/>
  <c r="Q8" i="91"/>
  <c r="P8" i="91"/>
  <c r="O8" i="91"/>
  <c r="N8" i="91"/>
  <c r="M8" i="91"/>
  <c r="R7" i="91"/>
  <c r="Q7" i="91"/>
  <c r="P7" i="91"/>
  <c r="O7" i="91"/>
  <c r="N7" i="91"/>
  <c r="M7" i="91"/>
  <c r="R6" i="91"/>
  <c r="Q6" i="91"/>
  <c r="P6" i="91"/>
  <c r="O6" i="91"/>
  <c r="N6" i="91"/>
  <c r="M6" i="91"/>
  <c r="R5" i="91"/>
  <c r="P5" i="91"/>
  <c r="O5" i="91"/>
  <c r="N5" i="91"/>
  <c r="M5" i="91"/>
  <c r="E23" i="87" l="1"/>
  <c r="D23" i="87"/>
  <c r="C23" i="87"/>
  <c r="E22" i="87"/>
  <c r="D22" i="87"/>
  <c r="C22" i="87"/>
  <c r="E21" i="87"/>
  <c r="D21" i="87"/>
  <c r="C21" i="87"/>
  <c r="E20" i="87"/>
  <c r="D20" i="87"/>
  <c r="C20" i="87"/>
  <c r="E19" i="87"/>
  <c r="D19" i="87"/>
  <c r="C19" i="87"/>
  <c r="E18" i="87"/>
  <c r="D18" i="87"/>
  <c r="C18" i="87"/>
  <c r="D18" i="24" l="1"/>
  <c r="E18" i="24"/>
  <c r="G18" i="24"/>
  <c r="H18" i="24"/>
  <c r="I18" i="24"/>
  <c r="J18" i="24"/>
  <c r="M18" i="24"/>
  <c r="N18" i="24"/>
  <c r="D19" i="24"/>
  <c r="E19" i="24"/>
  <c r="F19" i="24"/>
  <c r="G19" i="24"/>
  <c r="H19" i="24"/>
  <c r="I19" i="24"/>
  <c r="M19" i="24"/>
  <c r="N19" i="24"/>
  <c r="D20" i="24"/>
  <c r="E20" i="24"/>
  <c r="G20" i="24"/>
  <c r="H20" i="24"/>
  <c r="I20" i="24"/>
  <c r="J20" i="24"/>
  <c r="M20" i="24"/>
  <c r="N20" i="24"/>
  <c r="D21" i="24"/>
  <c r="E21" i="24"/>
  <c r="F21" i="24"/>
  <c r="G21" i="24"/>
  <c r="H21" i="24"/>
  <c r="I21" i="24"/>
  <c r="J21" i="24"/>
  <c r="M21" i="24"/>
  <c r="N21" i="24"/>
  <c r="D22" i="24"/>
  <c r="E22" i="24"/>
  <c r="F22" i="24"/>
  <c r="G22" i="24"/>
  <c r="H22" i="24"/>
  <c r="I22" i="24"/>
  <c r="J22" i="24"/>
  <c r="M22" i="24"/>
  <c r="N22" i="24"/>
  <c r="D23" i="24"/>
  <c r="E23" i="24"/>
  <c r="F23" i="24"/>
  <c r="G23" i="24"/>
  <c r="H23" i="24"/>
  <c r="I23" i="24"/>
  <c r="J23" i="24"/>
  <c r="M23" i="24"/>
  <c r="N23" i="24"/>
  <c r="C23" i="24"/>
  <c r="C21" i="24"/>
  <c r="C19" i="24"/>
  <c r="F18" i="80" l="1"/>
  <c r="F19" i="80"/>
  <c r="F20" i="80"/>
  <c r="F21" i="80"/>
  <c r="X23" i="80"/>
  <c r="V23" i="80"/>
  <c r="T23" i="80"/>
  <c r="R23" i="80"/>
  <c r="P23" i="80"/>
  <c r="N23" i="80"/>
  <c r="L23" i="80"/>
  <c r="J23" i="80"/>
  <c r="H23" i="80"/>
  <c r="F23" i="80"/>
  <c r="C23" i="80"/>
  <c r="X22" i="80"/>
  <c r="V22" i="80"/>
  <c r="T22" i="80"/>
  <c r="R22" i="80"/>
  <c r="P22" i="80"/>
  <c r="N22" i="80"/>
  <c r="L22" i="80"/>
  <c r="J22" i="80"/>
  <c r="H22" i="80"/>
  <c r="F22" i="80"/>
  <c r="C22" i="80"/>
  <c r="X21" i="80"/>
  <c r="V21" i="80"/>
  <c r="T21" i="80"/>
  <c r="R21" i="80"/>
  <c r="P21" i="80"/>
  <c r="N21" i="80"/>
  <c r="L21" i="80"/>
  <c r="J21" i="80"/>
  <c r="H21" i="80"/>
  <c r="C21" i="80"/>
  <c r="X20" i="80"/>
  <c r="V20" i="80"/>
  <c r="T20" i="80"/>
  <c r="R20" i="80"/>
  <c r="P20" i="80"/>
  <c r="N20" i="80"/>
  <c r="L20" i="80"/>
  <c r="J20" i="80"/>
  <c r="H20" i="80"/>
  <c r="C20" i="80"/>
  <c r="X19" i="80"/>
  <c r="V19" i="80"/>
  <c r="T19" i="80"/>
  <c r="R19" i="80"/>
  <c r="P19" i="80"/>
  <c r="N19" i="80"/>
  <c r="L19" i="80"/>
  <c r="J19" i="80"/>
  <c r="H19" i="80"/>
  <c r="C19" i="80"/>
  <c r="X18" i="80"/>
  <c r="V18" i="80"/>
  <c r="T18" i="80"/>
  <c r="R18" i="80"/>
  <c r="P18" i="80"/>
  <c r="N18" i="80"/>
  <c r="L18" i="80"/>
  <c r="J18" i="80"/>
  <c r="H18" i="80"/>
  <c r="C18" i="80"/>
  <c r="X23" i="81"/>
  <c r="V23" i="81"/>
  <c r="T23" i="81"/>
  <c r="R23" i="81"/>
  <c r="P23" i="81"/>
  <c r="N23" i="81"/>
  <c r="L23" i="81"/>
  <c r="J23" i="81"/>
  <c r="H23" i="81"/>
  <c r="F23" i="81"/>
  <c r="C23" i="81"/>
  <c r="X22" i="81"/>
  <c r="V22" i="81"/>
  <c r="T22" i="81"/>
  <c r="R22" i="81"/>
  <c r="P22" i="81"/>
  <c r="N22" i="81"/>
  <c r="L22" i="81"/>
  <c r="J22" i="81"/>
  <c r="H22" i="81"/>
  <c r="F22" i="81"/>
  <c r="C22" i="81"/>
  <c r="X21" i="81"/>
  <c r="V21" i="81"/>
  <c r="T21" i="81"/>
  <c r="R21" i="81"/>
  <c r="P21" i="81"/>
  <c r="N21" i="81"/>
  <c r="L21" i="81"/>
  <c r="J21" i="81"/>
  <c r="H21" i="81"/>
  <c r="F21" i="81"/>
  <c r="X20" i="81"/>
  <c r="V20" i="81"/>
  <c r="T20" i="81"/>
  <c r="R20" i="81"/>
  <c r="P20" i="81"/>
  <c r="N20" i="81"/>
  <c r="L20" i="81"/>
  <c r="J20" i="81"/>
  <c r="H20" i="81"/>
  <c r="F20" i="81"/>
  <c r="X19" i="81"/>
  <c r="V19" i="81"/>
  <c r="T19" i="81"/>
  <c r="R19" i="81"/>
  <c r="P19" i="81"/>
  <c r="N19" i="81"/>
  <c r="L19" i="81"/>
  <c r="J19" i="81"/>
  <c r="H19" i="81"/>
  <c r="F19" i="81"/>
  <c r="X18" i="81"/>
  <c r="V18" i="81"/>
  <c r="T18" i="81"/>
  <c r="R18" i="81"/>
  <c r="P18" i="81"/>
  <c r="N18" i="81"/>
  <c r="L18" i="81"/>
  <c r="J18" i="81"/>
  <c r="H18" i="81"/>
  <c r="F18" i="81"/>
  <c r="W23" i="22"/>
  <c r="W22" i="22"/>
  <c r="W21" i="22"/>
  <c r="W20" i="22"/>
  <c r="W19" i="22"/>
  <c r="W18" i="22"/>
  <c r="U23" i="22"/>
  <c r="S23" i="22"/>
  <c r="Q23" i="22"/>
  <c r="O23" i="22"/>
  <c r="M23" i="22"/>
  <c r="K23" i="22"/>
  <c r="I23" i="22"/>
  <c r="G23" i="22"/>
  <c r="E23" i="22"/>
  <c r="C23" i="22"/>
  <c r="U22" i="22"/>
  <c r="S22" i="22"/>
  <c r="Q22" i="22"/>
  <c r="O22" i="22"/>
  <c r="M22" i="22"/>
  <c r="K22" i="22"/>
  <c r="I22" i="22"/>
  <c r="G22" i="22"/>
  <c r="E22" i="22"/>
  <c r="C22" i="22"/>
  <c r="U21" i="22"/>
  <c r="S21" i="22"/>
  <c r="Q21" i="22"/>
  <c r="O21" i="22"/>
  <c r="M21" i="22"/>
  <c r="K21" i="22"/>
  <c r="I21" i="22"/>
  <c r="G21" i="22"/>
  <c r="E21" i="22"/>
  <c r="C21" i="22"/>
  <c r="U20" i="22"/>
  <c r="S20" i="22"/>
  <c r="Q20" i="22"/>
  <c r="O20" i="22"/>
  <c r="M20" i="22"/>
  <c r="K20" i="22"/>
  <c r="I20" i="22"/>
  <c r="G20" i="22"/>
  <c r="E20" i="22"/>
  <c r="C20" i="22"/>
  <c r="U19" i="22"/>
  <c r="S19" i="22"/>
  <c r="Q19" i="22"/>
  <c r="O19" i="22"/>
  <c r="M19" i="22"/>
  <c r="K19" i="22"/>
  <c r="I19" i="22"/>
  <c r="G19" i="22"/>
  <c r="E19" i="22"/>
  <c r="C19" i="22"/>
  <c r="U18" i="22"/>
  <c r="S18" i="22"/>
  <c r="Q18" i="22"/>
  <c r="O18" i="22"/>
  <c r="M18" i="22"/>
  <c r="K18" i="22"/>
  <c r="I18" i="22"/>
  <c r="G18" i="22"/>
  <c r="E18" i="22"/>
  <c r="C18" i="22"/>
  <c r="O18" i="20"/>
  <c r="P18" i="20"/>
  <c r="O19" i="20"/>
  <c r="P19" i="20"/>
  <c r="O20" i="20"/>
  <c r="P20" i="20"/>
  <c r="O21" i="20"/>
  <c r="P21" i="20"/>
  <c r="O22" i="20"/>
  <c r="P22" i="20"/>
  <c r="O23" i="20"/>
  <c r="P23" i="20"/>
  <c r="M23" i="20"/>
  <c r="L23" i="20"/>
  <c r="J23" i="20"/>
  <c r="I23" i="20"/>
  <c r="E23" i="20"/>
  <c r="D23" i="20"/>
  <c r="C23" i="20"/>
  <c r="M22" i="20"/>
  <c r="L22" i="20"/>
  <c r="J22" i="20"/>
  <c r="I22" i="20"/>
  <c r="E22" i="20"/>
  <c r="D22" i="20"/>
  <c r="C22" i="20"/>
  <c r="M21" i="20"/>
  <c r="L21" i="20"/>
  <c r="J21" i="20"/>
  <c r="I21" i="20"/>
  <c r="E21" i="20"/>
  <c r="D21" i="20"/>
  <c r="C21" i="20"/>
  <c r="M20" i="20"/>
  <c r="L20" i="20"/>
  <c r="J20" i="20"/>
  <c r="I20" i="20"/>
  <c r="E20" i="20"/>
  <c r="D20" i="20"/>
  <c r="C20" i="20"/>
  <c r="M19" i="20"/>
  <c r="L19" i="20"/>
  <c r="J19" i="20"/>
  <c r="I19" i="20"/>
  <c r="E19" i="20"/>
  <c r="D19" i="20"/>
  <c r="C19" i="20"/>
  <c r="M18" i="20"/>
  <c r="L18" i="20"/>
  <c r="J18" i="20"/>
  <c r="I18" i="20"/>
  <c r="E18" i="20"/>
  <c r="D18" i="20"/>
  <c r="C18" i="20"/>
  <c r="Q21" i="20"/>
  <c r="N23" i="20" l="1"/>
  <c r="K20" i="20"/>
  <c r="N18" i="20"/>
  <c r="K19" i="20"/>
  <c r="N22" i="20"/>
  <c r="K23" i="20"/>
  <c r="Q22" i="20"/>
  <c r="Q18" i="20"/>
  <c r="K18" i="20"/>
  <c r="N21" i="20"/>
  <c r="K22" i="20"/>
  <c r="Q23" i="20"/>
  <c r="Q19" i="20"/>
  <c r="N20" i="20"/>
  <c r="K21" i="20"/>
  <c r="Q20" i="20"/>
  <c r="N19" i="20"/>
  <c r="H18" i="135"/>
  <c r="H19" i="135"/>
  <c r="H20" i="135"/>
  <c r="H21" i="135"/>
  <c r="H22" i="135"/>
  <c r="H23" i="135"/>
  <c r="M23" i="135"/>
  <c r="D23" i="135"/>
  <c r="C23" i="135"/>
  <c r="D22" i="135"/>
  <c r="C22" i="135"/>
  <c r="D21" i="135"/>
  <c r="C21" i="135"/>
  <c r="D20" i="135"/>
  <c r="C20" i="135"/>
  <c r="D19" i="135"/>
  <c r="C19" i="135"/>
  <c r="D18" i="135"/>
  <c r="C18" i="135"/>
  <c r="P23" i="108"/>
  <c r="P22" i="108"/>
  <c r="P21" i="108"/>
  <c r="P20" i="108"/>
  <c r="P19" i="108"/>
  <c r="P18" i="108"/>
  <c r="L23" i="108"/>
  <c r="L20" i="108"/>
  <c r="L18" i="108"/>
  <c r="L22" i="108"/>
  <c r="L21" i="108"/>
  <c r="L19" i="108"/>
  <c r="J23" i="108"/>
  <c r="J22" i="108"/>
  <c r="J21" i="108"/>
  <c r="J20" i="108"/>
  <c r="J19" i="108"/>
  <c r="J18" i="108"/>
  <c r="F23" i="108"/>
  <c r="F22" i="108"/>
  <c r="F21" i="108"/>
  <c r="F20" i="108"/>
  <c r="F19" i="108"/>
  <c r="F18" i="108"/>
  <c r="D23" i="108"/>
  <c r="D22" i="108"/>
  <c r="D21" i="108"/>
  <c r="D20" i="108"/>
  <c r="D19" i="108"/>
  <c r="D18" i="108"/>
  <c r="N23" i="108"/>
  <c r="E23" i="108"/>
  <c r="C23" i="108"/>
  <c r="Q22" i="108"/>
  <c r="N22" i="108"/>
  <c r="E22" i="108"/>
  <c r="C22" i="108"/>
  <c r="N21" i="108"/>
  <c r="E21" i="108"/>
  <c r="C21" i="108"/>
  <c r="N20" i="108"/>
  <c r="H20" i="108"/>
  <c r="E20" i="108"/>
  <c r="C20" i="108"/>
  <c r="N19" i="108"/>
  <c r="E19" i="108"/>
  <c r="C19" i="108"/>
  <c r="N18" i="108"/>
  <c r="H18" i="108"/>
  <c r="E18" i="108"/>
  <c r="C18" i="108"/>
  <c r="H23" i="108"/>
  <c r="H22" i="108"/>
  <c r="Q21" i="108"/>
  <c r="Q19" i="108"/>
  <c r="Q23" i="108"/>
  <c r="M23" i="108"/>
  <c r="N23" i="115"/>
  <c r="N22" i="115"/>
  <c r="N21" i="115"/>
  <c r="N20" i="115"/>
  <c r="N19" i="115"/>
  <c r="N18" i="115"/>
  <c r="F23" i="135" l="1"/>
  <c r="Q18" i="108"/>
  <c r="Q20" i="108"/>
  <c r="M20" i="108"/>
  <c r="M21" i="108"/>
  <c r="M18" i="108"/>
  <c r="M22" i="108"/>
  <c r="H19" i="108"/>
  <c r="H21" i="108"/>
  <c r="M19" i="108"/>
  <c r="P21" i="135"/>
  <c r="M21" i="135"/>
  <c r="F21" i="135"/>
  <c r="M18" i="135"/>
  <c r="M20" i="135"/>
  <c r="F22" i="135"/>
  <c r="M22" i="135"/>
  <c r="P19" i="135"/>
  <c r="P20" i="135"/>
  <c r="P18" i="135"/>
  <c r="Q20" i="135"/>
  <c r="M19" i="135"/>
  <c r="F19" i="135"/>
  <c r="F18" i="135"/>
  <c r="F20" i="135"/>
  <c r="K21" i="135"/>
  <c r="K18" i="135"/>
  <c r="L19" i="135"/>
  <c r="Q21" i="135"/>
  <c r="K20" i="135"/>
  <c r="K19" i="135"/>
  <c r="I22" i="108" l="1"/>
  <c r="I18" i="108"/>
  <c r="I21" i="108"/>
  <c r="I20" i="108"/>
  <c r="I23" i="108"/>
  <c r="I19" i="108"/>
  <c r="Q18" i="135"/>
  <c r="Q19" i="135"/>
  <c r="L20" i="135"/>
  <c r="L21" i="135"/>
  <c r="L18" i="135"/>
  <c r="R19" i="133" l="1"/>
  <c r="Q19" i="133"/>
  <c r="P19" i="133"/>
  <c r="O19" i="133"/>
  <c r="N19" i="133"/>
  <c r="M19" i="133"/>
  <c r="R18" i="133"/>
  <c r="Q18" i="133"/>
  <c r="P18" i="133"/>
  <c r="O18" i="133"/>
  <c r="N18" i="133"/>
  <c r="M18" i="133"/>
  <c r="R17" i="133"/>
  <c r="Q17" i="133"/>
  <c r="P17" i="133"/>
  <c r="O17" i="133"/>
  <c r="N17" i="133"/>
  <c r="M17" i="133"/>
  <c r="R16" i="133"/>
  <c r="Q16" i="133"/>
  <c r="P16" i="133"/>
  <c r="O16" i="133"/>
  <c r="N16" i="133"/>
  <c r="M16" i="133"/>
  <c r="R15" i="133"/>
  <c r="Q15" i="133"/>
  <c r="P15" i="133"/>
  <c r="O15" i="133"/>
  <c r="N15" i="133"/>
  <c r="M15" i="133"/>
  <c r="R14" i="133"/>
  <c r="Q14" i="133"/>
  <c r="P14" i="133"/>
  <c r="O14" i="133"/>
  <c r="N14" i="133"/>
  <c r="M14" i="133"/>
  <c r="R13" i="133"/>
  <c r="Q13" i="133"/>
  <c r="P13" i="133"/>
  <c r="O13" i="133"/>
  <c r="N13" i="133"/>
  <c r="M13" i="133"/>
  <c r="R12" i="133"/>
  <c r="Q12" i="133"/>
  <c r="P12" i="133"/>
  <c r="O12" i="133"/>
  <c r="N12" i="133"/>
  <c r="M12" i="133"/>
  <c r="R11" i="133"/>
  <c r="Q11" i="133"/>
  <c r="P11" i="133"/>
  <c r="O11" i="133"/>
  <c r="N11" i="133"/>
  <c r="M11" i="133"/>
  <c r="R10" i="133"/>
  <c r="Q10" i="133"/>
  <c r="P10" i="133"/>
  <c r="O10" i="133"/>
  <c r="N10" i="133"/>
  <c r="M10" i="133"/>
  <c r="R9" i="133"/>
  <c r="Q9" i="133"/>
  <c r="P9" i="133"/>
  <c r="O9" i="133"/>
  <c r="N9" i="133"/>
  <c r="M9" i="133"/>
  <c r="R8" i="133"/>
  <c r="Q8" i="133"/>
  <c r="P8" i="133"/>
  <c r="O8" i="133"/>
  <c r="N8" i="133"/>
  <c r="M8" i="133"/>
  <c r="R7" i="133"/>
  <c r="Q7" i="133"/>
  <c r="P7" i="133"/>
  <c r="O7" i="133"/>
  <c r="N7" i="133"/>
  <c r="M7" i="133"/>
  <c r="R6" i="133"/>
  <c r="Q6" i="133"/>
  <c r="P6" i="133"/>
  <c r="O6" i="133"/>
  <c r="N6" i="133"/>
  <c r="M6" i="133"/>
  <c r="R5" i="133"/>
  <c r="Q5" i="133"/>
  <c r="P5" i="133"/>
  <c r="O5" i="133"/>
  <c r="N5" i="133"/>
  <c r="M5" i="133"/>
  <c r="R19" i="132" l="1"/>
  <c r="Q19" i="132"/>
  <c r="P19" i="132"/>
  <c r="O19" i="132"/>
  <c r="N19" i="132"/>
  <c r="M19" i="132"/>
  <c r="R18" i="132"/>
  <c r="Q18" i="132"/>
  <c r="P18" i="132"/>
  <c r="O18" i="132"/>
  <c r="N18" i="132"/>
  <c r="M18" i="132"/>
  <c r="R17" i="132"/>
  <c r="Q17" i="132"/>
  <c r="P17" i="132"/>
  <c r="O17" i="132"/>
  <c r="N17" i="132"/>
  <c r="M17" i="132"/>
  <c r="R16" i="132"/>
  <c r="Q16" i="132"/>
  <c r="P16" i="132"/>
  <c r="O16" i="132"/>
  <c r="N16" i="132"/>
  <c r="M16" i="132"/>
  <c r="R15" i="132"/>
  <c r="Q15" i="132"/>
  <c r="P15" i="132"/>
  <c r="O15" i="132"/>
  <c r="N15" i="132"/>
  <c r="M15" i="132"/>
  <c r="R14" i="132"/>
  <c r="Q14" i="132"/>
  <c r="P14" i="132"/>
  <c r="O14" i="132"/>
  <c r="N14" i="132"/>
  <c r="M14" i="132"/>
  <c r="R13" i="132"/>
  <c r="Q13" i="132"/>
  <c r="P13" i="132"/>
  <c r="O13" i="132"/>
  <c r="N13" i="132"/>
  <c r="M13" i="132"/>
  <c r="R12" i="132"/>
  <c r="Q12" i="132"/>
  <c r="P12" i="132"/>
  <c r="O12" i="132"/>
  <c r="N12" i="132"/>
  <c r="M12" i="132"/>
  <c r="R11" i="132"/>
  <c r="Q11" i="132"/>
  <c r="P11" i="132"/>
  <c r="O11" i="132"/>
  <c r="N11" i="132"/>
  <c r="M11" i="132"/>
  <c r="R10" i="132"/>
  <c r="Q10" i="132"/>
  <c r="P10" i="132"/>
  <c r="O10" i="132"/>
  <c r="N10" i="132"/>
  <c r="M10" i="132"/>
  <c r="R9" i="132"/>
  <c r="Q9" i="132"/>
  <c r="P9" i="132"/>
  <c r="O9" i="132"/>
  <c r="N9" i="132"/>
  <c r="M9" i="132"/>
  <c r="R8" i="132"/>
  <c r="Q8" i="132"/>
  <c r="P8" i="132"/>
  <c r="O8" i="132"/>
  <c r="N8" i="132"/>
  <c r="M8" i="132"/>
  <c r="R7" i="132"/>
  <c r="Q7" i="132"/>
  <c r="P7" i="132"/>
  <c r="O7" i="132"/>
  <c r="N7" i="132"/>
  <c r="M7" i="132"/>
  <c r="R6" i="132"/>
  <c r="Q6" i="132"/>
  <c r="P6" i="132"/>
  <c r="O6" i="132"/>
  <c r="N6" i="132"/>
  <c r="M6" i="132"/>
  <c r="R5" i="132"/>
  <c r="Q5" i="132"/>
  <c r="P5" i="132"/>
  <c r="O5" i="132"/>
  <c r="N5" i="132"/>
  <c r="M5" i="132"/>
  <c r="Q23" i="115"/>
  <c r="K23" i="115"/>
  <c r="E23" i="115"/>
  <c r="C23" i="115"/>
  <c r="Q22" i="115"/>
  <c r="K22" i="115"/>
  <c r="E22" i="115"/>
  <c r="C22" i="115"/>
  <c r="Q21" i="115"/>
  <c r="K21" i="115"/>
  <c r="E21" i="115"/>
  <c r="C21" i="115"/>
  <c r="Q20" i="115"/>
  <c r="K20" i="115"/>
  <c r="E20" i="115"/>
  <c r="C20" i="115"/>
  <c r="Q19" i="115"/>
  <c r="K19" i="115"/>
  <c r="E19" i="115"/>
  <c r="C19" i="115"/>
  <c r="Q18" i="115"/>
  <c r="K18" i="115"/>
  <c r="E18" i="115"/>
  <c r="C18" i="115"/>
  <c r="P23" i="18"/>
  <c r="N23" i="18"/>
  <c r="P22" i="18"/>
  <c r="N22" i="18"/>
  <c r="P21" i="18"/>
  <c r="N21" i="18"/>
  <c r="P20" i="18"/>
  <c r="N20" i="18"/>
  <c r="P19" i="18"/>
  <c r="N19" i="18"/>
  <c r="L23" i="18"/>
  <c r="L22" i="18"/>
  <c r="L21" i="18"/>
  <c r="L20" i="18"/>
  <c r="L19" i="18"/>
  <c r="L18" i="18"/>
  <c r="J18" i="18"/>
  <c r="J19" i="18"/>
  <c r="J20" i="18"/>
  <c r="J21" i="18"/>
  <c r="J22" i="18"/>
  <c r="J23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H23" i="18"/>
  <c r="D23" i="18"/>
  <c r="C23" i="18"/>
  <c r="H22" i="18"/>
  <c r="D22" i="18"/>
  <c r="C22" i="18"/>
  <c r="H21" i="18"/>
  <c r="D21" i="18"/>
  <c r="C21" i="18"/>
  <c r="H20" i="18"/>
  <c r="D20" i="18"/>
  <c r="C20" i="18"/>
  <c r="H19" i="18"/>
  <c r="D19" i="18"/>
  <c r="C19" i="18"/>
  <c r="H18" i="18"/>
  <c r="D18" i="18"/>
  <c r="C18" i="18"/>
  <c r="H23" i="115" l="1"/>
  <c r="H22" i="115"/>
  <c r="H20" i="115"/>
  <c r="H19" i="115"/>
  <c r="H21" i="115"/>
  <c r="H18" i="115"/>
  <c r="F23" i="127" l="1"/>
  <c r="D23" i="127"/>
  <c r="F22" i="127"/>
  <c r="D22" i="127"/>
  <c r="F21" i="127"/>
  <c r="D21" i="127"/>
  <c r="F20" i="127"/>
  <c r="D20" i="127"/>
  <c r="F19" i="127"/>
  <c r="D19" i="127"/>
  <c r="F18" i="127"/>
  <c r="D18" i="127"/>
  <c r="N23" i="73"/>
  <c r="N22" i="73"/>
  <c r="N21" i="73"/>
  <c r="N20" i="73"/>
  <c r="N19" i="73"/>
  <c r="N18" i="73"/>
  <c r="L23" i="73"/>
  <c r="L22" i="73"/>
  <c r="L21" i="73"/>
  <c r="L20" i="73"/>
  <c r="L19" i="73"/>
  <c r="L18" i="73"/>
  <c r="H23" i="73"/>
  <c r="H22" i="73"/>
  <c r="H21" i="73"/>
  <c r="H20" i="73"/>
  <c r="H19" i="73"/>
  <c r="H18" i="73"/>
  <c r="F23" i="73"/>
  <c r="F22" i="73"/>
  <c r="F21" i="73"/>
  <c r="F20" i="73"/>
  <c r="F19" i="73"/>
  <c r="F18" i="73"/>
  <c r="S18" i="15"/>
  <c r="T23" i="15"/>
  <c r="S23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H23" i="15"/>
  <c r="H22" i="15"/>
  <c r="H21" i="15"/>
  <c r="H20" i="15"/>
  <c r="H19" i="15"/>
  <c r="H18" i="15"/>
  <c r="G23" i="15"/>
  <c r="G22" i="15"/>
  <c r="G21" i="15"/>
  <c r="G20" i="15"/>
  <c r="G19" i="15"/>
  <c r="G18" i="15"/>
  <c r="S20" i="15" l="1"/>
  <c r="S22" i="15"/>
  <c r="T18" i="15"/>
  <c r="T20" i="15"/>
  <c r="T22" i="15"/>
  <c r="S19" i="15"/>
  <c r="S21" i="15"/>
  <c r="T19" i="15"/>
  <c r="T21" i="15"/>
  <c r="N23" i="127" l="1"/>
  <c r="L23" i="127"/>
  <c r="J23" i="127"/>
  <c r="H23" i="127"/>
  <c r="C23" i="127"/>
  <c r="N22" i="127"/>
  <c r="L22" i="127"/>
  <c r="J22" i="127"/>
  <c r="H22" i="127"/>
  <c r="C22" i="127"/>
  <c r="N21" i="127"/>
  <c r="L21" i="127"/>
  <c r="J21" i="127"/>
  <c r="H21" i="127"/>
  <c r="C21" i="127"/>
  <c r="N20" i="127"/>
  <c r="L20" i="127"/>
  <c r="J20" i="127"/>
  <c r="H20" i="127"/>
  <c r="C20" i="127"/>
  <c r="N19" i="127"/>
  <c r="L19" i="127"/>
  <c r="J19" i="127"/>
  <c r="H19" i="127"/>
  <c r="C19" i="127"/>
  <c r="N18" i="127"/>
  <c r="L18" i="127"/>
  <c r="J18" i="127"/>
  <c r="H18" i="127"/>
  <c r="C18" i="127"/>
  <c r="D23" i="13" l="1"/>
  <c r="D22" i="13"/>
  <c r="D21" i="13"/>
  <c r="D20" i="13"/>
  <c r="D19" i="13"/>
  <c r="D18" i="13"/>
  <c r="E23" i="13"/>
  <c r="E22" i="13"/>
  <c r="E21" i="13"/>
  <c r="E20" i="13"/>
  <c r="E19" i="13"/>
  <c r="E18" i="13"/>
  <c r="M22" i="125"/>
  <c r="D18" i="125"/>
  <c r="F18" i="125"/>
  <c r="G18" i="125"/>
  <c r="I18" i="125"/>
  <c r="K18" i="125"/>
  <c r="L18" i="125"/>
  <c r="O18" i="125"/>
  <c r="D19" i="125"/>
  <c r="F19" i="125"/>
  <c r="G19" i="125"/>
  <c r="I19" i="125"/>
  <c r="K19" i="125"/>
  <c r="L19" i="125"/>
  <c r="N19" i="125"/>
  <c r="O19" i="125"/>
  <c r="D20" i="125"/>
  <c r="F20" i="125"/>
  <c r="G20" i="125"/>
  <c r="I20" i="125"/>
  <c r="K20" i="125"/>
  <c r="L20" i="125"/>
  <c r="O20" i="125"/>
  <c r="D21" i="125"/>
  <c r="F21" i="125"/>
  <c r="G21" i="125"/>
  <c r="I21" i="125"/>
  <c r="K21" i="125"/>
  <c r="L21" i="125"/>
  <c r="N21" i="125"/>
  <c r="O21" i="125"/>
  <c r="D22" i="125"/>
  <c r="F22" i="125"/>
  <c r="G22" i="125"/>
  <c r="I22" i="125"/>
  <c r="K22" i="125"/>
  <c r="L22" i="125"/>
  <c r="D23" i="125"/>
  <c r="F23" i="125"/>
  <c r="G23" i="125"/>
  <c r="I23" i="125"/>
  <c r="K23" i="125"/>
  <c r="L23" i="125"/>
  <c r="M23" i="125"/>
  <c r="H20" i="125"/>
  <c r="M20" i="125" l="1"/>
  <c r="H18" i="125"/>
  <c r="M21" i="125"/>
  <c r="H19" i="125"/>
  <c r="H23" i="125"/>
  <c r="H22" i="125"/>
  <c r="H21" i="125"/>
  <c r="M18" i="125"/>
  <c r="M19" i="125"/>
  <c r="C23" i="125"/>
  <c r="C22" i="125"/>
  <c r="C21" i="125"/>
  <c r="C20" i="125"/>
  <c r="C19" i="125"/>
  <c r="C18" i="125"/>
  <c r="F23" i="12"/>
  <c r="D23" i="12"/>
  <c r="F22" i="12"/>
  <c r="D22" i="12"/>
  <c r="F21" i="12"/>
  <c r="D21" i="12"/>
  <c r="F20" i="12"/>
  <c r="D20" i="12"/>
  <c r="F19" i="12"/>
  <c r="D19" i="12"/>
  <c r="F18" i="12"/>
  <c r="D18" i="12"/>
  <c r="J18" i="125" l="1"/>
  <c r="J23" i="125"/>
  <c r="J19" i="125"/>
  <c r="J20" i="125"/>
  <c r="J21" i="125"/>
  <c r="J22" i="125"/>
  <c r="E20" i="125"/>
  <c r="E21" i="125"/>
  <c r="E22" i="125"/>
  <c r="E23" i="125"/>
  <c r="E18" i="125"/>
  <c r="E19" i="125"/>
  <c r="P23" i="12" l="1"/>
  <c r="P22" i="12"/>
  <c r="P21" i="12"/>
  <c r="P20" i="12"/>
  <c r="P19" i="12"/>
  <c r="P18" i="12"/>
  <c r="N23" i="12"/>
  <c r="N22" i="12"/>
  <c r="N21" i="12"/>
  <c r="N20" i="12"/>
  <c r="N19" i="12"/>
  <c r="N18" i="12"/>
  <c r="L23" i="12"/>
  <c r="J23" i="12"/>
  <c r="H23" i="12"/>
  <c r="C23" i="12"/>
  <c r="L22" i="12"/>
  <c r="J22" i="12"/>
  <c r="H22" i="12"/>
  <c r="C22" i="12"/>
  <c r="L21" i="12"/>
  <c r="J21" i="12"/>
  <c r="H21" i="12"/>
  <c r="C21" i="12"/>
  <c r="L20" i="12"/>
  <c r="J20" i="12"/>
  <c r="H20" i="12"/>
  <c r="C20" i="12"/>
  <c r="L19" i="12"/>
  <c r="J19" i="12"/>
  <c r="H19" i="12"/>
  <c r="C19" i="12"/>
  <c r="L18" i="12"/>
  <c r="J18" i="12"/>
  <c r="H18" i="12"/>
  <c r="C18" i="12"/>
  <c r="X23" i="68"/>
  <c r="V23" i="68"/>
  <c r="T23" i="68"/>
  <c r="R23" i="68"/>
  <c r="P23" i="68"/>
  <c r="N23" i="68"/>
  <c r="L23" i="68"/>
  <c r="J23" i="68"/>
  <c r="H23" i="68"/>
  <c r="F23" i="68"/>
  <c r="C23" i="68"/>
  <c r="X22" i="68"/>
  <c r="V22" i="68"/>
  <c r="T22" i="68"/>
  <c r="R22" i="68"/>
  <c r="P22" i="68"/>
  <c r="N22" i="68"/>
  <c r="L22" i="68"/>
  <c r="J22" i="68"/>
  <c r="H22" i="68"/>
  <c r="F22" i="68"/>
  <c r="C22" i="68"/>
  <c r="X21" i="68"/>
  <c r="V21" i="68"/>
  <c r="T21" i="68"/>
  <c r="R21" i="68"/>
  <c r="P21" i="68"/>
  <c r="N21" i="68"/>
  <c r="L21" i="68"/>
  <c r="J21" i="68"/>
  <c r="H21" i="68"/>
  <c r="F21" i="68"/>
  <c r="C21" i="68"/>
  <c r="X20" i="68"/>
  <c r="V20" i="68"/>
  <c r="T20" i="68"/>
  <c r="R20" i="68"/>
  <c r="P20" i="68"/>
  <c r="N20" i="68"/>
  <c r="L20" i="68"/>
  <c r="J20" i="68"/>
  <c r="H20" i="68"/>
  <c r="F20" i="68"/>
  <c r="C20" i="68"/>
  <c r="X19" i="68"/>
  <c r="V19" i="68"/>
  <c r="T19" i="68"/>
  <c r="R19" i="68"/>
  <c r="P19" i="68"/>
  <c r="N19" i="68"/>
  <c r="L19" i="68"/>
  <c r="J19" i="68"/>
  <c r="H19" i="68"/>
  <c r="F19" i="68"/>
  <c r="C19" i="68"/>
  <c r="X18" i="68"/>
  <c r="V18" i="68"/>
  <c r="T18" i="68"/>
  <c r="R18" i="68"/>
  <c r="P18" i="68"/>
  <c r="N18" i="68"/>
  <c r="L18" i="68"/>
  <c r="J18" i="68"/>
  <c r="H18" i="68"/>
  <c r="F18" i="68"/>
  <c r="C18" i="68"/>
  <c r="X23" i="69"/>
  <c r="V23" i="69"/>
  <c r="T23" i="69"/>
  <c r="R23" i="69"/>
  <c r="P23" i="69"/>
  <c r="N23" i="69"/>
  <c r="L23" i="69"/>
  <c r="J23" i="69"/>
  <c r="H23" i="69"/>
  <c r="F23" i="69"/>
  <c r="C23" i="69"/>
  <c r="X22" i="69"/>
  <c r="V22" i="69"/>
  <c r="T22" i="69"/>
  <c r="R22" i="69"/>
  <c r="P22" i="69"/>
  <c r="N22" i="69"/>
  <c r="L22" i="69"/>
  <c r="J22" i="69"/>
  <c r="H22" i="69"/>
  <c r="F22" i="69"/>
  <c r="C22" i="69"/>
  <c r="X21" i="69"/>
  <c r="V21" i="69"/>
  <c r="T21" i="69"/>
  <c r="R21" i="69"/>
  <c r="P21" i="69"/>
  <c r="N21" i="69"/>
  <c r="L21" i="69"/>
  <c r="J21" i="69"/>
  <c r="H21" i="69"/>
  <c r="F21" i="69"/>
  <c r="C21" i="69"/>
  <c r="X20" i="69"/>
  <c r="V20" i="69"/>
  <c r="T20" i="69"/>
  <c r="R20" i="69"/>
  <c r="P20" i="69"/>
  <c r="N20" i="69"/>
  <c r="L20" i="69"/>
  <c r="J20" i="69"/>
  <c r="H20" i="69"/>
  <c r="F20" i="69"/>
  <c r="C20" i="69"/>
  <c r="X19" i="69"/>
  <c r="V19" i="69"/>
  <c r="T19" i="69"/>
  <c r="R19" i="69"/>
  <c r="P19" i="69"/>
  <c r="N19" i="69"/>
  <c r="L19" i="69"/>
  <c r="J19" i="69"/>
  <c r="H19" i="69"/>
  <c r="F19" i="69"/>
  <c r="C19" i="69"/>
  <c r="X18" i="69"/>
  <c r="V18" i="69"/>
  <c r="T18" i="69"/>
  <c r="R18" i="69"/>
  <c r="P18" i="69"/>
  <c r="N18" i="69"/>
  <c r="L18" i="69"/>
  <c r="J18" i="69"/>
  <c r="H18" i="69"/>
  <c r="F18" i="69"/>
  <c r="C18" i="69"/>
  <c r="W23" i="119"/>
  <c r="W22" i="119"/>
  <c r="W21" i="119"/>
  <c r="W20" i="119"/>
  <c r="W19" i="119"/>
  <c r="W18" i="119"/>
  <c r="U23" i="119"/>
  <c r="U22" i="119"/>
  <c r="U21" i="119"/>
  <c r="U20" i="119"/>
  <c r="U19" i="119"/>
  <c r="U18" i="119"/>
  <c r="S23" i="119"/>
  <c r="S22" i="119"/>
  <c r="S21" i="119"/>
  <c r="S20" i="119"/>
  <c r="S19" i="119"/>
  <c r="S18" i="119"/>
  <c r="Q23" i="119"/>
  <c r="O23" i="119"/>
  <c r="M23" i="119"/>
  <c r="K23" i="119"/>
  <c r="I23" i="119"/>
  <c r="G23" i="119"/>
  <c r="E23" i="119"/>
  <c r="Q22" i="119"/>
  <c r="O22" i="119"/>
  <c r="M22" i="119"/>
  <c r="K22" i="119"/>
  <c r="I22" i="119"/>
  <c r="G22" i="119"/>
  <c r="E22" i="119"/>
  <c r="C22" i="119"/>
  <c r="Q21" i="119"/>
  <c r="O21" i="119"/>
  <c r="M21" i="119"/>
  <c r="K21" i="119"/>
  <c r="I21" i="119"/>
  <c r="G21" i="119"/>
  <c r="E21" i="119"/>
  <c r="C21" i="119"/>
  <c r="Q20" i="119"/>
  <c r="O20" i="119"/>
  <c r="M20" i="119"/>
  <c r="K20" i="119"/>
  <c r="I20" i="119"/>
  <c r="G20" i="119"/>
  <c r="E20" i="119"/>
  <c r="C20" i="119"/>
  <c r="Q19" i="119"/>
  <c r="O19" i="119"/>
  <c r="M19" i="119"/>
  <c r="K19" i="119"/>
  <c r="I19" i="119"/>
  <c r="G19" i="119"/>
  <c r="E19" i="119"/>
  <c r="C19" i="119"/>
  <c r="Q18" i="119"/>
  <c r="O18" i="119"/>
  <c r="M18" i="119"/>
  <c r="K18" i="119"/>
  <c r="I18" i="119"/>
  <c r="G18" i="119"/>
  <c r="E18" i="119"/>
  <c r="C18" i="119"/>
  <c r="R18" i="4"/>
  <c r="S18" i="4"/>
  <c r="R19" i="4"/>
  <c r="S19" i="4"/>
  <c r="R20" i="4"/>
  <c r="S20" i="4"/>
  <c r="R21" i="4"/>
  <c r="S21" i="4"/>
  <c r="R22" i="4"/>
  <c r="S22" i="4"/>
  <c r="R23" i="4"/>
  <c r="S23" i="4"/>
  <c r="L18" i="4"/>
  <c r="M18" i="4"/>
  <c r="L19" i="4"/>
  <c r="M19" i="4"/>
  <c r="L20" i="4"/>
  <c r="M20" i="4"/>
  <c r="L21" i="4"/>
  <c r="M21" i="4"/>
  <c r="L22" i="4"/>
  <c r="M22" i="4"/>
  <c r="L23" i="4"/>
  <c r="M23" i="4"/>
  <c r="F18" i="4"/>
  <c r="F19" i="4"/>
  <c r="G19" i="4"/>
  <c r="F20" i="4"/>
  <c r="G20" i="4"/>
  <c r="F21" i="4"/>
  <c r="G21" i="4"/>
  <c r="F22" i="4"/>
  <c r="G22" i="4"/>
  <c r="F23" i="4"/>
  <c r="G23" i="4"/>
  <c r="O23" i="63"/>
  <c r="O22" i="63"/>
  <c r="O21" i="63"/>
  <c r="O20" i="63"/>
  <c r="O19" i="63"/>
  <c r="O18" i="63"/>
  <c r="N23" i="63"/>
  <c r="N22" i="63"/>
  <c r="N21" i="63"/>
  <c r="N20" i="63"/>
  <c r="I23" i="63" l="1"/>
  <c r="H23" i="63"/>
  <c r="I22" i="63"/>
  <c r="H22" i="63"/>
  <c r="I21" i="63"/>
  <c r="H21" i="63"/>
  <c r="I20" i="63"/>
  <c r="H20" i="63"/>
  <c r="I19" i="63"/>
  <c r="H19" i="63"/>
  <c r="I18" i="63"/>
  <c r="H18" i="63"/>
  <c r="R19" i="121"/>
  <c r="Q19" i="121"/>
  <c r="P19" i="121"/>
  <c r="O19" i="121"/>
  <c r="N19" i="121"/>
  <c r="M19" i="121"/>
  <c r="R18" i="121"/>
  <c r="Q18" i="121"/>
  <c r="P18" i="121"/>
  <c r="O18" i="121"/>
  <c r="N18" i="121"/>
  <c r="M18" i="121"/>
  <c r="R17" i="121"/>
  <c r="Q17" i="121"/>
  <c r="P17" i="121"/>
  <c r="O17" i="121"/>
  <c r="N17" i="121"/>
  <c r="M17" i="121"/>
  <c r="R16" i="121"/>
  <c r="Q16" i="121"/>
  <c r="P16" i="121"/>
  <c r="O16" i="121"/>
  <c r="N16" i="121"/>
  <c r="M16" i="121"/>
  <c r="R15" i="121"/>
  <c r="Q15" i="121"/>
  <c r="P15" i="121"/>
  <c r="O15" i="121"/>
  <c r="N15" i="121"/>
  <c r="M15" i="121"/>
  <c r="R14" i="121"/>
  <c r="Q14" i="121"/>
  <c r="P14" i="121"/>
  <c r="O14" i="121"/>
  <c r="N14" i="121"/>
  <c r="M14" i="121"/>
  <c r="R13" i="121"/>
  <c r="Q13" i="121"/>
  <c r="P13" i="121"/>
  <c r="O13" i="121"/>
  <c r="N13" i="121"/>
  <c r="M13" i="121"/>
  <c r="R12" i="121"/>
  <c r="Q12" i="121"/>
  <c r="P12" i="121"/>
  <c r="O12" i="121"/>
  <c r="N12" i="121"/>
  <c r="M12" i="121"/>
  <c r="R11" i="121"/>
  <c r="Q11" i="121"/>
  <c r="P11" i="121"/>
  <c r="O11" i="121"/>
  <c r="N11" i="121"/>
  <c r="M11" i="121"/>
  <c r="R10" i="121"/>
  <c r="Q10" i="121"/>
  <c r="P10" i="121"/>
  <c r="O10" i="121"/>
  <c r="N10" i="121"/>
  <c r="M10" i="121"/>
  <c r="R9" i="121"/>
  <c r="Q9" i="121"/>
  <c r="P9" i="121"/>
  <c r="O9" i="121"/>
  <c r="N9" i="121"/>
  <c r="M9" i="121"/>
  <c r="R8" i="121"/>
  <c r="Q8" i="121"/>
  <c r="P8" i="121"/>
  <c r="O8" i="121"/>
  <c r="N8" i="121"/>
  <c r="M8" i="121"/>
  <c r="R7" i="121"/>
  <c r="Q7" i="121"/>
  <c r="P7" i="121"/>
  <c r="O7" i="121"/>
  <c r="N7" i="121"/>
  <c r="M7" i="121"/>
  <c r="R6" i="121"/>
  <c r="Q6" i="121"/>
  <c r="P6" i="121"/>
  <c r="O6" i="121"/>
  <c r="N6" i="121"/>
  <c r="M6" i="121"/>
  <c r="R5" i="121"/>
  <c r="Q5" i="121"/>
  <c r="P5" i="121"/>
  <c r="O5" i="121"/>
  <c r="N5" i="121"/>
  <c r="M5" i="121"/>
  <c r="R14" i="120"/>
  <c r="Q14" i="120"/>
  <c r="P14" i="120"/>
  <c r="O14" i="120"/>
  <c r="N14" i="120"/>
  <c r="M14" i="120"/>
  <c r="R13" i="120"/>
  <c r="Q13" i="120"/>
  <c r="P13" i="120"/>
  <c r="O13" i="120"/>
  <c r="N13" i="120"/>
  <c r="M13" i="120"/>
  <c r="R12" i="120"/>
  <c r="Q12" i="120"/>
  <c r="P12" i="120"/>
  <c r="O12" i="120"/>
  <c r="N12" i="120"/>
  <c r="M12" i="120"/>
  <c r="R11" i="120"/>
  <c r="Q11" i="120"/>
  <c r="P11" i="120"/>
  <c r="O11" i="120"/>
  <c r="N11" i="120"/>
  <c r="M11" i="120"/>
  <c r="R10" i="120"/>
  <c r="Q10" i="120"/>
  <c r="P10" i="120"/>
  <c r="O10" i="120"/>
  <c r="N10" i="120"/>
  <c r="M10" i="120"/>
  <c r="R9" i="120"/>
  <c r="Q9" i="120"/>
  <c r="P9" i="120"/>
  <c r="O9" i="120"/>
  <c r="N9" i="120"/>
  <c r="M9" i="120"/>
  <c r="R8" i="120"/>
  <c r="Q8" i="120"/>
  <c r="P8" i="120"/>
  <c r="O8" i="120"/>
  <c r="N8" i="120"/>
  <c r="M8" i="120"/>
  <c r="R7" i="120"/>
  <c r="Q7" i="120"/>
  <c r="P7" i="120"/>
  <c r="O7" i="120"/>
  <c r="N7" i="120"/>
  <c r="M7" i="120"/>
  <c r="R6" i="120"/>
  <c r="Q6" i="120"/>
  <c r="P6" i="120"/>
  <c r="O6" i="120"/>
  <c r="N6" i="120"/>
  <c r="M6" i="120"/>
  <c r="R5" i="120"/>
  <c r="Q5" i="120"/>
  <c r="P5" i="120"/>
  <c r="O5" i="120"/>
  <c r="N5" i="120"/>
  <c r="M5" i="120"/>
  <c r="L23" i="117" l="1"/>
  <c r="J23" i="117"/>
  <c r="H23" i="117"/>
  <c r="F23" i="117"/>
  <c r="D23" i="117"/>
  <c r="C23" i="117"/>
  <c r="L22" i="117"/>
  <c r="J22" i="117"/>
  <c r="H22" i="117"/>
  <c r="F22" i="117"/>
  <c r="D22" i="117"/>
  <c r="C22" i="117"/>
  <c r="L21" i="117"/>
  <c r="J21" i="117"/>
  <c r="H21" i="117"/>
  <c r="F21" i="117"/>
  <c r="D21" i="117"/>
  <c r="C21" i="117"/>
  <c r="L20" i="117"/>
  <c r="J20" i="117"/>
  <c r="H20" i="117"/>
  <c r="F20" i="117"/>
  <c r="D20" i="117"/>
  <c r="C20" i="117"/>
  <c r="L19" i="117"/>
  <c r="J19" i="117"/>
  <c r="H19" i="117"/>
  <c r="F19" i="117"/>
  <c r="D19" i="117"/>
  <c r="C19" i="117"/>
  <c r="L18" i="117"/>
  <c r="J18" i="117"/>
  <c r="H18" i="117"/>
  <c r="F18" i="117"/>
  <c r="D18" i="117"/>
  <c r="C18" i="117"/>
  <c r="M23" i="79" l="1"/>
  <c r="K23" i="79"/>
  <c r="I23" i="79"/>
  <c r="G23" i="79"/>
  <c r="E23" i="79"/>
  <c r="C23" i="79"/>
  <c r="M22" i="79"/>
  <c r="K22" i="79"/>
  <c r="I22" i="79"/>
  <c r="G22" i="79"/>
  <c r="E22" i="79"/>
  <c r="C22" i="79"/>
  <c r="M21" i="79"/>
  <c r="K21" i="79"/>
  <c r="I21" i="79"/>
  <c r="G21" i="79"/>
  <c r="E21" i="79"/>
  <c r="C21" i="79"/>
  <c r="M20" i="79"/>
  <c r="K20" i="79"/>
  <c r="I20" i="79"/>
  <c r="G20" i="79"/>
  <c r="E20" i="79"/>
  <c r="C20" i="79"/>
  <c r="M19" i="79"/>
  <c r="K19" i="79"/>
  <c r="I19" i="79"/>
  <c r="G19" i="79"/>
  <c r="E19" i="79"/>
  <c r="C19" i="79"/>
  <c r="M18" i="79"/>
  <c r="K18" i="79"/>
  <c r="I18" i="79"/>
  <c r="G18" i="79"/>
  <c r="E18" i="79"/>
  <c r="C18" i="79"/>
  <c r="R23" i="73" l="1"/>
  <c r="P23" i="73"/>
  <c r="R22" i="73"/>
  <c r="P22" i="73"/>
  <c r="R21" i="73"/>
  <c r="P21" i="73"/>
  <c r="R20" i="73"/>
  <c r="P20" i="73"/>
  <c r="R19" i="73"/>
  <c r="P19" i="73"/>
  <c r="R18" i="73"/>
  <c r="P18" i="73"/>
  <c r="D18" i="76"/>
  <c r="E18" i="76"/>
  <c r="F18" i="76"/>
  <c r="G18" i="76"/>
  <c r="H18" i="76"/>
  <c r="I18" i="76"/>
  <c r="J18" i="76"/>
  <c r="K18" i="76"/>
  <c r="L18" i="76"/>
  <c r="M18" i="76"/>
  <c r="D19" i="76"/>
  <c r="E19" i="76"/>
  <c r="F19" i="76"/>
  <c r="G19" i="76"/>
  <c r="H19" i="76"/>
  <c r="I19" i="76"/>
  <c r="J19" i="76"/>
  <c r="K19" i="76"/>
  <c r="L19" i="76"/>
  <c r="M19" i="76"/>
  <c r="D20" i="76"/>
  <c r="E20" i="76"/>
  <c r="F20" i="76"/>
  <c r="G20" i="76"/>
  <c r="H20" i="76"/>
  <c r="I20" i="76"/>
  <c r="J20" i="76"/>
  <c r="K20" i="76"/>
  <c r="L20" i="76"/>
  <c r="M20" i="76"/>
  <c r="D21" i="76"/>
  <c r="E21" i="76"/>
  <c r="F21" i="76"/>
  <c r="G21" i="76"/>
  <c r="H21" i="76"/>
  <c r="I21" i="76"/>
  <c r="J21" i="76"/>
  <c r="K21" i="76"/>
  <c r="L21" i="76"/>
  <c r="M21" i="76"/>
  <c r="D22" i="76"/>
  <c r="E22" i="76"/>
  <c r="F22" i="76"/>
  <c r="G22" i="76"/>
  <c r="H22" i="76"/>
  <c r="I22" i="76"/>
  <c r="J22" i="76"/>
  <c r="K22" i="76"/>
  <c r="L22" i="76"/>
  <c r="M22" i="76"/>
  <c r="D23" i="76"/>
  <c r="E23" i="76"/>
  <c r="F23" i="76"/>
  <c r="G23" i="76"/>
  <c r="H23" i="76"/>
  <c r="I23" i="76"/>
  <c r="J23" i="76"/>
  <c r="K23" i="76"/>
  <c r="L23" i="76"/>
  <c r="M23" i="76"/>
  <c r="C23" i="76"/>
  <c r="C22" i="76"/>
  <c r="C21" i="76"/>
  <c r="C20" i="76"/>
  <c r="C19" i="76"/>
  <c r="C18" i="76"/>
  <c r="R23" i="15"/>
  <c r="Q23" i="15"/>
  <c r="P23" i="15"/>
  <c r="O23" i="15"/>
  <c r="L23" i="15"/>
  <c r="K23" i="15"/>
  <c r="J23" i="15"/>
  <c r="I23" i="15"/>
  <c r="F23" i="15"/>
  <c r="E23" i="15"/>
  <c r="D23" i="15"/>
  <c r="C23" i="15"/>
  <c r="R22" i="15"/>
  <c r="Q22" i="15"/>
  <c r="P22" i="15"/>
  <c r="O22" i="15"/>
  <c r="L22" i="15"/>
  <c r="K22" i="15"/>
  <c r="J22" i="15"/>
  <c r="I22" i="15"/>
  <c r="F22" i="15"/>
  <c r="E22" i="15"/>
  <c r="D22" i="15"/>
  <c r="C22" i="15"/>
  <c r="R21" i="15"/>
  <c r="Q21" i="15"/>
  <c r="P21" i="15"/>
  <c r="O21" i="15"/>
  <c r="L21" i="15"/>
  <c r="K21" i="15"/>
  <c r="J21" i="15"/>
  <c r="I21" i="15"/>
  <c r="F21" i="15"/>
  <c r="E21" i="15"/>
  <c r="D21" i="15"/>
  <c r="C21" i="15"/>
  <c r="R20" i="15"/>
  <c r="Q20" i="15"/>
  <c r="P20" i="15"/>
  <c r="O20" i="15"/>
  <c r="L20" i="15"/>
  <c r="K20" i="15"/>
  <c r="J20" i="15"/>
  <c r="I20" i="15"/>
  <c r="F20" i="15"/>
  <c r="E20" i="15"/>
  <c r="D20" i="15"/>
  <c r="C20" i="15"/>
  <c r="R19" i="15"/>
  <c r="Q19" i="15"/>
  <c r="P19" i="15"/>
  <c r="O19" i="15"/>
  <c r="L19" i="15"/>
  <c r="K19" i="15"/>
  <c r="J19" i="15"/>
  <c r="I19" i="15"/>
  <c r="F19" i="15"/>
  <c r="E19" i="15"/>
  <c r="D19" i="15"/>
  <c r="C19" i="15"/>
  <c r="R18" i="15"/>
  <c r="Q18" i="15"/>
  <c r="P18" i="15"/>
  <c r="O18" i="15"/>
  <c r="L18" i="15"/>
  <c r="K18" i="15"/>
  <c r="J18" i="15"/>
  <c r="I18" i="15"/>
  <c r="F18" i="15"/>
  <c r="E18" i="15"/>
  <c r="D18" i="15"/>
  <c r="C18" i="15"/>
  <c r="R19" i="86"/>
  <c r="Q19" i="86"/>
  <c r="P19" i="86"/>
  <c r="O19" i="86"/>
  <c r="N19" i="86"/>
  <c r="M19" i="86"/>
  <c r="R18" i="86"/>
  <c r="Q18" i="86"/>
  <c r="P18" i="86"/>
  <c r="O18" i="86"/>
  <c r="N18" i="86"/>
  <c r="M18" i="86"/>
  <c r="R17" i="86"/>
  <c r="Q17" i="86"/>
  <c r="P17" i="86"/>
  <c r="O17" i="86"/>
  <c r="N17" i="86"/>
  <c r="M17" i="86"/>
  <c r="R16" i="86"/>
  <c r="Q16" i="86"/>
  <c r="P16" i="86"/>
  <c r="O16" i="86"/>
  <c r="N16" i="86"/>
  <c r="M16" i="86"/>
  <c r="R15" i="86"/>
  <c r="Q15" i="86"/>
  <c r="P15" i="86"/>
  <c r="O15" i="86"/>
  <c r="N15" i="86"/>
  <c r="M15" i="86"/>
  <c r="R14" i="86"/>
  <c r="Q14" i="86"/>
  <c r="P14" i="86"/>
  <c r="O14" i="86"/>
  <c r="N14" i="86"/>
  <c r="M14" i="86"/>
  <c r="R13" i="86"/>
  <c r="Q13" i="86"/>
  <c r="P13" i="86"/>
  <c r="O13" i="86"/>
  <c r="N13" i="86"/>
  <c r="M13" i="86"/>
  <c r="R12" i="86"/>
  <c r="Q12" i="86"/>
  <c r="P12" i="86"/>
  <c r="O12" i="86"/>
  <c r="N12" i="86"/>
  <c r="M12" i="86"/>
  <c r="R11" i="86"/>
  <c r="Q11" i="86"/>
  <c r="P11" i="86"/>
  <c r="O11" i="86"/>
  <c r="N11" i="86"/>
  <c r="M11" i="86"/>
  <c r="R10" i="86"/>
  <c r="Q10" i="86"/>
  <c r="P10" i="86"/>
  <c r="O10" i="86"/>
  <c r="N10" i="86"/>
  <c r="M10" i="86"/>
  <c r="R9" i="86"/>
  <c r="Q9" i="86"/>
  <c r="P9" i="86"/>
  <c r="O9" i="86"/>
  <c r="N9" i="86"/>
  <c r="M9" i="86"/>
  <c r="R8" i="86"/>
  <c r="Q8" i="86"/>
  <c r="P8" i="86"/>
  <c r="O8" i="86"/>
  <c r="N8" i="86"/>
  <c r="M8" i="86"/>
  <c r="R7" i="86"/>
  <c r="Q7" i="86"/>
  <c r="P7" i="86"/>
  <c r="O7" i="86"/>
  <c r="N7" i="86"/>
  <c r="M7" i="86"/>
  <c r="R6" i="86"/>
  <c r="Q6" i="86"/>
  <c r="P6" i="86"/>
  <c r="O6" i="86"/>
  <c r="N6" i="86"/>
  <c r="M6" i="86"/>
  <c r="R5" i="86"/>
  <c r="Q5" i="86"/>
  <c r="P5" i="86"/>
  <c r="O5" i="86"/>
  <c r="N5" i="86"/>
  <c r="M5" i="86"/>
  <c r="R19" i="85"/>
  <c r="Q19" i="85"/>
  <c r="P19" i="85"/>
  <c r="O19" i="85"/>
  <c r="N19" i="85"/>
  <c r="M19" i="85"/>
  <c r="R18" i="85"/>
  <c r="Q18" i="85"/>
  <c r="P18" i="85"/>
  <c r="O18" i="85"/>
  <c r="N18" i="85"/>
  <c r="M18" i="85"/>
  <c r="R17" i="85"/>
  <c r="Q17" i="85"/>
  <c r="P17" i="85"/>
  <c r="O17" i="85"/>
  <c r="N17" i="85"/>
  <c r="M17" i="85"/>
  <c r="R16" i="85"/>
  <c r="Q16" i="85"/>
  <c r="P16" i="85"/>
  <c r="O16" i="85"/>
  <c r="N16" i="85"/>
  <c r="M16" i="85"/>
  <c r="R15" i="85"/>
  <c r="Q15" i="85"/>
  <c r="P15" i="85"/>
  <c r="O15" i="85"/>
  <c r="N15" i="85"/>
  <c r="M15" i="85"/>
  <c r="R14" i="85"/>
  <c r="Q14" i="85"/>
  <c r="P14" i="85"/>
  <c r="O14" i="85"/>
  <c r="N14" i="85"/>
  <c r="M14" i="85"/>
  <c r="R13" i="85"/>
  <c r="Q13" i="85"/>
  <c r="P13" i="85"/>
  <c r="O13" i="85"/>
  <c r="N13" i="85"/>
  <c r="M13" i="85"/>
  <c r="R12" i="85"/>
  <c r="Q12" i="85"/>
  <c r="P12" i="85"/>
  <c r="O12" i="85"/>
  <c r="N12" i="85"/>
  <c r="M12" i="85"/>
  <c r="R11" i="85"/>
  <c r="Q11" i="85"/>
  <c r="P11" i="85"/>
  <c r="O11" i="85"/>
  <c r="N11" i="85"/>
  <c r="M11" i="85"/>
  <c r="R10" i="85"/>
  <c r="Q10" i="85"/>
  <c r="P10" i="85"/>
  <c r="O10" i="85"/>
  <c r="N10" i="85"/>
  <c r="M10" i="85"/>
  <c r="R9" i="85"/>
  <c r="Q9" i="85"/>
  <c r="P9" i="85"/>
  <c r="O9" i="85"/>
  <c r="N9" i="85"/>
  <c r="M9" i="85"/>
  <c r="R8" i="85"/>
  <c r="Q8" i="85"/>
  <c r="P8" i="85"/>
  <c r="O8" i="85"/>
  <c r="N8" i="85"/>
  <c r="M8" i="85"/>
  <c r="R7" i="85"/>
  <c r="Q7" i="85"/>
  <c r="P7" i="85"/>
  <c r="O7" i="85"/>
  <c r="N7" i="85"/>
  <c r="M7" i="85"/>
  <c r="R6" i="85"/>
  <c r="Q6" i="85"/>
  <c r="P6" i="85"/>
  <c r="O6" i="85"/>
  <c r="N6" i="85"/>
  <c r="M6" i="85"/>
  <c r="R5" i="85"/>
  <c r="Q5" i="85"/>
  <c r="P5" i="85"/>
  <c r="O5" i="85"/>
  <c r="N5" i="85"/>
  <c r="M5" i="85"/>
  <c r="R19" i="82"/>
  <c r="Q19" i="82"/>
  <c r="P19" i="82"/>
  <c r="O19" i="82"/>
  <c r="N19" i="82"/>
  <c r="M19" i="82"/>
  <c r="R18" i="82"/>
  <c r="Q18" i="82"/>
  <c r="P18" i="82"/>
  <c r="O18" i="82"/>
  <c r="N18" i="82"/>
  <c r="M18" i="82"/>
  <c r="R17" i="82"/>
  <c r="Q17" i="82"/>
  <c r="P17" i="82"/>
  <c r="O17" i="82"/>
  <c r="N17" i="82"/>
  <c r="M17" i="82"/>
  <c r="R16" i="82"/>
  <c r="Q16" i="82"/>
  <c r="P16" i="82"/>
  <c r="O16" i="82"/>
  <c r="N16" i="82"/>
  <c r="M16" i="82"/>
  <c r="R15" i="82"/>
  <c r="Q15" i="82"/>
  <c r="P15" i="82"/>
  <c r="O15" i="82"/>
  <c r="N15" i="82"/>
  <c r="M15" i="82"/>
  <c r="R14" i="82"/>
  <c r="Q14" i="82"/>
  <c r="P14" i="82"/>
  <c r="O14" i="82"/>
  <c r="N14" i="82"/>
  <c r="M14" i="82"/>
  <c r="R13" i="82"/>
  <c r="Q13" i="82"/>
  <c r="P13" i="82"/>
  <c r="O13" i="82"/>
  <c r="N13" i="82"/>
  <c r="M13" i="82"/>
  <c r="R12" i="82"/>
  <c r="Q12" i="82"/>
  <c r="P12" i="82"/>
  <c r="O12" i="82"/>
  <c r="N12" i="82"/>
  <c r="M12" i="82"/>
  <c r="R11" i="82"/>
  <c r="Q11" i="82"/>
  <c r="P11" i="82"/>
  <c r="O11" i="82"/>
  <c r="N11" i="82"/>
  <c r="M11" i="82"/>
  <c r="R10" i="82"/>
  <c r="Q10" i="82"/>
  <c r="P10" i="82"/>
  <c r="O10" i="82"/>
  <c r="N10" i="82"/>
  <c r="M10" i="82"/>
  <c r="R9" i="82"/>
  <c r="Q9" i="82"/>
  <c r="P9" i="82"/>
  <c r="O9" i="82"/>
  <c r="N9" i="82"/>
  <c r="M9" i="82"/>
  <c r="R8" i="82"/>
  <c r="Q8" i="82"/>
  <c r="P8" i="82"/>
  <c r="O8" i="82"/>
  <c r="N8" i="82"/>
  <c r="M8" i="82"/>
  <c r="R7" i="82"/>
  <c r="Q7" i="82"/>
  <c r="P7" i="82"/>
  <c r="O7" i="82"/>
  <c r="N7" i="82"/>
  <c r="M7" i="82"/>
  <c r="R6" i="82"/>
  <c r="Q6" i="82"/>
  <c r="P6" i="82"/>
  <c r="O6" i="82"/>
  <c r="N6" i="82"/>
  <c r="M6" i="82"/>
  <c r="R5" i="82"/>
  <c r="Q5" i="82"/>
  <c r="P5" i="82"/>
  <c r="O5" i="82"/>
  <c r="N5" i="82"/>
  <c r="M5" i="82"/>
  <c r="R19" i="83"/>
  <c r="Q19" i="83"/>
  <c r="P19" i="83"/>
  <c r="O19" i="83"/>
  <c r="N19" i="83"/>
  <c r="M19" i="83"/>
  <c r="R18" i="83"/>
  <c r="Q18" i="83"/>
  <c r="P18" i="83"/>
  <c r="O18" i="83"/>
  <c r="N18" i="83"/>
  <c r="M18" i="83"/>
  <c r="R17" i="83"/>
  <c r="Q17" i="83"/>
  <c r="P17" i="83"/>
  <c r="O17" i="83"/>
  <c r="N17" i="83"/>
  <c r="M17" i="83"/>
  <c r="R16" i="83"/>
  <c r="Q16" i="83"/>
  <c r="P16" i="83"/>
  <c r="O16" i="83"/>
  <c r="N16" i="83"/>
  <c r="M16" i="83"/>
  <c r="R15" i="83"/>
  <c r="Q15" i="83"/>
  <c r="P15" i="83"/>
  <c r="O15" i="83"/>
  <c r="N15" i="83"/>
  <c r="M15" i="83"/>
  <c r="R14" i="83"/>
  <c r="Q14" i="83"/>
  <c r="P14" i="83"/>
  <c r="O14" i="83"/>
  <c r="N14" i="83"/>
  <c r="M14" i="83"/>
  <c r="R13" i="83"/>
  <c r="Q13" i="83"/>
  <c r="P13" i="83"/>
  <c r="O13" i="83"/>
  <c r="N13" i="83"/>
  <c r="M13" i="83"/>
  <c r="R12" i="83"/>
  <c r="Q12" i="83"/>
  <c r="P12" i="83"/>
  <c r="O12" i="83"/>
  <c r="N12" i="83"/>
  <c r="M12" i="83"/>
  <c r="R11" i="83"/>
  <c r="Q11" i="83"/>
  <c r="P11" i="83"/>
  <c r="O11" i="83"/>
  <c r="N11" i="83"/>
  <c r="M11" i="83"/>
  <c r="R10" i="83"/>
  <c r="Q10" i="83"/>
  <c r="P10" i="83"/>
  <c r="O10" i="83"/>
  <c r="N10" i="83"/>
  <c r="M10" i="83"/>
  <c r="R9" i="83"/>
  <c r="Q9" i="83"/>
  <c r="P9" i="83"/>
  <c r="O9" i="83"/>
  <c r="N9" i="83"/>
  <c r="M9" i="83"/>
  <c r="R8" i="83"/>
  <c r="Q8" i="83"/>
  <c r="P8" i="83"/>
  <c r="O8" i="83"/>
  <c r="N8" i="83"/>
  <c r="M8" i="83"/>
  <c r="R7" i="83"/>
  <c r="Q7" i="83"/>
  <c r="P7" i="83"/>
  <c r="O7" i="83"/>
  <c r="N7" i="83"/>
  <c r="M7" i="83"/>
  <c r="R6" i="83"/>
  <c r="Q6" i="83"/>
  <c r="P6" i="83"/>
  <c r="O6" i="83"/>
  <c r="N6" i="83"/>
  <c r="M6" i="83"/>
  <c r="R5" i="83"/>
  <c r="Q5" i="83"/>
  <c r="P5" i="83"/>
  <c r="O5" i="83"/>
  <c r="N5" i="83"/>
  <c r="M5" i="83"/>
  <c r="R19" i="84"/>
  <c r="Q19" i="84"/>
  <c r="P19" i="84"/>
  <c r="O19" i="84"/>
  <c r="N19" i="84"/>
  <c r="M19" i="84"/>
  <c r="R18" i="84"/>
  <c r="Q18" i="84"/>
  <c r="P18" i="84"/>
  <c r="O18" i="84"/>
  <c r="N18" i="84"/>
  <c r="M18" i="84"/>
  <c r="R17" i="84"/>
  <c r="Q17" i="84"/>
  <c r="P17" i="84"/>
  <c r="O17" i="84"/>
  <c r="N17" i="84"/>
  <c r="M17" i="84"/>
  <c r="R16" i="84"/>
  <c r="Q16" i="84"/>
  <c r="P16" i="84"/>
  <c r="O16" i="84"/>
  <c r="N16" i="84"/>
  <c r="M16" i="84"/>
  <c r="R15" i="84"/>
  <c r="Q15" i="84"/>
  <c r="P15" i="84"/>
  <c r="O15" i="84"/>
  <c r="N15" i="84"/>
  <c r="M15" i="84"/>
  <c r="R14" i="84"/>
  <c r="Q14" i="84"/>
  <c r="P14" i="84"/>
  <c r="O14" i="84"/>
  <c r="N14" i="84"/>
  <c r="M14" i="84"/>
  <c r="R13" i="84"/>
  <c r="Q13" i="84"/>
  <c r="P13" i="84"/>
  <c r="O13" i="84"/>
  <c r="N13" i="84"/>
  <c r="M13" i="84"/>
  <c r="R12" i="84"/>
  <c r="Q12" i="84"/>
  <c r="P12" i="84"/>
  <c r="O12" i="84"/>
  <c r="N12" i="84"/>
  <c r="M12" i="84"/>
  <c r="R11" i="84"/>
  <c r="Q11" i="84"/>
  <c r="P11" i="84"/>
  <c r="O11" i="84"/>
  <c r="N11" i="84"/>
  <c r="M11" i="84"/>
  <c r="R10" i="84"/>
  <c r="Q10" i="84"/>
  <c r="P10" i="84"/>
  <c r="O10" i="84"/>
  <c r="N10" i="84"/>
  <c r="M10" i="84"/>
  <c r="R9" i="84"/>
  <c r="Q9" i="84"/>
  <c r="P9" i="84"/>
  <c r="O9" i="84"/>
  <c r="N9" i="84"/>
  <c r="M9" i="84"/>
  <c r="R8" i="84"/>
  <c r="Q8" i="84"/>
  <c r="P8" i="84"/>
  <c r="O8" i="84"/>
  <c r="N8" i="84"/>
  <c r="M8" i="84"/>
  <c r="R7" i="84"/>
  <c r="Q7" i="84"/>
  <c r="P7" i="84"/>
  <c r="O7" i="84"/>
  <c r="N7" i="84"/>
  <c r="M7" i="84"/>
  <c r="R6" i="84"/>
  <c r="Q6" i="84"/>
  <c r="P6" i="84"/>
  <c r="O6" i="84"/>
  <c r="N6" i="84"/>
  <c r="M6" i="84"/>
  <c r="R5" i="84"/>
  <c r="Q5" i="84"/>
  <c r="P5" i="84"/>
  <c r="O5" i="84"/>
  <c r="N5" i="84"/>
  <c r="M5" i="84"/>
  <c r="J23" i="73"/>
  <c r="D23" i="73"/>
  <c r="C23" i="73"/>
  <c r="J22" i="73"/>
  <c r="D22" i="73"/>
  <c r="C22" i="73"/>
  <c r="J21" i="73"/>
  <c r="D21" i="73"/>
  <c r="C21" i="73"/>
  <c r="J20" i="73"/>
  <c r="D20" i="73"/>
  <c r="C20" i="73"/>
  <c r="J19" i="73"/>
  <c r="D19" i="73"/>
  <c r="C19" i="73"/>
  <c r="J18" i="73"/>
  <c r="D18" i="73"/>
  <c r="C18" i="73"/>
  <c r="C19" i="13" l="1"/>
  <c r="C18" i="13"/>
  <c r="Q23" i="13"/>
  <c r="P23" i="13"/>
  <c r="N23" i="13"/>
  <c r="M23" i="13"/>
  <c r="L23" i="13"/>
  <c r="K23" i="13"/>
  <c r="J23" i="13"/>
  <c r="I23" i="13"/>
  <c r="H23" i="13"/>
  <c r="G23" i="13"/>
  <c r="F23" i="13"/>
  <c r="C23" i="13"/>
  <c r="Q22" i="13"/>
  <c r="P22" i="13"/>
  <c r="N22" i="13"/>
  <c r="M22" i="13"/>
  <c r="L22" i="13"/>
  <c r="K22" i="13"/>
  <c r="J22" i="13"/>
  <c r="I22" i="13"/>
  <c r="H22" i="13"/>
  <c r="G22" i="13"/>
  <c r="F22" i="13"/>
  <c r="C22" i="13"/>
  <c r="Q21" i="13"/>
  <c r="P21" i="13"/>
  <c r="N21" i="13"/>
  <c r="M21" i="13"/>
  <c r="L21" i="13"/>
  <c r="K21" i="13"/>
  <c r="J21" i="13"/>
  <c r="I21" i="13"/>
  <c r="H21" i="13"/>
  <c r="G21" i="13"/>
  <c r="F21" i="13"/>
  <c r="C21" i="13"/>
  <c r="Q20" i="13"/>
  <c r="P20" i="13"/>
  <c r="N20" i="13"/>
  <c r="M20" i="13"/>
  <c r="L20" i="13"/>
  <c r="K20" i="13"/>
  <c r="J20" i="13"/>
  <c r="I20" i="13"/>
  <c r="H20" i="13"/>
  <c r="G20" i="13"/>
  <c r="F20" i="13"/>
  <c r="C20" i="13"/>
  <c r="Q19" i="13"/>
  <c r="P19" i="13"/>
  <c r="N19" i="13"/>
  <c r="M19" i="13"/>
  <c r="L19" i="13"/>
  <c r="K19" i="13"/>
  <c r="J19" i="13"/>
  <c r="I19" i="13"/>
  <c r="H19" i="13"/>
  <c r="G19" i="13"/>
  <c r="F19" i="13"/>
  <c r="Q18" i="13"/>
  <c r="P18" i="13"/>
  <c r="N18" i="13"/>
  <c r="M18" i="13"/>
  <c r="L18" i="13"/>
  <c r="K18" i="13"/>
  <c r="J18" i="13"/>
  <c r="I18" i="13"/>
  <c r="H18" i="13"/>
  <c r="G18" i="13"/>
  <c r="F18" i="13"/>
  <c r="N23" i="10" l="1"/>
  <c r="M23" i="10"/>
  <c r="L23" i="10"/>
  <c r="K23" i="10"/>
  <c r="J23" i="10"/>
  <c r="G23" i="10"/>
  <c r="F23" i="10"/>
  <c r="E23" i="10"/>
  <c r="D23" i="10"/>
  <c r="C23" i="10"/>
  <c r="N22" i="10"/>
  <c r="M22" i="10"/>
  <c r="L22" i="10"/>
  <c r="K22" i="10"/>
  <c r="J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I18" i="10"/>
  <c r="H18" i="10"/>
  <c r="G18" i="10"/>
  <c r="F18" i="10"/>
  <c r="E18" i="10"/>
  <c r="D18" i="10"/>
  <c r="C18" i="10"/>
  <c r="R19" i="67" l="1"/>
  <c r="Q19" i="67"/>
  <c r="P19" i="67"/>
  <c r="O19" i="67"/>
  <c r="N19" i="67"/>
  <c r="M19" i="67"/>
  <c r="R18" i="67"/>
  <c r="Q18" i="67"/>
  <c r="P18" i="67"/>
  <c r="O18" i="67"/>
  <c r="N18" i="67"/>
  <c r="M18" i="67"/>
  <c r="R17" i="67"/>
  <c r="Q17" i="67"/>
  <c r="P17" i="67"/>
  <c r="O17" i="67"/>
  <c r="N17" i="67"/>
  <c r="M17" i="67"/>
  <c r="R16" i="67"/>
  <c r="Q16" i="67"/>
  <c r="P16" i="67"/>
  <c r="O16" i="67"/>
  <c r="N16" i="67"/>
  <c r="M16" i="67"/>
  <c r="R15" i="67"/>
  <c r="Q15" i="67"/>
  <c r="P15" i="67"/>
  <c r="O15" i="67"/>
  <c r="N15" i="67"/>
  <c r="M15" i="67"/>
  <c r="R14" i="67"/>
  <c r="Q14" i="67"/>
  <c r="P14" i="67"/>
  <c r="O14" i="67"/>
  <c r="N14" i="67"/>
  <c r="M14" i="67"/>
  <c r="R13" i="67"/>
  <c r="Q13" i="67"/>
  <c r="P13" i="67"/>
  <c r="O13" i="67"/>
  <c r="N13" i="67"/>
  <c r="M13" i="67"/>
  <c r="R12" i="67"/>
  <c r="Q12" i="67"/>
  <c r="P12" i="67"/>
  <c r="O12" i="67"/>
  <c r="N12" i="67"/>
  <c r="M12" i="67"/>
  <c r="R11" i="67"/>
  <c r="Q11" i="67"/>
  <c r="P11" i="67"/>
  <c r="O11" i="67"/>
  <c r="N11" i="67"/>
  <c r="M11" i="67"/>
  <c r="R10" i="67"/>
  <c r="Q10" i="67"/>
  <c r="P10" i="67"/>
  <c r="O10" i="67"/>
  <c r="N10" i="67"/>
  <c r="M10" i="67"/>
  <c r="R9" i="67"/>
  <c r="Q9" i="67"/>
  <c r="P9" i="67"/>
  <c r="O9" i="67"/>
  <c r="N9" i="67"/>
  <c r="M9" i="67"/>
  <c r="R8" i="67"/>
  <c r="Q8" i="67"/>
  <c r="P8" i="67"/>
  <c r="O8" i="67"/>
  <c r="N8" i="67"/>
  <c r="M8" i="67"/>
  <c r="R7" i="67"/>
  <c r="Q7" i="67"/>
  <c r="P7" i="67"/>
  <c r="O7" i="67"/>
  <c r="N7" i="67"/>
  <c r="M7" i="67"/>
  <c r="R6" i="67"/>
  <c r="Q6" i="67"/>
  <c r="P6" i="67"/>
  <c r="O6" i="67"/>
  <c r="N6" i="67"/>
  <c r="P5" i="67"/>
  <c r="N5" i="67"/>
  <c r="M5" i="67"/>
  <c r="C18" i="4"/>
  <c r="T23" i="4"/>
  <c r="Q23" i="4"/>
  <c r="P23" i="4"/>
  <c r="O23" i="4"/>
  <c r="N23" i="4"/>
  <c r="K23" i="4"/>
  <c r="J23" i="4"/>
  <c r="I23" i="4"/>
  <c r="H23" i="4"/>
  <c r="E23" i="4"/>
  <c r="D23" i="4"/>
  <c r="C23" i="4"/>
  <c r="T22" i="4"/>
  <c r="Q22" i="4"/>
  <c r="P22" i="4"/>
  <c r="O22" i="4"/>
  <c r="N22" i="4"/>
  <c r="K22" i="4"/>
  <c r="J22" i="4"/>
  <c r="I22" i="4"/>
  <c r="H22" i="4"/>
  <c r="E22" i="4"/>
  <c r="D22" i="4"/>
  <c r="C22" i="4"/>
  <c r="T21" i="4"/>
  <c r="Q21" i="4"/>
  <c r="P21" i="4"/>
  <c r="O21" i="4"/>
  <c r="N21" i="4"/>
  <c r="K21" i="4"/>
  <c r="J21" i="4"/>
  <c r="I21" i="4"/>
  <c r="H21" i="4"/>
  <c r="E21" i="4"/>
  <c r="D21" i="4"/>
  <c r="C21" i="4"/>
  <c r="T20" i="4"/>
  <c r="Q20" i="4"/>
  <c r="P20" i="4"/>
  <c r="O20" i="4"/>
  <c r="N20" i="4"/>
  <c r="K20" i="4"/>
  <c r="J20" i="4"/>
  <c r="I20" i="4"/>
  <c r="H20" i="4"/>
  <c r="E20" i="4"/>
  <c r="D20" i="4"/>
  <c r="C20" i="4"/>
  <c r="T19" i="4"/>
  <c r="Q19" i="4"/>
  <c r="P19" i="4"/>
  <c r="O19" i="4"/>
  <c r="N19" i="4"/>
  <c r="K19" i="4"/>
  <c r="J19" i="4"/>
  <c r="I19" i="4"/>
  <c r="H19" i="4"/>
  <c r="E19" i="4"/>
  <c r="D19" i="4"/>
  <c r="C19" i="4"/>
  <c r="T18" i="4"/>
  <c r="Q18" i="4"/>
  <c r="P18" i="4"/>
  <c r="O18" i="4"/>
  <c r="N18" i="4"/>
  <c r="K18" i="4"/>
  <c r="J18" i="4"/>
  <c r="I18" i="4"/>
  <c r="H18" i="4"/>
  <c r="E18" i="4"/>
  <c r="D18" i="4"/>
  <c r="R19" i="70"/>
  <c r="Q19" i="70"/>
  <c r="P19" i="70"/>
  <c r="O19" i="70"/>
  <c r="N19" i="70"/>
  <c r="M19" i="70"/>
  <c r="R18" i="70"/>
  <c r="Q18" i="70"/>
  <c r="P18" i="70"/>
  <c r="O18" i="70"/>
  <c r="N18" i="70"/>
  <c r="M18" i="70"/>
  <c r="R17" i="70"/>
  <c r="Q17" i="70"/>
  <c r="P17" i="70"/>
  <c r="O17" i="70"/>
  <c r="N17" i="70"/>
  <c r="M17" i="70"/>
  <c r="R16" i="70"/>
  <c r="Q16" i="70"/>
  <c r="P16" i="70"/>
  <c r="O16" i="70"/>
  <c r="N16" i="70"/>
  <c r="M16" i="70"/>
  <c r="R15" i="70"/>
  <c r="Q15" i="70"/>
  <c r="P15" i="70"/>
  <c r="O15" i="70"/>
  <c r="N15" i="70"/>
  <c r="M15" i="70"/>
  <c r="R14" i="70"/>
  <c r="Q14" i="70"/>
  <c r="P14" i="70"/>
  <c r="O14" i="70"/>
  <c r="N14" i="70"/>
  <c r="M14" i="70"/>
  <c r="R13" i="70"/>
  <c r="Q13" i="70"/>
  <c r="P13" i="70"/>
  <c r="O13" i="70"/>
  <c r="N13" i="70"/>
  <c r="M13" i="70"/>
  <c r="R12" i="70"/>
  <c r="Q12" i="70"/>
  <c r="P12" i="70"/>
  <c r="O12" i="70"/>
  <c r="N12" i="70"/>
  <c r="M12" i="70"/>
  <c r="R11" i="70"/>
  <c r="Q11" i="70"/>
  <c r="P11" i="70"/>
  <c r="O11" i="70"/>
  <c r="N11" i="70"/>
  <c r="M11" i="70"/>
  <c r="R10" i="70"/>
  <c r="Q10" i="70"/>
  <c r="P10" i="70"/>
  <c r="O10" i="70"/>
  <c r="N10" i="70"/>
  <c r="M10" i="70"/>
  <c r="R9" i="70"/>
  <c r="Q9" i="70"/>
  <c r="P9" i="70"/>
  <c r="O9" i="70"/>
  <c r="N9" i="70"/>
  <c r="M9" i="70"/>
  <c r="R8" i="70"/>
  <c r="Q8" i="70"/>
  <c r="P8" i="70"/>
  <c r="O8" i="70"/>
  <c r="N8" i="70"/>
  <c r="M8" i="70"/>
  <c r="R7" i="70"/>
  <c r="Q7" i="70"/>
  <c r="P7" i="70"/>
  <c r="O7" i="70"/>
  <c r="N7" i="70"/>
  <c r="M7" i="70"/>
  <c r="R6" i="70"/>
  <c r="Q6" i="70"/>
  <c r="P6" i="70"/>
  <c r="O6" i="70"/>
  <c r="N6" i="70"/>
  <c r="M6" i="70"/>
  <c r="R5" i="70"/>
  <c r="Q5" i="70"/>
  <c r="P5" i="70"/>
  <c r="O5" i="70"/>
  <c r="N5" i="70"/>
  <c r="M5" i="70"/>
  <c r="R19" i="71"/>
  <c r="Q19" i="71"/>
  <c r="P19" i="71"/>
  <c r="O19" i="71"/>
  <c r="N19" i="71"/>
  <c r="M19" i="71"/>
  <c r="R18" i="71"/>
  <c r="Q18" i="71"/>
  <c r="P18" i="71"/>
  <c r="O18" i="71"/>
  <c r="N18" i="71"/>
  <c r="M18" i="71"/>
  <c r="R17" i="71"/>
  <c r="Q17" i="71"/>
  <c r="P17" i="71"/>
  <c r="O17" i="71"/>
  <c r="N17" i="71"/>
  <c r="M17" i="71"/>
  <c r="R16" i="71"/>
  <c r="Q16" i="71"/>
  <c r="P16" i="71"/>
  <c r="O16" i="71"/>
  <c r="N16" i="71"/>
  <c r="M16" i="71"/>
  <c r="R15" i="71"/>
  <c r="Q15" i="71"/>
  <c r="P15" i="71"/>
  <c r="O15" i="71"/>
  <c r="N15" i="71"/>
  <c r="M15" i="71"/>
  <c r="R14" i="71"/>
  <c r="Q14" i="71"/>
  <c r="P14" i="71"/>
  <c r="O14" i="71"/>
  <c r="N14" i="71"/>
  <c r="M14" i="71"/>
  <c r="R13" i="71"/>
  <c r="Q13" i="71"/>
  <c r="P13" i="71"/>
  <c r="O13" i="71"/>
  <c r="N13" i="71"/>
  <c r="M13" i="71"/>
  <c r="R12" i="71"/>
  <c r="Q12" i="71"/>
  <c r="P12" i="71"/>
  <c r="O12" i="71"/>
  <c r="N12" i="71"/>
  <c r="M12" i="71"/>
  <c r="R11" i="71"/>
  <c r="Q11" i="71"/>
  <c r="P11" i="71"/>
  <c r="O11" i="71"/>
  <c r="N11" i="71"/>
  <c r="M11" i="71"/>
  <c r="R10" i="71"/>
  <c r="Q10" i="71"/>
  <c r="P10" i="71"/>
  <c r="O10" i="71"/>
  <c r="N10" i="71"/>
  <c r="M10" i="71"/>
  <c r="R9" i="71"/>
  <c r="Q9" i="71"/>
  <c r="P9" i="71"/>
  <c r="O9" i="71"/>
  <c r="N9" i="71"/>
  <c r="M9" i="71"/>
  <c r="R8" i="71"/>
  <c r="Q8" i="71"/>
  <c r="P8" i="71"/>
  <c r="O8" i="71"/>
  <c r="N8" i="71"/>
  <c r="M8" i="71"/>
  <c r="R7" i="71"/>
  <c r="Q7" i="71"/>
  <c r="P7" i="71"/>
  <c r="O7" i="71"/>
  <c r="N7" i="71"/>
  <c r="M7" i="71"/>
  <c r="R6" i="71"/>
  <c r="Q6" i="71"/>
  <c r="P6" i="71"/>
  <c r="O6" i="71"/>
  <c r="N6" i="71"/>
  <c r="M6" i="71"/>
  <c r="R5" i="71"/>
  <c r="Q5" i="71"/>
  <c r="P5" i="71"/>
  <c r="O5" i="71"/>
  <c r="N5" i="71"/>
  <c r="M5" i="71"/>
  <c r="R6" i="72"/>
  <c r="R7" i="72"/>
  <c r="R8" i="72"/>
  <c r="R9" i="72"/>
  <c r="R10" i="72"/>
  <c r="R11" i="72"/>
  <c r="R12" i="72"/>
  <c r="R13" i="72"/>
  <c r="R14" i="72"/>
  <c r="R15" i="72"/>
  <c r="R16" i="72"/>
  <c r="R17" i="72"/>
  <c r="R18" i="72"/>
  <c r="R19" i="72"/>
  <c r="R5" i="72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5" i="72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5" i="72"/>
  <c r="O6" i="72"/>
  <c r="O7" i="72"/>
  <c r="O8" i="72"/>
  <c r="O9" i="72"/>
  <c r="O10" i="72"/>
  <c r="O11" i="72"/>
  <c r="O12" i="72"/>
  <c r="O14" i="72"/>
  <c r="O15" i="72"/>
  <c r="O16" i="72"/>
  <c r="O17" i="72"/>
  <c r="O18" i="72"/>
  <c r="O19" i="72"/>
  <c r="N6" i="72"/>
  <c r="N7" i="72"/>
  <c r="N8" i="72"/>
  <c r="N9" i="72"/>
  <c r="N10" i="72"/>
  <c r="N11" i="72"/>
  <c r="N12" i="72"/>
  <c r="N13" i="72"/>
  <c r="N14" i="72"/>
  <c r="N15" i="72"/>
  <c r="N16" i="72"/>
  <c r="N17" i="72"/>
  <c r="N18" i="72"/>
  <c r="N19" i="72"/>
  <c r="N5" i="72"/>
  <c r="M6" i="72"/>
  <c r="M7" i="72"/>
  <c r="M8" i="72"/>
  <c r="M9" i="72"/>
  <c r="M12" i="72"/>
  <c r="M13" i="72"/>
  <c r="M14" i="72"/>
  <c r="M15" i="72"/>
  <c r="M16" i="72"/>
  <c r="M17" i="72"/>
  <c r="M18" i="72"/>
  <c r="M19" i="72"/>
  <c r="C22" i="63"/>
  <c r="C21" i="63"/>
  <c r="C20" i="63"/>
  <c r="C19" i="63"/>
  <c r="C18" i="63"/>
  <c r="L23" i="63" l="1"/>
  <c r="K23" i="63"/>
  <c r="J23" i="63"/>
  <c r="G23" i="63"/>
  <c r="F23" i="63"/>
  <c r="E23" i="63"/>
  <c r="D23" i="63"/>
  <c r="C23" i="63"/>
  <c r="L22" i="63"/>
  <c r="K22" i="63"/>
  <c r="J22" i="63"/>
  <c r="G22" i="63"/>
  <c r="F22" i="63"/>
  <c r="E22" i="63"/>
  <c r="D22" i="63"/>
  <c r="L21" i="63"/>
  <c r="K21" i="63"/>
  <c r="J21" i="63"/>
  <c r="G21" i="63"/>
  <c r="F21" i="63"/>
  <c r="D21" i="63"/>
  <c r="L20" i="63"/>
  <c r="K20" i="63"/>
  <c r="J20" i="63"/>
  <c r="G20" i="63"/>
  <c r="F20" i="63"/>
  <c r="E20" i="63"/>
  <c r="D20" i="63"/>
  <c r="L19" i="63"/>
  <c r="K19" i="63"/>
  <c r="J19" i="63"/>
  <c r="G19" i="63"/>
  <c r="E19" i="63"/>
  <c r="D19" i="63"/>
  <c r="L18" i="63"/>
  <c r="K18" i="63"/>
  <c r="J18" i="63"/>
  <c r="G18" i="63"/>
  <c r="F18" i="63"/>
  <c r="E18" i="63"/>
  <c r="D18" i="63"/>
  <c r="P22" i="135" l="1"/>
  <c r="P23" i="135"/>
  <c r="Q23" i="135"/>
  <c r="Q22" i="135"/>
  <c r="K22" i="135"/>
  <c r="K23" i="135" l="1"/>
  <c r="L22" i="135" l="1"/>
  <c r="L23" i="135"/>
</calcChain>
</file>

<file path=xl/sharedStrings.xml><?xml version="1.0" encoding="utf-8"?>
<sst xmlns="http://schemas.openxmlformats.org/spreadsheetml/2006/main" count="9738" uniqueCount="992">
  <si>
    <t xml:space="preserve"> </t>
  </si>
  <si>
    <t>školy</t>
  </si>
  <si>
    <t>třídy</t>
  </si>
  <si>
    <t>děti</t>
  </si>
  <si>
    <t>celkem</t>
  </si>
  <si>
    <t>v tom ve věku</t>
  </si>
  <si>
    <t>z toho</t>
  </si>
  <si>
    <t>dívky</t>
  </si>
  <si>
    <t>cizinci</t>
  </si>
  <si>
    <t>ženy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</si>
  <si>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</si>
  <si>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</si>
  <si>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</si>
  <si>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</si>
  <si>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</si>
  <si>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</si>
  <si>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</si>
  <si>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</si>
  <si>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</si>
  <si>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</si>
  <si>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</si>
  <si>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</si>
  <si>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</si>
  <si>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</si>
  <si>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</si>
  <si>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</si>
  <si>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</si>
  <si>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</si>
  <si>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</si>
  <si>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</si>
  <si>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</si>
  <si>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</si>
  <si>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</si>
  <si>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</si>
  <si>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</si>
  <si>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</si>
  <si>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</si>
  <si>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</si>
  <si>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</si>
  <si>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</si>
  <si>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z toho
dívky</t>
  </si>
  <si>
    <t>mladší 3 let</t>
  </si>
  <si>
    <t>z toho dívky</t>
  </si>
  <si>
    <t>v tom</t>
  </si>
  <si>
    <t>ostatní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</si>
  <si>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</si>
  <si>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</si>
  <si>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</si>
  <si>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</si>
  <si>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</si>
  <si>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</si>
  <si>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</si>
  <si>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</si>
  <si>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</si>
  <si>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autismem</t>
  </si>
  <si>
    <t>z toho ženy</t>
  </si>
  <si>
    <t>.</t>
  </si>
  <si>
    <t>x</t>
  </si>
  <si>
    <t>žáci</t>
  </si>
  <si>
    <t>na 1. stupni</t>
  </si>
  <si>
    <t>na 2. stupni</t>
  </si>
  <si>
    <t>mladší 6 let</t>
  </si>
  <si>
    <t>6letí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</si>
  <si>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</si>
  <si>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z toho 
dívky</t>
  </si>
  <si>
    <t>z toho
ženy</t>
  </si>
  <si>
    <t>běžné
školy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</si>
  <si>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</si>
  <si>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ostatní formy vzdělávání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</si>
  <si>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</si>
  <si>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t xml:space="preserve">školy </t>
  </si>
  <si>
    <t>absolventi</t>
  </si>
  <si>
    <t>denní vzdělávání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</si>
  <si>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</si>
  <si>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</si>
  <si>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</si>
  <si>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21 hornictví a hornická geologie, hutnictví a slévárenství</t>
  </si>
  <si>
    <t>23 strojírenství a strojírenská výroba</t>
  </si>
  <si>
    <t>26 elektrotechnika, telekomunikační a výpočetní technika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</si>
  <si>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</si>
  <si>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</si>
  <si>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</si>
  <si>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</si>
  <si>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</si>
  <si>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</si>
  <si>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</si>
  <si>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</si>
  <si>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</si>
  <si>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</si>
  <si>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</si>
  <si>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</si>
  <si>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</si>
  <si>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</si>
  <si>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</si>
  <si>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</si>
  <si>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</si>
  <si>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t>16 ekologie a ochrana životního prostředí</t>
  </si>
  <si>
    <t>18 informatické obory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</si>
  <si>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</si>
  <si>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</si>
  <si>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</si>
  <si>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</si>
  <si>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</si>
  <si>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</si>
  <si>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</si>
  <si>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</si>
  <si>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</si>
  <si>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</si>
  <si>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</si>
  <si>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</si>
  <si>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</si>
  <si>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</si>
  <si>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</si>
  <si>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</si>
  <si>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</si>
  <si>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</si>
  <si>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</si>
  <si>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hudba</t>
  </si>
  <si>
    <t>zpěv</t>
  </si>
  <si>
    <t>tanec</t>
  </si>
  <si>
    <t>dramatické 
umění</t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</si>
  <si>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</si>
  <si>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</si>
  <si>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</si>
  <si>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</si>
  <si>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</si>
  <si>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</si>
  <si>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</si>
  <si>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</si>
  <si>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soukromé</t>
  </si>
  <si>
    <t>obory
taneční</t>
  </si>
  <si>
    <t>obory výtvarné</t>
  </si>
  <si>
    <t>obory literárně-dramatické</t>
  </si>
  <si>
    <t xml:space="preserve">obory hudební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</si>
  <si>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</si>
  <si>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>dětské domovy</t>
  </si>
  <si>
    <t>dětské domovy se školou</t>
  </si>
  <si>
    <t>výchovné ústavy</t>
  </si>
  <si>
    <t>diagnostické ústavy</t>
  </si>
  <si>
    <t>počet zařízení</t>
  </si>
  <si>
    <t>lůžková kapacita</t>
  </si>
  <si>
    <t>počet dětí 
a mládeže</t>
  </si>
  <si>
    <t>z toho z EU</t>
  </si>
  <si>
    <t>2017/18</t>
  </si>
  <si>
    <t>chlapci</t>
  </si>
  <si>
    <t>ČR</t>
  </si>
  <si>
    <t>cizí</t>
  </si>
  <si>
    <t>muži</t>
  </si>
  <si>
    <t>počet dětí 
na 1 třídu</t>
  </si>
  <si>
    <t>počet dětí 
na 1 učitele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</si>
  <si>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</si>
  <si>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</si>
  <si>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</si>
  <si>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</si>
  <si>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</si>
  <si>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</si>
  <si>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</si>
  <si>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t>běžné</t>
  </si>
  <si>
    <t>z toho v 1. ročníku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</si>
  <si>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</si>
  <si>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</si>
  <si>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</si>
  <si>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t xml:space="preserve"> Anglický jazyk</t>
  </si>
  <si>
    <t>Německý jazyk</t>
  </si>
  <si>
    <t>Ruský jazyk</t>
  </si>
  <si>
    <t xml:space="preserve"> Španělský jazyk</t>
  </si>
  <si>
    <t xml:space="preserve"> Francouzský jazyk</t>
  </si>
  <si>
    <t>jiný</t>
  </si>
  <si>
    <t>vývojovými poruchami učení</t>
  </si>
  <si>
    <t>vývojovými poruchami chování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</si>
  <si>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</si>
  <si>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nově přijatí do 1. ročníku</t>
  </si>
  <si>
    <t>z toho v denní formě vzdělávání</t>
  </si>
  <si>
    <t>z toho do denní formy vzdělávání</t>
  </si>
  <si>
    <t>z toho denní formy vzdělávání</t>
  </si>
  <si>
    <t>žáci celkem</t>
  </si>
  <si>
    <t>denní</t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</si>
  <si>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</si>
  <si>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</si>
  <si>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</si>
  <si>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t>počet žáků 
na 1 třídu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</si>
  <si>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</si>
  <si>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</si>
  <si>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</si>
  <si>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</si>
  <si>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</si>
  <si>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</si>
  <si>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</si>
  <si>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přepočtení na plně zaměstnané</t>
    </r>
  </si>
  <si>
    <t>podle pohlaví</t>
  </si>
  <si>
    <t>podle občanství</t>
  </si>
  <si>
    <t>podle věku</t>
  </si>
  <si>
    <t>podle typu škol</t>
  </si>
  <si>
    <t>podle formy 
vzdělávání</t>
  </si>
  <si>
    <t>2018/19</t>
  </si>
  <si>
    <t>Území</t>
  </si>
  <si>
    <t>abs.</t>
  </si>
  <si>
    <t>v %</t>
  </si>
  <si>
    <t>zpět na obsah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</si>
  <si>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</si>
  <si>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</si>
  <si>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</si>
  <si>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</si>
  <si>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</si>
  <si>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</si>
  <si>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</si>
  <si>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 xml:space="preserve">podíl na celkovém počtu dětí v mateřských školách v daném školním roce </t>
    </r>
  </si>
  <si>
    <t>Vietnamu</t>
  </si>
  <si>
    <t>Ukrajiny</t>
  </si>
  <si>
    <t>Ruska</t>
  </si>
  <si>
    <t>ostatních zemí mimo EU</t>
  </si>
  <si>
    <t>z toho občané Slovenska</t>
  </si>
  <si>
    <t xml:space="preserve"> Přípravné třídy základních škol</t>
  </si>
  <si>
    <t>Přípravný stupeň základních škol speciálních</t>
  </si>
  <si>
    <t>Žáci</t>
  </si>
  <si>
    <t>podle stupně základního vzdělávání</t>
  </si>
  <si>
    <t>1. 
ročník</t>
  </si>
  <si>
    <t>2. 
ročník</t>
  </si>
  <si>
    <t>3. 
ročník</t>
  </si>
  <si>
    <t>4. 
ročník</t>
  </si>
  <si>
    <t>5. 
ročník</t>
  </si>
  <si>
    <t>6. 
ročník</t>
  </si>
  <si>
    <t>7. 
ročník</t>
  </si>
  <si>
    <t>8. 
ročník</t>
  </si>
  <si>
    <t>9. 
ročník</t>
  </si>
  <si>
    <t>10. 
ročník</t>
  </si>
  <si>
    <t>z toho podle jazyků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</si>
  <si>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</si>
  <si>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t>Počet dětí 
na 1 
třídu</t>
  </si>
  <si>
    <t>Počet dětí 
na 1 
učitele</t>
  </si>
  <si>
    <t>počet 
dětí 
na 1 
třídu</t>
  </si>
  <si>
    <t>počet 
dětí 
na 1 učitele</t>
  </si>
  <si>
    <t>soukromý subjekt</t>
  </si>
  <si>
    <t>z toho plnící si povinnou školní docházku</t>
  </si>
  <si>
    <t>základní 
školy</t>
  </si>
  <si>
    <r>
      <t xml:space="preserve">1) </t>
    </r>
    <r>
      <rPr>
        <i/>
        <sz val="8"/>
        <color theme="1"/>
        <rFont val="Arial"/>
        <family val="2"/>
        <charset val="238"/>
      </rPr>
      <t>školní docházka podle § 41</t>
    </r>
  </si>
  <si>
    <t>v zahraničí 
nebo na zahraniční škole v ČR</t>
  </si>
  <si>
    <t xml:space="preserve"> 5leté</t>
  </si>
  <si>
    <t xml:space="preserve"> 6leté</t>
  </si>
  <si>
    <t xml:space="preserve"> 7leté a starší</t>
  </si>
  <si>
    <t>Děti zapsané do 1. ročníku základního vzdělávání</t>
  </si>
  <si>
    <t xml:space="preserve"> 7leté </t>
  </si>
  <si>
    <t>1. stupni</t>
  </si>
  <si>
    <t>2. stupni</t>
  </si>
  <si>
    <t>v tom 
vyučující na: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</si>
  <si>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pouze školy samostatně zřízené pouze pro žáky se speciálními vzdělávacími potřebami (SVP)</t>
    </r>
  </si>
  <si>
    <t>1. 
stupni</t>
  </si>
  <si>
    <t>2. 
stupni</t>
  </si>
  <si>
    <t>z toho 
s výukou na:</t>
  </si>
  <si>
    <t>Počet žáků 
na 1 
třídu</t>
  </si>
  <si>
    <t>Počet žáků 
na 1 
učitele</t>
  </si>
  <si>
    <r>
      <t>%</t>
    </r>
    <r>
      <rPr>
        <i/>
        <vertAlign val="superscript"/>
        <sz val="8"/>
        <rFont val="Arial"/>
        <family val="2"/>
        <charset val="238"/>
      </rPr>
      <t>3)</t>
    </r>
  </si>
  <si>
    <r>
      <t>%</t>
    </r>
    <r>
      <rPr>
        <i/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</si>
  <si>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</si>
  <si>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t>7letí a starší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</si>
  <si>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nově přijatých žáků do 1. ročníku v daném školním roce</t>
    </r>
  </si>
  <si>
    <r>
      <t>z toho v posledním ročníku</t>
    </r>
    <r>
      <rPr>
        <vertAlign val="superscript"/>
        <sz val="8"/>
        <rFont val="Arial"/>
        <family val="2"/>
        <charset val="238"/>
      </rPr>
      <t>4)</t>
    </r>
  </si>
  <si>
    <r>
      <t>na 1. stupni</t>
    </r>
    <r>
      <rPr>
        <vertAlign val="superscript"/>
        <sz val="8"/>
        <rFont val="Arial"/>
        <family val="2"/>
        <charset val="238"/>
      </rPr>
      <t>2)</t>
    </r>
  </si>
  <si>
    <r>
      <t>na 2. stupni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</si>
  <si>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</si>
  <si>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</si>
  <si>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t>víceletá 
gymnázia</t>
    </r>
    <r>
      <rPr>
        <vertAlign val="superscript"/>
        <sz val="8"/>
        <color theme="1"/>
        <rFont val="Arial"/>
        <family val="2"/>
        <charset val="238"/>
      </rPr>
      <t>4)</t>
    </r>
  </si>
  <si>
    <r>
      <t>osmileté konzervatoře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</si>
  <si>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žáci v 1.–4. ročníku osmiletého gymnázia a v 1.–2. ročníku šestiletého gymnázia, které odpovídají 6.–9. ročníku základních škol 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</si>
  <si>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 </t>
    </r>
  </si>
  <si>
    <r>
      <t>na ZŠ pro žáky se SVP</t>
    </r>
    <r>
      <rPr>
        <vertAlign val="superscript"/>
        <sz val="8"/>
        <rFont val="Arial"/>
        <family val="2"/>
        <charset val="238"/>
      </rPr>
      <t>1)</t>
    </r>
  </si>
  <si>
    <t>na běžných ZŠ</t>
  </si>
  <si>
    <t xml:space="preserve">v tom </t>
  </si>
  <si>
    <t>poprvé u zápisu</t>
  </si>
  <si>
    <t>přicházejí po odkladu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</si>
  <si>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</si>
  <si>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</si>
  <si>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t>%</t>
    </r>
    <r>
      <rPr>
        <vertAlign val="superscript"/>
        <sz val="8"/>
        <rFont val="Arial"/>
        <family val="2"/>
        <charset val="238"/>
      </rPr>
      <t>4)</t>
    </r>
  </si>
  <si>
    <r>
      <t>%</t>
    </r>
    <r>
      <rPr>
        <i/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</si>
  <si>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</si>
  <si>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</si>
  <si>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školním roce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</si>
  <si>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</si>
  <si>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</si>
  <si>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</si>
  <si>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</si>
  <si>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kraji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</si>
  <si>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</si>
  <si>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školním roce </t>
    </r>
  </si>
  <si>
    <t>8. ročník</t>
  </si>
  <si>
    <t>9.-10. ročník</t>
  </si>
  <si>
    <t>ze 7. ročníku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</si>
  <si>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</si>
  <si>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</si>
  <si>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Žáci se SVP</t>
  </si>
  <si>
    <t>podle 
pohlaví</t>
  </si>
  <si>
    <t>v běžných
základních školách</t>
  </si>
  <si>
    <t>v tom podle typu ZŠ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</si>
  <si>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</si>
  <si>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</t>
    </r>
  </si>
  <si>
    <t>Nově přijatí do 1. ročníku</t>
  </si>
  <si>
    <t>z toho v denní formě vzděl.</t>
  </si>
  <si>
    <t>z toho do denní formy vzděl.</t>
  </si>
  <si>
    <t>z toho denní formy vzděl.</t>
  </si>
  <si>
    <r>
      <t>Veřejné střední školy 
(zřizovatel obec, kraj, MŠMT nebo jiný resort)</t>
    </r>
    <r>
      <rPr>
        <vertAlign val="superscript"/>
        <sz val="8"/>
        <color theme="1"/>
        <rFont val="Arial"/>
        <family val="2"/>
        <charset val="238"/>
      </rPr>
      <t xml:space="preserve"> </t>
    </r>
  </si>
  <si>
    <t>z toho s denní formu vzdělávání</t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</si>
  <si>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</si>
  <si>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v běžných
středních školách</t>
  </si>
  <si>
    <t>Nástavbové</t>
  </si>
  <si>
    <t>Nástavbové studium</t>
  </si>
  <si>
    <t>Střední vzdělávání s výučním listem</t>
  </si>
  <si>
    <t>Soukromé a církevní střední školy 
(zřizovatel soukromá právnická nebo fyzická osoba či církev)</t>
  </si>
  <si>
    <t>nově přijatí 
do 1. ročníku</t>
  </si>
  <si>
    <t>Střední s výučním listem</t>
  </si>
  <si>
    <t>11letí a mladší</t>
  </si>
  <si>
    <t>12letí</t>
  </si>
  <si>
    <t>13letí</t>
  </si>
  <si>
    <t>14letí</t>
  </si>
  <si>
    <t>15letí</t>
  </si>
  <si>
    <t>16letí</t>
  </si>
  <si>
    <t>17letí</t>
  </si>
  <si>
    <t>18letí</t>
  </si>
  <si>
    <t>19letí</t>
  </si>
  <si>
    <t>20letí</t>
  </si>
  <si>
    <t>21letí</t>
  </si>
  <si>
    <t>22letí</t>
  </si>
  <si>
    <t>23letí</t>
  </si>
  <si>
    <t>24letí</t>
  </si>
  <si>
    <t>speciální</t>
  </si>
  <si>
    <t>v tom podle typu škol</t>
  </si>
  <si>
    <r>
      <t>školy</t>
    </r>
    <r>
      <rPr>
        <vertAlign val="superscript"/>
        <sz val="8"/>
        <color theme="1"/>
        <rFont val="Arial"/>
        <family val="2"/>
        <charset val="238"/>
      </rPr>
      <t>2)</t>
    </r>
  </si>
  <si>
    <t>podle formy vzdělávání</t>
  </si>
  <si>
    <t>na běžných školách</t>
  </si>
  <si>
    <t>v tom podle jejich věku</t>
  </si>
  <si>
    <t>na školách určených pro žáky se SVP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</si>
  <si>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</si>
  <si>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středních školách v daném kraji</t>
    </r>
  </si>
  <si>
    <t>Odborné střední vzdělávání 
s maturitní zkouškou</t>
  </si>
  <si>
    <t>Střední vzdělávání 
s výučním listem</t>
  </si>
  <si>
    <t>17letí
a mladší</t>
  </si>
  <si>
    <t>25letí 
a starší</t>
  </si>
  <si>
    <t>zkrácené
studium</t>
  </si>
  <si>
    <t>denní vzděl.</t>
  </si>
  <si>
    <t xml:space="preserve">ostatní </t>
  </si>
  <si>
    <t>Obec</t>
  </si>
  <si>
    <t>Jiný resort</t>
  </si>
  <si>
    <t>Kraj</t>
  </si>
  <si>
    <t>Soukromý subjekt</t>
  </si>
  <si>
    <t>Církev</t>
  </si>
  <si>
    <t>Skupiny oborů vzdělání 
(KKOV)</t>
  </si>
  <si>
    <t>26 elektrotechnika, telekom. 
a výpočetní technika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</si>
  <si>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</si>
  <si>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26 elektrotechnika, telekom. a výp. techn.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</si>
  <si>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</si>
  <si>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Školy poskytující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</si>
  <si>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</si>
  <si>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t>z toho v rámci 
zkráceného studia</t>
  </si>
  <si>
    <t>4letým</t>
  </si>
  <si>
    <t>6letým</t>
  </si>
  <si>
    <t>8letým</t>
  </si>
  <si>
    <t>z toho se vzděláním</t>
  </si>
  <si>
    <t>podle délky vzdělávání</t>
  </si>
  <si>
    <t>4leté</t>
  </si>
  <si>
    <t>6leté</t>
  </si>
  <si>
    <t>8leté</t>
  </si>
  <si>
    <t>podle zřizovatele</t>
  </si>
  <si>
    <t>z toho v rámci zkráceného studia</t>
  </si>
  <si>
    <t>Obec nebo kraj (veřejná gymnázia)</t>
  </si>
  <si>
    <t>Soukromý subjekt (soukromá gymnázia)</t>
  </si>
  <si>
    <t>Církev (církevní gymnázia)</t>
  </si>
  <si>
    <t>Žáci v denním vzdělávání celkem</t>
  </si>
  <si>
    <t>v tom podle typu gymnázia</t>
  </si>
  <si>
    <t>3leté</t>
  </si>
  <si>
    <t>5leté</t>
  </si>
  <si>
    <t>6leté a starší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</si>
  <si>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</si>
  <si>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</si>
  <si>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</si>
  <si>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</si>
  <si>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</si>
  <si>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</si>
  <si>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r>
      <t>formou individuálního vzdělávání</t>
    </r>
    <r>
      <rPr>
        <vertAlign val="superscript"/>
        <sz val="8"/>
        <rFont val="Arial"/>
        <family val="2"/>
        <charset val="238"/>
      </rPr>
      <t>1)</t>
    </r>
  </si>
  <si>
    <t>v tom na:</t>
  </si>
  <si>
    <t>na veřejných ZŠ
(zřizovatel obec, kraj nebo MŠMT)</t>
  </si>
  <si>
    <t xml:space="preserve">na 2. stupni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</si>
  <si>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</si>
  <si>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</si>
  <si>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</si>
  <si>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 cizím státním občanstvím v základních školách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</si>
  <si>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</si>
  <si>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</si>
  <si>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</si>
  <si>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</si>
  <si>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základních školách</t>
    </r>
  </si>
  <si>
    <r>
      <t xml:space="preserve">z toho ve speciálních třídách 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</si>
  <si>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</si>
  <si>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color theme="1"/>
        <rFont val="Arial"/>
        <family val="2"/>
        <charset val="238"/>
      </rPr>
      <t>2)</t>
    </r>
  </si>
  <si>
    <t>na veřejných SŠ
(zřizovatel obec, kraj nebo MŠMT)</t>
  </si>
  <si>
    <t>na soukromých a církevních SŠ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</si>
  <si>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</si>
  <si>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</si>
  <si>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</si>
  <si>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</si>
  <si>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na středních školách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</si>
  <si>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</si>
  <si>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</si>
  <si>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</si>
  <si>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t>z toho plnící povinnou školní docházku</t>
  </si>
  <si>
    <t>na veřejná gymnázia
(zřizovatel 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</si>
  <si>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podíl na celkovém počtu dětí v mateřských školách v daném roce</t>
    </r>
  </si>
  <si>
    <r>
      <t>1. stupeň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</si>
  <si>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</si>
  <si>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 v jednotlivých krajích</t>
    </r>
  </si>
  <si>
    <t>Děti s žádostí o odklad školní docházky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</si>
  <si>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přepočtení na plně zaměstnané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</si>
  <si>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školním roce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</si>
  <si>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</si>
  <si>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na běžných základních školách v daném kraji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</si>
  <si>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podíl na celkovém počtu žáků na základních školách samostatně zřízených pouze pro žáky se SVP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</si>
  <si>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</si>
  <si>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žáci, kteří ukončili povinnou školní docházku v 1.-9. (příp. 10.) ročníku (bez žáků, kteří přestoupili na víceleté střední školy a osmileté konzervatoře)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</si>
  <si>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v daném kraji</t>
    </r>
  </si>
  <si>
    <t>z 5. ročníku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</si>
  <si>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</si>
  <si>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</si>
  <si>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</si>
  <si>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Žáci v denní formě vzdělávání celkem</t>
  </si>
  <si>
    <t>Žáci v ostatních formách vzdělávání celkem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</si>
  <si>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</si>
  <si>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</si>
  <si>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sledovaném roce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</si>
  <si>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</si>
  <si>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t xml:space="preserve">absolventi </t>
  </si>
  <si>
    <t>Absolventi</t>
  </si>
  <si>
    <t>MŠMT nebo jiný resort</t>
  </si>
  <si>
    <t>21 hornictví, hutnictví a slévárenství</t>
  </si>
  <si>
    <t>z toho se vzdělávaním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</si>
  <si>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absolventů gymnázií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</si>
  <si>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přijatých do 1. ročníku gymnázií</t>
    </r>
  </si>
  <si>
    <t>75 pedagogika, učitelství a soc. péče</t>
  </si>
  <si>
    <t>26 elektrotechnika, telekom. a výpočetní technika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</si>
  <si>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</si>
  <si>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</si>
  <si>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</si>
  <si>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t>Absolventi
za školní rok 2017/18</t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</si>
  <si>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</si>
  <si>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Studenti</t>
  </si>
  <si>
    <t>Skupiny oborů vzdělání (KKOV)</t>
  </si>
  <si>
    <t>Zapsaní žáci</t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</si>
  <si>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</si>
  <si>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</si>
  <si>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t>Školní
rok</t>
  </si>
  <si>
    <t>žáci
1. stupně ZŠ</t>
  </si>
  <si>
    <t>žáci
2. stupně ZŠ</t>
  </si>
  <si>
    <t>Počet zařízení celkem</t>
  </si>
  <si>
    <t>Počet dětí 
a mládeže celkem</t>
  </si>
  <si>
    <t>Počet dětí (mládeže)</t>
  </si>
  <si>
    <t>1. - 7. ročník či nezařazeni</t>
  </si>
  <si>
    <t>9. - 10. ročník</t>
  </si>
  <si>
    <t>Podle ročníku, po kterém odešli</t>
  </si>
  <si>
    <t>Podle pohlaví</t>
  </si>
  <si>
    <t>1.- 7. ročník či nezařazeni</t>
  </si>
  <si>
    <t>z toho s denní formou vzdělávání</t>
  </si>
  <si>
    <t>před zahájením povinné školní docházky</t>
  </si>
  <si>
    <t>plnící povinnou školní docházku</t>
  </si>
  <si>
    <t>po ukončení povinné školní docházky</t>
  </si>
  <si>
    <t xml:space="preserve">Území </t>
  </si>
  <si>
    <t>Pobočky</t>
  </si>
  <si>
    <t>Družiny</t>
  </si>
  <si>
    <t>Oddělení</t>
  </si>
  <si>
    <t>Občané EU</t>
  </si>
  <si>
    <t>Občané ostatních států (mimo země EU)</t>
  </si>
  <si>
    <t>Podle typu škol</t>
  </si>
  <si>
    <t>Podle zřizovatele škol</t>
  </si>
  <si>
    <t>Podle občanství</t>
  </si>
  <si>
    <t>Podle navštěvovaného ročníku</t>
  </si>
  <si>
    <t>Podle věku</t>
  </si>
  <si>
    <t>Podle stupně</t>
  </si>
  <si>
    <t>Podle ročníku, po kterém přestoupili</t>
  </si>
  <si>
    <t>Podle formy vzdělávání</t>
  </si>
  <si>
    <t>2019/20</t>
  </si>
  <si>
    <t>ne</t>
  </si>
  <si>
    <t>ano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</si>
  <si>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</si>
  <si>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</si>
  <si>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</si>
  <si>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</si>
  <si>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zdravotním postižením v mateřských školách </t>
    </r>
  </si>
  <si>
    <t>počet žáků 
na 1 učitele</t>
  </si>
  <si>
    <t>Podle zdravotního postižení</t>
  </si>
  <si>
    <t>Žáci se zdravotním postižením</t>
  </si>
  <si>
    <r>
      <t>Školy se žáky 
se 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</si>
  <si>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</si>
  <si>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v základních školách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</si>
  <si>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ve speciálních třídách, resp. s daným postižením na celkovém počtu chlapců se se zdravotním postižením na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</si>
  <si>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ve speciálních třídách, resp. s daným postižením na celkovém počtu dívek se zdravotním postižením v základních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</si>
  <si>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třídách, resp.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</si>
  <si>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základních škol se zdravotním postižením v daném kraji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</si>
  <si>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</si>
  <si>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na základních školách v daném školním roce</t>
    </r>
  </si>
  <si>
    <t>Absolventi za školní rok 2018/19</t>
  </si>
  <si>
    <r>
      <t>Školy se žáky se zdravotním postižením</t>
    </r>
    <r>
      <rPr>
        <vertAlign val="superscript"/>
        <sz val="8"/>
        <rFont val="Arial"/>
        <family val="2"/>
        <charset val="238"/>
      </rPr>
      <t>1)</t>
    </r>
  </si>
  <si>
    <r>
      <t>Školy se žáky se 
zdravotním postižením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</si>
  <si>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s daným postižením na celkovém počtu žáků se zdravotním postižením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</si>
  <si>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</si>
  <si>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dívek s daným postižením na celkovém počtu dívek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</si>
  <si>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</si>
  <si>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zdravotním postižením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</si>
  <si>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středních škol se zdravotním postižením v daném kraji </t>
    </r>
  </si>
  <si>
    <r>
      <t>%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</si>
  <si>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gymnázií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</si>
  <si>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studujících na gymnáziích </t>
    </r>
  </si>
  <si>
    <t>jiný resort</t>
  </si>
  <si>
    <r>
      <t xml:space="preserve">1) </t>
    </r>
    <r>
      <rPr>
        <i/>
        <sz val="8"/>
        <rFont val="Arial"/>
        <family val="2"/>
        <charset val="238"/>
      </rPr>
      <t>podíl z celkového počtu nově přijatých, resp. absolventů v daném kraji</t>
    </r>
  </si>
  <si>
    <t>Speciální třídy</t>
  </si>
  <si>
    <t>1. stupeň</t>
  </si>
  <si>
    <t>2. stupeň</t>
  </si>
  <si>
    <t>Třídy ve školách pro žáky se SVP</t>
  </si>
  <si>
    <t xml:space="preserve">abs. 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</si>
  <si>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celkem v 9. ročníku devítiletého vzdělávacího programu a v 10. ročníku desetiletého vzdělávacího programu</t>
    </r>
  </si>
  <si>
    <r>
      <t>podle zdravotního postižení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</si>
  <si>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a chování a s poruchami autistického spektra.</t>
    </r>
  </si>
  <si>
    <r>
      <t>2. stupeň ZŠ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a odpovídající ročníky u gymnázií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a konzervatoří</t>
    </r>
    <r>
      <rPr>
        <vertAlign val="superscript"/>
        <sz val="8"/>
        <rFont val="Arial"/>
        <family val="2"/>
        <charset val="238"/>
      </rPr>
      <t>5)</t>
    </r>
  </si>
  <si>
    <t>Všeobecné střední vzdělávání 
s maturitní zkouškou (gymnázia)</t>
  </si>
  <si>
    <r>
      <t>Třídy</t>
    </r>
    <r>
      <rPr>
        <vertAlign val="superscript"/>
        <sz val="8"/>
        <rFont val="Arial"/>
        <family val="2"/>
        <charset val="238"/>
      </rPr>
      <t>3)</t>
    </r>
  </si>
  <si>
    <r>
      <t>ostatní formy</t>
    </r>
    <r>
      <rPr>
        <vertAlign val="superscript"/>
        <sz val="8"/>
        <rFont val="Arial"/>
        <family val="2"/>
        <charset val="238"/>
      </rPr>
      <t>2)</t>
    </r>
  </si>
  <si>
    <t>z toho ve středním vzdělávání 
v zařízení</t>
  </si>
  <si>
    <t>z toho ve středním vzdělávání mimo zařízení</t>
  </si>
  <si>
    <t>denní 
vzděl.</t>
  </si>
  <si>
    <t>ostatní
vzděl.</t>
  </si>
  <si>
    <r>
      <t>denní 
vzděl.</t>
    </r>
    <r>
      <rPr>
        <vertAlign val="superscript"/>
        <sz val="8"/>
        <color theme="1"/>
        <rFont val="Arial"/>
        <family val="2"/>
        <charset val="238"/>
      </rPr>
      <t>2)</t>
    </r>
  </si>
  <si>
    <r>
      <t>ostatní
vzděl.</t>
    </r>
    <r>
      <rPr>
        <vertAlign val="superscript"/>
        <sz val="8"/>
        <color theme="1"/>
        <rFont val="Arial"/>
        <family val="2"/>
        <charset val="238"/>
      </rPr>
      <t>2)</t>
    </r>
  </si>
  <si>
    <t>Veřejný zřizovatel
(obec, kraj, MŠMT nebo jiný resort)</t>
  </si>
  <si>
    <t>Soukromý zřizovatel 
(soukromá právnická či fyzická osoba)</t>
  </si>
  <si>
    <t>Církevní zřizovatel</t>
  </si>
  <si>
    <t>Veřejný zřizovatel
(obec, kraj nebo MŠMT)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</si>
  <si>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základních škol, kteří přestoupili na víceletá gymnázia či osmileté konzervatoře  v daném školním roce </t>
    </r>
  </si>
  <si>
    <t>Údaje vypovídají o fyzických osobách (každý žák je evidován jen pod jedním státním občanstvím, pokud má dítě dvojí občanství, upřednostní se české, dále občanství státu EU).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</si>
  <si>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</si>
  <si>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základních škol učících se cizí jazyky v daném kraji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</si>
  <si>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</si>
  <si>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t>školy pouze pro žáky se SVP</t>
    </r>
    <r>
      <rPr>
        <vertAlign val="superscript"/>
        <sz val="8"/>
        <rFont val="Arial"/>
        <family val="2"/>
        <charset val="238"/>
      </rPr>
      <t>2)</t>
    </r>
  </si>
  <si>
    <r>
      <t>v ZŠ pouze 
pro žáky se SVP</t>
    </r>
    <r>
      <rPr>
        <vertAlign val="superscript"/>
        <sz val="8"/>
        <rFont val="Arial"/>
        <family val="2"/>
        <charset val="238"/>
      </rPr>
      <t>2)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</si>
  <si>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</si>
  <si>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Upozornění: odlišné období časové řady z důvodu dostupnosti dat o žácích, kteří ukončili povinnou školní docházku</t>
  </si>
  <si>
    <t>Upozornění: odlišné období časové řady z důvodu dostupnosti dat o žácích, kteří přestoupili na víceletá gymnázia nebo osmileté konzervatoře</t>
  </si>
  <si>
    <t>Upozornění: odlišné období časové řady z důvodu dostupnosti dat o absolventech</t>
  </si>
  <si>
    <r>
      <t>ve školách určených pouze 
pro žáky se SVP</t>
    </r>
    <r>
      <rPr>
        <vertAlign val="superscript"/>
        <sz val="8"/>
        <rFont val="Arial"/>
        <family val="2"/>
        <charset val="238"/>
      </rPr>
      <t>2)</t>
    </r>
  </si>
  <si>
    <r>
      <t>v %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</si>
  <si>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ze všech žáků navštěvujících střední školy</t>
    </r>
  </si>
  <si>
    <r>
      <t>školy pouze pro žáky 
se SVP</t>
    </r>
    <r>
      <rPr>
        <vertAlign val="superscript"/>
        <sz val="8"/>
        <rFont val="Arial"/>
        <family val="2"/>
        <charset val="238"/>
      </rPr>
      <t>2)</t>
    </r>
  </si>
  <si>
    <t xml:space="preserve">Upozornění: odlišné období časové řady z důvodu dostupnosti dat o absolventech </t>
  </si>
  <si>
    <t>veřejných gymnázií
(zřizovatel obec, kraj nebo MŠMT)</t>
  </si>
  <si>
    <t>soukromých a církevních gymnázií</t>
  </si>
  <si>
    <t>ostatní formy vzděl.</t>
  </si>
  <si>
    <t>63 ekonomika, administrativa</t>
  </si>
  <si>
    <t>43 veterinářství a veterinární prevence</t>
  </si>
  <si>
    <t>žáci  celkem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</si>
  <si>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</t>
    </r>
  </si>
  <si>
    <t>Podle věku dětí</t>
  </si>
  <si>
    <t>Děti s cizím státním občanstvím</t>
  </si>
  <si>
    <t>Děti se zdravotním postižením</t>
  </si>
  <si>
    <t>2.1 Základní vzdělávání celkem</t>
  </si>
  <si>
    <t>Žáci nově přijatí do 1. ročníku</t>
  </si>
  <si>
    <t>Žáci opakující ročník</t>
  </si>
  <si>
    <t>Žáci, kteří ukončili povinnou školní docházku</t>
  </si>
  <si>
    <t>Přestupy ze základních škol na víceletá gymnázia nebo osmileté konzervatoře</t>
  </si>
  <si>
    <t>Žáci s cizím státním občanstvím</t>
  </si>
  <si>
    <t>Žáci učící se cizí jazyky</t>
  </si>
  <si>
    <t>Základní školy speciální</t>
  </si>
  <si>
    <t>3.1 Střední školy celkem (bez konzevatoří)</t>
  </si>
  <si>
    <t>3.2 Střední školy poskytující odborné vzdělávání (bez nástavbového studia)</t>
  </si>
  <si>
    <t>3.3 Střední školy poskytující všeobecné vzdělávání s maturitní zkouškou – dále jen gymnázia</t>
  </si>
  <si>
    <t>3.4 Střední školy poskytující nástavbové studium</t>
  </si>
  <si>
    <t>2 Základní vzdělávání</t>
  </si>
  <si>
    <t>3 Střední vzdělávání</t>
  </si>
  <si>
    <t>4 Konzervatoře</t>
  </si>
  <si>
    <t>5 Vyšší odborné vzdělávání</t>
  </si>
  <si>
    <t>Speciální vzdělávání na středních školách</t>
  </si>
  <si>
    <t>Střední odborné vzdělávání s výučním listem</t>
  </si>
  <si>
    <t>Střední odborné vzdělávání s maturitní zkouškou</t>
  </si>
  <si>
    <t>Gymnázia v krajském srovnání</t>
  </si>
  <si>
    <t>2.2 Základní vzdělávání poskytované na základních školách – dále jen základní školy</t>
  </si>
  <si>
    <t>Nově přijatí
do 1. ročníku</t>
  </si>
  <si>
    <t>Nově přijatí do prvního ročníku</t>
  </si>
  <si>
    <t>MŠMT – Ministerstvo školství, mládeže a tělovýchovy</t>
  </si>
  <si>
    <t>SVP – speciální vzdělávací potřeby</t>
  </si>
  <si>
    <t>Meziroční změna
(18/19–19/20)</t>
  </si>
  <si>
    <t>Změna za 5 let 
(14/15–19/20)</t>
  </si>
  <si>
    <t>Změna za 10 let 
(09/10–19/20)</t>
  </si>
  <si>
    <t>1.1 Mateřské školy</t>
  </si>
  <si>
    <t>1 Předškolní vzdělávání</t>
  </si>
  <si>
    <t>1.2 Přípravné třídy základních škol a přípravný stupeň základních škol speciálních</t>
  </si>
  <si>
    <r>
      <t xml:space="preserve">Tab. 1.1.6: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dětí,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</si>
  <si>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na soukromých 
a církevních ZŠ</t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</si>
  <si>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</t>
    </r>
    <r>
      <rPr>
        <i/>
        <vertAlign val="superscript"/>
        <sz val="8"/>
        <rFont val="Arial"/>
        <family val="2"/>
        <charset val="238"/>
      </rPr>
      <t/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</si>
  <si>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dívek na celkovém počtu žáků nově přijatých do 1. ročníku v dané věkové kategorii v daném školním roce</t>
    </r>
  </si>
  <si>
    <t>z toho 
v denní formě</t>
  </si>
  <si>
    <t>na soukromá 
a církevní gymnázia</t>
  </si>
  <si>
    <t>z toho na VOŠ 
a VŠ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</si>
  <si>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v daném kraji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</si>
  <si>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podíl ze všech žáků středního odborného vzdělávání s maturitní zkouškou v daném kraji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</si>
  <si>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
a chování a s poruchami autistického spektra.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</si>
  <si>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</si>
  <si>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</si>
  <si>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</si>
  <si>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</si>
  <si>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podpory.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</si>
  <si>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</si>
  <si>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škol).</t>
    </r>
  </si>
  <si>
    <t>2020/21</t>
  </si>
  <si>
    <t>Meziroční změna
(19/20–20/21)</t>
  </si>
  <si>
    <t>Změna za 5 let 
(15/16–20/21)</t>
  </si>
  <si>
    <t>Změna za 10 let 
(10/11–20/21)</t>
  </si>
  <si>
    <r>
      <t xml:space="preserve">Tab. 1.1.1: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</si>
  <si>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1.1.2: Mateřské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</si>
  <si>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1.1.3: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školy, třídy, děti a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</si>
  <si>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1.1.4: Mateřské školy </t>
    </r>
    <r>
      <rPr>
        <sz val="10"/>
        <color theme="1"/>
        <rFont val="Arial"/>
        <family val="2"/>
        <charset val="238"/>
      </rPr>
      <t>podle zřizovatele v krajském srovnání</t>
    </r>
    <r>
      <rPr>
        <b/>
        <sz val="10"/>
        <color theme="1"/>
        <rFont val="Arial"/>
        <family val="2"/>
        <charset val="238"/>
      </rPr>
      <t xml:space="preserve"> – školy, třídy a děti,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</si>
  <si>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1.1.5: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tříd,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</si>
  <si>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1.1.7: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</si>
  <si>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1.1.8: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podle věku,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</si>
  <si>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podle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</si>
  <si>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1.1.10: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dívky podle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</si>
  <si>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>Tab. 1.1.11: Mateřské školy</t>
    </r>
    <r>
      <rPr>
        <sz val="10"/>
        <color theme="1"/>
        <rFont val="Arial"/>
        <family val="2"/>
        <charset val="238"/>
      </rPr>
      <t xml:space="preserve"> v krajském srovnání –</t>
    </r>
    <r>
      <rPr>
        <b/>
        <sz val="10"/>
        <color theme="1"/>
        <rFont val="Arial"/>
        <family val="2"/>
        <charset val="238"/>
      </rPr>
      <t xml:space="preserve"> chlapci podle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</si>
  <si>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1.1.12: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mladších 3 let, </t>
    </r>
    <r>
      <rPr>
        <sz val="10"/>
        <color theme="1"/>
        <rFont val="Arial"/>
        <family val="2"/>
        <charset val="238"/>
      </rPr>
      <t>v časové řadě 2010/11–2020/21</t>
    </r>
  </si>
  <si>
    <r>
      <t>Tab. 1.1.13: Mateřské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</si>
  <si>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>Tab. 1.2.1: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</t>
    </r>
    <r>
      <rPr>
        <b/>
        <sz val="10"/>
        <color theme="1"/>
        <rFont val="Arial"/>
        <family val="2"/>
        <charset val="238"/>
      </rPr>
      <t>školy, třídy, děti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</si>
  <si>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 xml:space="preserve">Tab. 1.2.2: 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 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děti a učitelé,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</si>
  <si>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2.1.1: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v základním vzdělávání podle stupně a typu školy,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</si>
  <si>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2.1.2: Základní vzdělávání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v základním vzdělávání podle stupně a typu školy,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</si>
  <si>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2.1.3: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 xml:space="preserve">základního vzdělávání </t>
    </r>
    <r>
      <rPr>
        <b/>
        <sz val="10"/>
        <color theme="1"/>
        <rFont val="Arial"/>
        <family val="2"/>
        <charset val="238"/>
      </rPr>
      <t xml:space="preserve">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v časové řadě 2010/11–2020/21</t>
    </r>
  </si>
  <si>
    <r>
      <t xml:space="preserve">Tab. 2.1.4: Základní vzdělávání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>základního vzdělávání</t>
    </r>
    <r>
      <rPr>
        <b/>
        <sz val="10"/>
        <color theme="1"/>
        <rFont val="Arial"/>
        <family val="2"/>
        <charset val="238"/>
      </rPr>
      <t xml:space="preserve"> 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
</t>
    </r>
    <r>
      <rPr>
        <sz val="10"/>
        <rFont val="Arial"/>
        <family val="2"/>
        <charset val="238"/>
      </rPr>
      <t>ve školním roce 2020/21</t>
    </r>
  </si>
  <si>
    <r>
      <t xml:space="preserve">Tab. 2.2.1: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žáci a učitelé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</si>
  <si>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2.2.2: Základní školy </t>
    </r>
    <r>
      <rPr>
        <sz val="10"/>
        <color theme="1"/>
        <rFont val="Arial"/>
        <family val="2"/>
        <charset val="238"/>
      </rPr>
      <t xml:space="preserve">podle zřizovatele </t>
    </r>
    <r>
      <rPr>
        <b/>
        <sz val="10"/>
        <color theme="1"/>
        <rFont val="Arial"/>
        <family val="2"/>
        <charset val="238"/>
      </rPr>
      <t>– školy, třídy, žáci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</si>
  <si>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 a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</si>
  <si>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>Tab. 2.2.4: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podle zřizovatele v krajském srovnání –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</si>
  <si>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2.2.5: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</si>
  <si>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2.2.6: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v krajském srovnání</t>
    </r>
    <r>
      <rPr>
        <i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žáků, </t>
    </r>
    <r>
      <rPr>
        <sz val="10"/>
        <color theme="1"/>
        <rFont val="Arial"/>
        <family val="2"/>
        <charset val="238"/>
      </rPr>
      <t>v časové řadě 2010/11–2020/21</t>
    </r>
  </si>
  <si>
    <r>
      <t>Tab. 2.2.7: Základní školy</t>
    </r>
    <r>
      <rPr>
        <sz val="10"/>
        <color theme="1"/>
        <rFont val="Arial"/>
        <family val="2"/>
        <charset val="238"/>
      </rPr>
      <t xml:space="preserve"> 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</si>
  <si>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2.2.8: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typu a zřizovatele škol,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</si>
  <si>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2.2.9: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typu a zřizovatele škol,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</si>
  <si>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2.2.10: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podle pohlaví, občanství a údaje</t>
    </r>
    <r>
      <rPr>
        <sz val="10"/>
        <color theme="1"/>
        <rFont val="Arial"/>
        <family val="2"/>
        <charset val="238"/>
      </rPr>
      <t>, 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</si>
  <si>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2.2.11: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</si>
  <si>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>Tab. 2.2.12: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</si>
  <si>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2.2.13: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navštěvovaného ročníku,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</si>
  <si>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2.2.14: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podle pohlaví a věku,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</si>
  <si>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2.2.15: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nově přijatí do 1. ročníku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pohlaví a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</si>
  <si>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2.2.16: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nově přijatých do 1. ročníku celkem,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</si>
  <si>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2.2.17: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žáků 7letých a starších nově přijatých do 1. ročníku,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</si>
  <si>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2.2.18: Základní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</si>
  <si>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2.2.19: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opakující ročník, </t>
    </r>
    <r>
      <rPr>
        <sz val="10"/>
        <color theme="1"/>
        <rFont val="Arial"/>
        <family val="2"/>
        <charset val="238"/>
      </rPr>
      <t xml:space="preserve">ve školním roce </t>
    </r>
    <r>
      <rPr>
        <sz val="10"/>
        <rFont val="Arial"/>
        <family val="2"/>
        <charset val="238"/>
      </rPr>
      <t>2020/21</t>
    </r>
  </si>
  <si>
    <r>
      <t xml:space="preserve">Tab. 2.2.20: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 časové řadě 2009/10–2019/20</t>
    </r>
  </si>
  <si>
    <r>
      <t xml:space="preserve">Tab. 2.2.21: Základní školy </t>
    </r>
    <r>
      <rPr>
        <sz val="10"/>
        <rFont val="Arial"/>
        <family val="2"/>
        <charset val="238"/>
      </rPr>
      <t>v krajském srovnání –</t>
    </r>
    <r>
      <rPr>
        <b/>
        <sz val="10"/>
        <rFont val="Arial"/>
        <family val="2"/>
        <charset val="238"/>
      </rPr>
      <t xml:space="preserve"> žáci, kteří ukončili povinnou školní docházku, </t>
    </r>
    <r>
      <rPr>
        <sz val="10"/>
        <rFont val="Arial"/>
        <family val="2"/>
        <charset val="238"/>
      </rPr>
      <t>ve školním roce 2019/20</t>
    </r>
  </si>
  <si>
    <r>
      <t xml:space="preserve">Tab. 2.2.22: Základní školy </t>
    </r>
    <r>
      <rPr>
        <sz val="10"/>
        <rFont val="Arial"/>
        <family val="2"/>
        <charset val="238"/>
      </rPr>
      <t>celkem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 časové řadě 2009/10–2019/20</t>
    </r>
  </si>
  <si>
    <r>
      <t>Tab. 2.2.23: Základní školy</t>
    </r>
    <r>
      <rPr>
        <sz val="10"/>
        <rFont val="Arial"/>
        <family val="2"/>
        <charset val="238"/>
      </rPr>
      <t xml:space="preserve"> v krajském srovnání –</t>
    </r>
    <r>
      <rPr>
        <b/>
        <sz val="10"/>
        <rFont val="Arial"/>
        <family val="2"/>
        <charset val="238"/>
      </rPr>
      <t xml:space="preserve"> žáci, kteří přestoupili na víceletá gymnázia nebo osmileté konzervatoře, </t>
    </r>
    <r>
      <rPr>
        <sz val="10"/>
        <rFont val="Arial"/>
        <family val="2"/>
        <charset val="238"/>
      </rPr>
      <t>ve školním roce 2019/20</t>
    </r>
  </si>
  <si>
    <r>
      <t>Tab. 2.2.24: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</si>
  <si>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2.2.25: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</si>
  <si>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2.2.26: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</si>
  <si>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2.2.27: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</si>
  <si>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2.2.28: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učící se cizí jazyky,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</si>
  <si>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b/>
        <sz val="10"/>
        <color theme="1"/>
        <rFont val="Arial"/>
        <family val="2"/>
        <charset val="238"/>
      </rPr>
      <t>Tab. 2.2.29: Základní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</si>
  <si>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 xml:space="preserve">Tab. 2.2.30: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</si>
  <si>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2.2.31: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</si>
  <si>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2.2.32: Základní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dívky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</si>
  <si>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2.2.33: Základní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chlapci se zdravotním postižením podle druhu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</si>
  <si>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2.2.34: Základní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žáci se zdravotním postižením podle druhu postižení,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</si>
  <si>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2.2.35: Základní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</si>
  <si>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3.1.1: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přijatí, absolventi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</si>
  <si>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3.1.2: Střední školy </t>
    </r>
    <r>
      <rPr>
        <sz val="10"/>
        <color theme="1"/>
        <rFont val="Arial"/>
        <family val="2"/>
        <charset val="238"/>
      </rPr>
      <t xml:space="preserve">podle zřizovatele – </t>
    </r>
    <r>
      <rPr>
        <b/>
        <sz val="10"/>
        <color theme="1"/>
        <rFont val="Arial"/>
        <family val="2"/>
        <charset val="238"/>
      </rPr>
      <t xml:space="preserve">školy, třídy, žáci, nově přijatí, absolventi a učitelé,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</si>
  <si>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školy, třídy, žáci, nově přijatí, absolventi a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</si>
  <si>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tříd,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</si>
  <si>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3.1.5: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</si>
  <si>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3.1.6: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žáků přijatých do 1. ročníku,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</si>
  <si>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3.1.7: Střední školy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 xml:space="preserve">počet absolventů, </t>
    </r>
    <r>
      <rPr>
        <sz val="10"/>
        <rFont val="Arial"/>
        <family val="2"/>
        <charset val="238"/>
      </rPr>
      <t>v časové řadě 2009/10–2019/20</t>
    </r>
  </si>
  <si>
    <r>
      <t xml:space="preserve">Tab. 3.1.8: 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</si>
  <si>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3.1.12: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</si>
  <si>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3.1.13: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denní forma vzdělávání – věková struktura žáků,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</si>
  <si>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3.1.14: Střední školy </t>
    </r>
    <r>
      <rPr>
        <sz val="10"/>
        <rFont val="Arial"/>
        <family val="2"/>
        <charset val="238"/>
      </rPr>
      <t>v krajském srovnání</t>
    </r>
    <r>
      <rPr>
        <b/>
        <sz val="10"/>
        <rFont val="Arial"/>
        <family val="2"/>
        <charset val="238"/>
      </rPr>
      <t xml:space="preserve"> – ostatní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 formy vzdělávání – věková struktura žáků,</t>
    </r>
    <r>
      <rPr>
        <sz val="10"/>
        <rFont val="Arial"/>
        <family val="2"/>
        <charset val="238"/>
      </rPr>
      <t xml:space="preserve"> ve školním roce 2020/21</t>
    </r>
  </si>
  <si>
    <r>
      <t>Tab. 3.1.15: Střední školy</t>
    </r>
    <r>
      <rPr>
        <sz val="10"/>
        <color theme="1"/>
        <rFont val="Arial"/>
        <family val="2"/>
        <charset val="238"/>
      </rPr>
      <t xml:space="preserve"> celkem –</t>
    </r>
    <r>
      <rPr>
        <b/>
        <sz val="10"/>
        <color theme="1"/>
        <rFont val="Arial"/>
        <family val="2"/>
        <charset val="238"/>
      </rPr>
      <t xml:space="preserve"> žáci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</si>
  <si>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3.1.16: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</si>
  <si>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3.1.17: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 jiným než českým státním občanstvím,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</si>
  <si>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3.1.18: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celkem – </t>
    </r>
    <r>
      <rPr>
        <b/>
        <sz val="10"/>
        <color theme="1"/>
        <rFont val="Arial"/>
        <family val="2"/>
        <charset val="238"/>
      </rPr>
      <t xml:space="preserve">speciální vzdělávání – školy, třídy a žáci,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</si>
  <si>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3.1.19: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Střední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speciální vzdělávání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 a žáci, </t>
    </r>
    <r>
      <rPr>
        <sz val="10"/>
        <color theme="1"/>
        <rFont val="Arial"/>
        <family val="2"/>
        <charset val="238"/>
      </rPr>
      <t>ve školním roce 2020/21</t>
    </r>
  </si>
  <si>
    <r>
      <t>Tab. 3.1.20: Střední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 se zdravotním postižením podle druhu postižení,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</si>
  <si>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3.1.21: Střední školy</t>
    </r>
    <r>
      <rPr>
        <sz val="10"/>
        <color theme="1"/>
        <rFont val="Arial"/>
        <family val="2"/>
        <charset val="238"/>
      </rPr>
      <t xml:space="preserve"> celkem – </t>
    </r>
    <r>
      <rPr>
        <b/>
        <sz val="10"/>
        <color theme="1"/>
        <rFont val="Arial"/>
        <family val="2"/>
        <charset val="238"/>
      </rPr>
      <t xml:space="preserve">dívky se zdravotním postižením podle druhu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</si>
  <si>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3.1.22: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 podle druhu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</si>
  <si>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3.1.23: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se zdravotním postižením podle druhu postižení,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</si>
  <si>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3.1.24: Střední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 se zdravotním postižením,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</si>
  <si>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3.1.25: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 školy, třídy, žáci, nově přijatí a absolventi,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</si>
  <si>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3.1.26: Střední školy </t>
    </r>
    <r>
      <rPr>
        <sz val="10"/>
        <color theme="1"/>
        <rFont val="Arial"/>
        <family val="2"/>
        <charset val="238"/>
      </rPr>
      <t>podle druhu středního vzdělávání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žáci podle pohlaví a formy vzdělávání,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</si>
  <si>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3.1.27: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nově přijatí žáci do 1. ročníku podle pohlaví a formy vzdělávání,</t>
    </r>
    <r>
      <rPr>
        <sz val="10"/>
        <color theme="1"/>
        <rFont val="Arial"/>
        <family val="2"/>
        <charset val="238"/>
      </rPr>
      <t xml:space="preserve"> v časové řadě  2010/11–2020/21</t>
    </r>
  </si>
  <si>
    <r>
      <t xml:space="preserve">Tab. 3.1.28: Střední školy </t>
    </r>
    <r>
      <rPr>
        <sz val="10"/>
        <color theme="1"/>
        <rFont val="Arial"/>
        <family val="2"/>
        <charset val="238"/>
      </rPr>
      <t>podle druhu středního vzdělávání –</t>
    </r>
    <r>
      <rPr>
        <b/>
        <sz val="10"/>
        <color theme="1"/>
        <rFont val="Arial"/>
        <family val="2"/>
        <charset val="238"/>
      </rPr>
      <t xml:space="preserve"> absolventi podle pohlaví a formy vzdělávání,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</si>
  <si>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3.1.29: Střední školy </t>
    </r>
    <r>
      <rPr>
        <sz val="10"/>
        <color theme="1"/>
        <rFont val="Arial"/>
        <family val="2"/>
        <charset val="238"/>
      </rPr>
      <t>podle druhu středního vzdělávání v krajském srovnání –</t>
    </r>
    <r>
      <rPr>
        <b/>
        <sz val="10"/>
        <color theme="1"/>
        <rFont val="Arial"/>
        <family val="2"/>
        <charset val="238"/>
      </rPr>
      <t xml:space="preserve"> školy a žáci, </t>
    </r>
    <r>
      <rPr>
        <sz val="10"/>
        <color theme="1"/>
        <rFont val="Arial"/>
        <family val="2"/>
        <charset val="238"/>
      </rPr>
      <t>ve školním roce 2020/21</t>
    </r>
  </si>
  <si>
    <r>
      <t>Tab. 3.2.2: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škol, </t>
    </r>
    <r>
      <rPr>
        <sz val="10"/>
        <color theme="1"/>
        <rFont val="Arial"/>
        <family val="2"/>
        <charset val="238"/>
      </rPr>
      <t>v časové řadě 2010/11–2020/21</t>
    </r>
  </si>
  <si>
    <r>
      <t>Tab. 3.2.3: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žáků, </t>
    </r>
    <r>
      <rPr>
        <sz val="10"/>
        <color theme="1"/>
        <rFont val="Arial"/>
        <family val="2"/>
        <charset val="238"/>
      </rPr>
      <t>v časové řadě 2010/11–2020/21</t>
    </r>
  </si>
  <si>
    <r>
      <t>Tab. 3.2.4: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nově přijatých žáků do 1. ročníku, </t>
    </r>
    <r>
      <rPr>
        <sz val="10"/>
        <color theme="1"/>
        <rFont val="Arial"/>
        <family val="2"/>
        <charset val="238"/>
      </rPr>
      <t>v časové řadě 2010/11–2020/21</t>
    </r>
  </si>
  <si>
    <r>
      <t>Tab. 3.2.5: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absolventů, </t>
    </r>
    <r>
      <rPr>
        <sz val="10"/>
        <color theme="1"/>
        <rFont val="Arial"/>
        <family val="2"/>
        <charset val="238"/>
      </rPr>
      <t>v časové řadě 2009/10–2019/20</t>
    </r>
  </si>
  <si>
    <r>
      <t>Tab. 3.3.1: Gymnázia celkem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</si>
  <si>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3.3.2: Gymnázia celkem – žáci v denním vzdělávání podle typu a ročníku gymnázia,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</si>
  <si>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3.3.3: Gymnázia celkem – nově přijatí žáci do 1. ročníku,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</si>
  <si>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3.3.4: Gymnázia celkem – absolventi, </t>
    </r>
    <r>
      <rPr>
        <sz val="10"/>
        <color theme="1"/>
        <rFont val="Arial"/>
        <family val="2"/>
        <charset val="238"/>
      </rPr>
      <t>v časové řadě 2009/10–2019/20</t>
    </r>
  </si>
  <si>
    <r>
      <t xml:space="preserve">Tab. 3.3.5: Gymnázia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</si>
  <si>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3.3.6: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2020/21</t>
    </r>
  </si>
  <si>
    <t>Absolventi ve školním roce 2019/20</t>
  </si>
  <si>
    <t>Nově přijatí do 1. ročníku ve školním roce 2020/21</t>
  </si>
  <si>
    <r>
      <t xml:space="preserve">Tab. 3.3.8: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</si>
  <si>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rFont val="Arial"/>
        <family val="2"/>
        <charset val="238"/>
      </rPr>
      <t>Tab. 3.4.1: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Střední vzdělávání – nástavbové studium – školy, třídy, žáci, nově přijatí, absolventi,</t>
    </r>
    <r>
      <rPr>
        <sz val="10"/>
        <rFont val="Arial"/>
        <family val="2"/>
        <charset val="238"/>
      </rPr>
      <t xml:space="preserve"> v časové řadě 2010/11–2020/21</t>
    </r>
  </si>
  <si>
    <t>Absolventi  za školní rok 2019/20</t>
  </si>
  <si>
    <r>
      <rPr>
        <b/>
        <sz val="10"/>
        <rFont val="Arial"/>
        <family val="2"/>
        <charset val="238"/>
      </rPr>
      <t>Tab. 3.4.2: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Střední vzdělávání – nástavbové studium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>školy, třídy, žáci, nově přijatí, absolventi</t>
    </r>
    <r>
      <rPr>
        <sz val="10"/>
        <rFont val="Arial"/>
        <family val="2"/>
        <charset val="238"/>
      </rPr>
      <t>, ve školním roce 2020/21</t>
    </r>
  </si>
  <si>
    <r>
      <rPr>
        <b/>
        <sz val="10"/>
        <color theme="1"/>
        <rFont val="Arial"/>
        <family val="2"/>
        <charset val="238"/>
      </rPr>
      <t>Tab. 3.4.3: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vzdělávání – nástavbové studium</t>
    </r>
    <r>
      <rPr>
        <sz val="10"/>
        <color theme="1"/>
        <rFont val="Arial"/>
        <family val="2"/>
        <charset val="238"/>
      </rPr>
      <t xml:space="preserve"> – žáci podle skupin oborů vzdělávání, v časové řadě 2010/11–2020/21</t>
    </r>
  </si>
  <si>
    <r>
      <rPr>
        <b/>
        <sz val="10"/>
        <color theme="1"/>
        <rFont val="Arial"/>
        <family val="2"/>
        <charset val="238"/>
      </rPr>
      <t>Tab. 4.1: 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</si>
  <si>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 xml:space="preserve">Tab. 4.2: Konzervatoře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</si>
  <si>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b/>
        <sz val="10"/>
        <color theme="1"/>
        <rFont val="Arial"/>
        <family val="2"/>
        <charset val="238"/>
      </rPr>
      <t>Tab. 5.1: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studenti, nově přijatí, absolventi,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</si>
  <si>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>Tab. 5.2: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školy, studenti, nově přijatí, absolventi, učitelé, </t>
    </r>
    <r>
      <rPr>
        <sz val="10"/>
        <color theme="1"/>
        <rFont val="Arial"/>
        <family val="2"/>
        <charset val="238"/>
      </rPr>
      <t>ve školním roce 2020/21</t>
    </r>
  </si>
  <si>
    <r>
      <rPr>
        <b/>
        <sz val="10"/>
        <color theme="1"/>
        <rFont val="Arial"/>
        <family val="2"/>
        <charset val="238"/>
      </rPr>
      <t>Tab. 5.3: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skupin oborů vzdělávání, v časové řadě 2010/11–2020/21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</si>
  <si>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zahrnuje 2leté učební obory a obory praktických škol bez výučního listu či maturitního vysvědčení</t>
    </r>
  </si>
  <si>
    <r>
      <t>Střední vzdělávání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</si>
  <si>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t>školy</t>
    </r>
    <r>
      <rPr>
        <vertAlign val="superscript"/>
        <sz val="8"/>
        <color theme="1"/>
        <rFont val="Arial"/>
        <family val="2"/>
        <charset val="238"/>
      </rPr>
      <t>3)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</si>
  <si>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</si>
  <si>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(včetně lyceí)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</si>
  <si>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jedna škola může nabízet více druhů či forem vzdělávání, jejich součet tedy nemusí odpovídat celkovému počtu středních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</si>
  <si>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>4</t>
    </r>
    <r>
      <rPr>
        <i/>
        <vertAlign val="superscript"/>
        <sz val="8"/>
        <rFont val="Arial"/>
        <family val="2"/>
        <charset val="238"/>
      </rPr>
      <t xml:space="preserve">) </t>
    </r>
    <r>
      <rPr>
        <i/>
        <sz val="8"/>
        <rFont val="Arial"/>
        <family val="2"/>
        <charset val="238"/>
      </rPr>
      <t>uvedeny pouze třídy, ve kterých je poskytována denní forma vzdělávání</t>
    </r>
  </si>
  <si>
    <r>
      <t>Střední vzdělávání</t>
    </r>
    <r>
      <rPr>
        <sz val="8"/>
        <color theme="1"/>
        <rFont val="Arial"/>
        <family val="2"/>
        <charset val="238"/>
      </rPr>
      <t xml:space="preserve">
(bez výučního listu a bez maturity)</t>
    </r>
    <r>
      <rPr>
        <vertAlign val="superscript"/>
        <sz val="8"/>
        <color theme="1"/>
        <rFont val="Arial"/>
        <family val="2"/>
        <charset val="238"/>
      </rPr>
      <t>1)</t>
    </r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</si>
  <si>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</si>
  <si>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zahrnuje 2leté učební obory a obory praktických škol bez výučního listu či maturitního vysvědčení</t>
    </r>
  </si>
  <si>
    <t>denní forma</t>
  </si>
  <si>
    <r>
      <t>Tab. 3.2.1: Střední školy poskytující odborné vzdělávání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– školy, třídy, žáci, nově přijatí a absolventi podle genderu a formy vzdělání,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</si>
  <si>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t>z toho běžné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</si>
  <si>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 odborného vzdělávání (s výučním listem nebo s maturitní zkouškou). Součet škol tak nemusí odpovídat celkovému počtu škol.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</si>
  <si>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třídy v denní formě vzdělávání</t>
    </r>
  </si>
  <si>
    <t xml:space="preserve">z toho </t>
  </si>
  <si>
    <t>ostatní formy</t>
  </si>
  <si>
    <r>
      <t>Třídy</t>
    </r>
    <r>
      <rPr>
        <vertAlign val="superscript"/>
        <sz val="8"/>
        <rFont val="Arial"/>
        <family val="2"/>
        <charset val="238"/>
      </rPr>
      <t>2)</t>
    </r>
  </si>
  <si>
    <t xml:space="preserve">Žáci </t>
  </si>
  <si>
    <t>Poznámka: Do odborného vzdělávání se řadí střední vzdělávání bez výučního listu a maturitní zkoušky, střední vzdělávání s výučním listem, odborné střední vzdělávání s maturitní zkouškou a nástavbové studium.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</si>
  <si>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zohlednění poskytování nástavbového studia, zahrnuje tedy: střední vzdělávání bez výučního listu a bez maturitní zkoušky, střední vzdělávání s výučním listem (včetně zkráceného), střední vzdělávání s maturitní zkouškou (včetně zkráceného)</t>
    </r>
  </si>
  <si>
    <r>
      <t>školy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</si>
  <si>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výučním listem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</si>
  <si>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zohlednění zkráceného studia (jedna škola může zajišťovat oba druhy vzdělávání)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</si>
  <si>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maturitní zkouškou v daném školním roce</t>
    </r>
  </si>
  <si>
    <t>Pozn.: Týká se denního studia, za uvedené roky nebyl zaznamenán ani jeden případ dálkového studia.</t>
  </si>
  <si>
    <r>
      <t xml:space="preserve">Tab. 3.3.9: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celkem,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</si>
  <si>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(každé dítě je evidováno jen pod jedním státním občanstvím, pokud má dítě dvojí občanství, upřednostní se české, dále občanství státu EU)</t>
    </r>
  </si>
  <si>
    <r>
      <t xml:space="preserve">Tab. 4.4: Konzervatoře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</si>
  <si>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konzervatoří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</si>
  <si>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konzervatoří se zdravotním postižením v daném kraji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</si>
  <si>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studenty se speciálními vzdělávacími potřebami na běžných školách i na školách samostatně zřízených pro studenty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</si>
  <si>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student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</si>
  <si>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</si>
  <si>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studentů ve speciálních třídách či s daným postižením na celkovém počtu studentů vyšších odborných škol se zdravotním postižením v daném kraji </t>
    </r>
  </si>
  <si>
    <t>Tab. 5.5: Vyšší odborné školy v krajském srovnání – studenti se zdravotním postižením podle druhu postižení, ve školním roce 2020/21</t>
  </si>
  <si>
    <r>
      <t>Tab. 5.4: Vyšší odborné školy v krajském srovnání – studenti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</si>
  <si>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student je evidován jen pod jedním státním občanstvím, pokud má student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</si>
  <si>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</si>
  <si>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s cizím státním občanstvím v daném kraji </t>
    </r>
  </si>
  <si>
    <t>Tab. 4.5: Konzervatoře v krajském srovnání – žáci se zdravotním postižením podle druhu postižení, ve školním roce 2020/21</t>
  </si>
  <si>
    <t>Tab. 4.4: Konzervatoře v krajském srovnání – žáci s jiným než českým státním občanstvím, ve školním roce 2020/21</t>
  </si>
  <si>
    <t>Tab. 5.4: Vyšší odborné školy v krajském srovnání – studenti s jiným než českým státním občanstvím, ve školním roce 2020/21</t>
  </si>
  <si>
    <t>Tab. 3.2.1: Střední školy poskytující odborné vzdělávání – školy, třídy, žáci, nově přijatí a absolventi podle genderu a formy vzdělání, v časové řadě 2010/11–2020/21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</si>
  <si>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dětí mateřských škol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</si>
  <si>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mateřských škol s cizím státním občanstvím v daném kraji </t>
    </r>
  </si>
  <si>
    <r>
      <t>ostatní státy světa a zatím nezjištěné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</si>
  <si>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na celkovém počtu žáků základních škol s cizím státním občanstvím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</si>
  <si>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základních škol v daném kraji </t>
    </r>
  </si>
  <si>
    <t>ostatních zemí mimo EU a s nezjištěným občanstvím</t>
  </si>
  <si>
    <t>Občané ostatních států (mimo země EU) a žáci s nezjištěným státním občanstvím</t>
  </si>
  <si>
    <t xml:space="preserve"> Italský jazyk</t>
  </si>
  <si>
    <t xml:space="preserve"> jiný evropský jazyk</t>
  </si>
  <si>
    <t>Absolventi za školní rok 2019/20</t>
  </si>
  <si>
    <t>ostatních zemí mimo EU a 
s nezjištěným občanstvím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</si>
  <si>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bez zohlednění zkráceného studia</t>
    </r>
  </si>
  <si>
    <r>
      <t>třídy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</si>
  <si>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konzervatoří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</si>
  <si>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konzervatoří s cizím státním občanstvím v daném kraji </t>
    </r>
  </si>
  <si>
    <r>
      <rPr>
        <b/>
        <sz val="10"/>
        <color theme="1"/>
        <rFont val="Arial"/>
        <family val="2"/>
        <charset val="238"/>
      </rPr>
      <t>Tab. 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žáci, nově přijatí, absolventi</t>
    </r>
    <r>
      <rPr>
        <sz val="10"/>
        <color theme="1"/>
        <rFont val="Arial"/>
        <family val="2"/>
        <charset val="238"/>
      </rPr>
      <t xml:space="preserve"> podle oborů vzdělání, v časové řadě 2010/11–2020/21</t>
    </r>
  </si>
  <si>
    <t>ostatní státy světa 
a zatím nezjištěné občanství</t>
  </si>
  <si>
    <r>
      <t>z toho ve speciálních skupinách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</si>
  <si>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Tab. 3.3.10: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s čtyřletým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</si>
  <si>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3.3.11: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s víceletým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</si>
  <si>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3.3.16: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gymnázií s čtyřletým vzděláváním,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</si>
  <si>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3.3.17: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gymnázií s víceletým vzděláváním,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</si>
  <si>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t>Tab. 3.3.10: Gymnázia v krajském srovnání – počet žáků s čtyřletým vzděláváním, v časové řadě 2010/11–2020/21</t>
  </si>
  <si>
    <t>Tab. 3.3.11: Gymnázia v krajském srovnání – počet žáků s víceletým vzděláváním, v časové řadě 2010/11–2020/21</t>
  </si>
  <si>
    <t>Tab. 3.3.16: Gymnázia v krajském srovnání – počet absolventů gymnázií s čtyřletým vzděláváním, v časové řadě 2009/10–2019/20</t>
  </si>
  <si>
    <t>Tab. 3.3.17: Gymnázia v krajském srovnání – počet absolventů gymnázií s víceletým vzděláváním, v časové řadě 2009/10–2019/20</t>
  </si>
  <si>
    <r>
      <t xml:space="preserve">Tab. 3.3.15: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celkem,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</si>
  <si>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t xml:space="preserve">Tab. 3.3.14: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víceletým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</si>
  <si>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3.3.13: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čtyřletým vzděláváním,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</si>
  <si>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3.3.12: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celkem,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</si>
  <si>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1.1.20: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se zdravotním postižením,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</si>
  <si>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1.1.19: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ve školním roce 2020/21</t>
    </r>
  </si>
  <si>
    <r>
      <t xml:space="preserve">Tab. 1.1.18: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2010/11–2020/21</t>
    </r>
  </si>
  <si>
    <r>
      <t xml:space="preserve">Tab. 1.1.17: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dívky se zdravotním postižením podle druhu postižení</t>
    </r>
    <r>
      <rPr>
        <sz val="10"/>
        <color theme="1"/>
        <rFont val="Arial"/>
        <family val="2"/>
        <charset val="238"/>
      </rPr>
      <t>, v časové řadě 2010/11–2020/21</t>
    </r>
  </si>
  <si>
    <r>
      <t xml:space="preserve">Tab. 1.1.16: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2010/11–2020/21</t>
    </r>
  </si>
  <si>
    <r>
      <t xml:space="preserve">Tab. 1.1.15: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 jiným než českým státním občanstvím,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</si>
  <si>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1.1.14: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</si>
  <si>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3.1.11: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pohlaví, občanství a údaje, </t>
    </r>
    <r>
      <rPr>
        <sz val="10"/>
        <color theme="1"/>
        <rFont val="Arial"/>
        <family val="2"/>
        <charset val="238"/>
      </rPr>
      <t>zda jsou</t>
    </r>
    <r>
      <rPr>
        <b/>
        <sz val="10"/>
        <color theme="1"/>
        <rFont val="Arial"/>
        <family val="2"/>
        <charset val="238"/>
      </rPr>
      <t xml:space="preserve"> zdravotně postižení,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</si>
  <si>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3.1.9: Střední školy </t>
    </r>
    <r>
      <rPr>
        <sz val="10"/>
        <color theme="1"/>
        <rFont val="Arial"/>
        <family val="2"/>
        <charset val="238"/>
      </rPr>
      <t>celkem –</t>
    </r>
    <r>
      <rPr>
        <b/>
        <sz val="10"/>
        <color theme="1"/>
        <rFont val="Arial"/>
        <family val="2"/>
        <charset val="238"/>
      </rPr>
      <t xml:space="preserve"> žáci podle typu navštěvovaných škol a formy vzdělávání,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</si>
  <si>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3.1.10: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podle typu navštěvovaných škol a formy vzdělávání, </t>
    </r>
    <r>
      <rPr>
        <sz val="10"/>
        <color theme="1"/>
        <rFont val="Arial"/>
        <family val="2"/>
        <charset val="238"/>
      </rPr>
      <t>ve školním roce 2020/21</t>
    </r>
  </si>
  <si>
    <r>
      <t>Tab. 3.2.6: Střední vzdělávání (bez výučního listu a bez maturitní zkoušky)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</si>
  <si>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3.2.14: Střední odborné vzdělávání s maturitní zkouškou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</si>
  <si>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b/>
        <sz val="10"/>
        <color theme="1"/>
        <rFont val="Arial"/>
        <family val="2"/>
        <charset val="238"/>
      </rPr>
      <t>Tab. 3.2.13: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odborné vzdělávání s maturitní zkouškou</t>
    </r>
    <r>
      <rPr>
        <sz val="10"/>
        <color theme="1"/>
        <rFont val="Arial"/>
        <family val="2"/>
        <charset val="238"/>
      </rPr>
      <t xml:space="preserve"> – žáci podle skupin oborů vzdělávání, v časové řadě 2010/11–2020/21</t>
    </r>
  </si>
  <si>
    <r>
      <t xml:space="preserve">Tab. 3.2.12: Střední odborné vzdělávání s maturitní zkouškou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2009/10–2019/10</t>
    </r>
  </si>
  <si>
    <r>
      <t>Tab. 3.2.11: Střední odborné vzdělávání s maturitní zkouškou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</si>
  <si>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3.2.10: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</si>
  <si>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>Tab. 3.2.9: Střední odborné vzdělávání s výučním listem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žáci podle skupin oborů vzdělávání,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</si>
  <si>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3.2.8: Střední odborné vzdělávání s výučním listem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</si>
  <si>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3.2.7: Střední odborné vzdělávání s výučním listem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</si>
  <si>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t>Tab. 1.1.1: Mateřské školy celkem – školy, třídy, děti a učitelé, v časové řadě 2010/11–2020/21</t>
  </si>
  <si>
    <t>Tab. 1.1.2: Mateřské školy podle zřizovatele – školy, třídy, děti a učitelé, v časové řadě 2010/11–2020/21</t>
  </si>
  <si>
    <t>Tab. 1.1.5: Mateřské školy v krajském srovnání – počet tříd, v časové řadě 2010/11–2020/21</t>
  </si>
  <si>
    <t>Tab. 1.1.6: Mateřské školy v krajském srovnání – počet dětí, v časové řadě 2010/11–2020/21</t>
  </si>
  <si>
    <t>Tab. 1.1.7: Mateřské školy v krajském srovnání – počet učitelů, v časové řadě 2010/11–2020/21</t>
  </si>
  <si>
    <t>Tab. 1.1.8: Mateřské školy celkem – děti podle věku, v časové řadě 2010/11–2020/21</t>
  </si>
  <si>
    <t>Tab. 1.1.12: Mateřské školy v krajském srovnání – počet dětí mladších 3 let, v časové řadě 2010/11–2020/21</t>
  </si>
  <si>
    <t>Tab. 1.1.13: Mateřské školy celkem – děti s jiným než českým státním občanstvím, v časové řadě 2010/11–2020/21</t>
  </si>
  <si>
    <t>Tab. 1.1.15: Mateřské školy v krajském srovnání – počet dětí s jiným než českým státním občanstvím, v časové řadě 2010/11–2020/21</t>
  </si>
  <si>
    <t>Tab. 1.1.16: Mateřské školy celkem – děti se zdravotním postižením podle druhu postižení, v časové řadě 2010/11–2020/21</t>
  </si>
  <si>
    <t>Tab. 1.1.17: Mateřské školy celkem – dívky se zdravotním postižením podle druhu postižení, v časové řadě 2010/11–2020/21</t>
  </si>
  <si>
    <t>Tab. 1.1.18: Mateřské školy celkem – chlapci se zdravotním postižením podle druhu postižení, v časové řadě 2010/11–2020/21</t>
  </si>
  <si>
    <t>Tab. 1.1.20: Mateřské školy v krajském srovnání – počet dětí se zdravotním postižením, v časové řadě 2010/11–2020/21</t>
  </si>
  <si>
    <t>Tab. 1.2.1: Přípravné třídy základních škol a přípravný stupeň základních škol speciálních – školy, třídy, děti a učitelé, v časové řadě 2010/11–2020/21</t>
  </si>
  <si>
    <t>Tab. 2.1.1: Základní vzdělávání celkem – žáci v základním vzdělávání podle navštěvovaného stupně a typu školy, v časové řadě 2010/11–2020/21</t>
  </si>
  <si>
    <t>Tab. 2.1.2: Základní vzdělávání v krajském srovnání – žáci v základním vzdělávání podle navštěvovaného stupně a typu školy, ve školním roce 2010/11</t>
  </si>
  <si>
    <t>Tab. 2.1.3: Základní vzdělávání celkem – děti zapsané do 1. ročníku základního vzdělávání a s žádostí o odklad školní docházky, v časové řadě 2010/11–2020/21</t>
  </si>
  <si>
    <t>Tab. 2.1.4: Základní vzdělávání v krajském srovnání – děti zapsané do 1. ročníku základního vzdělávání a s žádostí o odklad školní docházky, ve školním roce 2010/11</t>
  </si>
  <si>
    <t>Tab. 2.2.1: Základní školy celkem – školy, třídy, žáci a učitelé, v časové řadě 2010/11–2020/21</t>
  </si>
  <si>
    <t>Tab. 2.2.2: Základní školy podle zřizovatele – školy, třídy, žáci a učitelé, v časové řadě 2010/11–2020/21</t>
  </si>
  <si>
    <t>Tab. 2.2.5: Základní školy v krajském srovnání – počet tříd, v časové řadě 2010/11–2020/21</t>
  </si>
  <si>
    <t>Tab. 2.2.6: Základní školy v krajském srovnání – počet žáků, v časové řadě 2010/11–2020/21</t>
  </si>
  <si>
    <t>Tab. 2.2.7: Základní školy v krajském srovnání – počet učitelů, v časové řadě 2010/11–2020/21</t>
  </si>
  <si>
    <t>Tab. 2.2.8: Základní školy celkem – žáci podle typu a zřizovatele škol, v časové řadě 2010/11–2020/21</t>
  </si>
  <si>
    <t>Tab. 2.2.10: Základní školy celkem – žáci podle pohlaví, občanství a údaje, zda jsou zdravotně postižení, v časové řadě 2010/11–2020/21</t>
  </si>
  <si>
    <t>Tab. 2.2.11: Základní školy v krajském srovnání – žáci podle pohlaví, občanství a údaje, zda jsou zdravotně postižení, ve školním roce 2010/11</t>
  </si>
  <si>
    <t>Tab. 2.2.12: Základní školy celkem – žáci podle navštěvovaného ročníku, v časové řadě 2010/11–2020/21</t>
  </si>
  <si>
    <t>Tab. 2.2.14: Základní školy celkem – žáci nově přijatí do 1. ročníku podle pohlaví a věku, v časové řadě 2010/11–2020/21</t>
  </si>
  <si>
    <t>Tab. 2.2.16: Základní školy v krajském srovnání – počet žáků nově přijatých do 1. ročníku celkem, v časové řadě 2010/11–2020/21</t>
  </si>
  <si>
    <t>Tab. 2.2.17: Základní školy v krajském srovnání – počet žáků 7letých a starších nově přijatých do 1. ročníku, v časové řadě 2010/11–2020/21</t>
  </si>
  <si>
    <t>Tab. 2.2.18: Základní školy celkem – žáci opakující ročník, v časové řadě 2010/11–2020/21</t>
  </si>
  <si>
    <t>Tab. 2.2.19: Základní školy v krajském srovnání – žáci opakující ročník, ve školním roce 2020/21</t>
  </si>
  <si>
    <t>Tab. 2.2.15: Základní školy v krajském srovnání – žáci nově přijatí do 1. ročníku podle pohlaví a věku, ve školním roce 2020/21</t>
  </si>
  <si>
    <t>Tab. 2.2.13: Základní školy v krajském srovnání – žáci podle navštěvovaného ročníku, ve školním roce 2020/21</t>
  </si>
  <si>
    <t>Tab. 2.2.9: Základní školy v krajském srovnání – žáci podle typu a zřizovatele škol, ve školním roce 2020/21</t>
  </si>
  <si>
    <t>Tab. 1.1.3: Mateřské školy v krajském srovnání – školy, třídy, děti a učitelé, ve školním roce 2020/21</t>
  </si>
  <si>
    <t>Tab. 1.1.4: Mateřské školy podle zřizovatele v krajském srovnání – školy, třídy a děti, ve školním roce 2020/21</t>
  </si>
  <si>
    <t>Tab. 1.1.9: Mateřské školy v krajském srovnání – děti podle věku, ve školním roce 2020/21</t>
  </si>
  <si>
    <t>Tab. 1.1.10: Mateřské školy v krajském srovnání – dívky podle věku, ve školním roce 2020/21</t>
  </si>
  <si>
    <t>Tab. 1.1.11: Mateřské školy v krajském srovnání – chlapci podle věku, ve školním roce 2020/21</t>
  </si>
  <si>
    <t>Tab. 1.1.14: Mateřské školy v krajském srovnání – děti s jiným než českým státním občanstvím, ve školním roce 2020/21</t>
  </si>
  <si>
    <t>Tab. 1.1.19: Mateřské školy v krajském srovnání – děti se zdravotním postižením podle druhu postižení, ve školním roce 2020/21</t>
  </si>
  <si>
    <t>Tab. 2.2.3: Základní školy v krajském srovnání – školy, třídy, žáci a učitelé, ve školním roce 2020/21</t>
  </si>
  <si>
    <t>Tab. 2.2.4: Základní školy podle zřizovatele v krajském srovnání – školy, třídy a žáci, ve školním roce 2020/21</t>
  </si>
  <si>
    <t>Tab. 2.2.20: Základní školy celkem – žáci, kteří ukončili povinnou školní docházku, v časové řadě 2009/10–2019/20</t>
  </si>
  <si>
    <t>Tab. 2.2.21: Základní školy v krajském srovnání – žáci, kteří ukončili povinnou školní docházku, ve školním roce 2019/20</t>
  </si>
  <si>
    <t>Tab. 2.2.22: Základní školy celkem – žáci, kteří přestoupili na víceletá gymnázia nebo osmileté konzervatoře, v časové řadě 2009/10–2019/20</t>
  </si>
  <si>
    <t>Tab. 2.2.23: Základní školy v krajském srovnání – žáci, kteří přestoupili na víceletá gymnázia nebo osmileté konzervatoře, ve školním roce 2019/20</t>
  </si>
  <si>
    <t>Tab. 2.2.24: Základní školy celkem – žáci s jiným než českým státním občanstvím, v časové řadě 2010/11–2020/21</t>
  </si>
  <si>
    <t>Tab. 2.2.25: Základní školy v krajském srovnání – žáci s jiným než českým státním občanstvím, ve školním roce 2020/21</t>
  </si>
  <si>
    <t>Tab. 2.2.26: Základní školy v krajském srovnání – počet žáků s jiným než českým státním občanstvím, v časové řadě 2010/11–2020/21</t>
  </si>
  <si>
    <t>Tab. 2.2.27: Základní školy celkem – žáci učící se cizí jazyky, v časové řadě 2010/11–2020/21</t>
  </si>
  <si>
    <t>Tab. 2.2.28: Základní školy v krajském srovnání – žáci učící se cizí jazyky, ve školním roce 2020/21</t>
  </si>
  <si>
    <t>Tab. 2.2.29: Základní školy celkem – speciální vzdělávání – školy, třídy a žáci, v časové řadě 2010/11–2020/21</t>
  </si>
  <si>
    <t>Tab. 2.2.30: Základní školy v krajském srovnání – speciální vzdělávání – školy, třídy a žáci, ve školním roce 2020/21</t>
  </si>
  <si>
    <t>Tab. 2.2.31: Základní školy celkem – žáci se zdravotním postižením podle druhu postižení, v časové řadě 2010/11–2020/21</t>
  </si>
  <si>
    <t>Tab. 2.2.32: Základní školy celkem – dívky se zdravotním postižením podle druhu postižení, v časové řadě 2010/11–2020/21</t>
  </si>
  <si>
    <t>Tab. 2.2.33: Základní školy celkem – chlapci se zdravotním postižením podle druhu postižení, v časové řadě 2010/11–2020/21</t>
  </si>
  <si>
    <t>Tab. 2.2.34: Základní školy v krajském srovnání – žáci se zdravotním postižením podle druhu postižení, ve školním roce 2020/21</t>
  </si>
  <si>
    <t>Tab. 2.2.35: Základní školy v krajském srovnání – počet žáků se zdravotním postižením, v časové řadě 2010/11–2020/21</t>
  </si>
  <si>
    <t>Tab. 3.1.1: Střední školy celkem – školy, třídy, žáci, nově přijatí, absolventi a učitelé, v časové řadě 2010/11–2020/21</t>
  </si>
  <si>
    <t>Tab. 3.1.2: Střední školy podle zřizovatele – školy, třídy, žáci, nově přijatí, absolventi a učitelé, v časové řadě 2010/11–2020/21</t>
  </si>
  <si>
    <t>Tab. 3.1.3: Střední školy v krajském srovnání – školy, třídy, žáci, nově přijatí, absolventi a učitelé, ve školním roce 2020/21</t>
  </si>
  <si>
    <t>Tab. 3.1.4: Střední školy v krajském srovnání – počet tříd, v časové řadě 2010/11–2020/21</t>
  </si>
  <si>
    <t>Tab. 3.1.5: Střední školy v krajském srovnání – počet žáků, v časové řadě 2010/11–2020/21</t>
  </si>
  <si>
    <t>Tab. 3.1.6: Střední školy v krajském srovnání – počet žáků přijatých do 1. ročníku, v časové řadě 2010/11–2020/21</t>
  </si>
  <si>
    <t>Tab. 3.1.7: Střední školy v krajském srovnání – počet absolventů, v časové řadě 2009/10–2019/20</t>
  </si>
  <si>
    <t>Tab. 3.1.8: Střední školy v krajském srovnání – počet učitelů, v časové řadě 2010/11–2020/21</t>
  </si>
  <si>
    <t>Tab. 3.1.9: Střední školy celkem – žáci podle typu navštěvovaných škol a formy vzdělávání, v časové řadě 2010/11–2020/21</t>
  </si>
  <si>
    <t>Tab. 3.1.10: Střední školy v krajském srovnání – žáci podle typu navštěvovaných škol a formy vzdělávání, ve školním roce 2020/21</t>
  </si>
  <si>
    <t>Tab. 3.1.11: Střední školy celkem – žáci podle pohlaví, občanství a údaje, zda jsou zdravotně postižení, v časové řadě 2010/11–2020/21</t>
  </si>
  <si>
    <t>Tab. 3.1.12: Střední školy v krajském srovnání – žáci podle pohlaví, občanství a údaje, zda jsou zdravotně postižení, ve školním roce 2020/21</t>
  </si>
  <si>
    <t>Tab. 3.1.13: Střední školy v krajském srovnání – denní forma vzdělávání – věková struktura žáků, ve školním roce 2020/21</t>
  </si>
  <si>
    <t>Tab. 3.1.14: Střední školy v krajském srovnání – ostatní formy vzdělávání – věková struktura žáků, ve školním roce 2020/21</t>
  </si>
  <si>
    <t>Tab. 3.1.15: Střední školy celkem – žáci s jiným než českým státním občanstvím, v časové řadě 2010/11–2020/21</t>
  </si>
  <si>
    <t>Tab. 3.1.16: Střední školy v krajském srovnání – žáci s jiným než českým státním občanstvím, ve školním roce 2020/21</t>
  </si>
  <si>
    <t>Tab. 3.1.17: Střední školy v krajském srovnání – počet žáků s jiným než českým státním občanstvím, v časové řadě 2010/11–2020/21</t>
  </si>
  <si>
    <t>Tab. 3.1.18: Střední školy celkem – speciální vzdělávání – školy, třídy a žáci, v časové řadě 2010/11–2020/21</t>
  </si>
  <si>
    <t>Tab. 3.1.19: Střední školy v krajském srovnání – speciální vzdělávání – školy, třídy a žáci, ve školním roce 2020/21</t>
  </si>
  <si>
    <t>Tab. 3.1.20: Střední školy celkem – žáci se zdravotním postižením podle druhu postižení, v časové řadě 2010/11–2020/21</t>
  </si>
  <si>
    <t>Tab. 3.1.21: Střední školy celkem – dívky se zdravotním postižením podle druhu postižení, v časové řadě 2010/11–2020/21</t>
  </si>
  <si>
    <t>Tab. 3.1.22: Střední školy celkem – chlapci se zdravotním postižením podle druhu postižení, v časové řadě 2010/11–2020/21</t>
  </si>
  <si>
    <t>Tab. 3.1.23: Střední školy v krajském srovnání – žáci se zdravotním postižením podle druhu postižení, ve školním roce 2020/21</t>
  </si>
  <si>
    <t>Tab. 3.1.24: Střední školy v krajském srovnání – počet žáků se zdravotním postižením, v časové řadě 2010/11–2020/21</t>
  </si>
  <si>
    <t>Tab. 3.1.25: Střední školy podle druhu středního vzdělávání – školy, třídy, žáci, nově přijatí a absolventi, v časové řadě 2010/11–2020/21</t>
  </si>
  <si>
    <t>Tab. 3.1.26: Střední školy podle druhu středního vzdělávání – žáci podle pohlaví a formy vzdělávání, v časové řadě 2010/11–2020/21</t>
  </si>
  <si>
    <t>Tab. 3.1.27: Střední školy podle druhu středního vzdělávání – nově přijatí žáci do 1. ročníku podle pohlaví a formy vzdělávání, v časové řadě 2010/11–2020/21</t>
  </si>
  <si>
    <t>Tab. 3.1.28: Střední školy podle druhu středního vzdělávání – absolventi podle pohlaví a formy vzdělávání, v časové řadě 2009/10–2019/20</t>
  </si>
  <si>
    <t>Tab. 3.1.29: Střední školy podle druhu středního vzdělávání v krajském srovnání – školy a žáci, ve školním roce 2020/21</t>
  </si>
  <si>
    <t>Tab. 3.2.2: Střední školy poskytující odborné vzdělání v krajském srovnání – počet škol, v časové řadě 2010/11–2020/21</t>
  </si>
  <si>
    <t>Tab. 3.2.3: Střední školy poskytující odborné vzdělání v krajském srovnání – počet žáků, v časové řadě 2010/11–2020/21</t>
  </si>
  <si>
    <t>Tab. 3.2.4: Střední školy poskytující odborné vzdělání v krajském srovnání – počet nově přijatých žáků do 1. ročníku, v časové řadě 2010/11–2020/21</t>
  </si>
  <si>
    <t>Tab. 3.2.5: Střední školy poskytující odborné vzdělání v krajském srovnání – počet absolventů, v časové řadě 2009/10–2019/20</t>
  </si>
  <si>
    <t>Tab. 3.2.7: Střední odborné vzdělávání s výučním listem – školy, třídy, žáci, nově přijatí a absolventi, v časové řadě 2010/11–2020/21</t>
  </si>
  <si>
    <t>Tab. 3.2.8: Střední odborné vzdělávání s výučním listem podle zřizovatele školy – školy a žáci, v časové řadě 2010/11–2020/21</t>
  </si>
  <si>
    <t>Tab. 3.2.9: Střední odborné vzdělávání s výučním listem – žáci podle skupin oborů vzdělávání, v časové řadě 2010/11–2020/21</t>
  </si>
  <si>
    <t>Tab. 3.2.10: Střední odborné vzdělávání s výučním listem v krajském srovnání – školy, třídy a žáci, v časové řadě 2010/11–2020/21</t>
  </si>
  <si>
    <t>Tab. 3.2.11: Střední odborné vzdělávání s maturitní zkouškou – školy, třídy, žáci, nově přijatí a absolventi, v časové řadě 2010/11–2020/21</t>
  </si>
  <si>
    <t>Tab. 3.2.12: Střední odborné vzdělávání s maturitní zkouškou podle zřizovatele školy – školy a žáci, v časové řadě 2010/11–2020/21</t>
  </si>
  <si>
    <t>Tab. 3.2.13: Střední odborné vzdělávání s maturitní zkouškou – žáci podle skupin oborů vzdělávání, v časové řadě 2010/11–2020/21</t>
  </si>
  <si>
    <t>Tab. 3.2.14: Střední odborné vzdělávání s maturitní zkouškou v krajském srovnání – školy, třídy a žáci, ve školním roce 2020/21</t>
  </si>
  <si>
    <t>Tab. 3.2.6: Střední vzdělávání (bez výučního listu a bez maturitní zkoušky) – školy, třídy, žáci, nově přijatí a absolventi, v časové řadě 2010/11–2020/21</t>
  </si>
  <si>
    <t>Tab. 3.3.1: Gymnázia celkem – školy, třídy a žáci, v časové řadě 2010/11–2020/21</t>
  </si>
  <si>
    <t>Tab. 3.3.2: Gymnázia celkem – žáci v denním vzdělávání podle typu a ročníku gymnázia, v časové řadě 2010/11–2020/21</t>
  </si>
  <si>
    <t>Tab. 3.3.3: Gymnázia celkem – nově přijatí žáci do 1. ročníku, v časové řadě 2010/11–2020/21</t>
  </si>
  <si>
    <t>Tab. 3.3.4: Gymnázia celkem – absolventi, v časové řadě 2009/10–2019/20</t>
  </si>
  <si>
    <t>Tab. 3.3.5: Gymnázia podle zřizovatele školy – školy, třídy a žáci, v časové řadě 2010/11–2020/21</t>
  </si>
  <si>
    <t>Tab. 3.3.6: Gymnázia v krajském srovnání – školy, třídy a žáci, ve školním roce 2020/21</t>
  </si>
  <si>
    <t>Tab. 3.3.7: Gymnázia v krajském srovnání – nově přijatí žáci do 1. ročníku ve školním roce 2020/21 a absolventi za školní rok 2019/20</t>
  </si>
  <si>
    <t>Tab. 3.3.8: Gymnázia v krajském srovnání – počet škol, v časové řadě 2010/11–2020/21</t>
  </si>
  <si>
    <t>Tab. 3.3.9: Gymnázia v krajském srovnání – počet žáků, v časové řadě 2010/11–2020/21</t>
  </si>
  <si>
    <t>Tab. 3.3.12: Gymnázia v krajském srovnání – počet nově přijatých žáků do 1. ročníku celkem, v časové řadě2010/11–2020/21</t>
  </si>
  <si>
    <t>Tab. 3.3.13: Gymnázia v krajském srovnání – počet nově přijatých žáků do 1. ročníku gymnázií s čtyřletým vzděláváním, v časové řadě 2010/11–2020/21</t>
  </si>
  <si>
    <t>Tab. 3.3.14: Gymnázia v krajském srovnání – počet nově přijatých žáků do 1. ročníku gymnázií s víceletým vzděláváním, v časové řadě 2010/11–2020/21</t>
  </si>
  <si>
    <t>Tab. 3.3.15: Gymnázia v krajském srovnání – počet absolventů, v časové řadě 2009/10–2019/20</t>
  </si>
  <si>
    <t>Tab. 3.4.1: Střední vzdělávání – nástavbové studium – školy, třídy, žáci, nově přijatí, absolventi, v časové řadě 2010/11–2020/21</t>
  </si>
  <si>
    <t>Tab. 3.4.2: Střední vzdělávání – nástavbové studium v krajském srovnání – školy, třídy, žáci, nově přijatí, absolventi, ve školním roce 2020/21</t>
  </si>
  <si>
    <t>Tab. 3.4.3: Střední vzdělávání – nástavbové studium – žáci podle skupin oborů vzdělávání, v časové řadě 2010/11–2020/21</t>
  </si>
  <si>
    <t>Tab. 4.1: Konzervatoře – školy, žáci, nově přijatí, absolventi, učitelé, v časové řadě 2010/11–2020/21</t>
  </si>
  <si>
    <t>Tab. 4.2: Konzervatoře v krajském srovnání – školy, žáci, nově přijatí, absolventi, učitelé, ve školním roce 2020/21</t>
  </si>
  <si>
    <t>Tab. 4.3: Konzervatoře – žáci, nově přijatí, absolventi podle oborů vzdělání, v časové řadě 2010/11–2020/21</t>
  </si>
  <si>
    <t>Tab. 5.1: Vyšší odborné  školy – školy, studenti, nově přijatí, absolventi, učitelé, v časové řadě 2010/11–2020/21</t>
  </si>
  <si>
    <t>Tab. 5.2: Vyšší odborné školy v krajském srovnání – školy, studenti, nově přijatí, absolventi, učitelé, ve školním roce 2020/21</t>
  </si>
  <si>
    <t>Tab. 5.3: Vyšší odborné školy – studenti podle skupin oborů vzdělávání, v časové řadě 2010/11–2020/21</t>
  </si>
  <si>
    <r>
      <t>Školy</t>
    </r>
    <r>
      <rPr>
        <vertAlign val="superscript"/>
        <sz val="8"/>
        <color theme="1"/>
        <rFont val="Arial"/>
        <family val="2"/>
        <charset val="238"/>
      </rPr>
      <t>1)</t>
    </r>
  </si>
  <si>
    <r>
      <t>celkem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</si>
  <si>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u škol a tříd zohledněno jen denní vzdělávání</t>
    </r>
  </si>
  <si>
    <t>Český statistický úřad: Školy a školská zařízení za školní rok 2020/2021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</si>
  <si>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Zahrnuje 49 žáků s neurčeným státním občanstvím v době sběru dat.</t>
    </r>
  </si>
  <si>
    <t>Pozn.: Kromě žáků 1. a 2. stupně základní školy navštěvují od školního roku 2011/12 školní družiny i děti zapsané v přípravné třídě základní školy a v přípravné třídě základní školy speciální.</t>
  </si>
  <si>
    <r>
      <t>z toho bez kvalifikace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</si>
  <si>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</si>
  <si>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rFont val="Arial"/>
        <family val="2"/>
        <charset val="238"/>
      </rPr>
      <t>3)</t>
    </r>
  </si>
  <si>
    <t>Mateřské školy</t>
  </si>
  <si>
    <t>Základní školy - 1. stupeň</t>
  </si>
  <si>
    <t>Základní školy - 2. stupeň</t>
  </si>
  <si>
    <t>Střední školy</t>
  </si>
  <si>
    <t>Konzervatoře</t>
  </si>
  <si>
    <t>Vyšší odborné školy</t>
  </si>
  <si>
    <t>počet plných úvazků</t>
  </si>
  <si>
    <r>
      <t>z toho bez kvalifikace</t>
    </r>
    <r>
      <rPr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</si>
  <si>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</si>
  <si>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rPr>
        <b/>
        <sz val="10"/>
        <color theme="1"/>
        <rFont val="Arial"/>
        <family val="2"/>
        <charset val="238"/>
      </rPr>
      <t>Tab. 7.1: Základní umělecké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školy, pobočky, žáci,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</si>
  <si>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7.2: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Základní umělecké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pobočky, žáci,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</si>
  <si>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b/>
        <sz val="10"/>
        <color theme="1"/>
        <rFont val="Arial"/>
        <family val="2"/>
        <charset val="238"/>
      </rPr>
      <t>Tab. 7.3: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Školní družiny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</si>
  <si>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>Tab. 7.4: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Školní družiny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družiny, oddělení, žáci, pracovníci,</t>
    </r>
    <r>
      <rPr>
        <sz val="10"/>
        <color theme="1"/>
        <rFont val="Arial"/>
        <family val="2"/>
        <charset val="238"/>
      </rPr>
      <t xml:space="preserve"> ve školním roce 2020/21</t>
    </r>
  </si>
  <si>
    <t>7 Školská zařízení</t>
  </si>
  <si>
    <t>Tab. 7.1: Základní umělecké školy – školy, pobočky, žáci, v časové řadě 2010/11–2020/21</t>
  </si>
  <si>
    <t>Tab. 7.2: Základní umělecké školy v krajském srovnání – školy, pobočky, žáci, ve školním roce 2020/21</t>
  </si>
  <si>
    <t>Tab. 7.3: Školní družiny – družiny, oddělení, žáci, pracovníci, v časové řadě 2010/11–2020/21</t>
  </si>
  <si>
    <t>Tab. 7.4: Školní družiny v krajském srovnání – družiny, oddělení, žáci, pracovníci, ve školním roce 2020/21</t>
  </si>
  <si>
    <t>Tab. 7.5: Zařízení pro výkon ústavní a ochranné výchovy, v časové řadě 2010/11–2020/21</t>
  </si>
  <si>
    <t>Tab. 7.6: Dětské domovy včetně dětských domovů se školou, v časové řadě 2010/11–2020/21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</si>
  <si>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 v 5. ročníku v uvedeném školním roce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</si>
  <si>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základních škol v 7. ročníku  v uvedeném školním roce</t>
    </r>
  </si>
  <si>
    <t>X</t>
  </si>
  <si>
    <t>bez kvalifikace</t>
  </si>
  <si>
    <t>veřejný zřizovatel</t>
  </si>
  <si>
    <t>soukromý zřizovatel</t>
  </si>
  <si>
    <t>církevní zřizovatel</t>
  </si>
  <si>
    <t>s kvalifikací</t>
  </si>
  <si>
    <t>Tab. 6.1: Mateřské až vyšší odborné školy – učitelé dle pohlaví v časové řadě 2010/11–2020/21</t>
  </si>
  <si>
    <t>Tab. 6.2: Mateřské až vyšší odborné školy – učitelé dle kvalifikace časové řadě 2010/11–2020/21</t>
  </si>
  <si>
    <t>Tab. 6.3: Mateřské až vyšší odborné školy – učitelé dle zřizovatele v časové řadě 2010/11–2020/21</t>
  </si>
  <si>
    <t>Tab. 6.4: Mateřské až vyšší odborné školy – učitelky ženy dle zřizovatele v časové řadě 2010/11–2020/21</t>
  </si>
  <si>
    <t>Tab. 6.5: Mateřské až vyšší odborné školy – učitelé muži dle zřizovatele v časové řadě 2010/11–2020/21</t>
  </si>
  <si>
    <t>Tab. 6.6: Mateřské až vyšší odborné školy – učitelé bez kvalifikace dle zřizovatele v časové řadě 2010/11–2020/21</t>
  </si>
  <si>
    <t>Tab. 1.2.2: Přípravné třídy základních škol a přípravný stupeň základních škol speciálních v krajském srovnání – školy, třídy, děti a učitelé, ve školním roce 2020/21</t>
  </si>
  <si>
    <r>
      <t>Tab. 6.1: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pohlaví </t>
    </r>
    <r>
      <rPr>
        <sz val="10"/>
        <color theme="1"/>
        <rFont val="Arial"/>
        <family val="2"/>
        <charset val="238"/>
      </rPr>
      <t>v časové řadě 2010/11–2020/21</t>
    </r>
  </si>
  <si>
    <r>
      <t>Tab. 6.2: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kvalifikace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sz val="10"/>
        <color theme="1"/>
        <rFont val="Arial"/>
        <family val="2"/>
        <charset val="238"/>
      </rPr>
      <t xml:space="preserve"> časové řadě 2010/11–2020/21</t>
    </r>
  </si>
  <si>
    <r>
      <t>Tab. 6.3: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dle zřizovatele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</si>
  <si>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přepočtené na plně zaměstnané</t>
    </r>
  </si>
  <si>
    <r>
      <t>Tab. 6.5: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muži dle zřizovatele </t>
    </r>
    <r>
      <rPr>
        <sz val="10"/>
        <color theme="1"/>
        <rFont val="Arial"/>
        <family val="2"/>
        <charset val="238"/>
      </rPr>
      <t>v časové řadě 2010/11–2020/21</t>
    </r>
  </si>
  <si>
    <r>
      <t>Tab. 6.6: Mateřské až vyšší odborné školy – učitelé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bez kvalifikace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 xml:space="preserve"> dle zřizovatele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</si>
  <si>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nesplňují požadavky stanovené zákonem č. 563/2004 Sb., o pedagogických pracovnících, ve znění pozdějších předpisů a příslušných výjimek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</si>
  <si>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</si>
  <si>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r>
      <t>Tab. 6.4: Mateřské až vyšší odborné školy – učitelky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ženy dle zřizovatele </t>
    </r>
    <r>
      <rPr>
        <sz val="10"/>
        <color theme="1"/>
        <rFont val="Arial"/>
        <family val="2"/>
        <charset val="238"/>
      </rPr>
      <t>v časové řadě 2010/11–2020/21</t>
    </r>
  </si>
  <si>
    <t>6 Učitelé základních až vyšších odborných škol dle pohlaví a kvalifikace</t>
  </si>
  <si>
    <r>
      <t xml:space="preserve">Tab. 7.5: Zařízení pro výkon ústavní a ochranné výchovy, </t>
    </r>
    <r>
      <rPr>
        <sz val="10"/>
        <color theme="1"/>
        <rFont val="Arial"/>
        <family val="2"/>
        <charset val="238"/>
      </rPr>
      <t>v časové řadě 2010/11–2020/21</t>
    </r>
  </si>
  <si>
    <r>
      <rPr>
        <b/>
        <sz val="10"/>
        <color theme="1"/>
        <rFont val="Arial"/>
        <family val="2"/>
        <charset val="238"/>
      </rPr>
      <t>Tab. 7.6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Dětské domovy včetně dětských domovů se školou,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</si>
  <si>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t>podle vybraných států</t>
  </si>
  <si>
    <t>občané 
Ukrajiny</t>
  </si>
  <si>
    <t>občané 
Vietnamu</t>
  </si>
  <si>
    <t>občané 
Slovenska</t>
  </si>
  <si>
    <t>občané 
Ruska</t>
  </si>
  <si>
    <r>
      <t>Střední 
bez výučního listu a bez maturity</t>
    </r>
    <r>
      <rPr>
        <vertAlign val="superscript"/>
        <sz val="8"/>
        <color theme="1"/>
        <rFont val="Arial"/>
        <family val="2"/>
        <charset val="238"/>
      </rPr>
      <t>1)</t>
    </r>
  </si>
  <si>
    <r>
      <t>Střední vzdělávání bez 
výučního listu a bez maturity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</si>
  <si>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Tab. 3.3.7: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nově přijatí žáci do 1. ročníku</t>
    </r>
    <r>
      <rPr>
        <sz val="10"/>
        <color theme="1"/>
        <rFont val="Arial"/>
        <family val="2"/>
        <charset val="238"/>
      </rPr>
      <t xml:space="preserve"> ve školním roce 2020/21 a </t>
    </r>
    <r>
      <rPr>
        <b/>
        <sz val="10"/>
        <color theme="1"/>
        <rFont val="Arial"/>
        <family val="2"/>
        <charset val="238"/>
      </rPr>
      <t>absolventi</t>
    </r>
    <r>
      <rPr>
        <sz val="10"/>
        <color theme="1"/>
        <rFont val="Arial"/>
        <family val="2"/>
        <charset val="238"/>
      </rPr>
      <t xml:space="preserve"> za školní rok 2019/20</t>
    </r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</si>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</sst>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.00_ ;\-#,##0.00\ "/>
    <numFmt numFmtId="169" formatCode="#,##0;[Red]#,##0"/>
    <numFmt numFmtId="170" formatCode="0.0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  <numFmt numFmtId="176" formatCode="#,##0.0_ ;[Red]\-#,##0.0\ "/>
    <numFmt numFmtId="177" formatCode="#,##0_ ;\-#,##0\ ;0"/>
  </numFmts>
  <fonts count="7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9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Tahoma"/>
      <family val="2"/>
      <charset val="238"/>
    </font>
    <font>
      <i/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i/>
      <sz val="8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0"/>
      <color rgb="FF00B050"/>
      <name val="Arial"/>
      <family val="2"/>
      <charset val="238"/>
    </font>
    <font>
      <u/>
      <sz val="10"/>
      <color theme="0" tint="-0.499984740745262"/>
      <name val="Arial"/>
      <family val="2"/>
      <charset val="238"/>
    </font>
    <font>
      <u/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7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6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6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6" fillId="0" borderId="14" xfId="1" applyNumberFormat="1" applyFont="1" applyFill="1" applyBorder="1" applyAlignment="1" applyProtection="1">
      <alignment vertical="center"/>
      <protection locked="0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indent="1"/>
    </xf>
    <xf numFmtId="167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 indent="1"/>
    </xf>
    <xf numFmtId="165" fontId="6" fillId="0" borderId="17" xfId="0" applyNumberFormat="1" applyFont="1" applyFill="1" applyBorder="1" applyAlignment="1" applyProtection="1">
      <alignment horizontal="right" vertical="center"/>
    </xf>
    <xf numFmtId="167" fontId="8" fillId="0" borderId="19" xfId="0" applyNumberFormat="1" applyFont="1" applyBorder="1" applyAlignment="1">
      <alignment horizontal="right" vertical="center"/>
    </xf>
    <xf numFmtId="0" fontId="10" fillId="0" borderId="0" xfId="2" applyFont="1" applyBorder="1"/>
    <xf numFmtId="165" fontId="6" fillId="0" borderId="33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165" fontId="8" fillId="0" borderId="3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0" applyFont="1"/>
    <xf numFmtId="165" fontId="8" fillId="0" borderId="0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  <xf numFmtId="165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167" fontId="8" fillId="0" borderId="18" xfId="0" applyNumberFormat="1" applyFont="1" applyBorder="1" applyAlignment="1">
      <alignment horizontal="right" vertical="center"/>
    </xf>
    <xf numFmtId="0" fontId="0" fillId="0" borderId="0" xfId="0" applyFont="1"/>
    <xf numFmtId="165" fontId="8" fillId="0" borderId="36" xfId="0" applyNumberFormat="1" applyFont="1" applyBorder="1" applyAlignment="1"/>
    <xf numFmtId="0" fontId="6" fillId="0" borderId="0" xfId="0" applyFont="1" applyFill="1"/>
    <xf numFmtId="0" fontId="0" fillId="0" borderId="0" xfId="0" applyAlignment="1">
      <alignment horizontal="right" wrapTex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165" fontId="8" fillId="0" borderId="37" xfId="0" applyNumberFormat="1" applyFont="1" applyBorder="1" applyAlignment="1">
      <alignment horizontal="right" vertical="center"/>
    </xf>
    <xf numFmtId="0" fontId="23" fillId="0" borderId="0" xfId="0" applyFont="1" applyFill="1"/>
    <xf numFmtId="165" fontId="8" fillId="0" borderId="3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25" fillId="0" borderId="0" xfId="0" applyFont="1"/>
    <xf numFmtId="0" fontId="20" fillId="0" borderId="0" xfId="0" applyFont="1" applyAlignment="1">
      <alignment vertical="center"/>
    </xf>
    <xf numFmtId="0" fontId="26" fillId="0" borderId="0" xfId="0" applyFont="1"/>
    <xf numFmtId="165" fontId="8" fillId="0" borderId="28" xfId="0" applyNumberFormat="1" applyFont="1" applyBorder="1" applyAlignment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65" fontId="27" fillId="0" borderId="19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4" fillId="0" borderId="0" xfId="0" applyFont="1" applyAlignment="1">
      <alignment horizontal="center" vertical="center"/>
    </xf>
    <xf numFmtId="0" fontId="24" fillId="0" borderId="0" xfId="0" applyFont="1"/>
    <xf numFmtId="165" fontId="8" fillId="0" borderId="1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 applyProtection="1">
      <alignment horizontal="right" vertical="center"/>
    </xf>
    <xf numFmtId="0" fontId="30" fillId="0" borderId="0" xfId="0" applyFont="1"/>
    <xf numFmtId="3" fontId="22" fillId="0" borderId="0" xfId="0" applyNumberFormat="1" applyFont="1" applyBorder="1"/>
    <xf numFmtId="3" fontId="31" fillId="0" borderId="0" xfId="0" applyNumberFormat="1" applyFont="1"/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0" borderId="0" xfId="0" applyFont="1"/>
    <xf numFmtId="0" fontId="2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3" fontId="17" fillId="0" borderId="28" xfId="0" applyNumberFormat="1" applyFont="1" applyBorder="1" applyAlignment="1">
      <alignment wrapText="1"/>
    </xf>
    <xf numFmtId="3" fontId="6" fillId="0" borderId="28" xfId="4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8" xfId="0" applyNumberFormat="1" applyFont="1" applyFill="1" applyBorder="1" applyAlignment="1">
      <alignment horizontal="left" vertical="center" wrapText="1" indent="1"/>
    </xf>
    <xf numFmtId="3" fontId="6" fillId="0" borderId="28" xfId="0" applyNumberFormat="1" applyFont="1" applyFill="1" applyBorder="1" applyAlignment="1">
      <alignment horizontal="left" vertical="center" indent="1"/>
    </xf>
    <xf numFmtId="3" fontId="6" fillId="0" borderId="34" xfId="4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9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 indent="1"/>
    </xf>
    <xf numFmtId="165" fontId="8" fillId="0" borderId="19" xfId="0" applyNumberFormat="1" applyFont="1" applyFill="1" applyBorder="1" applyAlignment="1">
      <alignment vertical="center"/>
    </xf>
    <xf numFmtId="0" fontId="26" fillId="0" borderId="0" xfId="0" applyFont="1" applyFill="1"/>
    <xf numFmtId="0" fontId="0" fillId="0" borderId="0" xfId="0" applyFont="1" applyFill="1"/>
    <xf numFmtId="165" fontId="6" fillId="0" borderId="28" xfId="0" applyNumberFormat="1" applyFont="1" applyFill="1" applyBorder="1" applyAlignment="1" applyProtection="1">
      <alignment horizontal="right"/>
    </xf>
    <xf numFmtId="165" fontId="8" fillId="0" borderId="28" xfId="0" applyNumberFormat="1" applyFont="1" applyBorder="1" applyAlignment="1"/>
    <xf numFmtId="165" fontId="8" fillId="0" borderId="28" xfId="0" applyNumberFormat="1" applyFont="1" applyFill="1" applyBorder="1" applyAlignment="1"/>
    <xf numFmtId="165" fontId="8" fillId="0" borderId="0" xfId="0" applyNumberFormat="1" applyFont="1"/>
    <xf numFmtId="0" fontId="0" fillId="0" borderId="0" xfId="0" applyFill="1" applyBorder="1"/>
    <xf numFmtId="165" fontId="6" fillId="0" borderId="36" xfId="0" applyNumberFormat="1" applyFont="1" applyFill="1" applyBorder="1" applyAlignment="1" applyProtection="1">
      <alignment horizontal="right" vertical="center"/>
    </xf>
    <xf numFmtId="0" fontId="10" fillId="0" borderId="0" xfId="2" applyFont="1" applyBorder="1" applyAlignment="1" applyProtection="1">
      <protection locked="0"/>
    </xf>
    <xf numFmtId="165" fontId="8" fillId="0" borderId="59" xfId="0" applyNumberFormat="1" applyFont="1" applyFill="1" applyBorder="1" applyAlignment="1">
      <alignment horizontal="right" vertical="center"/>
    </xf>
    <xf numFmtId="165" fontId="8" fillId="0" borderId="59" xfId="0" applyNumberFormat="1" applyFont="1" applyFill="1" applyBorder="1" applyAlignment="1">
      <alignment vertical="center"/>
    </xf>
    <xf numFmtId="165" fontId="6" fillId="0" borderId="74" xfId="2" applyNumberFormat="1" applyFont="1" applyFill="1" applyBorder="1" applyAlignment="1" applyProtection="1">
      <alignment horizontal="right" vertical="center"/>
      <protection locked="0"/>
    </xf>
    <xf numFmtId="165" fontId="6" fillId="0" borderId="74" xfId="1" applyNumberFormat="1" applyFont="1" applyFill="1" applyBorder="1" applyAlignment="1" applyProtection="1">
      <protection locked="0"/>
    </xf>
    <xf numFmtId="165" fontId="6" fillId="0" borderId="59" xfId="40" applyNumberFormat="1" applyFont="1" applyFill="1" applyBorder="1" applyAlignment="1" applyProtection="1">
      <alignment vertical="center"/>
      <protection locked="0"/>
    </xf>
    <xf numFmtId="165" fontId="8" fillId="0" borderId="59" xfId="0" applyNumberFormat="1" applyFont="1" applyBorder="1" applyAlignment="1"/>
    <xf numFmtId="165" fontId="8" fillId="0" borderId="74" xfId="0" applyNumberFormat="1" applyFont="1" applyBorder="1" applyAlignment="1"/>
    <xf numFmtId="165" fontId="6" fillId="0" borderId="74" xfId="0" applyNumberFormat="1" applyFont="1" applyFill="1" applyBorder="1" applyAlignment="1" applyProtection="1"/>
    <xf numFmtId="165" fontId="8" fillId="0" borderId="74" xfId="0" applyNumberFormat="1" applyFont="1" applyFill="1" applyBorder="1" applyAlignment="1"/>
    <xf numFmtId="165" fontId="8" fillId="0" borderId="59" xfId="0" applyNumberFormat="1" applyFont="1" applyFill="1" applyBorder="1" applyAlignment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3" fontId="17" fillId="0" borderId="21" xfId="0" applyNumberFormat="1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4" fillId="0" borderId="0" xfId="0" applyFont="1"/>
    <xf numFmtId="49" fontId="18" fillId="0" borderId="1" xfId="0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8" fillId="0" borderId="33" xfId="0" applyNumberFormat="1" applyFont="1" applyFill="1" applyBorder="1" applyAlignment="1">
      <alignment horizontal="right" vertical="center"/>
    </xf>
    <xf numFmtId="0" fontId="3" fillId="0" borderId="0" xfId="0" applyFont="1"/>
    <xf numFmtId="0" fontId="10" fillId="0" borderId="0" xfId="2" applyFont="1"/>
    <xf numFmtId="165" fontId="8" fillId="0" borderId="36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165" fontId="6" fillId="0" borderId="19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2" applyFont="1"/>
    <xf numFmtId="0" fontId="10" fillId="0" borderId="0" xfId="2" applyFont="1" applyBorder="1"/>
    <xf numFmtId="0" fontId="0" fillId="0" borderId="0" xfId="0"/>
    <xf numFmtId="0" fontId="25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0" fontId="10" fillId="0" borderId="0" xfId="2" applyFont="1" applyBorder="1" applyProtection="1">
      <protection locked="0"/>
    </xf>
    <xf numFmtId="0" fontId="3" fillId="0" borderId="0" xfId="0" applyFont="1"/>
    <xf numFmtId="0" fontId="2" fillId="0" borderId="0" xfId="0" applyFont="1"/>
    <xf numFmtId="165" fontId="6" fillId="0" borderId="74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65" fontId="6" fillId="0" borderId="74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2" applyFont="1"/>
    <xf numFmtId="0" fontId="4" fillId="0" borderId="0" xfId="2" applyFont="1" applyBorder="1" applyProtection="1">
      <protection locked="0"/>
    </xf>
    <xf numFmtId="165" fontId="10" fillId="0" borderId="0" xfId="2" applyNumberFormat="1" applyFont="1"/>
    <xf numFmtId="0" fontId="2" fillId="0" borderId="0" xfId="0" applyFont="1" applyFill="1"/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Border="1" applyAlignment="1">
      <alignment vertical="center"/>
    </xf>
    <xf numFmtId="165" fontId="6" fillId="0" borderId="59" xfId="1" applyNumberFormat="1" applyFont="1" applyFill="1" applyBorder="1" applyAlignment="1" applyProtection="1">
      <alignment horizontal="right" vertical="center"/>
      <protection locked="0"/>
    </xf>
    <xf numFmtId="166" fontId="6" fillId="0" borderId="59" xfId="0" applyNumberFormat="1" applyFont="1" applyFill="1" applyBorder="1" applyAlignment="1" applyProtection="1">
      <alignment horizontal="right" vertical="center"/>
    </xf>
    <xf numFmtId="165" fontId="6" fillId="0" borderId="59" xfId="1" applyNumberFormat="1" applyFont="1" applyFill="1" applyBorder="1" applyAlignment="1" applyProtection="1">
      <alignment vertical="center"/>
      <protection locked="0"/>
    </xf>
    <xf numFmtId="165" fontId="27" fillId="0" borderId="74" xfId="0" applyNumberFormat="1" applyFont="1" applyBorder="1" applyAlignment="1">
      <alignment vertical="center"/>
    </xf>
    <xf numFmtId="165" fontId="6" fillId="0" borderId="74" xfId="0" applyNumberFormat="1" applyFont="1" applyFill="1" applyBorder="1" applyAlignment="1" applyProtection="1">
      <alignment horizontal="right"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5" fontId="6" fillId="0" borderId="59" xfId="0" applyNumberFormat="1" applyFont="1" applyFill="1" applyBorder="1" applyAlignment="1" applyProtection="1">
      <alignment horizontal="right" vertical="center"/>
    </xf>
    <xf numFmtId="0" fontId="10" fillId="0" borderId="0" xfId="2" applyFont="1"/>
    <xf numFmtId="165" fontId="8" fillId="0" borderId="19" xfId="0" applyNumberFormat="1" applyFont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/>
    <xf numFmtId="165" fontId="8" fillId="0" borderId="35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74" xfId="0" applyNumberFormat="1" applyFont="1" applyFill="1" applyBorder="1" applyAlignment="1" applyProtection="1">
      <alignment horizontal="right" vertical="center"/>
    </xf>
    <xf numFmtId="165" fontId="8" fillId="0" borderId="74" xfId="0" applyNumberFormat="1" applyFont="1" applyFill="1" applyBorder="1" applyAlignment="1">
      <alignment horizontal="right" vertical="center"/>
    </xf>
    <xf numFmtId="165" fontId="8" fillId="0" borderId="35" xfId="0" applyNumberFormat="1" applyFont="1" applyBorder="1" applyAlignment="1">
      <alignment horizontal="right" vertical="center"/>
    </xf>
    <xf numFmtId="165" fontId="0" fillId="0" borderId="0" xfId="0" applyNumberFormat="1"/>
    <xf numFmtId="165" fontId="8" fillId="0" borderId="17" xfId="0" applyNumberFormat="1" applyFont="1" applyBorder="1" applyAlignment="1">
      <alignment horizontal="right" vertical="center"/>
    </xf>
    <xf numFmtId="165" fontId="8" fillId="0" borderId="81" xfId="0" applyNumberFormat="1" applyFont="1" applyBorder="1" applyAlignment="1">
      <alignment horizontal="center" vertical="center"/>
    </xf>
    <xf numFmtId="165" fontId="8" fillId="0" borderId="17" xfId="0" applyNumberFormat="1" applyFont="1" applyFill="1" applyBorder="1" applyAlignment="1">
      <alignment vertical="center"/>
    </xf>
    <xf numFmtId="171" fontId="4" fillId="0" borderId="0" xfId="58" applyNumberFormat="1" applyFont="1" applyFill="1" applyBorder="1" applyAlignment="1">
      <alignment vertical="center"/>
    </xf>
    <xf numFmtId="165" fontId="6" fillId="0" borderId="79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4" fillId="0" borderId="0" xfId="0" applyFont="1"/>
    <xf numFmtId="0" fontId="10" fillId="0" borderId="0" xfId="2" applyFont="1"/>
    <xf numFmtId="0" fontId="17" fillId="0" borderId="2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 indent="1"/>
    </xf>
    <xf numFmtId="165" fontId="6" fillId="0" borderId="79" xfId="2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horizontal="left" vertical="center" wrapText="1" indent="1"/>
    </xf>
    <xf numFmtId="165" fontId="8" fillId="0" borderId="19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 indent="1"/>
    </xf>
    <xf numFmtId="3" fontId="17" fillId="0" borderId="28" xfId="0" applyNumberFormat="1" applyFont="1" applyBorder="1" applyAlignment="1">
      <alignment horizontal="left" vertical="center" wrapText="1"/>
    </xf>
    <xf numFmtId="165" fontId="8" fillId="0" borderId="59" xfId="0" applyNumberFormat="1" applyFont="1" applyBorder="1" applyAlignment="1">
      <alignment vertical="center"/>
    </xf>
    <xf numFmtId="165" fontId="8" fillId="0" borderId="74" xfId="0" applyNumberFormat="1" applyFont="1" applyBorder="1" applyAlignment="1">
      <alignment vertical="center"/>
    </xf>
    <xf numFmtId="165" fontId="8" fillId="0" borderId="5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81" xfId="0" applyNumberFormat="1" applyFont="1" applyBorder="1" applyAlignment="1">
      <alignment horizontal="right" vertical="center"/>
    </xf>
    <xf numFmtId="165" fontId="8" fillId="0" borderId="74" xfId="0" applyNumberFormat="1" applyFont="1" applyBorder="1" applyAlignment="1">
      <alignment horizontal="right" vertical="center"/>
    </xf>
    <xf numFmtId="165" fontId="8" fillId="0" borderId="81" xfId="0" applyNumberFormat="1" applyFont="1" applyBorder="1" applyAlignment="1">
      <alignment vertical="center"/>
    </xf>
    <xf numFmtId="0" fontId="0" fillId="0" borderId="0" xfId="0"/>
    <xf numFmtId="0" fontId="10" fillId="0" borderId="0" xfId="2" applyFont="1"/>
    <xf numFmtId="0" fontId="4" fillId="0" borderId="0" xfId="2" applyFont="1"/>
    <xf numFmtId="0" fontId="10" fillId="0" borderId="6" xfId="2" applyFont="1" applyBorder="1" applyAlignment="1" applyProtection="1">
      <alignment wrapText="1"/>
      <protection locked="0"/>
    </xf>
    <xf numFmtId="165" fontId="6" fillId="0" borderId="81" xfId="1" applyNumberFormat="1" applyFont="1" applyFill="1" applyBorder="1" applyAlignment="1" applyProtection="1">
      <alignment vertical="center"/>
      <protection locked="0"/>
    </xf>
    <xf numFmtId="165" fontId="6" fillId="0" borderId="79" xfId="1" applyNumberFormat="1" applyFont="1" applyFill="1" applyBorder="1" applyAlignment="1" applyProtection="1">
      <alignment vertical="center"/>
      <protection locked="0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165" fontId="6" fillId="0" borderId="36" xfId="1" applyNumberFormat="1" applyFont="1" applyFill="1" applyBorder="1" applyAlignment="1" applyProtection="1">
      <alignment horizontal="right" vertical="center"/>
      <protection locked="0"/>
    </xf>
    <xf numFmtId="166" fontId="6" fillId="0" borderId="81" xfId="0" applyNumberFormat="1" applyFont="1" applyFill="1" applyBorder="1" applyAlignment="1" applyProtection="1">
      <alignment horizontal="right" vertical="center"/>
    </xf>
    <xf numFmtId="165" fontId="6" fillId="0" borderId="19" xfId="1" applyNumberFormat="1" applyFont="1" applyFill="1" applyBorder="1" applyAlignment="1" applyProtection="1">
      <alignment horizontal="right" vertical="center"/>
      <protection locked="0"/>
    </xf>
    <xf numFmtId="171" fontId="0" fillId="0" borderId="0" xfId="58" applyNumberFormat="1" applyFont="1"/>
    <xf numFmtId="165" fontId="6" fillId="0" borderId="19" xfId="2" applyNumberFormat="1" applyFont="1" applyFill="1" applyBorder="1" applyAlignment="1" applyProtection="1">
      <alignment horizontal="right" vertical="center"/>
      <protection locked="0"/>
    </xf>
    <xf numFmtId="165" fontId="8" fillId="0" borderId="81" xfId="0" applyNumberFormat="1" applyFont="1" applyFill="1" applyBorder="1" applyAlignment="1">
      <alignment vertical="center"/>
    </xf>
    <xf numFmtId="165" fontId="8" fillId="0" borderId="81" xfId="0" applyNumberFormat="1" applyFont="1" applyFill="1" applyBorder="1" applyAlignment="1">
      <alignment horizontal="right" vertical="center"/>
    </xf>
    <xf numFmtId="165" fontId="8" fillId="0" borderId="80" xfId="0" applyNumberFormat="1" applyFont="1" applyFill="1" applyBorder="1" applyAlignment="1">
      <alignment horizontal="right" vertical="center"/>
    </xf>
    <xf numFmtId="167" fontId="6" fillId="0" borderId="0" xfId="41" applyNumberFormat="1" applyFont="1" applyFill="1" applyBorder="1" applyAlignment="1" applyProtection="1">
      <alignment horizontal="right" vertical="center"/>
    </xf>
    <xf numFmtId="165" fontId="8" fillId="0" borderId="79" xfId="0" applyNumberFormat="1" applyFont="1" applyFill="1" applyBorder="1" applyAlignment="1">
      <alignment horizontal="right" vertical="center"/>
    </xf>
    <xf numFmtId="165" fontId="6" fillId="0" borderId="81" xfId="0" applyNumberFormat="1" applyFont="1" applyFill="1" applyBorder="1" applyAlignment="1" applyProtection="1">
      <alignment horizontal="right" vertical="center"/>
    </xf>
    <xf numFmtId="165" fontId="6" fillId="0" borderId="80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65" fontId="10" fillId="0" borderId="0" xfId="2" applyNumberFormat="1" applyFont="1" applyFill="1" applyBorder="1"/>
    <xf numFmtId="165" fontId="18" fillId="0" borderId="59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horizontal="right" vertical="center"/>
      <protection locked="0"/>
    </xf>
    <xf numFmtId="165" fontId="6" fillId="0" borderId="79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166" fontId="6" fillId="0" borderId="19" xfId="0" applyNumberFormat="1" applyFont="1" applyFill="1" applyBorder="1" applyAlignment="1" applyProtection="1">
      <alignment horizontal="right" vertical="center"/>
    </xf>
    <xf numFmtId="165" fontId="6" fillId="0" borderId="38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horizontal="right" wrapText="1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Border="1"/>
    <xf numFmtId="165" fontId="0" fillId="0" borderId="0" xfId="0" applyNumberFormat="1" applyBorder="1" applyAlignment="1">
      <alignment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Border="1"/>
    <xf numFmtId="0" fontId="2" fillId="0" borderId="0" xfId="0" applyFont="1" applyBorder="1"/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0" xfId="0" applyNumberFormat="1" applyFont="1" applyBorder="1" applyAlignment="1">
      <alignment horizontal="right" vertical="center"/>
    </xf>
    <xf numFmtId="165" fontId="5" fillId="0" borderId="79" xfId="27" applyNumberFormat="1" applyFont="1" applyFill="1" applyBorder="1" applyAlignment="1">
      <alignment horizontal="center" vertical="center"/>
    </xf>
    <xf numFmtId="165" fontId="5" fillId="0" borderId="74" xfId="27" applyNumberFormat="1" applyFont="1" applyFill="1" applyBorder="1" applyAlignment="1">
      <alignment horizontal="center" vertical="center"/>
    </xf>
    <xf numFmtId="165" fontId="8" fillId="0" borderId="80" xfId="0" applyNumberFormat="1" applyFont="1" applyBorder="1" applyAlignment="1">
      <alignment horizontal="right" vertical="center"/>
    </xf>
    <xf numFmtId="165" fontId="8" fillId="0" borderId="79" xfId="0" applyNumberFormat="1" applyFont="1" applyBorder="1" applyAlignment="1">
      <alignment vertical="center"/>
    </xf>
    <xf numFmtId="165" fontId="8" fillId="0" borderId="79" xfId="0" applyNumberFormat="1" applyFont="1" applyBorder="1" applyAlignment="1">
      <alignment horizontal="center" vertical="center"/>
    </xf>
    <xf numFmtId="165" fontId="8" fillId="0" borderId="79" xfId="0" applyNumberFormat="1" applyFont="1" applyBorder="1" applyAlignment="1">
      <alignment horizontal="right" vertical="center"/>
    </xf>
    <xf numFmtId="165" fontId="8" fillId="0" borderId="35" xfId="0" applyNumberFormat="1" applyFont="1" applyFill="1" applyBorder="1" applyAlignment="1">
      <alignment vertical="center"/>
    </xf>
    <xf numFmtId="171" fontId="4" fillId="0" borderId="59" xfId="58" applyNumberFormat="1" applyFont="1" applyBorder="1" applyAlignment="1">
      <alignment vertical="center"/>
    </xf>
    <xf numFmtId="171" fontId="4" fillId="0" borderId="35" xfId="58" applyNumberFormat="1" applyFont="1" applyBorder="1" applyAlignment="1">
      <alignment vertical="center"/>
    </xf>
    <xf numFmtId="171" fontId="4" fillId="0" borderId="36" xfId="58" applyNumberFormat="1" applyFont="1" applyBorder="1" applyAlignment="1">
      <alignment vertical="center"/>
    </xf>
    <xf numFmtId="171" fontId="4" fillId="0" borderId="38" xfId="58" applyNumberFormat="1" applyFont="1" applyBorder="1" applyAlignment="1">
      <alignment vertical="center"/>
    </xf>
    <xf numFmtId="171" fontId="4" fillId="0" borderId="19" xfId="58" applyNumberFormat="1" applyFont="1" applyBorder="1" applyAlignment="1">
      <alignment vertical="center"/>
    </xf>
    <xf numFmtId="171" fontId="4" fillId="0" borderId="59" xfId="58" applyNumberFormat="1" applyFont="1" applyFill="1" applyBorder="1" applyAlignment="1">
      <alignment vertical="center"/>
    </xf>
    <xf numFmtId="171" fontId="4" fillId="0" borderId="36" xfId="58" applyNumberFormat="1" applyFont="1" applyFill="1" applyBorder="1" applyAlignment="1">
      <alignment vertical="center"/>
    </xf>
    <xf numFmtId="171" fontId="4" fillId="0" borderId="81" xfId="58" applyNumberFormat="1" applyFont="1" applyBorder="1" applyAlignment="1">
      <alignment vertical="center"/>
    </xf>
    <xf numFmtId="171" fontId="10" fillId="0" borderId="36" xfId="58" applyNumberFormat="1" applyFont="1" applyFill="1" applyBorder="1" applyAlignment="1" applyProtection="1">
      <alignment horizontal="right" vertical="center"/>
      <protection locked="0"/>
    </xf>
    <xf numFmtId="171" fontId="10" fillId="0" borderId="35" xfId="58" applyNumberFormat="1" applyFont="1" applyFill="1" applyBorder="1" applyAlignment="1" applyProtection="1">
      <alignment horizontal="right" vertical="center"/>
      <protection locked="0"/>
    </xf>
    <xf numFmtId="171" fontId="10" fillId="0" borderId="38" xfId="58" applyNumberFormat="1" applyFont="1" applyFill="1" applyBorder="1" applyAlignment="1" applyProtection="1">
      <alignment horizontal="right" vertical="center"/>
      <protection locked="0"/>
    </xf>
    <xf numFmtId="171" fontId="4" fillId="0" borderId="19" xfId="58" applyNumberFormat="1" applyFont="1" applyFill="1" applyBorder="1" applyAlignment="1">
      <alignment vertical="center"/>
    </xf>
    <xf numFmtId="171" fontId="4" fillId="0" borderId="35" xfId="58" applyNumberFormat="1" applyFont="1" applyFill="1" applyBorder="1" applyAlignment="1">
      <alignment vertical="center"/>
    </xf>
    <xf numFmtId="171" fontId="4" fillId="0" borderId="79" xfId="58" applyNumberFormat="1" applyFont="1" applyBorder="1" applyAlignment="1">
      <alignment vertical="center"/>
    </xf>
    <xf numFmtId="171" fontId="10" fillId="0" borderId="75" xfId="58" applyNumberFormat="1" applyFont="1" applyFill="1" applyBorder="1" applyAlignment="1" applyProtection="1">
      <alignment horizontal="right" vertical="center"/>
      <protection locked="0"/>
    </xf>
    <xf numFmtId="171" fontId="4" fillId="0" borderId="37" xfId="58" applyNumberFormat="1" applyFont="1" applyFill="1" applyBorder="1" applyAlignment="1">
      <alignment vertical="center"/>
    </xf>
    <xf numFmtId="171" fontId="4" fillId="0" borderId="38" xfId="58" applyNumberFormat="1" applyFont="1" applyFill="1" applyBorder="1" applyAlignment="1">
      <alignment vertical="center"/>
    </xf>
    <xf numFmtId="0" fontId="40" fillId="0" borderId="0" xfId="57" applyFont="1" applyAlignment="1" applyProtection="1"/>
    <xf numFmtId="3" fontId="17" fillId="0" borderId="79" xfId="0" applyNumberFormat="1" applyFont="1" applyBorder="1" applyAlignment="1">
      <alignment vertical="center"/>
    </xf>
    <xf numFmtId="165" fontId="6" fillId="0" borderId="33" xfId="1" applyNumberFormat="1" applyFont="1" applyFill="1" applyBorder="1" applyAlignment="1" applyProtection="1">
      <alignment horizontal="right" vertical="center"/>
      <protection locked="0"/>
    </xf>
    <xf numFmtId="165" fontId="6" fillId="0" borderId="36" xfId="1" applyNumberFormat="1" applyFont="1" applyFill="1" applyBorder="1" applyProtection="1">
      <protection locked="0"/>
    </xf>
    <xf numFmtId="171" fontId="10" fillId="0" borderId="33" xfId="58" applyNumberFormat="1" applyFont="1" applyFill="1" applyBorder="1" applyAlignment="1" applyProtection="1">
      <alignment horizontal="right" vertical="center"/>
      <protection locked="0"/>
    </xf>
    <xf numFmtId="165" fontId="8" fillId="0" borderId="38" xfId="0" applyNumberFormat="1" applyFont="1" applyFill="1" applyBorder="1" applyAlignment="1">
      <alignment horizontal="right" vertical="center"/>
    </xf>
    <xf numFmtId="165" fontId="8" fillId="0" borderId="79" xfId="0" applyNumberFormat="1" applyFont="1" applyFill="1" applyBorder="1" applyAlignment="1">
      <alignment vertical="center"/>
    </xf>
    <xf numFmtId="165" fontId="8" fillId="0" borderId="80" xfId="0" applyNumberFormat="1" applyFont="1" applyFill="1" applyBorder="1" applyAlignment="1">
      <alignment vertical="center"/>
    </xf>
    <xf numFmtId="165" fontId="6" fillId="0" borderId="74" xfId="0" applyNumberFormat="1" applyFont="1" applyFill="1" applyBorder="1" applyAlignment="1" applyProtection="1">
      <alignment horizontal="right"/>
    </xf>
    <xf numFmtId="165" fontId="6" fillId="0" borderId="79" xfId="0" applyNumberFormat="1" applyFont="1" applyFill="1" applyBorder="1" applyAlignment="1" applyProtection="1">
      <alignment horizontal="right"/>
    </xf>
    <xf numFmtId="165" fontId="8" fillId="0" borderId="79" xfId="0" applyNumberFormat="1" applyFont="1" applyBorder="1" applyAlignment="1"/>
    <xf numFmtId="165" fontId="8" fillId="0" borderId="79" xfId="0" applyNumberFormat="1" applyFont="1" applyFill="1" applyBorder="1" applyAlignment="1"/>
    <xf numFmtId="165" fontId="6" fillId="0" borderId="0" xfId="41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71" fontId="37" fillId="0" borderId="0" xfId="58" applyNumberFormat="1" applyFont="1" applyBorder="1" applyAlignment="1">
      <alignment vertical="center"/>
    </xf>
    <xf numFmtId="171" fontId="10" fillId="0" borderId="0" xfId="58" applyNumberFormat="1" applyFont="1" applyFill="1" applyBorder="1" applyAlignment="1" applyProtection="1">
      <alignment horizontal="right" vertical="center"/>
      <protection locked="0"/>
    </xf>
    <xf numFmtId="171" fontId="10" fillId="0" borderId="59" xfId="58" applyNumberFormat="1" applyFont="1" applyFill="1" applyBorder="1" applyAlignment="1" applyProtection="1">
      <alignment horizontal="right" vertical="center"/>
      <protection locked="0"/>
    </xf>
    <xf numFmtId="165" fontId="6" fillId="0" borderId="59" xfId="1" applyNumberFormat="1" applyFont="1" applyFill="1" applyBorder="1" applyProtection="1">
      <protection locked="0"/>
    </xf>
    <xf numFmtId="165" fontId="6" fillId="0" borderId="28" xfId="1" applyNumberFormat="1" applyFont="1" applyFill="1" applyBorder="1" applyAlignment="1" applyProtection="1">
      <alignment horizontal="right" vertical="center"/>
      <protection locked="0"/>
    </xf>
    <xf numFmtId="165" fontId="6" fillId="0" borderId="28" xfId="1" applyNumberFormat="1" applyFont="1" applyFill="1" applyBorder="1" applyAlignment="1" applyProtection="1">
      <alignment vertical="center"/>
      <protection locked="0"/>
    </xf>
    <xf numFmtId="165" fontId="8" fillId="0" borderId="19" xfId="0" applyNumberFormat="1" applyFont="1" applyFill="1" applyBorder="1" applyAlignment="1">
      <alignment horizontal="right" vertical="center"/>
    </xf>
    <xf numFmtId="165" fontId="6" fillId="0" borderId="36" xfId="41" applyNumberFormat="1" applyFont="1" applyFill="1" applyBorder="1" applyAlignment="1" applyProtection="1">
      <alignment vertical="center"/>
    </xf>
    <xf numFmtId="0" fontId="25" fillId="0" borderId="0" xfId="0" applyFont="1" applyFill="1"/>
    <xf numFmtId="165" fontId="6" fillId="0" borderId="17" xfId="41" applyNumberFormat="1" applyFont="1" applyFill="1" applyBorder="1" applyAlignment="1" applyProtection="1"/>
    <xf numFmtId="165" fontId="6" fillId="0" borderId="35" xfId="1" applyNumberFormat="1" applyFont="1" applyFill="1" applyBorder="1" applyProtection="1">
      <protection locked="0"/>
    </xf>
    <xf numFmtId="165" fontId="6" fillId="0" borderId="38" xfId="1" applyNumberFormat="1" applyFont="1" applyFill="1" applyBorder="1" applyProtection="1">
      <protection locked="0"/>
    </xf>
    <xf numFmtId="165" fontId="6" fillId="0" borderId="17" xfId="36" applyNumberFormat="1" applyFont="1" applyFill="1" applyBorder="1" applyAlignment="1" applyProtection="1">
      <alignment horizontal="right"/>
      <protection locked="0"/>
    </xf>
    <xf numFmtId="165" fontId="6" fillId="0" borderId="35" xfId="1" applyNumberFormat="1" applyFont="1" applyFill="1" applyBorder="1" applyAlignment="1" applyProtection="1">
      <alignment horizontal="right"/>
      <protection locked="0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5" fontId="6" fillId="0" borderId="17" xfId="2" applyNumberFormat="1" applyFont="1" applyFill="1" applyBorder="1" applyAlignment="1" applyProtection="1">
      <alignment horizontal="right" vertical="center"/>
      <protection locked="0"/>
    </xf>
    <xf numFmtId="165" fontId="8" fillId="0" borderId="37" xfId="0" applyNumberFormat="1" applyFont="1" applyFill="1" applyBorder="1" applyAlignment="1">
      <alignment vertical="center"/>
    </xf>
    <xf numFmtId="165" fontId="6" fillId="0" borderId="38" xfId="1" applyNumberFormat="1" applyFont="1" applyFill="1" applyBorder="1" applyAlignment="1" applyProtection="1">
      <alignment horizontal="right" vertical="center"/>
      <protection locked="0"/>
    </xf>
    <xf numFmtId="171" fontId="0" fillId="0" borderId="0" xfId="0" applyNumberFormat="1"/>
    <xf numFmtId="165" fontId="27" fillId="0" borderId="59" xfId="0" applyNumberFormat="1" applyFont="1" applyBorder="1" applyAlignment="1">
      <alignment vertical="center"/>
    </xf>
    <xf numFmtId="165" fontId="27" fillId="0" borderId="17" xfId="0" applyNumberFormat="1" applyFont="1" applyBorder="1" applyAlignment="1">
      <alignment vertical="center"/>
    </xf>
    <xf numFmtId="165" fontId="27" fillId="0" borderId="35" xfId="0" applyNumberFormat="1" applyFont="1" applyBorder="1" applyAlignment="1">
      <alignment vertical="center"/>
    </xf>
    <xf numFmtId="165" fontId="6" fillId="0" borderId="74" xfId="0" applyNumberFormat="1" applyFont="1" applyFill="1" applyBorder="1" applyAlignment="1" applyProtection="1">
      <alignment vertical="center"/>
    </xf>
    <xf numFmtId="165" fontId="8" fillId="0" borderId="38" xfId="0" applyNumberFormat="1" applyFont="1" applyFill="1" applyBorder="1" applyAlignment="1">
      <alignment vertical="center"/>
    </xf>
    <xf numFmtId="165" fontId="6" fillId="0" borderId="79" xfId="40" applyNumberFormat="1" applyFont="1" applyFill="1" applyBorder="1" applyAlignment="1" applyProtection="1">
      <alignment vertical="center"/>
      <protection locked="0"/>
    </xf>
    <xf numFmtId="165" fontId="6" fillId="0" borderId="19" xfId="40" applyNumberFormat="1" applyFont="1" applyFill="1" applyBorder="1" applyAlignment="1" applyProtection="1">
      <alignment vertical="center"/>
      <protection locked="0"/>
    </xf>
    <xf numFmtId="165" fontId="8" fillId="0" borderId="37" xfId="0" applyNumberFormat="1" applyFont="1" applyFill="1" applyBorder="1" applyAlignment="1">
      <alignment horizontal="right" vertical="center"/>
    </xf>
    <xf numFmtId="165" fontId="8" fillId="0" borderId="34" xfId="0" applyNumberFormat="1" applyFont="1" applyFill="1" applyBorder="1" applyAlignment="1">
      <alignment horizontal="right" vertical="center"/>
    </xf>
    <xf numFmtId="165" fontId="6" fillId="0" borderId="79" xfId="1" applyNumberFormat="1" applyFont="1" applyFill="1" applyBorder="1" applyAlignment="1" applyProtection="1">
      <protection locked="0"/>
    </xf>
    <xf numFmtId="165" fontId="6" fillId="0" borderId="74" xfId="1" applyNumberFormat="1" applyFont="1" applyFill="1" applyBorder="1" applyAlignment="1" applyProtection="1">
      <alignment horizontal="right"/>
      <protection locked="0"/>
    </xf>
    <xf numFmtId="165" fontId="6" fillId="0" borderId="17" xfId="1" applyNumberFormat="1" applyFont="1" applyFill="1" applyBorder="1" applyAlignment="1" applyProtection="1">
      <protection locked="0"/>
    </xf>
    <xf numFmtId="165" fontId="6" fillId="0" borderId="38" xfId="1" applyNumberFormat="1" applyFont="1" applyFill="1" applyBorder="1" applyAlignment="1" applyProtection="1">
      <protection locked="0"/>
    </xf>
    <xf numFmtId="165" fontId="6" fillId="0" borderId="74" xfId="37" applyNumberFormat="1" applyFont="1" applyFill="1" applyBorder="1" applyAlignment="1" applyProtection="1">
      <alignment horizontal="right" vertical="center"/>
    </xf>
    <xf numFmtId="3" fontId="18" fillId="0" borderId="36" xfId="0" applyNumberFormat="1" applyFont="1" applyFill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165" fontId="8" fillId="0" borderId="0" xfId="0" applyNumberFormat="1" applyFont="1" applyFill="1"/>
    <xf numFmtId="165" fontId="8" fillId="0" borderId="59" xfId="0" applyNumberFormat="1" applyFont="1" applyFill="1" applyBorder="1" applyAlignment="1">
      <alignment horizontal="center" vertical="center"/>
    </xf>
    <xf numFmtId="0" fontId="41" fillId="0" borderId="0" xfId="57" applyFont="1" applyAlignment="1" applyProtection="1"/>
    <xf numFmtId="0" fontId="3" fillId="0" borderId="0" xfId="57" applyFont="1" applyAlignment="1" applyProtection="1"/>
    <xf numFmtId="171" fontId="4" fillId="0" borderId="18" xfId="58" applyNumberFormat="1" applyFont="1" applyFill="1" applyBorder="1" applyAlignment="1">
      <alignment vertical="center"/>
    </xf>
    <xf numFmtId="10" fontId="4" fillId="0" borderId="36" xfId="58" applyNumberFormat="1" applyFont="1" applyFill="1" applyBorder="1" applyAlignment="1">
      <alignment vertical="center"/>
    </xf>
    <xf numFmtId="171" fontId="4" fillId="0" borderId="79" xfId="58" applyNumberFormat="1" applyFont="1" applyFill="1" applyBorder="1" applyAlignment="1">
      <alignment vertical="center"/>
    </xf>
    <xf numFmtId="165" fontId="28" fillId="0" borderId="80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9" fontId="0" fillId="0" borderId="0" xfId="58" applyFont="1"/>
    <xf numFmtId="9" fontId="0" fillId="0" borderId="0" xfId="58" applyFont="1" applyAlignment="1">
      <alignment vertical="center"/>
    </xf>
    <xf numFmtId="171" fontId="0" fillId="0" borderId="0" xfId="58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" fontId="0" fillId="0" borderId="0" xfId="0" applyNumberFormat="1"/>
    <xf numFmtId="1" fontId="0" fillId="0" borderId="0" xfId="0" applyNumberFormat="1" applyBorder="1"/>
    <xf numFmtId="167" fontId="0" fillId="0" borderId="0" xfId="0" applyNumberFormat="1" applyBorder="1"/>
    <xf numFmtId="1" fontId="0" fillId="0" borderId="0" xfId="58" applyNumberFormat="1" applyFont="1" applyBorder="1"/>
    <xf numFmtId="165" fontId="6" fillId="0" borderId="59" xfId="27" applyNumberFormat="1" applyFont="1" applyFill="1" applyBorder="1" applyAlignment="1">
      <alignment horizontal="right" vertical="center"/>
    </xf>
    <xf numFmtId="165" fontId="6" fillId="0" borderId="79" xfId="27" applyNumberFormat="1" applyFont="1" applyFill="1" applyBorder="1" applyAlignment="1">
      <alignment horizontal="right" vertical="center"/>
    </xf>
    <xf numFmtId="0" fontId="34" fillId="0" borderId="0" xfId="57" applyAlignment="1" applyProtection="1"/>
    <xf numFmtId="166" fontId="18" fillId="0" borderId="81" xfId="0" applyNumberFormat="1" applyFont="1" applyFill="1" applyBorder="1" applyAlignment="1" applyProtection="1">
      <alignment horizontal="right" vertical="center"/>
    </xf>
    <xf numFmtId="166" fontId="18" fillId="0" borderId="79" xfId="0" applyNumberFormat="1" applyFont="1" applyFill="1" applyBorder="1" applyAlignment="1" applyProtection="1">
      <alignment horizontal="right" vertical="center"/>
    </xf>
    <xf numFmtId="166" fontId="6" fillId="0" borderId="79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166" fontId="17" fillId="0" borderId="109" xfId="0" applyNumberFormat="1" applyFont="1" applyBorder="1"/>
    <xf numFmtId="171" fontId="17" fillId="0" borderId="110" xfId="58" applyNumberFormat="1" applyFont="1" applyBorder="1"/>
    <xf numFmtId="166" fontId="8" fillId="0" borderId="109" xfId="0" applyNumberFormat="1" applyFont="1" applyBorder="1"/>
    <xf numFmtId="171" fontId="8" fillId="0" borderId="110" xfId="58" applyNumberFormat="1" applyFont="1" applyBorder="1"/>
    <xf numFmtId="166" fontId="17" fillId="0" borderId="112" xfId="0" applyNumberFormat="1" applyFont="1" applyBorder="1"/>
    <xf numFmtId="166" fontId="8" fillId="0" borderId="112" xfId="0" applyNumberFormat="1" applyFont="1" applyBorder="1"/>
    <xf numFmtId="171" fontId="17" fillId="0" borderId="114" xfId="58" applyNumberFormat="1" applyFont="1" applyBorder="1"/>
    <xf numFmtId="171" fontId="8" fillId="0" borderId="114" xfId="58" applyNumberFormat="1" applyFont="1" applyBorder="1"/>
    <xf numFmtId="171" fontId="8" fillId="0" borderId="116" xfId="58" applyNumberFormat="1" applyFont="1" applyBorder="1"/>
    <xf numFmtId="166" fontId="8" fillId="0" borderId="117" xfId="0" applyNumberFormat="1" applyFont="1" applyBorder="1"/>
    <xf numFmtId="171" fontId="8" fillId="0" borderId="118" xfId="58" applyNumberFormat="1" applyFont="1" applyBorder="1"/>
    <xf numFmtId="0" fontId="10" fillId="0" borderId="0" xfId="2" applyFont="1" applyFill="1"/>
    <xf numFmtId="165" fontId="6" fillId="0" borderId="37" xfId="0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6" fillId="0" borderId="119" xfId="1" applyNumberFormat="1" applyFont="1" applyFill="1" applyBorder="1" applyAlignment="1" applyProtection="1">
      <alignment vertical="center"/>
      <protection locked="0"/>
    </xf>
    <xf numFmtId="165" fontId="6" fillId="0" borderId="119" xfId="1" applyNumberFormat="1" applyFont="1" applyFill="1" applyBorder="1" applyAlignment="1" applyProtection="1">
      <alignment horizontal="right" vertical="center"/>
      <protection locked="0"/>
    </xf>
    <xf numFmtId="165" fontId="8" fillId="0" borderId="119" xfId="0" applyNumberFormat="1" applyFont="1" applyBorder="1" applyAlignment="1">
      <alignment horizontal="right" vertical="center"/>
    </xf>
    <xf numFmtId="165" fontId="6" fillId="0" borderId="7" xfId="41" applyNumberFormat="1" applyFont="1" applyFill="1" applyBorder="1" applyAlignment="1" applyProtection="1">
      <alignment horizontal="right"/>
    </xf>
    <xf numFmtId="165" fontId="6" fillId="0" borderId="36" xfId="41" applyNumberFormat="1" applyFont="1" applyFill="1" applyBorder="1" applyAlignment="1" applyProtection="1">
      <alignment horizontal="right"/>
    </xf>
    <xf numFmtId="165" fontId="6" fillId="0" borderId="119" xfId="0" applyNumberFormat="1" applyFont="1" applyFill="1" applyBorder="1" applyAlignment="1" applyProtection="1">
      <alignment horizontal="right" vertical="center"/>
    </xf>
    <xf numFmtId="165" fontId="8" fillId="0" borderId="119" xfId="0" applyNumberFormat="1" applyFont="1" applyFill="1" applyBorder="1" applyAlignment="1">
      <alignment horizontal="right" vertical="center"/>
    </xf>
    <xf numFmtId="166" fontId="6" fillId="0" borderId="36" xfId="0" applyNumberFormat="1" applyFont="1" applyFill="1" applyBorder="1" applyAlignment="1" applyProtection="1">
      <alignment horizontal="right" vertical="center"/>
    </xf>
    <xf numFmtId="171" fontId="4" fillId="0" borderId="119" xfId="58" applyNumberFormat="1" applyFont="1" applyFill="1" applyBorder="1" applyAlignment="1">
      <alignment vertical="center"/>
    </xf>
    <xf numFmtId="165" fontId="8" fillId="0" borderId="119" xfId="0" applyNumberFormat="1" applyFont="1" applyFill="1" applyBorder="1" applyAlignment="1">
      <alignment vertical="center"/>
    </xf>
    <xf numFmtId="171" fontId="8" fillId="0" borderId="0" xfId="0" applyNumberFormat="1" applyFont="1" applyAlignment="1">
      <alignment vertical="center"/>
    </xf>
    <xf numFmtId="171" fontId="4" fillId="0" borderId="119" xfId="58" applyNumberFormat="1" applyFont="1" applyBorder="1" applyAlignment="1">
      <alignment vertical="center"/>
    </xf>
    <xf numFmtId="0" fontId="42" fillId="0" borderId="0" xfId="57" applyFont="1" applyAlignment="1" applyProtection="1"/>
    <xf numFmtId="166" fontId="6" fillId="0" borderId="119" xfId="0" applyNumberFormat="1" applyFont="1" applyFill="1" applyBorder="1" applyAlignment="1" applyProtection="1">
      <alignment horizontal="right" vertical="center"/>
    </xf>
    <xf numFmtId="9" fontId="4" fillId="0" borderId="59" xfId="58" applyNumberFormat="1" applyFont="1" applyBorder="1" applyAlignment="1">
      <alignment vertical="center"/>
    </xf>
    <xf numFmtId="9" fontId="4" fillId="0" borderId="35" xfId="58" applyNumberFormat="1" applyFont="1" applyFill="1" applyBorder="1" applyAlignment="1">
      <alignment vertical="center"/>
    </xf>
    <xf numFmtId="9" fontId="4" fillId="0" borderId="36" xfId="58" applyNumberFormat="1" applyFont="1" applyBorder="1" applyAlignment="1">
      <alignment vertical="center"/>
    </xf>
    <xf numFmtId="9" fontId="4" fillId="0" borderId="37" xfId="58" applyNumberFormat="1" applyFont="1" applyFill="1" applyBorder="1" applyAlignment="1">
      <alignment vertical="center"/>
    </xf>
    <xf numFmtId="9" fontId="4" fillId="0" borderId="35" xfId="58" applyNumberFormat="1" applyFont="1" applyBorder="1" applyAlignment="1">
      <alignment vertical="center"/>
    </xf>
    <xf numFmtId="0" fontId="4" fillId="0" borderId="0" xfId="2" applyFont="1" applyFill="1"/>
    <xf numFmtId="165" fontId="0" fillId="0" borderId="0" xfId="0" applyNumberFormat="1" applyFill="1"/>
    <xf numFmtId="171" fontId="8" fillId="0" borderId="59" xfId="58" applyNumberFormat="1" applyFont="1" applyBorder="1" applyAlignment="1">
      <alignment horizontal="right" vertical="center"/>
    </xf>
    <xf numFmtId="171" fontId="8" fillId="0" borderId="59" xfId="58" applyNumberFormat="1" applyFont="1" applyBorder="1" applyAlignment="1">
      <alignment vertical="center"/>
    </xf>
    <xf numFmtId="171" fontId="8" fillId="0" borderId="35" xfId="58" applyNumberFormat="1" applyFont="1" applyBorder="1" applyAlignment="1">
      <alignment vertical="center"/>
    </xf>
    <xf numFmtId="9" fontId="4" fillId="0" borderId="81" xfId="58" applyNumberFormat="1" applyFont="1" applyBorder="1" applyAlignment="1">
      <alignment vertical="center"/>
    </xf>
    <xf numFmtId="9" fontId="4" fillId="0" borderId="19" xfId="58" applyNumberFormat="1" applyFont="1" applyBorder="1" applyAlignment="1">
      <alignment vertical="center"/>
    </xf>
    <xf numFmtId="165" fontId="6" fillId="0" borderId="80" xfId="1" applyNumberFormat="1" applyFont="1" applyFill="1" applyBorder="1" applyAlignment="1" applyProtection="1">
      <alignment horizontal="right" vertical="center"/>
      <protection locked="0"/>
    </xf>
    <xf numFmtId="165" fontId="8" fillId="0" borderId="119" xfId="0" applyNumberFormat="1" applyFont="1" applyFill="1" applyBorder="1" applyAlignment="1">
      <alignment horizontal="center" vertical="center"/>
    </xf>
    <xf numFmtId="165" fontId="18" fillId="0" borderId="74" xfId="1" applyNumberFormat="1" applyFont="1" applyFill="1" applyBorder="1" applyAlignment="1" applyProtection="1">
      <alignment horizontal="right" vertical="center"/>
      <protection locked="0"/>
    </xf>
    <xf numFmtId="165" fontId="6" fillId="0" borderId="74" xfId="41" applyNumberFormat="1" applyFont="1" applyFill="1" applyBorder="1" applyAlignment="1" applyProtection="1"/>
    <xf numFmtId="165" fontId="6" fillId="0" borderId="119" xfId="41" applyNumberFormat="1" applyFont="1" applyFill="1" applyBorder="1" applyAlignment="1" applyProtection="1"/>
    <xf numFmtId="165" fontId="6" fillId="0" borderId="119" xfId="1" applyNumberFormat="1" applyFont="1" applyFill="1" applyBorder="1" applyProtection="1">
      <protection locked="0"/>
    </xf>
    <xf numFmtId="165" fontId="6" fillId="0" borderId="79" xfId="1" applyNumberFormat="1" applyFont="1" applyFill="1" applyBorder="1" applyProtection="1">
      <protection locked="0"/>
    </xf>
    <xf numFmtId="165" fontId="6" fillId="0" borderId="74" xfId="41" applyNumberFormat="1" applyFont="1" applyFill="1" applyBorder="1" applyAlignment="1" applyProtection="1">
      <alignment horizontal="right"/>
    </xf>
    <xf numFmtId="165" fontId="6" fillId="0" borderId="119" xfId="1" applyNumberFormat="1" applyFont="1" applyFill="1" applyBorder="1" applyAlignment="1" applyProtection="1">
      <alignment horizontal="right"/>
      <protection locked="0"/>
    </xf>
    <xf numFmtId="165" fontId="6" fillId="0" borderId="79" xfId="1" applyNumberFormat="1" applyFont="1" applyFill="1" applyBorder="1" applyAlignment="1" applyProtection="1">
      <alignment horizontal="right"/>
      <protection locked="0"/>
    </xf>
    <xf numFmtId="165" fontId="6" fillId="0" borderId="119" xfId="41" applyNumberFormat="1" applyFont="1" applyFill="1" applyBorder="1" applyAlignment="1" applyProtection="1">
      <alignment horizontal="right"/>
    </xf>
    <xf numFmtId="165" fontId="6" fillId="0" borderId="79" xfId="41" applyNumberFormat="1" applyFont="1" applyFill="1" applyBorder="1" applyAlignment="1" applyProtection="1">
      <alignment horizontal="right"/>
    </xf>
    <xf numFmtId="165" fontId="6" fillId="0" borderId="74" xfId="36" applyNumberFormat="1" applyFont="1" applyFill="1" applyBorder="1" applyAlignment="1" applyProtection="1">
      <alignment horizontal="right"/>
      <protection locked="0"/>
    </xf>
    <xf numFmtId="167" fontId="10" fillId="0" borderId="59" xfId="0" applyNumberFormat="1" applyFont="1" applyFill="1" applyBorder="1" applyAlignment="1" applyProtection="1">
      <alignment horizontal="right" vertical="center"/>
    </xf>
    <xf numFmtId="167" fontId="10" fillId="0" borderId="119" xfId="0" applyNumberFormat="1" applyFont="1" applyFill="1" applyBorder="1" applyAlignment="1" applyProtection="1">
      <alignment horizontal="right" vertical="center"/>
    </xf>
    <xf numFmtId="167" fontId="10" fillId="0" borderId="79" xfId="0" applyNumberFormat="1" applyFont="1" applyFill="1" applyBorder="1" applyAlignment="1" applyProtection="1">
      <alignment horizontal="right" vertical="center"/>
    </xf>
    <xf numFmtId="171" fontId="10" fillId="0" borderId="119" xfId="58" applyNumberFormat="1" applyFont="1" applyFill="1" applyBorder="1" applyAlignment="1" applyProtection="1">
      <alignment horizontal="right" vertical="center"/>
      <protection locked="0"/>
    </xf>
    <xf numFmtId="171" fontId="10" fillId="0" borderId="79" xfId="58" applyNumberFormat="1" applyFont="1" applyFill="1" applyBorder="1" applyAlignment="1" applyProtection="1">
      <alignment horizontal="right" vertical="center"/>
      <protection locked="0"/>
    </xf>
    <xf numFmtId="165" fontId="6" fillId="0" borderId="7" xfId="0" applyNumberFormat="1" applyFont="1" applyFill="1" applyBorder="1" applyAlignment="1" applyProtection="1">
      <alignment horizontal="right" vertical="center"/>
    </xf>
    <xf numFmtId="167" fontId="10" fillId="0" borderId="35" xfId="0" applyNumberFormat="1" applyFont="1" applyFill="1" applyBorder="1" applyAlignment="1" applyProtection="1">
      <alignment horizontal="right" vertical="center"/>
    </xf>
    <xf numFmtId="167" fontId="10" fillId="0" borderId="38" xfId="0" applyNumberFormat="1" applyFont="1" applyFill="1" applyBorder="1" applyAlignment="1" applyProtection="1">
      <alignment horizontal="right" vertical="center"/>
    </xf>
    <xf numFmtId="9" fontId="10" fillId="0" borderId="119" xfId="58" applyNumberFormat="1" applyFont="1" applyFill="1" applyBorder="1" applyAlignment="1" applyProtection="1">
      <alignment horizontal="right" vertical="center"/>
      <protection locked="0"/>
    </xf>
    <xf numFmtId="9" fontId="10" fillId="0" borderId="79" xfId="58" applyNumberFormat="1" applyFont="1" applyFill="1" applyBorder="1" applyAlignment="1" applyProtection="1">
      <alignment horizontal="right" vertical="center"/>
      <protection locked="0"/>
    </xf>
    <xf numFmtId="165" fontId="6" fillId="0" borderId="119" xfId="2" applyNumberFormat="1" applyFont="1" applyFill="1" applyBorder="1" applyAlignment="1" applyProtection="1">
      <alignment horizontal="right" vertical="center"/>
      <protection locked="0"/>
    </xf>
    <xf numFmtId="9" fontId="4" fillId="0" borderId="79" xfId="58" applyNumberFormat="1" applyFont="1" applyBorder="1" applyAlignment="1">
      <alignment vertical="center"/>
    </xf>
    <xf numFmtId="165" fontId="8" fillId="0" borderId="119" xfId="0" applyNumberFormat="1" applyFont="1" applyBorder="1" applyAlignment="1">
      <alignment vertical="center"/>
    </xf>
    <xf numFmtId="165" fontId="6" fillId="0" borderId="7" xfId="41" applyNumberFormat="1" applyFont="1" applyFill="1" applyBorder="1" applyAlignment="1" applyProtection="1">
      <alignment horizontal="right" vertical="center"/>
    </xf>
    <xf numFmtId="0" fontId="44" fillId="0" borderId="0" xfId="0" applyFont="1" applyBorder="1" applyAlignment="1"/>
    <xf numFmtId="175" fontId="17" fillId="0" borderId="112" xfId="0" applyNumberFormat="1" applyFont="1" applyBorder="1"/>
    <xf numFmtId="175" fontId="8" fillId="0" borderId="112" xfId="0" applyNumberFormat="1" applyFont="1" applyBorder="1"/>
    <xf numFmtId="175" fontId="8" fillId="0" borderId="115" xfId="0" applyNumberFormat="1" applyFont="1" applyBorder="1"/>
    <xf numFmtId="171" fontId="17" fillId="0" borderId="128" xfId="58" applyNumberFormat="1" applyFont="1" applyBorder="1"/>
    <xf numFmtId="171" fontId="8" fillId="0" borderId="128" xfId="58" applyNumberFormat="1" applyFont="1" applyBorder="1"/>
    <xf numFmtId="171" fontId="8" fillId="0" borderId="129" xfId="58" applyNumberFormat="1" applyFont="1" applyBorder="1"/>
    <xf numFmtId="175" fontId="17" fillId="0" borderId="130" xfId="0" applyNumberFormat="1" applyFont="1" applyBorder="1"/>
    <xf numFmtId="175" fontId="8" fillId="0" borderId="130" xfId="0" applyNumberFormat="1" applyFont="1" applyBorder="1"/>
    <xf numFmtId="175" fontId="8" fillId="0" borderId="131" xfId="0" applyNumberFormat="1" applyFont="1" applyBorder="1"/>
    <xf numFmtId="175" fontId="17" fillId="0" borderId="132" xfId="0" applyNumberFormat="1" applyFont="1" applyBorder="1"/>
    <xf numFmtId="171" fontId="17" fillId="0" borderId="133" xfId="58" applyNumberFormat="1" applyFont="1" applyBorder="1"/>
    <xf numFmtId="175" fontId="8" fillId="0" borderId="109" xfId="0" applyNumberFormat="1" applyFont="1" applyBorder="1"/>
    <xf numFmtId="175" fontId="8" fillId="0" borderId="117" xfId="0" applyNumberFormat="1" applyFont="1" applyBorder="1"/>
    <xf numFmtId="165" fontId="8" fillId="0" borderId="119" xfId="0" applyNumberFormat="1" applyFont="1" applyBorder="1" applyAlignment="1"/>
    <xf numFmtId="166" fontId="18" fillId="0" borderId="59" xfId="0" applyNumberFormat="1" applyFont="1" applyFill="1" applyBorder="1" applyAlignment="1" applyProtection="1">
      <alignment horizontal="right" vertical="center"/>
    </xf>
    <xf numFmtId="166" fontId="18" fillId="0" borderId="36" xfId="0" applyNumberFormat="1" applyFont="1" applyFill="1" applyBorder="1" applyAlignment="1" applyProtection="1">
      <alignment horizontal="right" vertical="center"/>
    </xf>
    <xf numFmtId="165" fontId="6" fillId="0" borderId="119" xfId="0" applyNumberFormat="1" applyFont="1" applyFill="1" applyBorder="1" applyAlignment="1" applyProtection="1">
      <alignment vertical="center"/>
      <protection locked="0"/>
    </xf>
    <xf numFmtId="165" fontId="27" fillId="0" borderId="119" xfId="0" applyNumberFormat="1" applyFont="1" applyBorder="1" applyAlignment="1">
      <alignment vertical="center"/>
    </xf>
    <xf numFmtId="0" fontId="18" fillId="0" borderId="28" xfId="43" applyFont="1" applyFill="1" applyBorder="1" applyAlignment="1" applyProtection="1">
      <alignment vertical="center" wrapText="1"/>
      <protection locked="0"/>
    </xf>
    <xf numFmtId="165" fontId="28" fillId="0" borderId="119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165" fontId="5" fillId="0" borderId="119" xfId="27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45" fillId="0" borderId="0" xfId="0" applyFont="1"/>
    <xf numFmtId="175" fontId="17" fillId="0" borderId="112" xfId="0" applyNumberFormat="1" applyFont="1" applyBorder="1" applyAlignment="1">
      <alignment vertical="center"/>
    </xf>
    <xf numFmtId="171" fontId="17" fillId="0" borderId="128" xfId="58" applyNumberFormat="1" applyFont="1" applyBorder="1" applyAlignment="1">
      <alignment vertical="center"/>
    </xf>
    <xf numFmtId="175" fontId="17" fillId="0" borderId="132" xfId="0" applyNumberFormat="1" applyFont="1" applyBorder="1" applyAlignment="1">
      <alignment vertical="center"/>
    </xf>
    <xf numFmtId="171" fontId="17" fillId="0" borderId="133" xfId="58" applyNumberFormat="1" applyFont="1" applyBorder="1" applyAlignment="1">
      <alignment vertical="center"/>
    </xf>
    <xf numFmtId="175" fontId="17" fillId="0" borderId="130" xfId="0" applyNumberFormat="1" applyFont="1" applyBorder="1" applyAlignment="1">
      <alignment vertical="center"/>
    </xf>
    <xf numFmtId="171" fontId="17" fillId="0" borderId="114" xfId="58" applyNumberFormat="1" applyFont="1" applyBorder="1" applyAlignment="1">
      <alignment vertical="center"/>
    </xf>
    <xf numFmtId="175" fontId="8" fillId="0" borderId="112" xfId="0" applyNumberFormat="1" applyFont="1" applyBorder="1" applyAlignment="1">
      <alignment vertical="center"/>
    </xf>
    <xf numFmtId="171" fontId="8" fillId="0" borderId="128" xfId="58" applyNumberFormat="1" applyFont="1" applyBorder="1" applyAlignment="1">
      <alignment vertical="center"/>
    </xf>
    <xf numFmtId="175" fontId="8" fillId="0" borderId="109" xfId="0" applyNumberFormat="1" applyFont="1" applyBorder="1" applyAlignment="1">
      <alignment vertical="center"/>
    </xf>
    <xf numFmtId="171" fontId="8" fillId="0" borderId="110" xfId="58" applyNumberFormat="1" applyFont="1" applyBorder="1" applyAlignment="1">
      <alignment vertical="center"/>
    </xf>
    <xf numFmtId="175" fontId="8" fillId="0" borderId="130" xfId="0" applyNumberFormat="1" applyFont="1" applyBorder="1" applyAlignment="1">
      <alignment vertical="center"/>
    </xf>
    <xf numFmtId="171" fontId="8" fillId="0" borderId="114" xfId="58" applyNumberFormat="1" applyFont="1" applyBorder="1" applyAlignment="1">
      <alignment vertical="center"/>
    </xf>
    <xf numFmtId="175" fontId="8" fillId="0" borderId="115" xfId="0" applyNumberFormat="1" applyFont="1" applyBorder="1" applyAlignment="1">
      <alignment vertical="center"/>
    </xf>
    <xf numFmtId="171" fontId="8" fillId="0" borderId="129" xfId="58" applyNumberFormat="1" applyFont="1" applyBorder="1" applyAlignment="1">
      <alignment vertical="center"/>
    </xf>
    <xf numFmtId="175" fontId="8" fillId="0" borderId="117" xfId="0" applyNumberFormat="1" applyFont="1" applyBorder="1" applyAlignment="1">
      <alignment vertical="center"/>
    </xf>
    <xf numFmtId="171" fontId="8" fillId="0" borderId="116" xfId="58" applyNumberFormat="1" applyFont="1" applyBorder="1" applyAlignment="1">
      <alignment vertical="center"/>
    </xf>
    <xf numFmtId="175" fontId="8" fillId="0" borderId="131" xfId="0" applyNumberFormat="1" applyFont="1" applyBorder="1" applyAlignment="1">
      <alignment vertical="center"/>
    </xf>
    <xf numFmtId="171" fontId="8" fillId="0" borderId="118" xfId="58" applyNumberFormat="1" applyFont="1" applyBorder="1" applyAlignment="1">
      <alignment vertical="center"/>
    </xf>
    <xf numFmtId="0" fontId="46" fillId="0" borderId="0" xfId="0" applyFont="1"/>
    <xf numFmtId="165" fontId="6" fillId="0" borderId="59" xfId="0" applyNumberFormat="1" applyFont="1" applyFill="1" applyBorder="1" applyAlignment="1" applyProtection="1">
      <alignment horizontal="right" vertical="center"/>
      <protection locked="0"/>
    </xf>
    <xf numFmtId="165" fontId="8" fillId="0" borderId="7" xfId="0" applyNumberFormat="1" applyFont="1" applyBorder="1" applyAlignment="1">
      <alignment horizontal="right" vertical="center"/>
    </xf>
    <xf numFmtId="165" fontId="6" fillId="0" borderId="119" xfId="40" applyNumberFormat="1" applyFont="1" applyFill="1" applyBorder="1" applyAlignment="1">
      <alignment vertical="center"/>
    </xf>
    <xf numFmtId="165" fontId="6" fillId="0" borderId="79" xfId="0" applyNumberFormat="1" applyFont="1" applyFill="1" applyBorder="1" applyAlignment="1" applyProtection="1">
      <alignment vertical="center"/>
      <protection locked="0"/>
    </xf>
    <xf numFmtId="165" fontId="27" fillId="0" borderId="79" xfId="0" applyNumberFormat="1" applyFont="1" applyBorder="1" applyAlignment="1">
      <alignment vertical="center"/>
    </xf>
    <xf numFmtId="165" fontId="27" fillId="0" borderId="18" xfId="0" applyNumberFormat="1" applyFont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6" fontId="18" fillId="0" borderId="119" xfId="0" applyNumberFormat="1" applyFont="1" applyFill="1" applyBorder="1" applyAlignment="1" applyProtection="1">
      <alignment horizontal="right" vertical="center"/>
    </xf>
    <xf numFmtId="165" fontId="8" fillId="0" borderId="119" xfId="0" applyNumberFormat="1" applyFont="1" applyBorder="1" applyAlignment="1">
      <alignment horizontal="center" vertical="center"/>
    </xf>
    <xf numFmtId="171" fontId="4" fillId="0" borderId="59" xfId="58" applyNumberFormat="1" applyFont="1" applyBorder="1" applyAlignment="1">
      <alignment horizontal="center" vertical="center"/>
    </xf>
    <xf numFmtId="165" fontId="6" fillId="0" borderId="119" xfId="1" applyNumberFormat="1" applyFont="1" applyFill="1" applyBorder="1" applyAlignment="1" applyProtection="1">
      <protection locked="0"/>
    </xf>
    <xf numFmtId="165" fontId="6" fillId="0" borderId="119" xfId="40" applyNumberFormat="1" applyFont="1" applyFill="1" applyBorder="1" applyAlignment="1" applyProtection="1">
      <alignment vertical="center"/>
      <protection locked="0"/>
    </xf>
    <xf numFmtId="165" fontId="6" fillId="0" borderId="18" xfId="40" applyNumberFormat="1" applyFont="1" applyFill="1" applyBorder="1" applyAlignment="1" applyProtection="1">
      <alignment vertical="center"/>
      <protection locked="0"/>
    </xf>
    <xf numFmtId="165" fontId="6" fillId="0" borderId="119" xfId="0" applyNumberFormat="1" applyFont="1" applyFill="1" applyBorder="1" applyAlignment="1">
      <alignment horizontal="right" vertical="center"/>
    </xf>
    <xf numFmtId="165" fontId="6" fillId="0" borderId="119" xfId="0" applyNumberFormat="1" applyFont="1" applyFill="1" applyBorder="1" applyAlignment="1" applyProtection="1">
      <alignment horizontal="right"/>
    </xf>
    <xf numFmtId="165" fontId="8" fillId="0" borderId="119" xfId="0" applyNumberFormat="1" applyFont="1" applyBorder="1" applyAlignment="1">
      <alignment horizontal="right"/>
    </xf>
    <xf numFmtId="165" fontId="8" fillId="0" borderId="119" xfId="0" applyNumberFormat="1" applyFont="1" applyFill="1" applyBorder="1" applyAlignment="1"/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17" fillId="0" borderId="112" xfId="0" applyNumberFormat="1" applyFont="1" applyBorder="1" applyAlignment="1">
      <alignment vertical="center"/>
    </xf>
    <xf numFmtId="171" fontId="17" fillId="0" borderId="110" xfId="58" applyNumberFormat="1" applyFont="1" applyBorder="1" applyAlignment="1">
      <alignment vertical="center"/>
    </xf>
    <xf numFmtId="166" fontId="17" fillId="0" borderId="130" xfId="0" applyNumberFormat="1" applyFont="1" applyBorder="1" applyAlignment="1">
      <alignment vertical="center"/>
    </xf>
    <xf numFmtId="171" fontId="17" fillId="0" borderId="36" xfId="58" applyNumberFormat="1" applyFont="1" applyBorder="1" applyAlignment="1">
      <alignment vertical="center"/>
    </xf>
    <xf numFmtId="166" fontId="8" fillId="0" borderId="112" xfId="0" applyNumberFormat="1" applyFont="1" applyBorder="1" applyAlignment="1">
      <alignment vertical="center"/>
    </xf>
    <xf numFmtId="166" fontId="8" fillId="0" borderId="130" xfId="0" applyNumberFormat="1" applyFont="1" applyBorder="1" applyAlignment="1">
      <alignment vertical="center"/>
    </xf>
    <xf numFmtId="171" fontId="8" fillId="0" borderId="36" xfId="58" applyNumberFormat="1" applyFont="1" applyBorder="1" applyAlignment="1">
      <alignment vertical="center"/>
    </xf>
    <xf numFmtId="166" fontId="8" fillId="0" borderId="115" xfId="0" applyNumberFormat="1" applyFont="1" applyBorder="1" applyAlignment="1">
      <alignment vertical="center"/>
    </xf>
    <xf numFmtId="166" fontId="8" fillId="0" borderId="131" xfId="0" applyNumberFormat="1" applyFont="1" applyBorder="1" applyAlignment="1">
      <alignment vertical="center"/>
    </xf>
    <xf numFmtId="171" fontId="8" fillId="0" borderId="38" xfId="58" applyNumberFormat="1" applyFont="1" applyBorder="1" applyAlignment="1">
      <alignment vertical="center"/>
    </xf>
    <xf numFmtId="171" fontId="17" fillId="0" borderId="59" xfId="58" applyNumberFormat="1" applyFont="1" applyBorder="1" applyAlignment="1">
      <alignment vertical="center"/>
    </xf>
    <xf numFmtId="166" fontId="17" fillId="0" borderId="109" xfId="0" applyNumberFormat="1" applyFont="1" applyBorder="1" applyAlignment="1">
      <alignment vertical="center"/>
    </xf>
    <xf numFmtId="166" fontId="8" fillId="0" borderId="109" xfId="0" applyNumberFormat="1" applyFont="1" applyBorder="1" applyAlignment="1">
      <alignment vertical="center"/>
    </xf>
    <xf numFmtId="166" fontId="8" fillId="0" borderId="117" xfId="0" applyNumberFormat="1" applyFont="1" applyBorder="1" applyAlignment="1">
      <alignment vertical="center"/>
    </xf>
    <xf numFmtId="175" fontId="17" fillId="0" borderId="109" xfId="0" applyNumberFormat="1" applyFont="1" applyBorder="1" applyAlignment="1">
      <alignment vertical="center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58" applyFont="1" applyFill="1" applyBorder="1"/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71" fontId="6" fillId="0" borderId="0" xfId="58" applyNumberFormat="1" applyFont="1" applyFill="1" applyBorder="1" applyAlignment="1" applyProtection="1">
      <alignment vertical="center"/>
      <protection locked="0"/>
    </xf>
    <xf numFmtId="171" fontId="6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47" fillId="0" borderId="0" xfId="0" applyFont="1"/>
    <xf numFmtId="0" fontId="36" fillId="0" borderId="0" xfId="0" applyFont="1"/>
    <xf numFmtId="0" fontId="48" fillId="0" borderId="0" xfId="0" applyFont="1"/>
    <xf numFmtId="171" fontId="8" fillId="0" borderId="114" xfId="58" applyNumberFormat="1" applyFont="1" applyBorder="1" applyAlignment="1">
      <alignment horizontal="center" vertical="center"/>
    </xf>
    <xf numFmtId="0" fontId="36" fillId="0" borderId="0" xfId="0" applyFont="1" applyFill="1" applyBorder="1"/>
    <xf numFmtId="0" fontId="49" fillId="0" borderId="0" xfId="0" applyFont="1" applyFill="1" applyBorder="1"/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36" fillId="0" borderId="0" xfId="0" applyFont="1" applyFill="1" applyBorder="1" applyAlignment="1">
      <alignment vertical="center"/>
    </xf>
    <xf numFmtId="0" fontId="49" fillId="0" borderId="0" xfId="2" applyFont="1" applyFill="1" applyBorder="1"/>
    <xf numFmtId="166" fontId="0" fillId="0" borderId="0" xfId="0" applyNumberFormat="1"/>
    <xf numFmtId="165" fontId="27" fillId="0" borderId="35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Protection="1">
      <protection locked="0"/>
    </xf>
    <xf numFmtId="0" fontId="33" fillId="0" borderId="0" xfId="0" applyFont="1" applyFill="1"/>
    <xf numFmtId="0" fontId="53" fillId="0" borderId="0" xfId="0" applyFont="1"/>
    <xf numFmtId="0" fontId="2" fillId="0" borderId="0" xfId="0" applyFont="1" applyFill="1" applyBorder="1"/>
    <xf numFmtId="0" fontId="5" fillId="0" borderId="0" xfId="57" applyFont="1" applyAlignment="1" applyProtection="1"/>
    <xf numFmtId="0" fontId="5" fillId="0" borderId="0" xfId="0" applyFont="1"/>
    <xf numFmtId="3" fontId="6" fillId="0" borderId="0" xfId="0" applyNumberFormat="1" applyFont="1" applyBorder="1" applyAlignment="1">
      <alignment vertical="center"/>
    </xf>
    <xf numFmtId="165" fontId="6" fillId="0" borderId="119" xfId="27" applyNumberFormat="1" applyFont="1" applyFill="1" applyBorder="1" applyAlignment="1">
      <alignment horizontal="right" vertical="center"/>
    </xf>
    <xf numFmtId="175" fontId="8" fillId="0" borderId="0" xfId="0" applyNumberFormat="1" applyFont="1" applyBorder="1" applyAlignment="1">
      <alignment vertical="center"/>
    </xf>
    <xf numFmtId="165" fontId="27" fillId="0" borderId="119" xfId="0" applyNumberFormat="1" applyFont="1" applyBorder="1" applyAlignment="1">
      <alignment horizontal="center" vertical="center"/>
    </xf>
    <xf numFmtId="3" fontId="8" fillId="0" borderId="11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5" fontId="8" fillId="0" borderId="7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175" fontId="8" fillId="0" borderId="16" xfId="0" applyNumberFormat="1" applyFont="1" applyBorder="1" applyAlignment="1">
      <alignment vertical="center"/>
    </xf>
    <xf numFmtId="171" fontId="8" fillId="0" borderId="110" xfId="58" applyNumberFormat="1" applyFont="1" applyBorder="1" applyAlignment="1">
      <alignment horizontal="center" vertical="center"/>
    </xf>
    <xf numFmtId="171" fontId="8" fillId="0" borderId="59" xfId="58" applyNumberFormat="1" applyFont="1" applyBorder="1" applyAlignment="1">
      <alignment horizontal="center" vertical="center"/>
    </xf>
    <xf numFmtId="0" fontId="54" fillId="0" borderId="0" xfId="57" applyFont="1" applyAlignment="1" applyProtection="1"/>
    <xf numFmtId="3" fontId="8" fillId="0" borderId="109" xfId="0" applyNumberFormat="1" applyFont="1" applyBorder="1" applyAlignment="1">
      <alignment horizontal="center" vertical="center"/>
    </xf>
    <xf numFmtId="166" fontId="18" fillId="0" borderId="81" xfId="0" applyNumberFormat="1" applyFont="1" applyFill="1" applyBorder="1" applyAlignment="1" applyProtection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0" fontId="10" fillId="0" borderId="119" xfId="58" applyNumberFormat="1" applyFont="1" applyFill="1" applyBorder="1" applyAlignment="1" applyProtection="1">
      <alignment horizontal="right" vertical="center"/>
      <protection locked="0"/>
    </xf>
    <xf numFmtId="10" fontId="10" fillId="0" borderId="79" xfId="58" applyNumberFormat="1" applyFont="1" applyFill="1" applyBorder="1" applyAlignment="1" applyProtection="1">
      <alignment horizontal="right" vertical="center"/>
      <protection locked="0"/>
    </xf>
    <xf numFmtId="171" fontId="10" fillId="0" borderId="119" xfId="58" applyNumberFormat="1" applyFont="1" applyFill="1" applyBorder="1" applyAlignment="1" applyProtection="1">
      <alignment horizontal="right" vertical="center"/>
    </xf>
    <xf numFmtId="171" fontId="10" fillId="0" borderId="19" xfId="58" applyNumberFormat="1" applyFont="1" applyFill="1" applyBorder="1" applyAlignment="1" applyProtection="1">
      <alignment horizontal="right" vertical="center"/>
    </xf>
    <xf numFmtId="10" fontId="10" fillId="0" borderId="19" xfId="58" applyNumberFormat="1" applyFont="1" applyFill="1" applyBorder="1" applyAlignment="1" applyProtection="1">
      <alignment horizontal="right" vertical="center"/>
    </xf>
    <xf numFmtId="10" fontId="4" fillId="0" borderId="19" xfId="58" applyNumberFormat="1" applyFont="1" applyFill="1" applyBorder="1" applyAlignment="1">
      <alignment horizontal="right" vertical="center"/>
    </xf>
    <xf numFmtId="171" fontId="4" fillId="0" borderId="19" xfId="58" applyNumberFormat="1" applyFont="1" applyFill="1" applyBorder="1" applyAlignment="1">
      <alignment horizontal="right" vertical="center"/>
    </xf>
    <xf numFmtId="9" fontId="10" fillId="0" borderId="119" xfId="58" applyNumberFormat="1" applyFont="1" applyFill="1" applyBorder="1" applyAlignment="1" applyProtection="1">
      <alignment horizontal="right" vertical="center"/>
    </xf>
    <xf numFmtId="171" fontId="10" fillId="0" borderId="59" xfId="58" applyNumberFormat="1" applyFont="1" applyFill="1" applyBorder="1" applyAlignment="1" applyProtection="1">
      <alignment horizontal="right" vertical="center"/>
    </xf>
    <xf numFmtId="9" fontId="4" fillId="0" borderId="119" xfId="58" applyNumberFormat="1" applyFont="1" applyFill="1" applyBorder="1" applyAlignment="1">
      <alignment horizontal="right" vertical="center"/>
    </xf>
    <xf numFmtId="171" fontId="10" fillId="0" borderId="79" xfId="58" applyNumberFormat="1" applyFont="1" applyFill="1" applyBorder="1" applyAlignment="1" applyProtection="1">
      <alignment vertical="center"/>
      <protection locked="0"/>
    </xf>
    <xf numFmtId="0" fontId="54" fillId="0" borderId="0" xfId="0" applyFont="1"/>
    <xf numFmtId="0" fontId="17" fillId="0" borderId="28" xfId="0" applyFont="1" applyFill="1" applyBorder="1" applyAlignment="1">
      <alignment horizontal="left" vertical="center" wrapText="1"/>
    </xf>
    <xf numFmtId="171" fontId="17" fillId="0" borderId="110" xfId="58" applyNumberFormat="1" applyFont="1" applyFill="1" applyBorder="1" applyAlignment="1">
      <alignment vertical="center"/>
    </xf>
    <xf numFmtId="166" fontId="17" fillId="0" borderId="130" xfId="0" applyNumberFormat="1" applyFont="1" applyFill="1" applyBorder="1" applyAlignment="1">
      <alignment vertical="center"/>
    </xf>
    <xf numFmtId="171" fontId="17" fillId="0" borderId="36" xfId="58" applyNumberFormat="1" applyFont="1" applyFill="1" applyBorder="1" applyAlignment="1">
      <alignment vertical="center"/>
    </xf>
    <xf numFmtId="171" fontId="8" fillId="0" borderId="110" xfId="58" applyNumberFormat="1" applyFont="1" applyFill="1" applyBorder="1" applyAlignment="1">
      <alignment vertical="center"/>
    </xf>
    <xf numFmtId="166" fontId="8" fillId="0" borderId="130" xfId="0" applyNumberFormat="1" applyFont="1" applyFill="1" applyBorder="1" applyAlignment="1">
      <alignment vertical="center"/>
    </xf>
    <xf numFmtId="171" fontId="8" fillId="0" borderId="36" xfId="58" applyNumberFormat="1" applyFont="1" applyFill="1" applyBorder="1" applyAlignment="1">
      <alignment vertical="center"/>
    </xf>
    <xf numFmtId="175" fontId="8" fillId="0" borderId="130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left" vertical="center" wrapText="1" indent="1"/>
    </xf>
    <xf numFmtId="171" fontId="8" fillId="0" borderId="116" xfId="58" applyNumberFormat="1" applyFont="1" applyFill="1" applyBorder="1" applyAlignment="1">
      <alignment vertical="center"/>
    </xf>
    <xf numFmtId="166" fontId="8" fillId="0" borderId="131" xfId="0" applyNumberFormat="1" applyFont="1" applyFill="1" applyBorder="1" applyAlignment="1">
      <alignment vertical="center"/>
    </xf>
    <xf numFmtId="171" fontId="8" fillId="0" borderId="38" xfId="58" applyNumberFormat="1" applyFont="1" applyFill="1" applyBorder="1" applyAlignment="1">
      <alignment vertical="center"/>
    </xf>
    <xf numFmtId="171" fontId="17" fillId="0" borderId="128" xfId="58" applyNumberFormat="1" applyFont="1" applyBorder="1" applyAlignment="1">
      <alignment horizontal="right" vertical="center"/>
    </xf>
    <xf numFmtId="171" fontId="17" fillId="0" borderId="133" xfId="58" applyNumberFormat="1" applyFont="1" applyBorder="1" applyAlignment="1">
      <alignment horizontal="right" vertical="center"/>
    </xf>
    <xf numFmtId="171" fontId="17" fillId="0" borderId="114" xfId="58" applyNumberFormat="1" applyFont="1" applyBorder="1" applyAlignment="1">
      <alignment horizontal="right" vertical="center"/>
    </xf>
    <xf numFmtId="171" fontId="8" fillId="0" borderId="128" xfId="58" applyNumberFormat="1" applyFont="1" applyBorder="1" applyAlignment="1">
      <alignment horizontal="right" vertical="center"/>
    </xf>
    <xf numFmtId="171" fontId="8" fillId="0" borderId="110" xfId="58" applyNumberFormat="1" applyFont="1" applyBorder="1" applyAlignment="1">
      <alignment horizontal="right" vertical="center"/>
    </xf>
    <xf numFmtId="171" fontId="8" fillId="0" borderId="114" xfId="58" applyNumberFormat="1" applyFont="1" applyBorder="1" applyAlignment="1">
      <alignment horizontal="right" vertical="center"/>
    </xf>
    <xf numFmtId="171" fontId="8" fillId="0" borderId="129" xfId="58" applyNumberFormat="1" applyFont="1" applyBorder="1" applyAlignment="1">
      <alignment horizontal="right" vertical="center"/>
    </xf>
    <xf numFmtId="171" fontId="8" fillId="0" borderId="116" xfId="58" applyNumberFormat="1" applyFont="1" applyBorder="1" applyAlignment="1">
      <alignment horizontal="right" vertical="center"/>
    </xf>
    <xf numFmtId="171" fontId="8" fillId="0" borderId="118" xfId="58" applyNumberFormat="1" applyFont="1" applyBorder="1" applyAlignment="1">
      <alignment horizontal="right" vertical="center"/>
    </xf>
    <xf numFmtId="165" fontId="27" fillId="0" borderId="112" xfId="0" applyNumberFormat="1" applyFont="1" applyBorder="1" applyAlignment="1">
      <alignment horizontal="right" vertical="center"/>
    </xf>
    <xf numFmtId="165" fontId="27" fillId="0" borderId="130" xfId="0" applyNumberFormat="1" applyFont="1" applyBorder="1" applyAlignment="1">
      <alignment horizontal="right" vertical="center"/>
    </xf>
    <xf numFmtId="175" fontId="8" fillId="0" borderId="80" xfId="0" applyNumberFormat="1" applyFont="1" applyBorder="1" applyAlignment="1">
      <alignment vertical="center"/>
    </xf>
    <xf numFmtId="165" fontId="27" fillId="0" borderId="115" xfId="0" applyNumberFormat="1" applyFont="1" applyBorder="1" applyAlignment="1">
      <alignment horizontal="right" vertical="center"/>
    </xf>
    <xf numFmtId="165" fontId="8" fillId="0" borderId="74" xfId="0" applyNumberFormat="1" applyFont="1" applyFill="1" applyBorder="1" applyAlignment="1">
      <alignment horizontal="center" vertical="center"/>
    </xf>
    <xf numFmtId="165" fontId="8" fillId="0" borderId="36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65" fontId="8" fillId="0" borderId="80" xfId="0" applyNumberFormat="1" applyFont="1" applyBorder="1" applyAlignment="1">
      <alignment horizontal="center" vertical="center"/>
    </xf>
    <xf numFmtId="165" fontId="6" fillId="0" borderId="35" xfId="0" applyNumberFormat="1" applyFont="1" applyFill="1" applyBorder="1" applyAlignment="1" applyProtection="1">
      <alignment horizontal="right" vertical="center"/>
      <protection locked="0"/>
    </xf>
    <xf numFmtId="170" fontId="4" fillId="0" borderId="59" xfId="0" applyNumberFormat="1" applyFont="1" applyBorder="1" applyAlignment="1">
      <alignment vertical="center"/>
    </xf>
    <xf numFmtId="170" fontId="4" fillId="0" borderId="36" xfId="0" applyNumberFormat="1" applyFont="1" applyBorder="1" applyAlignment="1">
      <alignment vertical="center"/>
    </xf>
    <xf numFmtId="170" fontId="4" fillId="0" borderId="53" xfId="0" applyNumberFormat="1" applyFont="1" applyBorder="1" applyAlignment="1">
      <alignment vertical="center"/>
    </xf>
    <xf numFmtId="170" fontId="4" fillId="0" borderId="41" xfId="0" applyNumberFormat="1" applyFont="1" applyBorder="1" applyAlignment="1">
      <alignment vertical="center"/>
    </xf>
    <xf numFmtId="165" fontId="4" fillId="0" borderId="0" xfId="0" applyNumberFormat="1" applyFont="1"/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7" fontId="6" fillId="4" borderId="82" xfId="1" applyNumberFormat="1" applyFont="1" applyFill="1" applyBorder="1" applyAlignment="1" applyProtection="1">
      <alignment vertical="center"/>
      <protection locked="0"/>
    </xf>
    <xf numFmtId="0" fontId="10" fillId="4" borderId="88" xfId="2" applyFont="1" applyFill="1" applyBorder="1" applyAlignment="1" applyProtection="1">
      <alignment horizontal="center" vertical="center"/>
      <protection locked="0"/>
    </xf>
    <xf numFmtId="171" fontId="6" fillId="4" borderId="89" xfId="58" applyNumberFormat="1" applyFont="1" applyFill="1" applyBorder="1" applyAlignment="1" applyProtection="1">
      <alignment vertical="center"/>
      <protection locked="0"/>
    </xf>
    <xf numFmtId="171" fontId="6" fillId="4" borderId="90" xfId="58" applyNumberFormat="1" applyFont="1" applyFill="1" applyBorder="1" applyAlignment="1" applyProtection="1">
      <alignment vertical="center"/>
      <protection locked="0"/>
    </xf>
    <xf numFmtId="171" fontId="6" fillId="4" borderId="91" xfId="58" applyNumberFormat="1" applyFont="1" applyFill="1" applyBorder="1" applyAlignment="1" applyProtection="1">
      <alignment vertical="center"/>
      <protection locked="0"/>
    </xf>
    <xf numFmtId="171" fontId="6" fillId="4" borderId="92" xfId="58" applyNumberFormat="1" applyFont="1" applyFill="1" applyBorder="1" applyAlignment="1" applyProtection="1">
      <alignment vertical="center"/>
      <protection locked="0"/>
    </xf>
    <xf numFmtId="171" fontId="6" fillId="4" borderId="88" xfId="58" applyNumberFormat="1" applyFont="1" applyFill="1" applyBorder="1" applyAlignment="1" applyProtection="1">
      <alignment vertical="center"/>
      <protection locked="0"/>
    </xf>
    <xf numFmtId="0" fontId="6" fillId="4" borderId="135" xfId="2" applyFont="1" applyFill="1" applyBorder="1" applyAlignment="1" applyProtection="1">
      <alignment horizontal="center" vertical="center"/>
      <protection locked="0"/>
    </xf>
    <xf numFmtId="165" fontId="6" fillId="4" borderId="136" xfId="1" applyNumberFormat="1" applyFont="1" applyFill="1" applyBorder="1" applyAlignment="1" applyProtection="1">
      <alignment vertical="center"/>
      <protection locked="0"/>
    </xf>
    <xf numFmtId="165" fontId="6" fillId="4" borderId="137" xfId="1" applyNumberFormat="1" applyFont="1" applyFill="1" applyBorder="1" applyAlignment="1" applyProtection="1">
      <alignment vertical="center"/>
      <protection locked="0"/>
    </xf>
    <xf numFmtId="165" fontId="6" fillId="4" borderId="138" xfId="1" applyNumberFormat="1" applyFont="1" applyFill="1" applyBorder="1" applyAlignment="1" applyProtection="1">
      <alignment vertical="center"/>
      <protection locked="0"/>
    </xf>
    <xf numFmtId="165" fontId="6" fillId="4" borderId="139" xfId="1" applyNumberFormat="1" applyFont="1" applyFill="1" applyBorder="1" applyAlignment="1" applyProtection="1">
      <alignment vertical="center"/>
      <protection locked="0"/>
    </xf>
    <xf numFmtId="165" fontId="6" fillId="4" borderId="135" xfId="1" applyNumberFormat="1" applyFont="1" applyFill="1" applyBorder="1" applyAlignment="1" applyProtection="1">
      <alignment vertical="center"/>
      <protection locked="0"/>
    </xf>
    <xf numFmtId="167" fontId="6" fillId="4" borderId="135" xfId="1" applyNumberFormat="1" applyFont="1" applyFill="1" applyBorder="1" applyAlignment="1" applyProtection="1">
      <alignment vertical="center"/>
      <protection locked="0"/>
    </xf>
    <xf numFmtId="0" fontId="10" fillId="4" borderId="63" xfId="2" applyFont="1" applyFill="1" applyBorder="1" applyAlignment="1" applyProtection="1">
      <alignment horizontal="center" vertical="center"/>
      <protection locked="0"/>
    </xf>
    <xf numFmtId="171" fontId="6" fillId="4" borderId="52" xfId="58" applyNumberFormat="1" applyFont="1" applyFill="1" applyBorder="1" applyAlignment="1" applyProtection="1">
      <alignment vertical="center"/>
      <protection locked="0"/>
    </xf>
    <xf numFmtId="171" fontId="6" fillId="4" borderId="62" xfId="58" applyNumberFormat="1" applyFont="1" applyFill="1" applyBorder="1" applyAlignment="1" applyProtection="1">
      <alignment vertical="center"/>
      <protection locked="0"/>
    </xf>
    <xf numFmtId="171" fontId="6" fillId="4" borderId="60" xfId="58" applyNumberFormat="1" applyFont="1" applyFill="1" applyBorder="1" applyAlignment="1" applyProtection="1">
      <alignment vertical="center"/>
      <protection locked="0"/>
    </xf>
    <xf numFmtId="171" fontId="6" fillId="4" borderId="63" xfId="58" applyNumberFormat="1" applyFont="1" applyFill="1" applyBorder="1" applyAlignment="1" applyProtection="1">
      <alignment vertical="center"/>
      <protection locked="0"/>
    </xf>
    <xf numFmtId="0" fontId="6" fillId="4" borderId="94" xfId="2" applyFont="1" applyFill="1" applyBorder="1" applyAlignment="1" applyProtection="1">
      <alignment horizontal="center" vertical="center"/>
      <protection locked="0"/>
    </xf>
    <xf numFmtId="165" fontId="6" fillId="4" borderId="95" xfId="1" applyNumberFormat="1" applyFont="1" applyFill="1" applyBorder="1" applyAlignment="1" applyProtection="1">
      <alignment vertical="center"/>
      <protection locked="0"/>
    </xf>
    <xf numFmtId="165" fontId="6" fillId="4" borderId="96" xfId="1" applyNumberFormat="1" applyFont="1" applyFill="1" applyBorder="1" applyAlignment="1" applyProtection="1">
      <alignment vertical="center"/>
      <protection locked="0"/>
    </xf>
    <xf numFmtId="165" fontId="6" fillId="4" borderId="97" xfId="1" applyNumberFormat="1" applyFont="1" applyFill="1" applyBorder="1" applyAlignment="1" applyProtection="1">
      <alignment vertical="center"/>
      <protection locked="0"/>
    </xf>
    <xf numFmtId="165" fontId="6" fillId="4" borderId="98" xfId="1" applyNumberFormat="1" applyFont="1" applyFill="1" applyBorder="1" applyAlignment="1" applyProtection="1">
      <alignment vertical="center"/>
      <protection locked="0"/>
    </xf>
    <xf numFmtId="165" fontId="6" fillId="4" borderId="94" xfId="1" applyNumberFormat="1" applyFont="1" applyFill="1" applyBorder="1" applyAlignment="1" applyProtection="1">
      <alignment vertical="center"/>
      <protection locked="0"/>
    </xf>
    <xf numFmtId="167" fontId="6" fillId="4" borderId="94" xfId="1" applyNumberFormat="1" applyFont="1" applyFill="1" applyBorder="1" applyAlignment="1" applyProtection="1">
      <alignment vertical="center"/>
      <protection locked="0"/>
    </xf>
    <xf numFmtId="0" fontId="10" fillId="4" borderId="18" xfId="2" applyFont="1" applyFill="1" applyBorder="1" applyAlignment="1" applyProtection="1">
      <alignment horizontal="center" vertical="center"/>
      <protection locked="0"/>
    </xf>
    <xf numFmtId="171" fontId="6" fillId="4" borderId="34" xfId="58" applyNumberFormat="1" applyFont="1" applyFill="1" applyBorder="1" applyAlignment="1" applyProtection="1">
      <alignment vertical="center"/>
      <protection locked="0"/>
    </xf>
    <xf numFmtId="171" fontId="6" fillId="4" borderId="17" xfId="58" applyNumberFormat="1" applyFont="1" applyFill="1" applyBorder="1" applyAlignment="1" applyProtection="1">
      <alignment vertical="center"/>
      <protection locked="0"/>
    </xf>
    <xf numFmtId="171" fontId="6" fillId="4" borderId="19" xfId="58" applyNumberFormat="1" applyFont="1" applyFill="1" applyBorder="1" applyAlignment="1" applyProtection="1">
      <alignment vertical="center"/>
      <protection locked="0"/>
    </xf>
    <xf numFmtId="171" fontId="6" fillId="4" borderId="18" xfId="58" applyNumberFormat="1" applyFont="1" applyFill="1" applyBorder="1" applyAlignment="1" applyProtection="1">
      <alignment vertical="center"/>
      <protection locked="0"/>
    </xf>
    <xf numFmtId="167" fontId="10" fillId="4" borderId="86" xfId="1" applyNumberFormat="1" applyFont="1" applyFill="1" applyBorder="1" applyAlignment="1" applyProtection="1">
      <alignment vertical="center"/>
      <protection locked="0"/>
    </xf>
    <xf numFmtId="167" fontId="10" fillId="4" borderId="82" xfId="1" applyNumberFormat="1" applyFont="1" applyFill="1" applyBorder="1" applyAlignment="1" applyProtection="1">
      <alignment vertical="center"/>
      <protection locked="0"/>
    </xf>
    <xf numFmtId="171" fontId="10" fillId="4" borderId="92" xfId="58" applyNumberFormat="1" applyFont="1" applyFill="1" applyBorder="1" applyAlignment="1" applyProtection="1">
      <alignment vertical="center"/>
      <protection locked="0"/>
    </xf>
    <xf numFmtId="171" fontId="10" fillId="4" borderId="88" xfId="58" applyNumberFormat="1" applyFont="1" applyFill="1" applyBorder="1" applyAlignment="1" applyProtection="1">
      <alignment vertical="center"/>
      <protection locked="0"/>
    </xf>
    <xf numFmtId="167" fontId="10" fillId="4" borderId="98" xfId="1" applyNumberFormat="1" applyFont="1" applyFill="1" applyBorder="1" applyAlignment="1" applyProtection="1">
      <alignment vertical="center"/>
      <protection locked="0"/>
    </xf>
    <xf numFmtId="167" fontId="10" fillId="4" borderId="94" xfId="1" applyNumberFormat="1" applyFont="1" applyFill="1" applyBorder="1" applyAlignment="1" applyProtection="1">
      <alignment vertical="center"/>
      <protection locked="0"/>
    </xf>
    <xf numFmtId="0" fontId="10" fillId="4" borderId="100" xfId="2" applyFont="1" applyFill="1" applyBorder="1" applyAlignment="1" applyProtection="1">
      <alignment horizontal="center" vertical="center"/>
      <protection locked="0"/>
    </xf>
    <xf numFmtId="171" fontId="6" fillId="4" borderId="102" xfId="58" applyNumberFormat="1" applyFont="1" applyFill="1" applyBorder="1" applyAlignment="1" applyProtection="1">
      <alignment vertical="center"/>
      <protection locked="0"/>
    </xf>
    <xf numFmtId="171" fontId="6" fillId="4" borderId="103" xfId="58" applyNumberFormat="1" applyFont="1" applyFill="1" applyBorder="1" applyAlignment="1" applyProtection="1">
      <alignment vertical="center"/>
      <protection locked="0"/>
    </xf>
    <xf numFmtId="171" fontId="10" fillId="4" borderId="103" xfId="58" applyNumberFormat="1" applyFont="1" applyFill="1" applyBorder="1" applyAlignment="1" applyProtection="1">
      <alignment vertical="center"/>
      <protection locked="0"/>
    </xf>
    <xf numFmtId="171" fontId="10" fillId="4" borderId="100" xfId="58" applyNumberFormat="1" applyFont="1" applyFill="1" applyBorder="1" applyAlignment="1" applyProtection="1">
      <alignment vertical="center"/>
      <protection locked="0"/>
    </xf>
    <xf numFmtId="0" fontId="8" fillId="4" borderId="3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111" xfId="2" applyFont="1" applyFill="1" applyBorder="1" applyAlignment="1" applyProtection="1">
      <alignment horizontal="center" vertical="center"/>
      <protection locked="0"/>
    </xf>
    <xf numFmtId="0" fontId="10" fillId="4" borderId="108" xfId="2" applyFont="1" applyFill="1" applyBorder="1" applyAlignment="1" applyProtection="1">
      <alignment horizontal="center" vertical="center"/>
      <protection locked="0"/>
    </xf>
    <xf numFmtId="0" fontId="6" fillId="4" borderId="140" xfId="2" applyFont="1" applyFill="1" applyBorder="1" applyAlignment="1" applyProtection="1">
      <alignment horizontal="center" vertical="center"/>
      <protection locked="0"/>
    </xf>
    <xf numFmtId="0" fontId="10" fillId="4" borderId="66" xfId="2" applyFont="1" applyFill="1" applyBorder="1" applyAlignment="1" applyProtection="1">
      <alignment horizontal="center" vertical="center"/>
      <protection locked="0"/>
    </xf>
    <xf numFmtId="0" fontId="10" fillId="4" borderId="44" xfId="2" applyFont="1" applyFill="1" applyBorder="1" applyAlignment="1" applyProtection="1">
      <alignment horizontal="center" vertical="center"/>
      <protection locked="0"/>
    </xf>
    <xf numFmtId="0" fontId="6" fillId="4" borderId="107" xfId="2" applyFont="1" applyFill="1" applyBorder="1" applyAlignment="1" applyProtection="1">
      <alignment horizontal="center" vertical="center"/>
      <protection locked="0"/>
    </xf>
    <xf numFmtId="165" fontId="6" fillId="4" borderId="87" xfId="1" applyNumberFormat="1" applyFont="1" applyFill="1" applyBorder="1" applyAlignment="1" applyProtection="1">
      <alignment vertical="center"/>
      <protection locked="0"/>
    </xf>
    <xf numFmtId="165" fontId="6" fillId="4" borderId="86" xfId="1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71" fontId="6" fillId="4" borderId="53" xfId="58" applyNumberFormat="1" applyFont="1" applyFill="1" applyBorder="1" applyAlignment="1" applyProtection="1">
      <alignment vertical="center"/>
      <protection locked="0"/>
    </xf>
    <xf numFmtId="171" fontId="6" fillId="4" borderId="60" xfId="58" applyNumberFormat="1" applyFont="1" applyFill="1" applyBorder="1" applyAlignment="1" applyProtection="1">
      <alignment horizontal="center" vertical="center"/>
      <protection locked="0"/>
    </xf>
    <xf numFmtId="171" fontId="6" fillId="4" borderId="63" xfId="58" applyNumberFormat="1" applyFont="1" applyFill="1" applyBorder="1" applyAlignment="1" applyProtection="1">
      <alignment horizontal="center" vertical="center"/>
      <protection locked="0"/>
    </xf>
    <xf numFmtId="165" fontId="6" fillId="4" borderId="99" xfId="1" applyNumberFormat="1" applyFont="1" applyFill="1" applyBorder="1" applyAlignment="1" applyProtection="1">
      <alignment vertical="center"/>
      <protection locked="0"/>
    </xf>
    <xf numFmtId="165" fontId="6" fillId="4" borderId="98" xfId="1" applyNumberFormat="1" applyFont="1" applyFill="1" applyBorder="1" applyAlignment="1" applyProtection="1">
      <alignment horizontal="center" vertical="center"/>
      <protection locked="0"/>
    </xf>
    <xf numFmtId="165" fontId="6" fillId="4" borderId="94" xfId="1" applyNumberFormat="1" applyFont="1" applyFill="1" applyBorder="1" applyAlignment="1" applyProtection="1">
      <alignment horizontal="center" vertical="center"/>
      <protection locked="0"/>
    </xf>
    <xf numFmtId="171" fontId="6" fillId="4" borderId="93" xfId="58" applyNumberFormat="1" applyFont="1" applyFill="1" applyBorder="1" applyAlignment="1" applyProtection="1">
      <alignment vertical="center"/>
      <protection locked="0"/>
    </xf>
    <xf numFmtId="171" fontId="6" fillId="4" borderId="92" xfId="58" applyNumberFormat="1" applyFont="1" applyFill="1" applyBorder="1" applyAlignment="1" applyProtection="1">
      <alignment horizontal="center" vertical="center"/>
      <protection locked="0"/>
    </xf>
    <xf numFmtId="171" fontId="6" fillId="4" borderId="88" xfId="58" applyNumberFormat="1" applyFont="1" applyFill="1" applyBorder="1" applyAlignment="1" applyProtection="1">
      <alignment horizontal="center" vertical="center"/>
      <protection locked="0"/>
    </xf>
    <xf numFmtId="165" fontId="6" fillId="4" borderId="141" xfId="1" applyNumberFormat="1" applyFont="1" applyFill="1" applyBorder="1" applyAlignment="1" applyProtection="1">
      <alignment vertical="center"/>
      <protection locked="0"/>
    </xf>
    <xf numFmtId="165" fontId="6" fillId="4" borderId="139" xfId="1" applyNumberFormat="1" applyFont="1" applyFill="1" applyBorder="1" applyAlignment="1" applyProtection="1">
      <alignment horizontal="center" vertical="center"/>
      <protection locked="0"/>
    </xf>
    <xf numFmtId="165" fontId="6" fillId="4" borderId="135" xfId="1" applyNumberFormat="1" applyFont="1" applyFill="1" applyBorder="1" applyAlignment="1" applyProtection="1">
      <alignment horizontal="center" vertical="center"/>
      <protection locked="0"/>
    </xf>
    <xf numFmtId="171" fontId="6" fillId="4" borderId="35" xfId="58" applyNumberFormat="1" applyFont="1" applyFill="1" applyBorder="1" applyAlignment="1" applyProtection="1">
      <alignment vertical="center"/>
      <protection locked="0"/>
    </xf>
    <xf numFmtId="171" fontId="6" fillId="4" borderId="19" xfId="58" applyNumberFormat="1" applyFont="1" applyFill="1" applyBorder="1" applyAlignment="1" applyProtection="1">
      <alignment horizontal="center" vertical="center"/>
      <protection locked="0"/>
    </xf>
    <xf numFmtId="171" fontId="6" fillId="4" borderId="18" xfId="58" applyNumberFormat="1" applyFont="1" applyFill="1" applyBorder="1" applyAlignment="1" applyProtection="1">
      <alignment horizontal="center" vertical="center"/>
      <protection locked="0"/>
    </xf>
    <xf numFmtId="0" fontId="8" fillId="4" borderId="4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71" fontId="6" fillId="4" borderId="39" xfId="58" applyNumberFormat="1" applyFont="1" applyFill="1" applyBorder="1" applyAlignment="1" applyProtection="1">
      <alignment horizontal="center" vertical="center"/>
      <protection locked="0"/>
    </xf>
    <xf numFmtId="165" fontId="6" fillId="4" borderId="96" xfId="1" applyNumberFormat="1" applyFont="1" applyFill="1" applyBorder="1" applyAlignment="1" applyProtection="1">
      <alignment horizontal="center" vertical="center"/>
      <protection locked="0"/>
    </xf>
    <xf numFmtId="171" fontId="6" fillId="4" borderId="37" xfId="58" applyNumberFormat="1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91" xfId="58" applyNumberFormat="1" applyFont="1" applyFill="1" applyBorder="1" applyAlignment="1" applyProtection="1">
      <alignment vertical="center"/>
      <protection locked="0"/>
    </xf>
    <xf numFmtId="9" fontId="6" fillId="4" borderId="92" xfId="58" applyNumberFormat="1" applyFont="1" applyFill="1" applyBorder="1" applyAlignment="1" applyProtection="1">
      <alignment vertical="center"/>
      <protection locked="0"/>
    </xf>
    <xf numFmtId="9" fontId="6" fillId="4" borderId="102" xfId="58" applyNumberFormat="1" applyFont="1" applyFill="1" applyBorder="1" applyAlignment="1" applyProtection="1">
      <alignment vertical="center"/>
      <protection locked="0"/>
    </xf>
    <xf numFmtId="9" fontId="6" fillId="4" borderId="103" xfId="58" applyNumberFormat="1" applyFont="1" applyFill="1" applyBorder="1" applyAlignment="1" applyProtection="1">
      <alignment vertical="center"/>
      <protection locked="0"/>
    </xf>
    <xf numFmtId="0" fontId="10" fillId="4" borderId="113" xfId="2" applyFont="1" applyFill="1" applyBorder="1" applyAlignment="1" applyProtection="1">
      <alignment horizontal="center" vertical="center"/>
      <protection locked="0"/>
    </xf>
    <xf numFmtId="3" fontId="6" fillId="4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66" xfId="1" applyNumberFormat="1" applyFont="1" applyFill="1" applyBorder="1" applyAlignment="1" applyProtection="1">
      <alignment horizontal="center" vertical="center" wrapText="1"/>
      <protection locked="0"/>
    </xf>
    <xf numFmtId="171" fontId="6" fillId="4" borderId="101" xfId="58" applyNumberFormat="1" applyFont="1" applyFill="1" applyBorder="1" applyAlignment="1" applyProtection="1">
      <alignment vertical="center"/>
      <protection locked="0"/>
    </xf>
    <xf numFmtId="171" fontId="6" fillId="4" borderId="103" xfId="58" applyNumberFormat="1" applyFont="1" applyFill="1" applyBorder="1" applyAlignment="1" applyProtection="1">
      <alignment horizontal="center" vertical="center"/>
      <protection locked="0"/>
    </xf>
    <xf numFmtId="171" fontId="6" fillId="4" borderId="100" xfId="58" applyNumberFormat="1" applyFont="1" applyFill="1" applyBorder="1" applyAlignment="1" applyProtection="1">
      <alignment horizontal="center" vertical="center"/>
      <protection locked="0"/>
    </xf>
    <xf numFmtId="171" fontId="6" fillId="4" borderId="104" xfId="58" applyNumberFormat="1" applyFont="1" applyFill="1" applyBorder="1" applyAlignment="1" applyProtection="1">
      <alignment vertical="center"/>
      <protection locked="0"/>
    </xf>
    <xf numFmtId="171" fontId="6" fillId="4" borderId="100" xfId="58" applyNumberFormat="1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165" fontId="6" fillId="4" borderId="122" xfId="1" applyNumberFormat="1" applyFont="1" applyFill="1" applyBorder="1" applyAlignment="1" applyProtection="1">
      <alignment vertical="center"/>
      <protection locked="0"/>
    </xf>
    <xf numFmtId="171" fontId="6" fillId="4" borderId="123" xfId="58" applyNumberFormat="1" applyFont="1" applyFill="1" applyBorder="1" applyAlignment="1" applyProtection="1">
      <alignment vertical="center"/>
      <protection locked="0"/>
    </xf>
    <xf numFmtId="165" fontId="6" fillId="4" borderId="124" xfId="1" applyNumberFormat="1" applyFont="1" applyFill="1" applyBorder="1" applyAlignment="1" applyProtection="1">
      <alignment vertical="center"/>
      <protection locked="0"/>
    </xf>
    <xf numFmtId="171" fontId="6" fillId="4" borderId="125" xfId="58" applyNumberFormat="1" applyFont="1" applyFill="1" applyBorder="1" applyAlignment="1" applyProtection="1">
      <alignment vertical="center"/>
      <protection locked="0"/>
    </xf>
    <xf numFmtId="165" fontId="10" fillId="4" borderId="86" xfId="1" applyNumberFormat="1" applyFont="1" applyFill="1" applyBorder="1" applyAlignment="1" applyProtection="1">
      <alignment vertical="center"/>
      <protection locked="0"/>
    </xf>
    <xf numFmtId="165" fontId="10" fillId="4" borderId="82" xfId="1" applyNumberFormat="1" applyFont="1" applyFill="1" applyBorder="1" applyAlignment="1" applyProtection="1">
      <alignment horizontal="center" vertical="center"/>
      <protection locked="0"/>
    </xf>
    <xf numFmtId="171" fontId="10" fillId="4" borderId="88" xfId="58" applyNumberFormat="1" applyFont="1" applyFill="1" applyBorder="1" applyAlignment="1" applyProtection="1">
      <alignment horizontal="center" vertical="center"/>
      <protection locked="0"/>
    </xf>
    <xf numFmtId="165" fontId="10" fillId="4" borderId="98" xfId="1" applyNumberFormat="1" applyFont="1" applyFill="1" applyBorder="1" applyAlignment="1" applyProtection="1">
      <alignment vertical="center"/>
      <protection locked="0"/>
    </xf>
    <xf numFmtId="165" fontId="10" fillId="4" borderId="94" xfId="1" applyNumberFormat="1" applyFont="1" applyFill="1" applyBorder="1" applyAlignment="1" applyProtection="1">
      <alignment horizontal="center" vertical="center"/>
      <protection locked="0"/>
    </xf>
    <xf numFmtId="171" fontId="10" fillId="4" borderId="100" xfId="58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7" xfId="1" applyNumberFormat="1" applyFont="1" applyFill="1" applyBorder="1" applyAlignment="1" applyProtection="1">
      <alignment horizontal="center" vertical="center"/>
      <protection locked="0"/>
    </xf>
    <xf numFmtId="165" fontId="6" fillId="4" borderId="142" xfId="1" applyNumberFormat="1" applyFont="1" applyFill="1" applyBorder="1" applyAlignment="1" applyProtection="1">
      <alignment vertical="center"/>
      <protection locked="0"/>
    </xf>
    <xf numFmtId="171" fontId="6" fillId="4" borderId="91" xfId="58" applyNumberFormat="1" applyFont="1" applyFill="1" applyBorder="1" applyAlignment="1" applyProtection="1">
      <alignment horizontal="center" vertical="center"/>
      <protection locked="0"/>
    </xf>
    <xf numFmtId="171" fontId="6" fillId="4" borderId="93" xfId="58" applyNumberFormat="1" applyFont="1" applyFill="1" applyBorder="1" applyAlignment="1" applyProtection="1">
      <alignment horizontal="center" vertical="center"/>
      <protection locked="0"/>
    </xf>
    <xf numFmtId="171" fontId="6" fillId="4" borderId="143" xfId="58" applyNumberFormat="1" applyFont="1" applyFill="1" applyBorder="1" applyAlignment="1" applyProtection="1">
      <alignment vertical="center"/>
      <protection locked="0"/>
    </xf>
    <xf numFmtId="165" fontId="6" fillId="4" borderId="97" xfId="1" applyNumberFormat="1" applyFont="1" applyFill="1" applyBorder="1" applyAlignment="1" applyProtection="1">
      <alignment horizontal="center" vertical="center"/>
      <protection locked="0"/>
    </xf>
    <xf numFmtId="165" fontId="6" fillId="4" borderId="99" xfId="1" applyNumberFormat="1" applyFont="1" applyFill="1" applyBorder="1" applyAlignment="1" applyProtection="1">
      <alignment horizontal="center" vertical="center"/>
      <protection locked="0"/>
    </xf>
    <xf numFmtId="165" fontId="6" fillId="4" borderId="145" xfId="1" applyNumberFormat="1" applyFont="1" applyFill="1" applyBorder="1" applyAlignment="1" applyProtection="1">
      <alignment vertical="center"/>
      <protection locked="0"/>
    </xf>
    <xf numFmtId="171" fontId="6" fillId="4" borderId="102" xfId="58" applyNumberFormat="1" applyFont="1" applyFill="1" applyBorder="1" applyAlignment="1" applyProtection="1">
      <alignment horizontal="center" vertical="center"/>
      <protection locked="0"/>
    </xf>
    <xf numFmtId="171" fontId="6" fillId="4" borderId="104" xfId="58" applyNumberFormat="1" applyFont="1" applyFill="1" applyBorder="1" applyAlignment="1" applyProtection="1">
      <alignment horizontal="center" vertical="center"/>
      <protection locked="0"/>
    </xf>
    <xf numFmtId="171" fontId="6" fillId="4" borderId="151" xfId="58" applyNumberFormat="1" applyFont="1" applyFill="1" applyBorder="1" applyAlignment="1" applyProtection="1">
      <alignment vertical="center"/>
      <protection locked="0"/>
    </xf>
    <xf numFmtId="3" fontId="6" fillId="4" borderId="76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7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8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103" xfId="58" applyNumberFormat="1" applyFont="1" applyFill="1" applyBorder="1" applyAlignment="1" applyProtection="1">
      <alignment horizontal="center" vertical="center"/>
      <protection locked="0"/>
    </xf>
    <xf numFmtId="3" fontId="6" fillId="4" borderId="24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43" applyNumberFormat="1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/>
    </xf>
    <xf numFmtId="3" fontId="8" fillId="4" borderId="23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44" xfId="0" applyNumberFormat="1" applyFont="1" applyFill="1" applyBorder="1" applyAlignment="1">
      <alignment horizontal="center" vertical="center"/>
    </xf>
    <xf numFmtId="171" fontId="6" fillId="4" borderId="152" xfId="58" applyNumberFormat="1" applyFont="1" applyFill="1" applyBorder="1" applyAlignment="1" applyProtection="1">
      <alignment vertical="center"/>
      <protection locked="0"/>
    </xf>
    <xf numFmtId="165" fontId="6" fillId="4" borderId="144" xfId="1" applyNumberFormat="1" applyFont="1" applyFill="1" applyBorder="1" applyAlignment="1" applyProtection="1">
      <alignment horizontal="center" vertical="center"/>
      <protection locked="0"/>
    </xf>
    <xf numFmtId="165" fontId="6" fillId="4" borderId="141" xfId="1" applyNumberFormat="1" applyFont="1" applyFill="1" applyBorder="1" applyAlignment="1" applyProtection="1">
      <alignment horizontal="center" vertical="center"/>
      <protection locked="0"/>
    </xf>
    <xf numFmtId="171" fontId="6" fillId="4" borderId="143" xfId="58" applyNumberFormat="1" applyFont="1" applyFill="1" applyBorder="1" applyAlignment="1" applyProtection="1">
      <alignment horizontal="center" vertical="center"/>
      <protection locked="0"/>
    </xf>
    <xf numFmtId="165" fontId="6" fillId="4" borderId="145" xfId="1" applyNumberFormat="1" applyFont="1" applyFill="1" applyBorder="1" applyAlignment="1" applyProtection="1">
      <alignment horizontal="center" vertical="center"/>
      <protection locked="0"/>
    </xf>
    <xf numFmtId="171" fontId="6" fillId="4" borderId="151" xfId="58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horizontal="right" vertical="center"/>
      <protection locked="0"/>
    </xf>
    <xf numFmtId="165" fontId="6" fillId="4" borderId="86" xfId="1" applyNumberFormat="1" applyFont="1" applyFill="1" applyBorder="1" applyAlignment="1" applyProtection="1">
      <alignment horizontal="right" vertical="center"/>
      <protection locked="0"/>
    </xf>
    <xf numFmtId="165" fontId="6" fillId="4" borderId="142" xfId="1" applyNumberFormat="1" applyFont="1" applyFill="1" applyBorder="1" applyAlignment="1" applyProtection="1">
      <alignment horizontal="right" vertical="center"/>
      <protection locked="0"/>
    </xf>
    <xf numFmtId="165" fontId="6" fillId="4" borderId="146" xfId="1" applyNumberFormat="1" applyFont="1" applyFill="1" applyBorder="1" applyAlignment="1" applyProtection="1">
      <alignment horizontal="right" vertical="center"/>
      <protection locked="0"/>
    </xf>
    <xf numFmtId="165" fontId="6" fillId="4" borderId="87" xfId="1" applyNumberFormat="1" applyFont="1" applyFill="1" applyBorder="1" applyAlignment="1" applyProtection="1">
      <alignment horizontal="right" vertical="center"/>
      <protection locked="0"/>
    </xf>
    <xf numFmtId="165" fontId="6" fillId="4" borderId="142" xfId="1" applyNumberFormat="1" applyFont="1" applyFill="1" applyBorder="1" applyAlignment="1" applyProtection="1">
      <alignment horizontal="center" vertical="center"/>
      <protection locked="0"/>
    </xf>
    <xf numFmtId="171" fontId="6" fillId="4" borderId="91" xfId="58" applyNumberFormat="1" applyFont="1" applyFill="1" applyBorder="1" applyAlignment="1" applyProtection="1">
      <alignment horizontal="right" vertical="center"/>
      <protection locked="0"/>
    </xf>
    <xf numFmtId="171" fontId="6" fillId="4" borderId="92" xfId="58" applyNumberFormat="1" applyFont="1" applyFill="1" applyBorder="1" applyAlignment="1" applyProtection="1">
      <alignment horizontal="right" vertical="center"/>
      <protection locked="0"/>
    </xf>
    <xf numFmtId="171" fontId="6" fillId="4" borderId="143" xfId="58" applyNumberFormat="1" applyFont="1" applyFill="1" applyBorder="1" applyAlignment="1" applyProtection="1">
      <alignment horizontal="right" vertical="center"/>
      <protection locked="0"/>
    </xf>
    <xf numFmtId="171" fontId="6" fillId="4" borderId="147" xfId="58" applyNumberFormat="1" applyFont="1" applyFill="1" applyBorder="1" applyAlignment="1" applyProtection="1">
      <alignment horizontal="right" vertical="center"/>
      <protection locked="0"/>
    </xf>
    <xf numFmtId="171" fontId="6" fillId="4" borderId="93" xfId="58" applyNumberFormat="1" applyFont="1" applyFill="1" applyBorder="1" applyAlignment="1" applyProtection="1">
      <alignment horizontal="right" vertical="center"/>
      <protection locked="0"/>
    </xf>
    <xf numFmtId="165" fontId="6" fillId="4" borderId="138" xfId="1" applyNumberFormat="1" applyFont="1" applyFill="1" applyBorder="1" applyAlignment="1" applyProtection="1">
      <alignment horizontal="right" vertical="center"/>
      <protection locked="0"/>
    </xf>
    <xf numFmtId="165" fontId="6" fillId="4" borderId="139" xfId="1" applyNumberFormat="1" applyFont="1" applyFill="1" applyBorder="1" applyAlignment="1" applyProtection="1">
      <alignment horizontal="right" vertical="center"/>
      <protection locked="0"/>
    </xf>
    <xf numFmtId="165" fontId="6" fillId="4" borderId="144" xfId="1" applyNumberFormat="1" applyFont="1" applyFill="1" applyBorder="1" applyAlignment="1" applyProtection="1">
      <alignment horizontal="right" vertical="center"/>
      <protection locked="0"/>
    </xf>
    <xf numFmtId="165" fontId="6" fillId="4" borderId="148" xfId="1" applyNumberFormat="1" applyFont="1" applyFill="1" applyBorder="1" applyAlignment="1" applyProtection="1">
      <alignment horizontal="right" vertical="center"/>
      <protection locked="0"/>
    </xf>
    <xf numFmtId="165" fontId="6" fillId="4" borderId="141" xfId="1" applyNumberFormat="1" applyFont="1" applyFill="1" applyBorder="1" applyAlignment="1" applyProtection="1">
      <alignment horizontal="right" vertical="center"/>
      <protection locked="0"/>
    </xf>
    <xf numFmtId="165" fontId="6" fillId="4" borderId="138" xfId="1" applyNumberFormat="1" applyFont="1" applyFill="1" applyBorder="1" applyAlignment="1" applyProtection="1">
      <alignment horizontal="center" vertical="center"/>
      <protection locked="0"/>
    </xf>
    <xf numFmtId="171" fontId="6" fillId="4" borderId="62" xfId="58" applyNumberFormat="1" applyFont="1" applyFill="1" applyBorder="1" applyAlignment="1" applyProtection="1">
      <alignment horizontal="right" vertical="center"/>
      <protection locked="0"/>
    </xf>
    <xf numFmtId="171" fontId="6" fillId="4" borderId="60" xfId="58" applyNumberFormat="1" applyFont="1" applyFill="1" applyBorder="1" applyAlignment="1" applyProtection="1">
      <alignment horizontal="right" vertical="center"/>
      <protection locked="0"/>
    </xf>
    <xf numFmtId="171" fontId="6" fillId="4" borderId="41" xfId="58" applyNumberFormat="1" applyFont="1" applyFill="1" applyBorder="1" applyAlignment="1" applyProtection="1">
      <alignment horizontal="right" vertical="center"/>
      <protection locked="0"/>
    </xf>
    <xf numFmtId="171" fontId="6" fillId="4" borderId="149" xfId="58" applyNumberFormat="1" applyFont="1" applyFill="1" applyBorder="1" applyAlignment="1" applyProtection="1">
      <alignment horizontal="right" vertical="center"/>
      <protection locked="0"/>
    </xf>
    <xf numFmtId="171" fontId="6" fillId="4" borderId="53" xfId="58" applyNumberFormat="1" applyFont="1" applyFill="1" applyBorder="1" applyAlignment="1" applyProtection="1">
      <alignment horizontal="right" vertical="center"/>
      <protection locked="0"/>
    </xf>
    <xf numFmtId="171" fontId="6" fillId="4" borderId="62" xfId="58" applyNumberFormat="1" applyFont="1" applyFill="1" applyBorder="1" applyAlignment="1" applyProtection="1">
      <alignment horizontal="center" vertical="center"/>
      <protection locked="0"/>
    </xf>
    <xf numFmtId="171" fontId="6" fillId="4" borderId="41" xfId="58" applyNumberFormat="1" applyFont="1" applyFill="1" applyBorder="1" applyAlignment="1" applyProtection="1">
      <alignment horizontal="center" vertical="center"/>
      <protection locked="0"/>
    </xf>
    <xf numFmtId="165" fontId="6" fillId="4" borderId="97" xfId="1" applyNumberFormat="1" applyFont="1" applyFill="1" applyBorder="1" applyAlignment="1" applyProtection="1">
      <alignment horizontal="right" vertical="center"/>
      <protection locked="0"/>
    </xf>
    <xf numFmtId="165" fontId="6" fillId="4" borderId="98" xfId="1" applyNumberFormat="1" applyFont="1" applyFill="1" applyBorder="1" applyAlignment="1" applyProtection="1">
      <alignment horizontal="right" vertical="center"/>
      <protection locked="0"/>
    </xf>
    <xf numFmtId="165" fontId="6" fillId="4" borderId="145" xfId="1" applyNumberFormat="1" applyFont="1" applyFill="1" applyBorder="1" applyAlignment="1" applyProtection="1">
      <alignment horizontal="right" vertical="center"/>
      <protection locked="0"/>
    </xf>
    <xf numFmtId="165" fontId="6" fillId="4" borderId="150" xfId="1" applyNumberFormat="1" applyFont="1" applyFill="1" applyBorder="1" applyAlignment="1" applyProtection="1">
      <alignment horizontal="right" vertical="center"/>
      <protection locked="0"/>
    </xf>
    <xf numFmtId="165" fontId="6" fillId="4" borderId="99" xfId="1" applyNumberFormat="1" applyFont="1" applyFill="1" applyBorder="1" applyAlignment="1" applyProtection="1">
      <alignment horizontal="right" vertical="center"/>
      <protection locked="0"/>
    </xf>
    <xf numFmtId="171" fontId="6" fillId="4" borderId="17" xfId="58" applyNumberFormat="1" applyFont="1" applyFill="1" applyBorder="1" applyAlignment="1" applyProtection="1">
      <alignment horizontal="right" vertical="center"/>
      <protection locked="0"/>
    </xf>
    <xf numFmtId="171" fontId="6" fillId="4" borderId="19" xfId="58" applyNumberFormat="1" applyFont="1" applyFill="1" applyBorder="1" applyAlignment="1" applyProtection="1">
      <alignment horizontal="right" vertical="center"/>
      <protection locked="0"/>
    </xf>
    <xf numFmtId="171" fontId="6" fillId="4" borderId="38" xfId="58" applyNumberFormat="1" applyFont="1" applyFill="1" applyBorder="1" applyAlignment="1" applyProtection="1">
      <alignment horizontal="right" vertical="center"/>
      <protection locked="0"/>
    </xf>
    <xf numFmtId="171" fontId="6" fillId="4" borderId="131" xfId="58" applyNumberFormat="1" applyFont="1" applyFill="1" applyBorder="1" applyAlignment="1" applyProtection="1">
      <alignment horizontal="right" vertical="center"/>
      <protection locked="0"/>
    </xf>
    <xf numFmtId="171" fontId="6" fillId="4" borderId="35" xfId="58" applyNumberFormat="1" applyFont="1" applyFill="1" applyBorder="1" applyAlignment="1" applyProtection="1">
      <alignment horizontal="right" vertical="center"/>
      <protection locked="0"/>
    </xf>
    <xf numFmtId="171" fontId="6" fillId="4" borderId="17" xfId="58" applyNumberFormat="1" applyFont="1" applyFill="1" applyBorder="1" applyAlignment="1" applyProtection="1">
      <alignment horizontal="center" vertical="center"/>
      <protection locked="0"/>
    </xf>
    <xf numFmtId="171" fontId="6" fillId="4" borderId="38" xfId="58" applyNumberFormat="1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>
      <alignment horizontal="center" vertical="center" wrapText="1"/>
    </xf>
    <xf numFmtId="165" fontId="6" fillId="4" borderId="144" xfId="1" applyNumberFormat="1" applyFont="1" applyFill="1" applyBorder="1" applyAlignment="1" applyProtection="1">
      <alignment vertical="center"/>
      <protection locked="0"/>
    </xf>
    <xf numFmtId="171" fontId="6" fillId="4" borderId="41" xfId="58" applyNumberFormat="1" applyFont="1" applyFill="1" applyBorder="1" applyAlignment="1" applyProtection="1">
      <alignment vertical="center"/>
      <protection locked="0"/>
    </xf>
    <xf numFmtId="171" fontId="6" fillId="4" borderId="38" xfId="58" applyNumberFormat="1" applyFont="1" applyFill="1" applyBorder="1" applyAlignment="1" applyProtection="1">
      <alignment vertical="center"/>
      <protection locked="0"/>
    </xf>
    <xf numFmtId="165" fontId="6" fillId="4" borderId="17" xfId="1" applyNumberFormat="1" applyFont="1" applyFill="1" applyBorder="1" applyAlignment="1" applyProtection="1">
      <alignment horizontal="center" vertical="center"/>
      <protection locked="0"/>
    </xf>
    <xf numFmtId="165" fontId="6" fillId="4" borderId="18" xfId="1" applyNumberFormat="1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>
      <alignment horizontal="center" vertical="center"/>
    </xf>
    <xf numFmtId="171" fontId="6" fillId="4" borderId="35" xfId="58" applyNumberFormat="1" applyFont="1" applyFill="1" applyBorder="1" applyAlignment="1" applyProtection="1">
      <alignment horizontal="center" vertical="center"/>
      <protection locked="0"/>
    </xf>
    <xf numFmtId="171" fontId="6" fillId="4" borderId="53" xfId="58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165" fontId="6" fillId="0" borderId="153" xfId="1" applyNumberFormat="1" applyFont="1" applyFill="1" applyBorder="1" applyProtection="1">
      <protection locked="0"/>
    </xf>
    <xf numFmtId="165" fontId="6" fillId="0" borderId="154" xfId="1" applyNumberFormat="1" applyFont="1" applyFill="1" applyBorder="1" applyProtection="1">
      <protection locked="0"/>
    </xf>
    <xf numFmtId="165" fontId="6" fillId="0" borderId="28" xfId="1" applyNumberFormat="1" applyFont="1" applyFill="1" applyBorder="1" applyProtection="1">
      <protection locked="0"/>
    </xf>
    <xf numFmtId="165" fontId="6" fillId="0" borderId="155" xfId="1" applyNumberFormat="1" applyFont="1" applyFill="1" applyBorder="1" applyProtection="1">
      <protection locked="0"/>
    </xf>
    <xf numFmtId="165" fontId="6" fillId="4" borderId="120" xfId="1" applyNumberFormat="1" applyFont="1" applyFill="1" applyBorder="1" applyAlignment="1" applyProtection="1">
      <alignment vertical="center"/>
      <protection locked="0"/>
    </xf>
    <xf numFmtId="171" fontId="6" fillId="4" borderId="156" xfId="58" applyNumberFormat="1" applyFont="1" applyFill="1" applyBorder="1" applyAlignment="1" applyProtection="1">
      <alignment vertical="center"/>
      <protection locked="0"/>
    </xf>
    <xf numFmtId="165" fontId="6" fillId="4" borderId="157" xfId="1" applyNumberFormat="1" applyFont="1" applyFill="1" applyBorder="1" applyAlignment="1" applyProtection="1">
      <alignment vertical="center"/>
      <protection locked="0"/>
    </xf>
    <xf numFmtId="171" fontId="6" fillId="4" borderId="61" xfId="58" applyNumberFormat="1" applyFont="1" applyFill="1" applyBorder="1" applyAlignment="1" applyProtection="1">
      <alignment vertical="center"/>
      <protection locked="0"/>
    </xf>
    <xf numFmtId="165" fontId="6" fillId="4" borderId="121" xfId="1" applyNumberFormat="1" applyFont="1" applyFill="1" applyBorder="1" applyAlignment="1" applyProtection="1">
      <alignment vertical="center"/>
      <protection locked="0"/>
    </xf>
    <xf numFmtId="171" fontId="6" fillId="4" borderId="20" xfId="58" applyNumberFormat="1" applyFont="1" applyFill="1" applyBorder="1" applyAlignment="1" applyProtection="1">
      <alignment vertical="center"/>
      <protection locked="0"/>
    </xf>
    <xf numFmtId="167" fontId="6" fillId="4" borderId="87" xfId="1" applyNumberFormat="1" applyFont="1" applyFill="1" applyBorder="1" applyAlignment="1" applyProtection="1">
      <alignment vertical="center"/>
      <protection locked="0"/>
    </xf>
    <xf numFmtId="167" fontId="6" fillId="4" borderId="141" xfId="1" applyNumberFormat="1" applyFont="1" applyFill="1" applyBorder="1" applyAlignment="1" applyProtection="1">
      <alignment vertical="center"/>
      <protection locked="0"/>
    </xf>
    <xf numFmtId="167" fontId="6" fillId="4" borderId="99" xfId="1" applyNumberFormat="1" applyFont="1" applyFill="1" applyBorder="1" applyAlignment="1" applyProtection="1">
      <alignment vertical="center"/>
      <protection locked="0"/>
    </xf>
    <xf numFmtId="165" fontId="6" fillId="0" borderId="158" xfId="1" applyNumberFormat="1" applyFont="1" applyFill="1" applyBorder="1" applyProtection="1">
      <protection locked="0"/>
    </xf>
    <xf numFmtId="166" fontId="18" fillId="0" borderId="159" xfId="0" applyNumberFormat="1" applyFont="1" applyFill="1" applyBorder="1" applyAlignment="1" applyProtection="1">
      <alignment horizontal="right" vertical="center"/>
    </xf>
    <xf numFmtId="166" fontId="6" fillId="0" borderId="20" xfId="0" applyNumberFormat="1" applyFont="1" applyFill="1" applyBorder="1" applyAlignment="1" applyProtection="1">
      <alignment horizontal="right" vertical="center"/>
    </xf>
    <xf numFmtId="166" fontId="6" fillId="0" borderId="160" xfId="0" applyNumberFormat="1" applyFont="1" applyFill="1" applyBorder="1" applyAlignment="1" applyProtection="1">
      <alignment horizontal="right" vertical="center"/>
    </xf>
    <xf numFmtId="0" fontId="6" fillId="4" borderId="23" xfId="0" applyFont="1" applyFill="1" applyBorder="1" applyAlignment="1">
      <alignment horizontal="center" vertical="center" wrapText="1"/>
    </xf>
    <xf numFmtId="166" fontId="18" fillId="0" borderId="160" xfId="0" applyNumberFormat="1" applyFont="1" applyFill="1" applyBorder="1" applyAlignment="1" applyProtection="1">
      <alignment horizontal="right" vertical="center"/>
    </xf>
    <xf numFmtId="166" fontId="6" fillId="0" borderId="159" xfId="0" applyNumberFormat="1" applyFont="1" applyFill="1" applyBorder="1" applyAlignment="1" applyProtection="1">
      <alignment horizontal="right" vertical="center"/>
    </xf>
    <xf numFmtId="166" fontId="6" fillId="0" borderId="161" xfId="0" applyNumberFormat="1" applyFont="1" applyFill="1" applyBorder="1" applyAlignment="1" applyProtection="1">
      <alignment horizontal="right" vertical="center"/>
    </xf>
    <xf numFmtId="166" fontId="18" fillId="0" borderId="161" xfId="0" applyNumberFormat="1" applyFont="1" applyFill="1" applyBorder="1" applyAlignment="1" applyProtection="1">
      <alignment horizontal="right" vertical="center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165" fontId="18" fillId="0" borderId="22" xfId="1" applyNumberFormat="1" applyFont="1" applyFill="1" applyBorder="1" applyAlignment="1" applyProtection="1">
      <alignment vertical="center"/>
      <protection locked="0"/>
    </xf>
    <xf numFmtId="165" fontId="8" fillId="0" borderId="160" xfId="0" applyNumberFormat="1" applyFont="1" applyBorder="1" applyAlignment="1">
      <alignment horizontal="right" vertical="center"/>
    </xf>
    <xf numFmtId="0" fontId="6" fillId="4" borderId="44" xfId="0" applyFont="1" applyFill="1" applyBorder="1" applyAlignment="1">
      <alignment horizontal="center" vertical="center" wrapText="1"/>
    </xf>
    <xf numFmtId="9" fontId="4" fillId="0" borderId="0" xfId="58" applyNumberFormat="1" applyFont="1" applyFill="1" applyBorder="1" applyAlignment="1">
      <alignment vertical="center"/>
    </xf>
    <xf numFmtId="9" fontId="4" fillId="0" borderId="160" xfId="58" applyNumberFormat="1" applyFont="1" applyBorder="1" applyAlignment="1">
      <alignment vertical="center"/>
    </xf>
    <xf numFmtId="165" fontId="8" fillId="0" borderId="74" xfId="0" applyNumberFormat="1" applyFont="1" applyFill="1" applyBorder="1" applyAlignment="1">
      <alignment vertical="center"/>
    </xf>
    <xf numFmtId="9" fontId="4" fillId="0" borderId="59" xfId="58" applyNumberFormat="1" applyFont="1" applyFill="1" applyBorder="1" applyAlignment="1">
      <alignment vertical="center"/>
    </xf>
    <xf numFmtId="165" fontId="8" fillId="0" borderId="160" xfId="0" applyNumberFormat="1" applyFont="1" applyFill="1" applyBorder="1" applyAlignment="1">
      <alignment vertical="center"/>
    </xf>
    <xf numFmtId="165" fontId="8" fillId="0" borderId="160" xfId="0" applyNumberFormat="1" applyFont="1" applyBorder="1" applyAlignment="1">
      <alignment vertical="center"/>
    </xf>
    <xf numFmtId="165" fontId="6" fillId="4" borderId="137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5" fontId="6" fillId="0" borderId="160" xfId="1" applyNumberFormat="1" applyFont="1" applyFill="1" applyBorder="1" applyAlignment="1" applyProtection="1">
      <alignment horizontal="right" vertical="center"/>
      <protection locked="0"/>
    </xf>
    <xf numFmtId="167" fontId="8" fillId="0" borderId="160" xfId="0" applyNumberFormat="1" applyFont="1" applyBorder="1" applyAlignment="1">
      <alignment horizontal="right" vertical="center"/>
    </xf>
    <xf numFmtId="167" fontId="8" fillId="0" borderId="161" xfId="0" applyNumberFormat="1" applyFont="1" applyBorder="1" applyAlignment="1">
      <alignment horizontal="right" vertical="center"/>
    </xf>
    <xf numFmtId="165" fontId="6" fillId="0" borderId="158" xfId="1" applyNumberFormat="1" applyFont="1" applyFill="1" applyBorder="1" applyAlignment="1" applyProtection="1">
      <alignment vertical="center"/>
      <protection locked="0"/>
    </xf>
    <xf numFmtId="165" fontId="6" fillId="0" borderId="160" xfId="1" applyNumberFormat="1" applyFont="1" applyFill="1" applyBorder="1" applyAlignment="1" applyProtection="1">
      <alignment vertical="center"/>
      <protection locked="0"/>
    </xf>
    <xf numFmtId="167" fontId="6" fillId="0" borderId="160" xfId="1" applyNumberFormat="1" applyFont="1" applyFill="1" applyBorder="1" applyAlignment="1" applyProtection="1">
      <alignment vertical="center"/>
      <protection locked="0"/>
    </xf>
    <xf numFmtId="165" fontId="6" fillId="0" borderId="163" xfId="1" applyNumberFormat="1" applyFont="1" applyFill="1" applyBorder="1" applyAlignment="1" applyProtection="1">
      <alignment vertical="center"/>
      <protection locked="0"/>
    </xf>
    <xf numFmtId="165" fontId="8" fillId="0" borderId="163" xfId="0" applyNumberFormat="1" applyFont="1" applyBorder="1" applyAlignment="1">
      <alignment horizontal="right" vertical="center"/>
    </xf>
    <xf numFmtId="165" fontId="8" fillId="0" borderId="159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60" fillId="0" borderId="0" xfId="0" applyFont="1" applyFill="1" applyBorder="1" applyAlignment="1">
      <alignment horizontal="right" vertical="center" wrapText="1"/>
    </xf>
    <xf numFmtId="165" fontId="6" fillId="0" borderId="161" xfId="1" applyNumberFormat="1" applyFont="1" applyFill="1" applyBorder="1" applyAlignment="1" applyProtection="1">
      <alignment horizontal="right" vertical="center"/>
      <protection locked="0"/>
    </xf>
    <xf numFmtId="165" fontId="6" fillId="0" borderId="163" xfId="1" applyNumberFormat="1" applyFont="1" applyFill="1" applyBorder="1" applyAlignment="1" applyProtection="1">
      <alignment horizontal="right" vertical="center"/>
      <protection locked="0"/>
    </xf>
    <xf numFmtId="165" fontId="8" fillId="0" borderId="160" xfId="0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3" fontId="6" fillId="4" borderId="69" xfId="1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vertical="center" wrapText="1"/>
    </xf>
    <xf numFmtId="165" fontId="61" fillId="0" borderId="0" xfId="0" applyNumberFormat="1" applyFont="1"/>
    <xf numFmtId="0" fontId="46" fillId="0" borderId="0" xfId="0" applyFont="1" applyAlignment="1">
      <alignment horizontal="left" vertical="top"/>
    </xf>
    <xf numFmtId="0" fontId="8" fillId="4" borderId="1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5" fontId="6" fillId="0" borderId="160" xfId="0" applyNumberFormat="1" applyFont="1" applyFill="1" applyBorder="1" applyAlignment="1" applyProtection="1">
      <alignment horizontal="right" vertical="center"/>
    </xf>
    <xf numFmtId="165" fontId="6" fillId="0" borderId="163" xfId="0" applyNumberFormat="1" applyFont="1" applyFill="1" applyBorder="1" applyAlignment="1" applyProtection="1">
      <alignment horizontal="right" vertical="center"/>
    </xf>
    <xf numFmtId="165" fontId="8" fillId="0" borderId="161" xfId="0" applyNumberFormat="1" applyFont="1" applyFill="1" applyBorder="1" applyAlignment="1">
      <alignment horizontal="right" vertical="center"/>
    </xf>
    <xf numFmtId="165" fontId="8" fillId="0" borderId="163" xfId="0" applyNumberFormat="1" applyFont="1" applyFill="1" applyBorder="1" applyAlignment="1">
      <alignment horizontal="right" vertical="center"/>
    </xf>
    <xf numFmtId="0" fontId="8" fillId="4" borderId="13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71" fontId="10" fillId="0" borderId="160" xfId="58" applyNumberFormat="1" applyFont="1" applyFill="1" applyBorder="1" applyAlignment="1" applyProtection="1">
      <alignment horizontal="right" vertical="center"/>
    </xf>
    <xf numFmtId="165" fontId="6" fillId="4" borderId="164" xfId="1" applyNumberFormat="1" applyFont="1" applyFill="1" applyBorder="1" applyAlignment="1" applyProtection="1">
      <alignment vertical="center"/>
      <protection locked="0"/>
    </xf>
    <xf numFmtId="10" fontId="10" fillId="0" borderId="160" xfId="58" applyNumberFormat="1" applyFont="1" applyFill="1" applyBorder="1" applyAlignment="1" applyProtection="1">
      <alignment horizontal="right" vertical="center"/>
    </xf>
    <xf numFmtId="10" fontId="4" fillId="0" borderId="160" xfId="58" applyNumberFormat="1" applyFont="1" applyFill="1" applyBorder="1" applyAlignment="1">
      <alignment horizontal="right" vertical="center"/>
    </xf>
    <xf numFmtId="171" fontId="4" fillId="0" borderId="160" xfId="58" applyNumberFormat="1" applyFont="1" applyFill="1" applyBorder="1" applyAlignment="1">
      <alignment horizontal="right" vertical="center"/>
    </xf>
    <xf numFmtId="9" fontId="10" fillId="0" borderId="160" xfId="58" applyNumberFormat="1" applyFont="1" applyFill="1" applyBorder="1" applyAlignment="1" applyProtection="1">
      <alignment horizontal="right" vertical="center"/>
    </xf>
    <xf numFmtId="9" fontId="10" fillId="0" borderId="161" xfId="58" applyNumberFormat="1" applyFont="1" applyFill="1" applyBorder="1" applyAlignment="1" applyProtection="1">
      <alignment horizontal="right" vertical="center"/>
    </xf>
    <xf numFmtId="165" fontId="8" fillId="0" borderId="163" xfId="0" applyNumberFormat="1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5" fontId="8" fillId="0" borderId="165" xfId="0" applyNumberFormat="1" applyFont="1" applyFill="1" applyBorder="1" applyAlignment="1">
      <alignment vertical="center"/>
    </xf>
    <xf numFmtId="171" fontId="4" fillId="0" borderId="161" xfId="58" applyNumberFormat="1" applyFont="1" applyFill="1" applyBorder="1" applyAlignment="1">
      <alignment vertical="center"/>
    </xf>
    <xf numFmtId="171" fontId="4" fillId="0" borderId="165" xfId="58" applyNumberFormat="1" applyFont="1" applyFill="1" applyBorder="1" applyAlignment="1">
      <alignment vertical="center"/>
    </xf>
    <xf numFmtId="165" fontId="6" fillId="0" borderId="165" xfId="2" applyNumberFormat="1" applyFont="1" applyFill="1" applyBorder="1" applyAlignment="1" applyProtection="1">
      <alignment horizontal="right" vertical="center"/>
      <protection locked="0"/>
    </xf>
    <xf numFmtId="165" fontId="61" fillId="0" borderId="0" xfId="0" applyNumberFormat="1" applyFont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left" vertical="center"/>
    </xf>
    <xf numFmtId="165" fontId="6" fillId="0" borderId="0" xfId="41" applyNumberFormat="1" applyFont="1" applyFill="1" applyBorder="1" applyAlignment="1" applyProtection="1"/>
    <xf numFmtId="165" fontId="6" fillId="0" borderId="0" xfId="1" applyNumberFormat="1" applyFont="1" applyFill="1" applyBorder="1" applyProtection="1">
      <protection locked="0"/>
    </xf>
    <xf numFmtId="165" fontId="6" fillId="0" borderId="0" xfId="41" applyNumberFormat="1" applyFont="1" applyFill="1" applyBorder="1" applyAlignment="1" applyProtection="1">
      <alignment horizontal="right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36" applyNumberFormat="1" applyFont="1" applyFill="1" applyBorder="1" applyAlignment="1" applyProtection="1">
      <alignment horizontal="right"/>
      <protection locked="0"/>
    </xf>
    <xf numFmtId="0" fontId="6" fillId="4" borderId="69" xfId="0" applyFont="1" applyFill="1" applyBorder="1" applyAlignment="1">
      <alignment horizontal="center" vertical="center" wrapText="1"/>
    </xf>
    <xf numFmtId="3" fontId="10" fillId="4" borderId="166" xfId="1" applyNumberFormat="1" applyFont="1" applyFill="1" applyBorder="1" applyAlignment="1" applyProtection="1">
      <alignment horizontal="center" vertical="center" wrapText="1"/>
      <protection locked="0"/>
    </xf>
    <xf numFmtId="171" fontId="10" fillId="0" borderId="37" xfId="58" applyNumberFormat="1" applyFont="1" applyFill="1" applyBorder="1" applyAlignment="1" applyProtection="1">
      <alignment horizontal="right" vertical="center"/>
      <protection locked="0"/>
    </xf>
    <xf numFmtId="165" fontId="8" fillId="0" borderId="165" xfId="0" applyNumberFormat="1" applyFont="1" applyBorder="1" applyAlignment="1">
      <alignment horizontal="right" vertical="center"/>
    </xf>
    <xf numFmtId="165" fontId="8" fillId="0" borderId="165" xfId="0" applyNumberFormat="1" applyFont="1" applyFill="1" applyBorder="1" applyAlignment="1">
      <alignment horizontal="right" vertical="center"/>
    </xf>
    <xf numFmtId="165" fontId="6" fillId="0" borderId="159" xfId="0" applyNumberFormat="1" applyFont="1" applyFill="1" applyBorder="1" applyAlignment="1" applyProtection="1">
      <alignment horizontal="right" vertical="center"/>
    </xf>
    <xf numFmtId="165" fontId="8" fillId="0" borderId="159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 wrapText="1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65" xfId="0" applyNumberFormat="1" applyFont="1" applyFill="1" applyBorder="1" applyAlignment="1" applyProtection="1">
      <alignment horizontal="right" vertical="center"/>
    </xf>
    <xf numFmtId="165" fontId="27" fillId="0" borderId="165" xfId="0" applyNumberFormat="1" applyFont="1" applyBorder="1" applyAlignment="1">
      <alignment vertical="center"/>
    </xf>
    <xf numFmtId="165" fontId="6" fillId="0" borderId="163" xfId="0" applyNumberFormat="1" applyFont="1" applyFill="1" applyBorder="1" applyAlignment="1" applyProtection="1">
      <alignment horizontal="right" vertical="center"/>
      <protection locked="0"/>
    </xf>
    <xf numFmtId="171" fontId="4" fillId="0" borderId="79" xfId="58" applyNumberFormat="1" applyFont="1" applyFill="1" applyBorder="1" applyAlignment="1">
      <alignment horizontal="right" vertical="center"/>
    </xf>
    <xf numFmtId="165" fontId="6" fillId="0" borderId="165" xfId="40" applyNumberFormat="1" applyFont="1" applyFill="1" applyBorder="1" applyAlignment="1" applyProtection="1">
      <alignment vertical="center"/>
      <protection locked="0"/>
    </xf>
    <xf numFmtId="165" fontId="6" fillId="0" borderId="165" xfId="0" applyNumberFormat="1" applyFont="1" applyFill="1" applyBorder="1" applyAlignment="1" applyProtection="1">
      <alignment horizontal="right" vertical="center"/>
      <protection locked="0"/>
    </xf>
    <xf numFmtId="165" fontId="6" fillId="0" borderId="165" xfId="1" applyNumberFormat="1" applyFont="1" applyFill="1" applyBorder="1" applyAlignment="1" applyProtection="1">
      <protection locked="0"/>
    </xf>
    <xf numFmtId="165" fontId="6" fillId="0" borderId="165" xfId="1" applyNumberFormat="1" applyFont="1" applyFill="1" applyBorder="1" applyAlignment="1" applyProtection="1">
      <alignment horizontal="right" vertical="center"/>
      <protection locked="0"/>
    </xf>
    <xf numFmtId="165" fontId="6" fillId="0" borderId="35" xfId="40" applyNumberFormat="1" applyFont="1" applyFill="1" applyBorder="1" applyAlignment="1" applyProtection="1">
      <alignment vertical="center"/>
      <protection locked="0"/>
    </xf>
    <xf numFmtId="165" fontId="6" fillId="0" borderId="163" xfId="2" applyNumberFormat="1" applyFont="1" applyFill="1" applyBorder="1" applyAlignment="1" applyProtection="1">
      <alignment horizontal="right" vertical="center"/>
      <protection locked="0"/>
    </xf>
    <xf numFmtId="165" fontId="6" fillId="0" borderId="161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wrapText="1"/>
    </xf>
    <xf numFmtId="165" fontId="18" fillId="0" borderId="160" xfId="0" applyNumberFormat="1" applyFont="1" applyFill="1" applyBorder="1" applyAlignment="1">
      <alignment vertical="center"/>
    </xf>
    <xf numFmtId="165" fontId="18" fillId="0" borderId="159" xfId="0" applyNumberFormat="1" applyFont="1" applyFill="1" applyBorder="1" applyAlignment="1">
      <alignment vertical="center"/>
    </xf>
    <xf numFmtId="3" fontId="18" fillId="0" borderId="160" xfId="0" applyNumberFormat="1" applyFont="1" applyFill="1" applyBorder="1" applyAlignment="1">
      <alignment vertical="center"/>
    </xf>
    <xf numFmtId="165" fontId="6" fillId="0" borderId="160" xfId="0" applyNumberFormat="1" applyFont="1" applyFill="1" applyBorder="1" applyAlignment="1">
      <alignment vertical="center"/>
    </xf>
    <xf numFmtId="165" fontId="6" fillId="0" borderId="159" xfId="0" applyNumberFormat="1" applyFont="1" applyFill="1" applyBorder="1" applyAlignment="1">
      <alignment vertical="center"/>
    </xf>
    <xf numFmtId="3" fontId="8" fillId="0" borderId="160" xfId="0" applyNumberFormat="1" applyFont="1" applyBorder="1" applyAlignment="1">
      <alignment vertical="center"/>
    </xf>
    <xf numFmtId="165" fontId="6" fillId="0" borderId="160" xfId="27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7" fontId="10" fillId="0" borderId="161" xfId="0" applyNumberFormat="1" applyFont="1" applyFill="1" applyBorder="1" applyAlignment="1" applyProtection="1">
      <alignment horizontal="right" vertical="center"/>
    </xf>
    <xf numFmtId="167" fontId="10" fillId="0" borderId="160" xfId="0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6" fillId="0" borderId="36" xfId="0" applyNumberFormat="1" applyFont="1" applyFill="1" applyBorder="1" applyAlignment="1" applyProtection="1">
      <alignment horizontal="right"/>
    </xf>
    <xf numFmtId="165" fontId="8" fillId="0" borderId="20" xfId="0" applyNumberFormat="1" applyFont="1" applyFill="1" applyBorder="1" applyAlignment="1">
      <alignment vertical="center"/>
    </xf>
    <xf numFmtId="0" fontId="10" fillId="0" borderId="6" xfId="2" applyFont="1" applyFill="1" applyBorder="1" applyAlignment="1" applyProtection="1">
      <alignment wrapText="1"/>
      <protection locked="0"/>
    </xf>
    <xf numFmtId="165" fontId="6" fillId="0" borderId="36" xfId="0" applyNumberFormat="1" applyFont="1" applyFill="1" applyBorder="1" applyAlignment="1" applyProtection="1"/>
    <xf numFmtId="0" fontId="8" fillId="4" borderId="39" xfId="0" applyFont="1" applyFill="1" applyBorder="1" applyAlignment="1">
      <alignment horizontal="center" vertical="center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71" fontId="6" fillId="4" borderId="40" xfId="58" applyNumberFormat="1" applyFont="1" applyFill="1" applyBorder="1" applyAlignment="1" applyProtection="1">
      <alignment vertical="center"/>
      <protection locked="0"/>
    </xf>
    <xf numFmtId="165" fontId="6" fillId="4" borderId="40" xfId="1" applyNumberFormat="1" applyFont="1" applyFill="1" applyBorder="1" applyAlignment="1" applyProtection="1">
      <alignment vertical="center"/>
      <protection locked="0"/>
    </xf>
    <xf numFmtId="171" fontId="6" fillId="4" borderId="134" xfId="58" applyNumberFormat="1" applyFont="1" applyFill="1" applyBorder="1" applyAlignment="1" applyProtection="1">
      <alignment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vertical="center"/>
    </xf>
    <xf numFmtId="171" fontId="10" fillId="0" borderId="161" xfId="58" applyNumberFormat="1" applyFont="1" applyFill="1" applyBorder="1" applyAlignment="1" applyProtection="1">
      <alignment horizontal="right" vertical="center"/>
    </xf>
    <xf numFmtId="171" fontId="10" fillId="0" borderId="18" xfId="58" applyNumberFormat="1" applyFont="1" applyFill="1" applyBorder="1" applyAlignment="1" applyProtection="1">
      <alignment horizontal="right" vertical="center"/>
    </xf>
    <xf numFmtId="171" fontId="6" fillId="4" borderId="167" xfId="58" applyNumberFormat="1" applyFont="1" applyFill="1" applyBorder="1" applyAlignment="1" applyProtection="1">
      <alignment vertical="center"/>
      <protection locked="0"/>
    </xf>
    <xf numFmtId="165" fontId="6" fillId="0" borderId="160" xfId="2" applyNumberFormat="1" applyFont="1" applyFill="1" applyBorder="1" applyAlignment="1" applyProtection="1">
      <alignment horizontal="right" vertical="center"/>
      <protection locked="0"/>
    </xf>
    <xf numFmtId="165" fontId="6" fillId="0" borderId="159" xfId="1" applyNumberFormat="1" applyFont="1" applyFill="1" applyBorder="1" applyAlignment="1" applyProtection="1">
      <alignment horizontal="right" vertical="center"/>
      <protection locked="0"/>
    </xf>
    <xf numFmtId="0" fontId="64" fillId="0" borderId="0" xfId="0" applyFont="1" applyAlignment="1">
      <alignment vertical="center" wrapText="1"/>
    </xf>
    <xf numFmtId="165" fontId="18" fillId="0" borderId="7" xfId="1" applyNumberFormat="1" applyFont="1" applyFill="1" applyBorder="1" applyAlignment="1" applyProtection="1">
      <alignment vertical="center"/>
      <protection locked="0"/>
    </xf>
    <xf numFmtId="171" fontId="6" fillId="0" borderId="165" xfId="1" applyNumberFormat="1" applyFont="1" applyFill="1" applyBorder="1" applyAlignment="1" applyProtection="1">
      <alignment horizontal="right" vertical="center"/>
      <protection locked="0"/>
    </xf>
    <xf numFmtId="165" fontId="6" fillId="0" borderId="159" xfId="27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2" fontId="0" fillId="0" borderId="0" xfId="0" applyNumberFormat="1"/>
    <xf numFmtId="165" fontId="19" fillId="0" borderId="0" xfId="0" applyNumberFormat="1" applyFont="1" applyBorder="1" applyAlignment="1">
      <alignment vertical="center"/>
    </xf>
    <xf numFmtId="0" fontId="8" fillId="4" borderId="39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167" fontId="0" fillId="0" borderId="0" xfId="0" applyNumberFormat="1" applyFill="1" applyAlignment="1">
      <alignment vertical="center"/>
    </xf>
    <xf numFmtId="165" fontId="22" fillId="0" borderId="0" xfId="0" applyNumberFormat="1" applyFont="1" applyFill="1" applyAlignment="1">
      <alignment vertical="center"/>
    </xf>
    <xf numFmtId="165" fontId="17" fillId="0" borderId="112" xfId="0" applyNumberFormat="1" applyFont="1" applyBorder="1" applyAlignment="1">
      <alignment vertical="center"/>
    </xf>
    <xf numFmtId="165" fontId="8" fillId="0" borderId="112" xfId="0" applyNumberFormat="1" applyFont="1" applyBorder="1" applyAlignment="1">
      <alignment vertical="center"/>
    </xf>
    <xf numFmtId="165" fontId="8" fillId="0" borderId="115" xfId="0" applyNumberFormat="1" applyFont="1" applyBorder="1" applyAlignment="1">
      <alignment vertical="center"/>
    </xf>
    <xf numFmtId="165" fontId="17" fillId="0" borderId="109" xfId="0" applyNumberFormat="1" applyFont="1" applyBorder="1" applyAlignment="1">
      <alignment vertical="center"/>
    </xf>
    <xf numFmtId="165" fontId="8" fillId="0" borderId="109" xfId="0" applyNumberFormat="1" applyFont="1" applyBorder="1" applyAlignment="1">
      <alignment vertical="center"/>
    </xf>
    <xf numFmtId="165" fontId="8" fillId="0" borderId="117" xfId="0" applyNumberFormat="1" applyFont="1" applyBorder="1" applyAlignment="1">
      <alignment vertical="center"/>
    </xf>
    <xf numFmtId="10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vertical="center"/>
    </xf>
    <xf numFmtId="171" fontId="20" fillId="0" borderId="0" xfId="0" applyNumberFormat="1" applyFont="1"/>
    <xf numFmtId="165" fontId="8" fillId="0" borderId="165" xfId="0" applyNumberFormat="1" applyFont="1" applyBorder="1" applyAlignment="1">
      <alignment horizontal="right"/>
    </xf>
    <xf numFmtId="0" fontId="8" fillId="4" borderId="19" xfId="0" applyFont="1" applyFill="1" applyBorder="1" applyAlignment="1">
      <alignment horizontal="center" vertical="center" wrapText="1"/>
    </xf>
    <xf numFmtId="1" fontId="62" fillId="0" borderId="0" xfId="0" applyNumberFormat="1" applyFont="1" applyAlignment="1">
      <alignment horizontal="left" vertical="center" indent="5"/>
    </xf>
    <xf numFmtId="175" fontId="0" fillId="0" borderId="0" xfId="0" applyNumberFormat="1"/>
    <xf numFmtId="171" fontId="65" fillId="0" borderId="0" xfId="0" applyNumberFormat="1" applyFont="1"/>
    <xf numFmtId="2" fontId="65" fillId="0" borderId="0" xfId="0" applyNumberFormat="1" applyFont="1"/>
    <xf numFmtId="171" fontId="8" fillId="0" borderId="0" xfId="0" applyNumberFormat="1" applyFont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165" xfId="58" applyNumberFormat="1" applyFont="1" applyBorder="1" applyAlignment="1">
      <alignment vertical="center"/>
    </xf>
    <xf numFmtId="171" fontId="4" fillId="0" borderId="165" xfId="5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1" fontId="5" fillId="0" borderId="0" xfId="57" applyNumberFormat="1" applyFont="1" applyAlignment="1" applyProtection="1"/>
    <xf numFmtId="9" fontId="0" fillId="0" borderId="0" xfId="58" applyFont="1" applyBorder="1" applyAlignment="1">
      <alignment vertical="center"/>
    </xf>
    <xf numFmtId="165" fontId="24" fillId="0" borderId="0" xfId="0" applyNumberFormat="1" applyFont="1"/>
    <xf numFmtId="171" fontId="66" fillId="0" borderId="0" xfId="0" applyNumberFormat="1" applyFont="1" applyFill="1" applyBorder="1"/>
    <xf numFmtId="175" fontId="17" fillId="0" borderId="174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71" fontId="17" fillId="0" borderId="48" xfId="58" applyNumberFormat="1" applyFont="1" applyBorder="1" applyAlignment="1">
      <alignment vertical="center"/>
    </xf>
    <xf numFmtId="171" fontId="6" fillId="4" borderId="16" xfId="58" applyNumberFormat="1" applyFont="1" applyFill="1" applyBorder="1" applyAlignment="1" applyProtection="1">
      <alignment vertical="center"/>
      <protection locked="0"/>
    </xf>
    <xf numFmtId="171" fontId="6" fillId="4" borderId="37" xfId="58" applyNumberFormat="1" applyFont="1" applyFill="1" applyBorder="1" applyAlignment="1" applyProtection="1">
      <alignment vertical="center"/>
      <protection locked="0"/>
    </xf>
    <xf numFmtId="171" fontId="8" fillId="0" borderId="0" xfId="0" applyNumberFormat="1" applyFont="1"/>
    <xf numFmtId="0" fontId="67" fillId="0" borderId="0" xfId="57" applyFont="1" applyAlignment="1" applyProtection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10" fillId="4" borderId="175" xfId="2" applyFont="1" applyFill="1" applyBorder="1" applyAlignment="1" applyProtection="1">
      <alignment horizontal="center" vertical="center"/>
      <protection locked="0"/>
    </xf>
    <xf numFmtId="175" fontId="8" fillId="0" borderId="130" xfId="0" applyNumberFormat="1" applyFont="1" applyBorder="1" applyAlignment="1">
      <alignment horizontal="center" vertical="center"/>
    </xf>
    <xf numFmtId="171" fontId="8" fillId="0" borderId="114" xfId="58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5" fontId="8" fillId="0" borderId="112" xfId="0" applyNumberFormat="1" applyFont="1" applyBorder="1" applyAlignment="1">
      <alignment horizontal="center" vertical="center"/>
    </xf>
    <xf numFmtId="171" fontId="8" fillId="0" borderId="128" xfId="58" applyNumberFormat="1" applyFont="1" applyBorder="1" applyAlignment="1">
      <alignment horizontal="center" vertical="center"/>
    </xf>
    <xf numFmtId="175" fontId="8" fillId="0" borderId="80" xfId="0" applyNumberFormat="1" applyFont="1" applyBorder="1" applyAlignment="1">
      <alignment horizontal="center" vertical="center"/>
    </xf>
    <xf numFmtId="175" fontId="8" fillId="0" borderId="109" xfId="0" applyNumberFormat="1" applyFont="1" applyBorder="1" applyAlignment="1">
      <alignment horizontal="center" vertical="center"/>
    </xf>
    <xf numFmtId="177" fontId="8" fillId="0" borderId="112" xfId="0" applyNumberFormat="1" applyFont="1" applyBorder="1"/>
    <xf numFmtId="0" fontId="6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71" fontId="0" fillId="0" borderId="0" xfId="0" applyNumberFormat="1" applyBorder="1"/>
    <xf numFmtId="0" fontId="68" fillId="0" borderId="0" xfId="0" applyFont="1" applyBorder="1" applyAlignment="1">
      <alignment horizontal="right" vertical="center"/>
    </xf>
    <xf numFmtId="165" fontId="6" fillId="0" borderId="38" xfId="1" applyNumberFormat="1" applyFont="1" applyFill="1" applyBorder="1" applyAlignment="1" applyProtection="1">
      <alignment horizontal="right"/>
      <protection locked="0"/>
    </xf>
    <xf numFmtId="1" fontId="17" fillId="0" borderId="112" xfId="0" applyNumberFormat="1" applyFont="1" applyBorder="1" applyAlignment="1">
      <alignment horizontal="right" vertical="center"/>
    </xf>
    <xf numFmtId="1" fontId="8" fillId="0" borderId="112" xfId="0" applyNumberFormat="1" applyFont="1" applyBorder="1" applyAlignment="1">
      <alignment horizontal="right" vertical="center"/>
    </xf>
    <xf numFmtId="1" fontId="8" fillId="0" borderId="115" xfId="0" applyNumberFormat="1" applyFont="1" applyBorder="1" applyAlignment="1">
      <alignment horizontal="right" vertical="center"/>
    </xf>
    <xf numFmtId="1" fontId="17" fillId="0" borderId="132" xfId="0" applyNumberFormat="1" applyFont="1" applyBorder="1" applyAlignment="1">
      <alignment horizontal="right" vertical="center"/>
    </xf>
    <xf numFmtId="1" fontId="8" fillId="0" borderId="109" xfId="0" applyNumberFormat="1" applyFont="1" applyBorder="1" applyAlignment="1">
      <alignment horizontal="right" vertical="center"/>
    </xf>
    <xf numFmtId="1" fontId="8" fillId="0" borderId="117" xfId="0" applyNumberFormat="1" applyFont="1" applyBorder="1" applyAlignment="1">
      <alignment horizontal="right" vertical="center"/>
    </xf>
    <xf numFmtId="1" fontId="17" fillId="0" borderId="130" xfId="0" applyNumberFormat="1" applyFont="1" applyBorder="1" applyAlignment="1">
      <alignment horizontal="right" vertical="center"/>
    </xf>
    <xf numFmtId="1" fontId="8" fillId="0" borderId="130" xfId="0" applyNumberFormat="1" applyFont="1" applyBorder="1" applyAlignment="1">
      <alignment horizontal="right" vertical="center"/>
    </xf>
    <xf numFmtId="1" fontId="8" fillId="0" borderId="131" xfId="0" applyNumberFormat="1" applyFont="1" applyBorder="1" applyAlignment="1">
      <alignment horizontal="right" vertical="center"/>
    </xf>
    <xf numFmtId="165" fontId="28" fillId="0" borderId="112" xfId="0" applyNumberFormat="1" applyFont="1" applyBorder="1" applyAlignment="1">
      <alignment horizontal="right" vertical="center"/>
    </xf>
    <xf numFmtId="0" fontId="69" fillId="0" borderId="0" xfId="0" applyFont="1"/>
    <xf numFmtId="0" fontId="70" fillId="0" borderId="0" xfId="0" applyFont="1"/>
    <xf numFmtId="0" fontId="71" fillId="0" borderId="0" xfId="0" applyFont="1"/>
    <xf numFmtId="0" fontId="69" fillId="0" borderId="0" xfId="57" applyFont="1" applyAlignment="1" applyProtection="1"/>
    <xf numFmtId="0" fontId="2" fillId="0" borderId="0" xfId="0" applyFont="1" applyFill="1" applyAlignment="1"/>
    <xf numFmtId="0" fontId="33" fillId="0" borderId="0" xfId="0" applyFont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21" fillId="0" borderId="0" xfId="2" applyFont="1" applyBorder="1" applyAlignment="1" applyProtection="1">
      <alignment vertical="center"/>
      <protection locked="0"/>
    </xf>
    <xf numFmtId="171" fontId="6" fillId="4" borderId="53" xfId="58" applyNumberFormat="1" applyFont="1" applyFill="1" applyBorder="1" applyAlignment="1" applyProtection="1">
      <alignment vertical="center"/>
    </xf>
    <xf numFmtId="171" fontId="8" fillId="0" borderId="59" xfId="58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165" fontId="6" fillId="0" borderId="35" xfId="0" applyNumberFormat="1" applyFont="1" applyFill="1" applyBorder="1" applyAlignment="1" applyProtection="1">
      <alignment horizontal="right" vertical="center"/>
    </xf>
    <xf numFmtId="165" fontId="6" fillId="0" borderId="35" xfId="0" applyNumberFormat="1" applyFont="1" applyFill="1" applyBorder="1" applyAlignment="1" applyProtection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4" borderId="157" xfId="2" applyFont="1" applyFill="1" applyBorder="1" applyAlignment="1" applyProtection="1">
      <alignment horizontal="center" vertical="center"/>
      <protection locked="0"/>
    </xf>
    <xf numFmtId="0" fontId="10" fillId="4" borderId="156" xfId="2" applyFont="1" applyFill="1" applyBorder="1" applyAlignment="1" applyProtection="1">
      <alignment horizontal="center" vertical="center"/>
      <protection locked="0"/>
    </xf>
    <xf numFmtId="0" fontId="6" fillId="4" borderId="121" xfId="2" applyFont="1" applyFill="1" applyBorder="1" applyAlignment="1" applyProtection="1">
      <alignment horizontal="center" vertical="center"/>
      <protection locked="0"/>
    </xf>
    <xf numFmtId="0" fontId="10" fillId="4" borderId="167" xfId="2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left" vertical="center"/>
      <protection locked="0"/>
    </xf>
    <xf numFmtId="165" fontId="27" fillId="0" borderId="165" xfId="0" applyNumberFormat="1" applyFont="1" applyFill="1" applyBorder="1" applyAlignment="1">
      <alignment vertical="center"/>
    </xf>
    <xf numFmtId="165" fontId="27" fillId="0" borderId="74" xfId="0" applyNumberFormat="1" applyFont="1" applyFill="1" applyBorder="1" applyAlignment="1">
      <alignment vertical="center"/>
    </xf>
    <xf numFmtId="165" fontId="27" fillId="0" borderId="119" xfId="0" applyNumberFormat="1" applyFont="1" applyFill="1" applyBorder="1" applyAlignment="1">
      <alignment vertical="center"/>
    </xf>
    <xf numFmtId="165" fontId="27" fillId="0" borderId="17" xfId="0" applyNumberFormat="1" applyFont="1" applyFill="1" applyBorder="1" applyAlignment="1">
      <alignment vertical="center"/>
    </xf>
    <xf numFmtId="165" fontId="28" fillId="0" borderId="119" xfId="0" applyNumberFormat="1" applyFont="1" applyFill="1" applyBorder="1" applyAlignment="1">
      <alignment vertical="center"/>
    </xf>
    <xf numFmtId="165" fontId="28" fillId="0" borderId="80" xfId="0" applyNumberFormat="1" applyFont="1" applyFill="1" applyBorder="1" applyAlignment="1">
      <alignment vertical="center"/>
    </xf>
    <xf numFmtId="165" fontId="28" fillId="0" borderId="47" xfId="0" applyNumberFormat="1" applyFont="1" applyBorder="1" applyAlignment="1">
      <alignment vertical="center"/>
    </xf>
    <xf numFmtId="165" fontId="28" fillId="0" borderId="21" xfId="0" applyNumberFormat="1" applyFont="1" applyBorder="1" applyAlignment="1">
      <alignment vertical="center"/>
    </xf>
    <xf numFmtId="165" fontId="28" fillId="0" borderId="55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5" fontId="27" fillId="0" borderId="163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3" fillId="0" borderId="0" xfId="0" applyFont="1" applyFill="1"/>
    <xf numFmtId="0" fontId="5" fillId="0" borderId="0" xfId="57" applyFont="1" applyFill="1" applyAlignment="1" applyProtection="1"/>
    <xf numFmtId="0" fontId="74" fillId="0" borderId="0" xfId="0" applyFont="1"/>
    <xf numFmtId="0" fontId="75" fillId="0" borderId="0" xfId="0" applyFont="1"/>
    <xf numFmtId="0" fontId="0" fillId="0" borderId="0" xfId="0" applyAlignment="1">
      <alignment horizontal="right" vertical="center" wrapText="1"/>
    </xf>
    <xf numFmtId="165" fontId="6" fillId="0" borderId="165" xfId="1" applyNumberFormat="1" applyFont="1" applyFill="1" applyBorder="1" applyAlignment="1" applyProtection="1">
      <alignment vertical="center"/>
      <protection locked="0"/>
    </xf>
    <xf numFmtId="165" fontId="18" fillId="0" borderId="6" xfId="1" applyNumberFormat="1" applyFont="1" applyFill="1" applyBorder="1" applyAlignment="1" applyProtection="1">
      <alignment vertical="center"/>
      <protection locked="0"/>
    </xf>
    <xf numFmtId="165" fontId="6" fillId="0" borderId="37" xfId="1" applyNumberFormat="1" applyFont="1" applyFill="1" applyBorder="1" applyAlignment="1" applyProtection="1">
      <alignment vertical="center"/>
      <protection locked="0"/>
    </xf>
    <xf numFmtId="165" fontId="18" fillId="0" borderId="27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vertical="center"/>
      <protection locked="0"/>
    </xf>
    <xf numFmtId="165" fontId="18" fillId="0" borderId="47" xfId="1" applyNumberFormat="1" applyFont="1" applyFill="1" applyBorder="1" applyAlignment="1" applyProtection="1">
      <alignment horizontal="right" vertical="center"/>
      <protection locked="0"/>
    </xf>
    <xf numFmtId="166" fontId="18" fillId="0" borderId="21" xfId="0" applyNumberFormat="1" applyFont="1" applyFill="1" applyBorder="1" applyAlignment="1" applyProtection="1">
      <alignment horizontal="right" vertical="center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76" fontId="39" fillId="0" borderId="47" xfId="0" applyNumberFormat="1" applyFont="1" applyFill="1" applyBorder="1" applyAlignment="1" applyProtection="1">
      <alignment horizontal="right" vertical="center"/>
    </xf>
    <xf numFmtId="176" fontId="39" fillId="0" borderId="22" xfId="0" applyNumberFormat="1" applyFont="1" applyFill="1" applyBorder="1" applyAlignment="1" applyProtection="1">
      <alignment horizontal="right" vertical="center"/>
    </xf>
    <xf numFmtId="176" fontId="10" fillId="0" borderId="163" xfId="0" applyNumberFormat="1" applyFont="1" applyFill="1" applyBorder="1" applyAlignment="1" applyProtection="1">
      <alignment horizontal="right" vertical="center"/>
    </xf>
    <xf numFmtId="176" fontId="10" fillId="0" borderId="79" xfId="0" applyNumberFormat="1" applyFont="1" applyFill="1" applyBorder="1" applyAlignment="1" applyProtection="1">
      <alignment horizontal="right" vertical="center"/>
    </xf>
    <xf numFmtId="176" fontId="10" fillId="0" borderId="17" xfId="0" applyNumberFormat="1" applyFont="1" applyFill="1" applyBorder="1" applyAlignment="1" applyProtection="1">
      <alignment horizontal="right" vertical="center"/>
    </xf>
    <xf numFmtId="176" fontId="10" fillId="0" borderId="18" xfId="0" applyNumberFormat="1" applyFont="1" applyFill="1" applyBorder="1" applyAlignment="1" applyProtection="1">
      <alignment horizontal="right" vertical="center"/>
    </xf>
    <xf numFmtId="165" fontId="18" fillId="0" borderId="74" xfId="0" applyNumberFormat="1" applyFont="1" applyFill="1" applyBorder="1" applyAlignment="1" applyProtection="1">
      <alignment horizontal="right" vertical="center"/>
    </xf>
    <xf numFmtId="165" fontId="18" fillId="0" borderId="81" xfId="0" applyNumberFormat="1" applyFont="1" applyFill="1" applyBorder="1" applyAlignment="1" applyProtection="1">
      <alignment horizontal="right" vertical="center"/>
    </xf>
    <xf numFmtId="165" fontId="18" fillId="0" borderId="163" xfId="0" applyNumberFormat="1" applyFont="1" applyFill="1" applyBorder="1" applyAlignment="1" applyProtection="1">
      <alignment horizontal="right" vertical="center"/>
    </xf>
    <xf numFmtId="165" fontId="18" fillId="0" borderId="160" xfId="0" applyNumberFormat="1" applyFont="1" applyFill="1" applyBorder="1" applyAlignment="1" applyProtection="1">
      <alignment horizontal="right" vertical="center"/>
    </xf>
    <xf numFmtId="165" fontId="18" fillId="0" borderId="161" xfId="0" applyNumberFormat="1" applyFont="1" applyFill="1" applyBorder="1" applyAlignment="1" applyProtection="1">
      <alignment horizontal="right" vertical="center"/>
    </xf>
    <xf numFmtId="165" fontId="6" fillId="0" borderId="163" xfId="0" applyNumberFormat="1" applyFont="1" applyFill="1" applyBorder="1" applyAlignment="1" applyProtection="1">
      <alignment horizontal="center" vertical="center"/>
    </xf>
    <xf numFmtId="165" fontId="6" fillId="0" borderId="160" xfId="0" applyNumberFormat="1" applyFont="1" applyFill="1" applyBorder="1" applyAlignment="1" applyProtection="1">
      <alignment horizontal="center" vertical="center"/>
    </xf>
    <xf numFmtId="165" fontId="6" fillId="0" borderId="161" xfId="0" applyNumberFormat="1" applyFont="1" applyFill="1" applyBorder="1" applyAlignment="1" applyProtection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5" fontId="6" fillId="0" borderId="19" xfId="0" applyNumberFormat="1" applyFont="1" applyFill="1" applyBorder="1" applyAlignment="1" applyProtection="1">
      <alignment horizontal="center"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5" fontId="18" fillId="0" borderId="79" xfId="0" applyNumberFormat="1" applyFont="1" applyFill="1" applyBorder="1" applyAlignment="1" applyProtection="1">
      <alignment horizontal="right" vertical="center"/>
    </xf>
    <xf numFmtId="165" fontId="18" fillId="0" borderId="159" xfId="0" applyNumberFormat="1" applyFont="1" applyFill="1" applyBorder="1" applyAlignment="1" applyProtection="1">
      <alignment horizontal="right" vertical="center"/>
    </xf>
    <xf numFmtId="165" fontId="18" fillId="0" borderId="74" xfId="0" applyNumberFormat="1" applyFont="1" applyFill="1" applyBorder="1" applyAlignment="1" applyProtection="1">
      <alignment vertical="center"/>
    </xf>
    <xf numFmtId="165" fontId="6" fillId="0" borderId="17" xfId="0" applyNumberFormat="1" applyFont="1" applyFill="1" applyBorder="1" applyAlignment="1" applyProtection="1">
      <alignment vertical="center"/>
    </xf>
    <xf numFmtId="165" fontId="18" fillId="0" borderId="81" xfId="0" applyNumberFormat="1" applyFont="1" applyFill="1" applyBorder="1" applyAlignment="1" applyProtection="1">
      <alignment vertical="center"/>
    </xf>
    <xf numFmtId="165" fontId="6" fillId="0" borderId="81" xfId="0" applyNumberFormat="1" applyFont="1" applyFill="1" applyBorder="1" applyAlignment="1" applyProtection="1">
      <alignment vertical="center"/>
    </xf>
    <xf numFmtId="165" fontId="6" fillId="0" borderId="19" xfId="0" applyNumberFormat="1" applyFont="1" applyFill="1" applyBorder="1" applyAlignment="1" applyProtection="1">
      <alignment vertical="center"/>
    </xf>
    <xf numFmtId="165" fontId="18" fillId="0" borderId="79" xfId="0" applyNumberFormat="1" applyFont="1" applyFill="1" applyBorder="1" applyAlignment="1" applyProtection="1">
      <alignment vertical="center"/>
    </xf>
    <xf numFmtId="165" fontId="6" fillId="0" borderId="79" xfId="0" applyNumberFormat="1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vertical="center"/>
    </xf>
    <xf numFmtId="165" fontId="17" fillId="0" borderId="28" xfId="0" applyNumberFormat="1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vertical="center"/>
    </xf>
    <xf numFmtId="165" fontId="8" fillId="0" borderId="16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vertical="center"/>
    </xf>
    <xf numFmtId="171" fontId="37" fillId="0" borderId="21" xfId="58" applyNumberFormat="1" applyFont="1" applyFill="1" applyBorder="1" applyAlignment="1">
      <alignment vertical="center"/>
    </xf>
    <xf numFmtId="171" fontId="4" fillId="0" borderId="160" xfId="58" applyNumberFormat="1" applyFont="1" applyFill="1" applyBorder="1" applyAlignment="1">
      <alignment vertical="center"/>
    </xf>
    <xf numFmtId="171" fontId="37" fillId="0" borderId="22" xfId="58" applyNumberFormat="1" applyFont="1" applyFill="1" applyBorder="1" applyAlignment="1">
      <alignment vertical="center"/>
    </xf>
    <xf numFmtId="165" fontId="17" fillId="0" borderId="160" xfId="0" applyNumberFormat="1" applyFont="1" applyFill="1" applyBorder="1" applyAlignment="1">
      <alignment vertical="center"/>
    </xf>
    <xf numFmtId="165" fontId="17" fillId="0" borderId="21" xfId="0" applyNumberFormat="1" applyFont="1" applyFill="1" applyBorder="1" applyAlignment="1">
      <alignment vertical="center"/>
    </xf>
    <xf numFmtId="165" fontId="18" fillId="0" borderId="163" xfId="0" applyNumberFormat="1" applyFont="1" applyFill="1" applyBorder="1" applyAlignment="1" applyProtection="1">
      <alignment vertical="center"/>
    </xf>
    <xf numFmtId="165" fontId="17" fillId="0" borderId="119" xfId="0" applyNumberFormat="1" applyFont="1" applyFill="1" applyBorder="1" applyAlignment="1">
      <alignment vertical="center"/>
    </xf>
    <xf numFmtId="171" fontId="37" fillId="0" borderId="79" xfId="58" applyNumberFormat="1" applyFont="1" applyFill="1" applyBorder="1" applyAlignment="1">
      <alignment vertical="center"/>
    </xf>
    <xf numFmtId="171" fontId="37" fillId="0" borderId="161" xfId="58" applyNumberFormat="1" applyFont="1" applyFill="1" applyBorder="1" applyAlignment="1">
      <alignment vertical="center"/>
    </xf>
    <xf numFmtId="171" fontId="37" fillId="0" borderId="160" xfId="58" applyNumberFormat="1" applyFont="1" applyFill="1" applyBorder="1" applyAlignment="1">
      <alignment vertical="center"/>
    </xf>
    <xf numFmtId="171" fontId="4" fillId="0" borderId="161" xfId="58" applyNumberFormat="1" applyFont="1" applyFill="1" applyBorder="1" applyAlignment="1">
      <alignment horizontal="right" vertical="center"/>
    </xf>
    <xf numFmtId="171" fontId="4" fillId="0" borderId="18" xfId="58" applyNumberFormat="1" applyFont="1" applyFill="1" applyBorder="1" applyAlignment="1">
      <alignment horizontal="right" vertical="center"/>
    </xf>
    <xf numFmtId="165" fontId="17" fillId="0" borderId="47" xfId="0" applyNumberFormat="1" applyFont="1" applyFill="1" applyBorder="1" applyAlignment="1">
      <alignment vertical="center"/>
    </xf>
    <xf numFmtId="171" fontId="37" fillId="0" borderId="2" xfId="58" applyNumberFormat="1" applyFont="1" applyFill="1" applyBorder="1" applyAlignment="1">
      <alignment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47" xfId="0" applyNumberFormat="1" applyFont="1" applyBorder="1" applyAlignment="1">
      <alignment horizontal="right" vertical="center"/>
    </xf>
    <xf numFmtId="171" fontId="8" fillId="0" borderId="48" xfId="58" applyNumberFormat="1" applyFont="1" applyBorder="1" applyAlignment="1">
      <alignment horizontal="right" vertical="center"/>
    </xf>
    <xf numFmtId="9" fontId="4" fillId="0" borderId="21" xfId="58" applyNumberFormat="1" applyFont="1" applyBorder="1" applyAlignment="1">
      <alignment vertical="center"/>
    </xf>
    <xf numFmtId="9" fontId="4" fillId="0" borderId="48" xfId="58" applyNumberFormat="1" applyFont="1" applyBorder="1" applyAlignment="1">
      <alignment vertical="center"/>
    </xf>
    <xf numFmtId="165" fontId="8" fillId="0" borderId="21" xfId="0" applyNumberFormat="1" applyFont="1" applyBorder="1" applyAlignment="1">
      <alignment horizontal="right" vertical="center"/>
    </xf>
    <xf numFmtId="9" fontId="4" fillId="0" borderId="2" xfId="58" applyNumberFormat="1" applyFont="1" applyBorder="1" applyAlignment="1">
      <alignment vertical="center"/>
    </xf>
    <xf numFmtId="171" fontId="4" fillId="0" borderId="48" xfId="58" applyNumberFormat="1" applyFont="1" applyBorder="1" applyAlignment="1">
      <alignment vertical="center"/>
    </xf>
    <xf numFmtId="171" fontId="4" fillId="0" borderId="2" xfId="58" applyNumberFormat="1" applyFont="1" applyBorder="1" applyAlignment="1">
      <alignment vertical="center"/>
    </xf>
    <xf numFmtId="171" fontId="8" fillId="0" borderId="165" xfId="58" applyNumberFormat="1" applyFont="1" applyBorder="1" applyAlignment="1">
      <alignment horizontal="right" vertical="center"/>
    </xf>
    <xf numFmtId="165" fontId="8" fillId="0" borderId="163" xfId="0" applyNumberFormat="1" applyFont="1" applyBorder="1" applyAlignment="1">
      <alignment vertical="center"/>
    </xf>
    <xf numFmtId="171" fontId="8" fillId="0" borderId="165" xfId="58" applyNumberFormat="1" applyFont="1" applyBorder="1" applyAlignment="1">
      <alignment vertical="center"/>
    </xf>
    <xf numFmtId="9" fontId="4" fillId="0" borderId="165" xfId="58" applyNumberFormat="1" applyFont="1" applyFill="1" applyBorder="1" applyAlignment="1">
      <alignment vertical="center"/>
    </xf>
    <xf numFmtId="165" fontId="17" fillId="0" borderId="74" xfId="0" applyNumberFormat="1" applyFont="1" applyFill="1" applyBorder="1" applyAlignment="1">
      <alignment vertical="center"/>
    </xf>
    <xf numFmtId="171" fontId="37" fillId="0" borderId="59" xfId="58" applyNumberFormat="1" applyFont="1" applyFill="1" applyBorder="1" applyAlignment="1">
      <alignment vertical="center"/>
    </xf>
    <xf numFmtId="171" fontId="37" fillId="0" borderId="36" xfId="58" applyNumberFormat="1" applyFont="1" applyFill="1" applyBorder="1" applyAlignment="1">
      <alignment vertical="center"/>
    </xf>
    <xf numFmtId="171" fontId="37" fillId="0" borderId="165" xfId="58" applyNumberFormat="1" applyFont="1" applyFill="1" applyBorder="1" applyAlignment="1">
      <alignment vertical="center"/>
    </xf>
    <xf numFmtId="165" fontId="6" fillId="0" borderId="176" xfId="1" applyNumberFormat="1" applyFont="1" applyFill="1" applyBorder="1" applyAlignment="1" applyProtection="1">
      <alignment vertical="center"/>
      <protection locked="0"/>
    </xf>
    <xf numFmtId="165" fontId="8" fillId="0" borderId="6" xfId="0" applyNumberFormat="1" applyFont="1" applyBorder="1" applyAlignment="1">
      <alignment vertical="center"/>
    </xf>
    <xf numFmtId="165" fontId="6" fillId="0" borderId="21" xfId="1" applyNumberFormat="1" applyFont="1" applyFill="1" applyBorder="1" applyAlignment="1" applyProtection="1">
      <alignment vertical="center"/>
      <protection locked="0"/>
    </xf>
    <xf numFmtId="165" fontId="6" fillId="0" borderId="21" xfId="1" applyNumberFormat="1" applyFont="1" applyFill="1" applyBorder="1" applyAlignment="1" applyProtection="1">
      <alignment horizontal="right" vertical="center"/>
      <protection locked="0"/>
    </xf>
    <xf numFmtId="167" fontId="6" fillId="0" borderId="21" xfId="1" applyNumberFormat="1" applyFont="1" applyFill="1" applyBorder="1" applyAlignment="1" applyProtection="1">
      <alignment vertical="center"/>
      <protection locked="0"/>
    </xf>
    <xf numFmtId="167" fontId="8" fillId="0" borderId="22" xfId="0" applyNumberFormat="1" applyFont="1" applyBorder="1" applyAlignment="1">
      <alignment horizontal="right" vertical="center"/>
    </xf>
    <xf numFmtId="165" fontId="6" fillId="0" borderId="47" xfId="1" applyNumberFormat="1" applyFont="1" applyFill="1" applyBorder="1" applyAlignment="1" applyProtection="1">
      <alignment vertical="center"/>
      <protection locked="0"/>
    </xf>
    <xf numFmtId="167" fontId="17" fillId="0" borderId="71" xfId="0" applyNumberFormat="1" applyFont="1" applyFill="1" applyBorder="1" applyAlignment="1">
      <alignment horizontal="right" vertical="center"/>
    </xf>
    <xf numFmtId="167" fontId="8" fillId="0" borderId="71" xfId="0" applyNumberFormat="1" applyFont="1" applyFill="1" applyBorder="1" applyAlignment="1">
      <alignment horizontal="right"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17" fillId="0" borderId="70" xfId="0" applyNumberFormat="1" applyFont="1" applyFill="1" applyBorder="1" applyAlignment="1">
      <alignment horizontal="right" vertical="center"/>
    </xf>
    <xf numFmtId="167" fontId="8" fillId="0" borderId="70" xfId="0" applyNumberFormat="1" applyFont="1" applyFill="1" applyBorder="1" applyAlignment="1">
      <alignment horizontal="right" vertical="center"/>
    </xf>
    <xf numFmtId="167" fontId="8" fillId="0" borderId="18" xfId="0" applyNumberFormat="1" applyFont="1" applyFill="1" applyBorder="1" applyAlignment="1">
      <alignment horizontal="right" vertical="center"/>
    </xf>
    <xf numFmtId="165" fontId="17" fillId="0" borderId="14" xfId="0" applyNumberFormat="1" applyFont="1" applyFill="1" applyBorder="1" applyAlignment="1">
      <alignment horizontal="right" vertical="center"/>
    </xf>
    <xf numFmtId="165" fontId="17" fillId="0" borderId="33" xfId="0" applyNumberFormat="1" applyFont="1" applyFill="1" applyBorder="1" applyAlignment="1">
      <alignment horizontal="right" vertical="center"/>
    </xf>
    <xf numFmtId="165" fontId="17" fillId="0" borderId="59" xfId="0" applyNumberFormat="1" applyFont="1" applyFill="1" applyBorder="1" applyAlignment="1">
      <alignment horizontal="right" vertical="center"/>
    </xf>
    <xf numFmtId="165" fontId="8" fillId="0" borderId="14" xfId="0" applyNumberFormat="1" applyFont="1" applyFill="1" applyBorder="1" applyAlignment="1">
      <alignment horizontal="right" vertical="center"/>
    </xf>
    <xf numFmtId="165" fontId="8" fillId="0" borderId="71" xfId="0" applyNumberFormat="1" applyFont="1" applyFill="1" applyBorder="1" applyAlignment="1">
      <alignment horizontal="right" vertical="center"/>
    </xf>
    <xf numFmtId="165" fontId="54" fillId="0" borderId="0" xfId="57" applyNumberFormat="1" applyFont="1" applyAlignment="1" applyProtection="1"/>
    <xf numFmtId="165" fontId="8" fillId="0" borderId="160" xfId="0" applyNumberFormat="1" applyFont="1" applyFill="1" applyBorder="1" applyAlignment="1">
      <alignment horizontal="center" vertical="center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0" fontId="10" fillId="0" borderId="159" xfId="58" applyNumberFormat="1" applyFont="1" applyFill="1" applyBorder="1" applyAlignment="1" applyProtection="1">
      <alignment horizontal="right" vertical="center"/>
      <protection locked="0"/>
    </xf>
    <xf numFmtId="10" fontId="10" fillId="0" borderId="161" xfId="58" applyNumberFormat="1" applyFont="1" applyFill="1" applyBorder="1" applyAlignment="1" applyProtection="1">
      <alignment horizontal="right" vertical="center"/>
      <protection locked="0"/>
    </xf>
    <xf numFmtId="165" fontId="8" fillId="0" borderId="161" xfId="0" applyNumberFormat="1" applyFont="1" applyFill="1" applyBorder="1" applyAlignment="1">
      <alignment horizontal="center" vertical="center"/>
    </xf>
    <xf numFmtId="10" fontId="10" fillId="0" borderId="20" xfId="58" applyNumberFormat="1" applyFont="1" applyFill="1" applyBorder="1" applyAlignment="1" applyProtection="1">
      <alignment horizontal="right" vertical="center"/>
      <protection locked="0"/>
    </xf>
    <xf numFmtId="10" fontId="10" fillId="0" borderId="18" xfId="58" applyNumberFormat="1" applyFont="1" applyFill="1" applyBorder="1" applyAlignment="1" applyProtection="1">
      <alignment horizontal="right" vertical="center"/>
      <protection locked="0"/>
    </xf>
    <xf numFmtId="165" fontId="18" fillId="0" borderId="27" xfId="1" applyNumberFormat="1" applyFont="1" applyFill="1" applyBorder="1" applyAlignment="1" applyProtection="1">
      <alignment horizontal="right" vertical="center"/>
      <protection locked="0"/>
    </xf>
    <xf numFmtId="165" fontId="18" fillId="0" borderId="163" xfId="1" applyNumberFormat="1" applyFont="1" applyFill="1" applyBorder="1" applyAlignment="1" applyProtection="1">
      <alignment horizontal="right" vertical="center"/>
      <protection locked="0"/>
    </xf>
    <xf numFmtId="10" fontId="39" fillId="0" borderId="159" xfId="58" applyNumberFormat="1" applyFont="1" applyFill="1" applyBorder="1" applyAlignment="1" applyProtection="1">
      <alignment horizontal="right" vertical="center"/>
      <protection locked="0"/>
    </xf>
    <xf numFmtId="165" fontId="18" fillId="0" borderId="21" xfId="1" applyNumberFormat="1" applyFont="1" applyFill="1" applyBorder="1" applyAlignment="1" applyProtection="1">
      <alignment horizontal="right" vertical="center"/>
      <protection locked="0"/>
    </xf>
    <xf numFmtId="10" fontId="39" fillId="0" borderId="161" xfId="58" applyNumberFormat="1" applyFont="1" applyFill="1" applyBorder="1" applyAlignment="1" applyProtection="1">
      <alignment horizontal="right" vertical="center"/>
      <protection locked="0"/>
    </xf>
    <xf numFmtId="165" fontId="17" fillId="0" borderId="165" xfId="0" applyNumberFormat="1" applyFont="1" applyFill="1" applyBorder="1" applyAlignment="1">
      <alignment horizontal="right" vertical="center"/>
    </xf>
    <xf numFmtId="165" fontId="17" fillId="0" borderId="21" xfId="0" applyNumberFormat="1" applyFont="1" applyFill="1" applyBorder="1" applyAlignment="1">
      <alignment horizontal="right" vertical="center"/>
    </xf>
    <xf numFmtId="165" fontId="6" fillId="0" borderId="47" xfId="1" applyNumberFormat="1" applyFont="1" applyFill="1" applyBorder="1" applyAlignment="1" applyProtection="1">
      <alignment horizontal="right" vertical="center"/>
      <protection locked="0"/>
    </xf>
    <xf numFmtId="165" fontId="6" fillId="0" borderId="48" xfId="1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horizontal="right" vertical="center"/>
      <protection locked="0"/>
    </xf>
    <xf numFmtId="165" fontId="6" fillId="0" borderId="22" xfId="1" applyNumberFormat="1" applyFont="1" applyFill="1" applyBorder="1" applyAlignment="1" applyProtection="1">
      <alignment horizontal="right" vertical="center"/>
      <protection locked="0"/>
    </xf>
    <xf numFmtId="165" fontId="18" fillId="0" borderId="59" xfId="1" applyNumberFormat="1" applyFont="1" applyFill="1" applyBorder="1" applyAlignment="1" applyProtection="1">
      <alignment horizontal="right" vertical="center"/>
      <protection locked="0"/>
    </xf>
    <xf numFmtId="165" fontId="18" fillId="0" borderId="36" xfId="1" applyNumberFormat="1" applyFont="1" applyFill="1" applyBorder="1" applyAlignment="1" applyProtection="1">
      <alignment horizontal="right" vertical="center"/>
      <protection locked="0"/>
    </xf>
    <xf numFmtId="165" fontId="18" fillId="0" borderId="161" xfId="1" applyNumberFormat="1" applyFont="1" applyFill="1" applyBorder="1" applyAlignment="1" applyProtection="1">
      <alignment horizontal="right" vertical="center"/>
      <protection locked="0"/>
    </xf>
    <xf numFmtId="165" fontId="6" fillId="0" borderId="161" xfId="1" applyNumberFormat="1" applyFont="1" applyFill="1" applyBorder="1" applyAlignment="1" applyProtection="1">
      <alignment horizontal="center" vertical="center"/>
      <protection locked="0"/>
    </xf>
    <xf numFmtId="165" fontId="6" fillId="0" borderId="161" xfId="1" applyNumberFormat="1" applyFont="1" applyFill="1" applyBorder="1" applyAlignment="1" applyProtection="1">
      <alignment vertical="center"/>
      <protection locked="0"/>
    </xf>
    <xf numFmtId="165" fontId="6" fillId="0" borderId="18" xfId="1" applyNumberFormat="1" applyFont="1" applyFill="1" applyBorder="1" applyAlignment="1" applyProtection="1">
      <alignment horizontal="center"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47" xfId="41" applyNumberFormat="1" applyFont="1" applyFill="1" applyBorder="1" applyAlignment="1" applyProtection="1">
      <alignment horizontal="right" vertical="center"/>
    </xf>
    <xf numFmtId="165" fontId="18" fillId="0" borderId="21" xfId="41" applyNumberFormat="1" applyFont="1" applyFill="1" applyBorder="1" applyAlignment="1" applyProtection="1">
      <alignment horizontal="right" vertical="center"/>
    </xf>
    <xf numFmtId="165" fontId="18" fillId="0" borderId="22" xfId="41" applyNumberFormat="1" applyFont="1" applyFill="1" applyBorder="1" applyAlignment="1" applyProtection="1">
      <alignment horizontal="right" vertical="center"/>
    </xf>
    <xf numFmtId="165" fontId="18" fillId="0" borderId="47" xfId="36" applyNumberFormat="1" applyFont="1" applyFill="1" applyBorder="1" applyAlignment="1" applyProtection="1">
      <alignment horizontal="right" vertical="center"/>
      <protection locked="0"/>
    </xf>
    <xf numFmtId="165" fontId="18" fillId="0" borderId="55" xfId="1" applyNumberFormat="1" applyFont="1" applyFill="1" applyBorder="1" applyAlignment="1" applyProtection="1">
      <alignment horizontal="right" vertical="center"/>
      <protection locked="0"/>
    </xf>
    <xf numFmtId="165" fontId="18" fillId="0" borderId="48" xfId="1" applyNumberFormat="1" applyFont="1" applyFill="1" applyBorder="1" applyAlignment="1" applyProtection="1">
      <alignment horizontal="right" vertical="center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41" applyNumberFormat="1" applyFont="1" applyFill="1" applyBorder="1" applyAlignment="1" applyProtection="1">
      <alignment horizontal="right" vertical="center"/>
    </xf>
    <xf numFmtId="165" fontId="18" fillId="0" borderId="6" xfId="41" applyNumberFormat="1" applyFont="1" applyFill="1" applyBorder="1" applyAlignment="1" applyProtection="1">
      <alignment horizontal="right"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163" xfId="0" applyNumberFormat="1" applyFont="1" applyFill="1" applyBorder="1" applyAlignment="1">
      <alignment vertical="center"/>
    </xf>
    <xf numFmtId="167" fontId="39" fillId="0" borderId="163" xfId="41" applyNumberFormat="1" applyFont="1" applyFill="1" applyBorder="1" applyAlignment="1" applyProtection="1">
      <alignment horizontal="right" vertical="center"/>
    </xf>
    <xf numFmtId="167" fontId="39" fillId="0" borderId="36" xfId="41" applyNumberFormat="1" applyFont="1" applyFill="1" applyBorder="1" applyAlignment="1" applyProtection="1">
      <alignment horizontal="right" vertical="center"/>
    </xf>
    <xf numFmtId="167" fontId="4" fillId="0" borderId="36" xfId="0" applyNumberFormat="1" applyFont="1" applyFill="1" applyBorder="1" applyAlignment="1">
      <alignment vertical="center"/>
    </xf>
    <xf numFmtId="167" fontId="4" fillId="0" borderId="38" xfId="0" applyNumberFormat="1" applyFont="1" applyFill="1" applyBorder="1" applyAlignment="1">
      <alignment vertical="center"/>
    </xf>
    <xf numFmtId="165" fontId="18" fillId="0" borderId="47" xfId="0" applyNumberFormat="1" applyFont="1" applyFill="1" applyBorder="1" applyAlignment="1" applyProtection="1">
      <alignment horizontal="right" vertical="center"/>
    </xf>
    <xf numFmtId="165" fontId="18" fillId="0" borderId="48" xfId="0" applyNumberFormat="1" applyFont="1" applyFill="1" applyBorder="1" applyAlignment="1" applyProtection="1">
      <alignment horizontal="right" vertical="center"/>
    </xf>
    <xf numFmtId="165" fontId="18" fillId="0" borderId="0" xfId="0" applyNumberFormat="1" applyFont="1" applyFill="1" applyBorder="1" applyAlignment="1" applyProtection="1">
      <alignment horizontal="right" vertical="center"/>
    </xf>
    <xf numFmtId="165" fontId="17" fillId="0" borderId="80" xfId="0" applyNumberFormat="1" applyFont="1" applyFill="1" applyBorder="1" applyAlignment="1">
      <alignment horizontal="right" vertical="center"/>
    </xf>
    <xf numFmtId="165" fontId="8" fillId="0" borderId="20" xfId="0" applyNumberFormat="1" applyFont="1" applyFill="1" applyBorder="1" applyAlignment="1">
      <alignment horizontal="right" vertical="center"/>
    </xf>
    <xf numFmtId="165" fontId="17" fillId="0" borderId="74" xfId="0" applyNumberFormat="1" applyFont="1" applyFill="1" applyBorder="1" applyAlignment="1">
      <alignment horizontal="right" vertical="center"/>
    </xf>
    <xf numFmtId="165" fontId="17" fillId="0" borderId="81" xfId="0" applyNumberFormat="1" applyFont="1" applyFill="1" applyBorder="1" applyAlignment="1">
      <alignment horizontal="right" vertical="center"/>
    </xf>
    <xf numFmtId="165" fontId="17" fillId="0" borderId="79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165" fontId="17" fillId="0" borderId="59" xfId="0" applyNumberFormat="1" applyFont="1" applyFill="1" applyBorder="1" applyAlignment="1">
      <alignment vertical="center"/>
    </xf>
    <xf numFmtId="165" fontId="17" fillId="0" borderId="81" xfId="0" applyNumberFormat="1" applyFont="1" applyFill="1" applyBorder="1" applyAlignment="1">
      <alignment vertical="center"/>
    </xf>
    <xf numFmtId="165" fontId="18" fillId="0" borderId="28" xfId="1" applyNumberFormat="1" applyFont="1" applyFill="1" applyBorder="1" applyAlignment="1" applyProtection="1">
      <alignment horizontal="right" vertical="center"/>
      <protection locked="0"/>
    </xf>
    <xf numFmtId="165" fontId="18" fillId="0" borderId="160" xfId="1" applyNumberFormat="1" applyFont="1" applyFill="1" applyBorder="1" applyAlignment="1" applyProtection="1">
      <alignment horizontal="right" vertical="center"/>
      <protection locked="0"/>
    </xf>
    <xf numFmtId="165" fontId="18" fillId="0" borderId="165" xfId="1" applyNumberFormat="1" applyFont="1" applyFill="1" applyBorder="1" applyAlignment="1" applyProtection="1">
      <alignment horizontal="right" vertical="center"/>
      <protection locked="0"/>
    </xf>
    <xf numFmtId="171" fontId="39" fillId="0" borderId="160" xfId="58" applyNumberFormat="1" applyFont="1" applyFill="1" applyBorder="1" applyAlignment="1" applyProtection="1">
      <alignment horizontal="right" vertical="center"/>
      <protection locked="0"/>
    </xf>
    <xf numFmtId="171" fontId="10" fillId="0" borderId="160" xfId="58" applyNumberFormat="1" applyFont="1" applyFill="1" applyBorder="1" applyAlignment="1" applyProtection="1">
      <alignment horizontal="right" vertical="center"/>
      <protection locked="0"/>
    </xf>
    <xf numFmtId="171" fontId="10" fillId="0" borderId="19" xfId="58" applyNumberFormat="1" applyFont="1" applyFill="1" applyBorder="1" applyAlignment="1" applyProtection="1">
      <alignment horizontal="right" vertical="center"/>
      <protection locked="0"/>
    </xf>
    <xf numFmtId="171" fontId="10" fillId="0" borderId="165" xfId="58" applyNumberFormat="1" applyFont="1" applyFill="1" applyBorder="1" applyAlignment="1" applyProtection="1">
      <alignment horizontal="right" vertical="center"/>
      <protection locked="0"/>
    </xf>
    <xf numFmtId="165" fontId="18" fillId="0" borderId="21" xfId="1" applyNumberFormat="1" applyFont="1" applyFill="1" applyBorder="1" applyAlignment="1" applyProtection="1">
      <alignment vertical="center"/>
      <protection locked="0"/>
    </xf>
    <xf numFmtId="171" fontId="39" fillId="0" borderId="36" xfId="58" applyNumberFormat="1" applyFont="1" applyFill="1" applyBorder="1" applyAlignment="1" applyProtection="1">
      <alignment vertical="center"/>
      <protection locked="0"/>
    </xf>
    <xf numFmtId="171" fontId="10" fillId="0" borderId="36" xfId="58" applyNumberFormat="1" applyFont="1" applyFill="1" applyBorder="1" applyAlignment="1" applyProtection="1">
      <alignment vertical="center"/>
      <protection locked="0"/>
    </xf>
    <xf numFmtId="171" fontId="10" fillId="0" borderId="38" xfId="58" applyNumberFormat="1" applyFont="1" applyFill="1" applyBorder="1" applyAlignment="1" applyProtection="1">
      <alignment vertical="center"/>
      <protection locked="0"/>
    </xf>
    <xf numFmtId="165" fontId="18" fillId="0" borderId="163" xfId="1" applyNumberFormat="1" applyFont="1" applyFill="1" applyBorder="1" applyAlignment="1" applyProtection="1">
      <alignment vertical="center"/>
      <protection locked="0"/>
    </xf>
    <xf numFmtId="165" fontId="18" fillId="0" borderId="165" xfId="1" applyNumberFormat="1" applyFont="1" applyFill="1" applyBorder="1" applyAlignment="1" applyProtection="1">
      <alignment vertical="center"/>
      <protection locked="0"/>
    </xf>
    <xf numFmtId="165" fontId="17" fillId="0" borderId="119" xfId="0" applyNumberFormat="1" applyFont="1" applyFill="1" applyBorder="1" applyAlignment="1">
      <alignment horizontal="right" vertical="center"/>
    </xf>
    <xf numFmtId="165" fontId="17" fillId="0" borderId="79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 applyProtection="1">
      <alignment horizontal="right" vertical="center"/>
    </xf>
    <xf numFmtId="165" fontId="18" fillId="0" borderId="165" xfId="0" applyNumberFormat="1" applyFont="1" applyFill="1" applyBorder="1" applyAlignment="1" applyProtection="1">
      <alignment horizontal="right" vertical="center"/>
    </xf>
    <xf numFmtId="171" fontId="37" fillId="0" borderId="55" xfId="58" applyNumberFormat="1" applyFont="1" applyFill="1" applyBorder="1" applyAlignment="1">
      <alignment horizontal="right" vertical="center"/>
    </xf>
    <xf numFmtId="171" fontId="4" fillId="0" borderId="159" xfId="58" applyNumberFormat="1" applyFont="1" applyFill="1" applyBorder="1" applyAlignment="1">
      <alignment horizontal="right" vertical="center"/>
    </xf>
    <xf numFmtId="171" fontId="39" fillId="0" borderId="160" xfId="58" applyNumberFormat="1" applyFont="1" applyFill="1" applyBorder="1" applyAlignment="1" applyProtection="1">
      <alignment horizontal="right" vertical="center"/>
    </xf>
    <xf numFmtId="171" fontId="39" fillId="0" borderId="161" xfId="58" applyNumberFormat="1" applyFont="1" applyFill="1" applyBorder="1" applyAlignment="1" applyProtection="1">
      <alignment horizontal="right" vertical="center"/>
    </xf>
    <xf numFmtId="10" fontId="39" fillId="0" borderId="160" xfId="58" applyNumberFormat="1" applyFont="1" applyFill="1" applyBorder="1" applyAlignment="1" applyProtection="1">
      <alignment horizontal="right" vertical="center"/>
      <protection locked="0"/>
    </xf>
    <xf numFmtId="10" fontId="10" fillId="0" borderId="160" xfId="58" applyNumberFormat="1" applyFont="1" applyFill="1" applyBorder="1" applyAlignment="1" applyProtection="1">
      <alignment horizontal="right" vertical="center"/>
      <protection locked="0"/>
    </xf>
    <xf numFmtId="10" fontId="10" fillId="0" borderId="19" xfId="58" applyNumberFormat="1" applyFont="1" applyFill="1" applyBorder="1" applyAlignment="1" applyProtection="1">
      <alignment horizontal="right" vertical="center"/>
      <protection locked="0"/>
    </xf>
    <xf numFmtId="9" fontId="39" fillId="0" borderId="21" xfId="58" applyNumberFormat="1" applyFont="1" applyFill="1" applyBorder="1" applyAlignment="1" applyProtection="1">
      <alignment horizontal="right" vertical="center"/>
      <protection locked="0"/>
    </xf>
    <xf numFmtId="9" fontId="10" fillId="0" borderId="160" xfId="58" applyNumberFormat="1" applyFont="1" applyFill="1" applyBorder="1" applyAlignment="1" applyProtection="1">
      <alignment horizontal="right" vertical="center"/>
      <protection locked="0"/>
    </xf>
    <xf numFmtId="9" fontId="10" fillId="0" borderId="19" xfId="58" applyNumberFormat="1" applyFont="1" applyFill="1" applyBorder="1" applyAlignment="1" applyProtection="1">
      <alignment horizontal="right" vertical="center"/>
      <protection locked="0"/>
    </xf>
    <xf numFmtId="9" fontId="39" fillId="0" borderId="160" xfId="58" applyNumberFormat="1" applyFont="1" applyFill="1" applyBorder="1" applyAlignment="1" applyProtection="1">
      <alignment horizontal="right" vertical="center"/>
      <protection locked="0"/>
    </xf>
    <xf numFmtId="9" fontId="39" fillId="0" borderId="22" xfId="58" applyNumberFormat="1" applyFont="1" applyFill="1" applyBorder="1" applyAlignment="1" applyProtection="1">
      <alignment horizontal="right" vertical="center"/>
      <protection locked="0"/>
    </xf>
    <xf numFmtId="9" fontId="10" fillId="0" borderId="161" xfId="58" applyNumberFormat="1" applyFont="1" applyFill="1" applyBorder="1" applyAlignment="1" applyProtection="1">
      <alignment horizontal="right" vertical="center"/>
      <protection locked="0"/>
    </xf>
    <xf numFmtId="9" fontId="10" fillId="0" borderId="18" xfId="58" applyNumberFormat="1" applyFont="1" applyFill="1" applyBorder="1" applyAlignment="1" applyProtection="1">
      <alignment horizontal="right" vertical="center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Alignment="1" applyProtection="1">
      <alignment horizontal="right" vertical="center"/>
    </xf>
    <xf numFmtId="165" fontId="6" fillId="0" borderId="177" xfId="0" applyNumberFormat="1" applyFont="1" applyFill="1" applyBorder="1" applyAlignment="1" applyProtection="1">
      <alignment horizontal="right" vertical="center"/>
    </xf>
    <xf numFmtId="165" fontId="8" fillId="0" borderId="22" xfId="0" applyNumberFormat="1" applyFont="1" applyFill="1" applyBorder="1" applyAlignment="1">
      <alignment horizontal="right" vertical="center"/>
    </xf>
    <xf numFmtId="10" fontId="10" fillId="0" borderId="21" xfId="58" applyNumberFormat="1" applyFont="1" applyFill="1" applyBorder="1" applyAlignment="1" applyProtection="1">
      <alignment horizontal="right" vertical="center"/>
    </xf>
    <xf numFmtId="165" fontId="6" fillId="0" borderId="21" xfId="0" applyNumberFormat="1" applyFont="1" applyFill="1" applyBorder="1" applyAlignment="1" applyProtection="1">
      <alignment horizontal="right" vertical="center"/>
    </xf>
    <xf numFmtId="165" fontId="8" fillId="0" borderId="21" xfId="0" applyNumberFormat="1" applyFont="1" applyFill="1" applyBorder="1" applyAlignment="1">
      <alignment horizontal="right" vertical="center"/>
    </xf>
    <xf numFmtId="10" fontId="4" fillId="0" borderId="21" xfId="58" applyNumberFormat="1" applyFont="1" applyFill="1" applyBorder="1" applyAlignment="1">
      <alignment horizontal="right" vertical="center"/>
    </xf>
    <xf numFmtId="171" fontId="4" fillId="0" borderId="21" xfId="58" applyNumberFormat="1" applyFont="1" applyFill="1" applyBorder="1" applyAlignment="1">
      <alignment horizontal="right" vertical="center"/>
    </xf>
    <xf numFmtId="165" fontId="17" fillId="0" borderId="22" xfId="0" applyNumberFormat="1" applyFont="1" applyFill="1" applyBorder="1" applyAlignment="1">
      <alignment horizontal="right" vertical="center"/>
    </xf>
    <xf numFmtId="165" fontId="6" fillId="0" borderId="47" xfId="0" applyNumberFormat="1" applyFont="1" applyFill="1" applyBorder="1" applyAlignment="1" applyProtection="1">
      <alignment horizontal="right" vertical="center"/>
    </xf>
    <xf numFmtId="10" fontId="39" fillId="0" borderId="160" xfId="58" applyNumberFormat="1" applyFont="1" applyFill="1" applyBorder="1" applyAlignment="1" applyProtection="1">
      <alignment horizontal="right" vertical="center"/>
    </xf>
    <xf numFmtId="165" fontId="17" fillId="0" borderId="160" xfId="0" applyNumberFormat="1" applyFont="1" applyFill="1" applyBorder="1" applyAlignment="1">
      <alignment horizontal="right" vertical="center"/>
    </xf>
    <xf numFmtId="171" fontId="37" fillId="0" borderId="160" xfId="58" applyNumberFormat="1" applyFont="1" applyFill="1" applyBorder="1" applyAlignment="1">
      <alignment horizontal="right" vertical="center"/>
    </xf>
    <xf numFmtId="165" fontId="6" fillId="0" borderId="27" xfId="0" applyNumberFormat="1" applyFont="1" applyFill="1" applyBorder="1" applyAlignment="1" applyProtection="1">
      <alignment horizontal="right" vertical="center"/>
    </xf>
    <xf numFmtId="165" fontId="6" fillId="0" borderId="34" xfId="0" applyNumberFormat="1" applyFont="1" applyFill="1" applyBorder="1" applyAlignment="1" applyProtection="1">
      <alignment horizontal="right" vertical="center"/>
    </xf>
    <xf numFmtId="165" fontId="18" fillId="0" borderId="28" xfId="0" applyNumberFormat="1" applyFont="1" applyFill="1" applyBorder="1" applyAlignment="1" applyProtection="1">
      <alignment horizontal="right" vertical="center"/>
    </xf>
    <xf numFmtId="165" fontId="17" fillId="0" borderId="161" xfId="0" applyNumberFormat="1" applyFont="1" applyFill="1" applyBorder="1" applyAlignment="1">
      <alignment horizontal="right" vertical="center"/>
    </xf>
    <xf numFmtId="9" fontId="39" fillId="0" borderId="161" xfId="58" applyNumberFormat="1" applyFont="1" applyFill="1" applyBorder="1" applyAlignment="1" applyProtection="1">
      <alignment horizontal="right" vertical="center"/>
    </xf>
    <xf numFmtId="9" fontId="10" fillId="0" borderId="18" xfId="58" applyNumberFormat="1" applyFont="1" applyFill="1" applyBorder="1" applyAlignment="1" applyProtection="1">
      <alignment horizontal="right" vertical="center"/>
    </xf>
    <xf numFmtId="9" fontId="39" fillId="0" borderId="21" xfId="58" applyNumberFormat="1" applyFont="1" applyFill="1" applyBorder="1" applyAlignment="1" applyProtection="1">
      <alignment horizontal="right" vertical="center"/>
    </xf>
    <xf numFmtId="9" fontId="10" fillId="0" borderId="19" xfId="58" applyNumberFormat="1" applyFont="1" applyFill="1" applyBorder="1" applyAlignment="1" applyProtection="1">
      <alignment horizontal="right" vertical="center"/>
    </xf>
    <xf numFmtId="171" fontId="39" fillId="0" borderId="165" xfId="58" applyNumberFormat="1" applyFont="1" applyFill="1" applyBorder="1" applyAlignment="1" applyProtection="1">
      <alignment horizontal="right" vertical="center"/>
    </xf>
    <xf numFmtId="171" fontId="10" fillId="0" borderId="165" xfId="58" applyNumberFormat="1" applyFont="1" applyFill="1" applyBorder="1" applyAlignment="1" applyProtection="1">
      <alignment horizontal="right" vertical="center"/>
    </xf>
    <xf numFmtId="171" fontId="10" fillId="0" borderId="35" xfId="58" applyNumberFormat="1" applyFont="1" applyFill="1" applyBorder="1" applyAlignment="1" applyProtection="1">
      <alignment horizontal="right" vertical="center"/>
    </xf>
    <xf numFmtId="3" fontId="8" fillId="0" borderId="160" xfId="58" applyNumberFormat="1" applyFont="1" applyFill="1" applyBorder="1" applyAlignment="1">
      <alignment horizontal="right" vertical="center"/>
    </xf>
    <xf numFmtId="3" fontId="8" fillId="0" borderId="19" xfId="58" applyNumberFormat="1" applyFont="1" applyFill="1" applyBorder="1" applyAlignment="1">
      <alignment horizontal="right" vertical="center"/>
    </xf>
    <xf numFmtId="171" fontId="37" fillId="0" borderId="6" xfId="58" applyNumberFormat="1" applyFont="1" applyFill="1" applyBorder="1" applyAlignment="1">
      <alignment vertical="center"/>
    </xf>
    <xf numFmtId="171" fontId="4" fillId="0" borderId="160" xfId="58" applyNumberFormat="1" applyFont="1" applyFill="1" applyBorder="1" applyAlignment="1">
      <alignment horizontal="center" vertical="center"/>
    </xf>
    <xf numFmtId="165" fontId="17" fillId="0" borderId="163" xfId="0" applyNumberFormat="1" applyFont="1" applyFill="1" applyBorder="1" applyAlignment="1">
      <alignment vertical="center"/>
    </xf>
    <xf numFmtId="171" fontId="4" fillId="0" borderId="19" xfId="58" applyNumberFormat="1" applyFont="1" applyFill="1" applyBorder="1" applyAlignment="1">
      <alignment horizontal="center" vertical="center"/>
    </xf>
    <xf numFmtId="171" fontId="4" fillId="0" borderId="161" xfId="58" applyNumberFormat="1" applyFont="1" applyFill="1" applyBorder="1" applyAlignment="1">
      <alignment horizontal="center" vertical="center"/>
    </xf>
    <xf numFmtId="171" fontId="4" fillId="0" borderId="18" xfId="58" applyNumberFormat="1" applyFont="1" applyFill="1" applyBorder="1" applyAlignment="1">
      <alignment horizontal="center" vertical="center"/>
    </xf>
    <xf numFmtId="165" fontId="0" fillId="0" borderId="0" xfId="0" applyNumberFormat="1" applyFont="1"/>
    <xf numFmtId="10" fontId="4" fillId="0" borderId="165" xfId="58" applyNumberFormat="1" applyFont="1" applyFill="1" applyBorder="1" applyAlignment="1">
      <alignment vertical="center"/>
    </xf>
    <xf numFmtId="10" fontId="4" fillId="0" borderId="36" xfId="58" applyNumberFormat="1" applyFont="1" applyFill="1" applyBorder="1" applyAlignment="1">
      <alignment horizontal="center" vertical="center"/>
    </xf>
    <xf numFmtId="10" fontId="4" fillId="0" borderId="35" xfId="58" applyNumberFormat="1" applyFont="1" applyFill="1" applyBorder="1" applyAlignment="1">
      <alignment vertical="center"/>
    </xf>
    <xf numFmtId="10" fontId="4" fillId="0" borderId="38" xfId="58" applyNumberFormat="1" applyFont="1" applyFill="1" applyBorder="1" applyAlignment="1">
      <alignment vertical="center"/>
    </xf>
    <xf numFmtId="165" fontId="17" fillId="0" borderId="2" xfId="0" applyNumberFormat="1" applyFont="1" applyFill="1" applyBorder="1" applyAlignment="1">
      <alignment vertical="center"/>
    </xf>
    <xf numFmtId="165" fontId="18" fillId="0" borderId="21" xfId="2" applyNumberFormat="1" applyFont="1" applyFill="1" applyBorder="1" applyAlignment="1" applyProtection="1">
      <alignment horizontal="right" vertical="center"/>
      <protection locked="0"/>
    </xf>
    <xf numFmtId="165" fontId="18" fillId="0" borderId="47" xfId="2" applyNumberFormat="1" applyFont="1" applyFill="1" applyBorder="1" applyAlignment="1" applyProtection="1">
      <alignment horizontal="right" vertical="center"/>
      <protection locked="0"/>
    </xf>
    <xf numFmtId="165" fontId="6" fillId="0" borderId="0" xfId="2" applyNumberFormat="1" applyFont="1" applyFill="1" applyBorder="1" applyAlignment="1" applyProtection="1">
      <alignment horizontal="right" vertical="center"/>
      <protection locked="0"/>
    </xf>
    <xf numFmtId="165" fontId="6" fillId="0" borderId="37" xfId="2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20" xfId="2" applyNumberFormat="1" applyFont="1" applyFill="1" applyBorder="1" applyAlignment="1" applyProtection="1">
      <alignment horizontal="right" vertical="center"/>
      <protection locked="0"/>
    </xf>
    <xf numFmtId="165" fontId="6" fillId="0" borderId="159" xfId="2" applyNumberFormat="1" applyFont="1" applyFill="1" applyBorder="1" applyAlignment="1" applyProtection="1">
      <alignment horizontal="right" vertical="center"/>
      <protection locked="0"/>
    </xf>
    <xf numFmtId="9" fontId="37" fillId="0" borderId="36" xfId="58" applyNumberFormat="1" applyFont="1" applyFill="1" applyBorder="1" applyAlignment="1">
      <alignment vertical="center"/>
    </xf>
    <xf numFmtId="9" fontId="4" fillId="0" borderId="36" xfId="58" applyNumberFormat="1" applyFont="1" applyFill="1" applyBorder="1" applyAlignment="1">
      <alignment vertical="center"/>
    </xf>
    <xf numFmtId="9" fontId="4" fillId="0" borderId="38" xfId="58" applyNumberFormat="1" applyFont="1" applyFill="1" applyBorder="1" applyAlignment="1">
      <alignment vertical="center"/>
    </xf>
    <xf numFmtId="165" fontId="17" fillId="0" borderId="165" xfId="0" applyNumberFormat="1" applyFont="1" applyFill="1" applyBorder="1" applyAlignment="1">
      <alignment vertical="center"/>
    </xf>
    <xf numFmtId="165" fontId="18" fillId="0" borderId="59" xfId="26" applyNumberFormat="1" applyFont="1" applyFill="1" applyBorder="1" applyAlignment="1">
      <alignment horizontal="right" vertical="center"/>
    </xf>
    <xf numFmtId="165" fontId="6" fillId="0" borderId="59" xfId="26" applyNumberFormat="1" applyFont="1" applyFill="1" applyBorder="1" applyAlignment="1">
      <alignment horizontal="right" vertical="center"/>
    </xf>
    <xf numFmtId="165" fontId="6" fillId="0" borderId="35" xfId="26" applyNumberFormat="1" applyFont="1" applyFill="1" applyBorder="1" applyAlignment="1">
      <alignment horizontal="right" vertical="center"/>
    </xf>
    <xf numFmtId="165" fontId="18" fillId="0" borderId="79" xfId="26" applyNumberFormat="1" applyFont="1" applyFill="1" applyBorder="1" applyAlignment="1">
      <alignment horizontal="right" vertical="center"/>
    </xf>
    <xf numFmtId="165" fontId="6" fillId="0" borderId="79" xfId="26" applyNumberFormat="1" applyFont="1" applyFill="1" applyBorder="1" applyAlignment="1">
      <alignment horizontal="right" vertical="center"/>
    </xf>
    <xf numFmtId="165" fontId="6" fillId="0" borderId="18" xfId="26" applyNumberFormat="1" applyFont="1" applyFill="1" applyBorder="1" applyAlignment="1">
      <alignment horizontal="right" vertical="center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171" fontId="10" fillId="0" borderId="178" xfId="58" applyNumberFormat="1" applyFont="1" applyFill="1" applyBorder="1" applyAlignment="1" applyProtection="1">
      <alignment horizontal="right" vertical="center"/>
      <protection locked="0"/>
    </xf>
    <xf numFmtId="171" fontId="10" fillId="0" borderId="2" xfId="58" applyNumberFormat="1" applyFont="1" applyFill="1" applyBorder="1" applyAlignment="1" applyProtection="1">
      <alignment horizontal="right" vertical="center"/>
      <protection locked="0"/>
    </xf>
    <xf numFmtId="171" fontId="10" fillId="0" borderId="6" xfId="58" applyNumberFormat="1" applyFont="1" applyFill="1" applyBorder="1" applyAlignment="1" applyProtection="1">
      <alignment horizontal="right" vertical="center"/>
      <protection locked="0"/>
    </xf>
    <xf numFmtId="169" fontId="18" fillId="0" borderId="160" xfId="1" applyNumberFormat="1" applyFont="1" applyFill="1" applyBorder="1" applyAlignment="1" applyProtection="1">
      <alignment vertical="center"/>
      <protection locked="0"/>
    </xf>
    <xf numFmtId="169" fontId="6" fillId="0" borderId="160" xfId="1" applyNumberFormat="1" applyFont="1" applyFill="1" applyBorder="1" applyAlignment="1" applyProtection="1">
      <alignment vertical="center"/>
      <protection locked="0"/>
    </xf>
    <xf numFmtId="169" fontId="6" fillId="0" borderId="19" xfId="1" applyNumberFormat="1" applyFont="1" applyFill="1" applyBorder="1" applyAlignment="1" applyProtection="1">
      <alignment vertical="center"/>
      <protection locked="0"/>
    </xf>
    <xf numFmtId="171" fontId="39" fillId="0" borderId="59" xfId="58" applyNumberFormat="1" applyFont="1" applyFill="1" applyBorder="1" applyAlignment="1" applyProtection="1">
      <alignment vertical="center"/>
      <protection locked="0"/>
    </xf>
    <xf numFmtId="171" fontId="10" fillId="0" borderId="59" xfId="58" applyNumberFormat="1" applyFont="1" applyFill="1" applyBorder="1" applyAlignment="1" applyProtection="1">
      <alignment vertical="center"/>
      <protection locked="0"/>
    </xf>
    <xf numFmtId="171" fontId="10" fillId="0" borderId="35" xfId="58" applyNumberFormat="1" applyFont="1" applyFill="1" applyBorder="1" applyAlignment="1" applyProtection="1">
      <alignment vertical="center"/>
      <protection locked="0"/>
    </xf>
    <xf numFmtId="171" fontId="39" fillId="0" borderId="165" xfId="58" applyNumberFormat="1" applyFont="1" applyFill="1" applyBorder="1" applyAlignment="1" applyProtection="1">
      <alignment vertical="center"/>
      <protection locked="0"/>
    </xf>
    <xf numFmtId="171" fontId="10" fillId="0" borderId="165" xfId="58" applyNumberFormat="1" applyFont="1" applyFill="1" applyBorder="1" applyAlignment="1" applyProtection="1">
      <alignment vertical="center"/>
      <protection locked="0"/>
    </xf>
    <xf numFmtId="165" fontId="18" fillId="0" borderId="47" xfId="1" applyNumberFormat="1" applyFont="1" applyFill="1" applyBorder="1" applyAlignment="1" applyProtection="1">
      <alignment vertical="center"/>
      <protection locked="0"/>
    </xf>
    <xf numFmtId="171" fontId="39" fillId="0" borderId="0" xfId="58" applyNumberFormat="1" applyFont="1" applyFill="1" applyBorder="1" applyAlignment="1" applyProtection="1">
      <alignment vertical="center"/>
      <protection locked="0"/>
    </xf>
    <xf numFmtId="171" fontId="10" fillId="0" borderId="0" xfId="58" applyNumberFormat="1" applyFont="1" applyFill="1" applyBorder="1" applyAlignment="1" applyProtection="1">
      <alignment vertical="center"/>
      <protection locked="0"/>
    </xf>
    <xf numFmtId="171" fontId="10" fillId="0" borderId="37" xfId="58" applyNumberFormat="1" applyFont="1" applyFill="1" applyBorder="1" applyAlignment="1" applyProtection="1">
      <alignment vertical="center"/>
      <protection locked="0"/>
    </xf>
    <xf numFmtId="165" fontId="18" fillId="0" borderId="119" xfId="1" applyNumberFormat="1" applyFont="1" applyFill="1" applyBorder="1" applyAlignment="1" applyProtection="1">
      <alignment vertical="center"/>
      <protection locked="0"/>
    </xf>
    <xf numFmtId="165" fontId="17" fillId="0" borderId="14" xfId="0" applyNumberFormat="1" applyFont="1" applyFill="1" applyBorder="1" applyAlignment="1">
      <alignment vertical="center"/>
    </xf>
    <xf numFmtId="3" fontId="8" fillId="0" borderId="119" xfId="58" applyNumberFormat="1" applyFont="1" applyFill="1" applyBorder="1" applyAlignment="1">
      <alignment horizontal="right" vertical="center"/>
    </xf>
    <xf numFmtId="165" fontId="18" fillId="0" borderId="160" xfId="2" applyNumberFormat="1" applyFont="1" applyFill="1" applyBorder="1" applyAlignment="1" applyProtection="1">
      <alignment horizontal="right" vertical="center"/>
      <protection locked="0"/>
    </xf>
    <xf numFmtId="165" fontId="17" fillId="0" borderId="36" xfId="0" applyNumberFormat="1" applyFont="1" applyFill="1" applyBorder="1" applyAlignment="1">
      <alignment vertical="center"/>
    </xf>
    <xf numFmtId="165" fontId="6" fillId="0" borderId="161" xfId="2" applyNumberFormat="1" applyFont="1" applyFill="1" applyBorder="1" applyAlignment="1" applyProtection="1">
      <alignment horizontal="right" vertical="center"/>
      <protection locked="0"/>
    </xf>
    <xf numFmtId="165" fontId="6" fillId="0" borderId="18" xfId="2" applyNumberFormat="1" applyFont="1" applyFill="1" applyBorder="1" applyAlignment="1" applyProtection="1">
      <alignment horizontal="right" vertical="center"/>
      <protection locked="0"/>
    </xf>
    <xf numFmtId="165" fontId="8" fillId="0" borderId="163" xfId="0" applyNumberFormat="1" applyFont="1" applyFill="1" applyBorder="1" applyAlignment="1"/>
    <xf numFmtId="165" fontId="8" fillId="0" borderId="17" xfId="0" applyNumberFormat="1" applyFont="1" applyFill="1" applyBorder="1" applyAlignment="1"/>
    <xf numFmtId="165" fontId="8" fillId="0" borderId="19" xfId="0" applyNumberFormat="1" applyFont="1" applyFill="1" applyBorder="1" applyAlignment="1"/>
    <xf numFmtId="171" fontId="10" fillId="0" borderId="165" xfId="1" applyNumberFormat="1" applyFont="1" applyFill="1" applyBorder="1" applyAlignment="1" applyProtection="1">
      <alignment horizontal="right" vertical="center"/>
      <protection locked="0"/>
    </xf>
    <xf numFmtId="0" fontId="8" fillId="4" borderId="45" xfId="0" applyFont="1" applyFill="1" applyBorder="1" applyAlignment="1">
      <alignment horizontal="center" vertical="center"/>
    </xf>
    <xf numFmtId="165" fontId="18" fillId="0" borderId="119" xfId="2" applyNumberFormat="1" applyFont="1" applyFill="1" applyBorder="1" applyAlignment="1" applyProtection="1">
      <alignment horizontal="right" vertical="center"/>
      <protection locked="0"/>
    </xf>
    <xf numFmtId="165" fontId="18" fillId="0" borderId="119" xfId="1" applyNumberFormat="1" applyFont="1" applyFill="1" applyBorder="1" applyAlignment="1" applyProtection="1">
      <alignment horizontal="right" vertical="center"/>
      <protection locked="0"/>
    </xf>
    <xf numFmtId="165" fontId="18" fillId="0" borderId="79" xfId="1" applyNumberFormat="1" applyFont="1" applyFill="1" applyBorder="1" applyAlignment="1" applyProtection="1">
      <alignment horizontal="right" vertical="center"/>
      <protection locked="0"/>
    </xf>
    <xf numFmtId="171" fontId="10" fillId="0" borderId="35" xfId="1" applyNumberFormat="1" applyFont="1" applyFill="1" applyBorder="1" applyAlignment="1" applyProtection="1">
      <alignment horizontal="right" vertical="center"/>
      <protection locked="0"/>
    </xf>
    <xf numFmtId="165" fontId="6" fillId="0" borderId="55" xfId="0" applyNumberFormat="1" applyFont="1" applyFill="1" applyBorder="1" applyAlignment="1" applyProtection="1">
      <alignment horizontal="right" vertical="center"/>
    </xf>
    <xf numFmtId="165" fontId="6" fillId="0" borderId="22" xfId="0" applyNumberFormat="1" applyFont="1" applyFill="1" applyBorder="1" applyAlignment="1" applyProtection="1">
      <alignment horizontal="right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18" fillId="0" borderId="80" xfId="0" applyNumberFormat="1" applyFont="1" applyFill="1" applyBorder="1" applyAlignment="1" applyProtection="1">
      <alignment horizontal="right" vertical="center"/>
    </xf>
    <xf numFmtId="165" fontId="18" fillId="0" borderId="119" xfId="0" applyNumberFormat="1" applyFont="1" applyFill="1" applyBorder="1" applyAlignment="1" applyProtection="1">
      <alignment horizontal="right" vertical="center"/>
    </xf>
    <xf numFmtId="165" fontId="18" fillId="0" borderId="47" xfId="0" applyNumberFormat="1" applyFont="1" applyFill="1" applyBorder="1" applyAlignment="1" applyProtection="1">
      <alignment horizontal="right" vertical="center"/>
      <protection locked="0"/>
    </xf>
    <xf numFmtId="165" fontId="6" fillId="0" borderId="119" xfId="0" applyNumberFormat="1" applyFont="1" applyFill="1" applyBorder="1" applyAlignment="1" applyProtection="1">
      <alignment horizontal="center" vertical="center"/>
      <protection locked="0"/>
    </xf>
    <xf numFmtId="165" fontId="18" fillId="0" borderId="21" xfId="0" applyNumberFormat="1" applyFont="1" applyFill="1" applyBorder="1" applyAlignment="1" applyProtection="1">
      <alignment horizontal="right" vertical="center"/>
      <protection locked="0"/>
    </xf>
    <xf numFmtId="165" fontId="6" fillId="0" borderId="119" xfId="0" applyNumberFormat="1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>
      <alignment horizontal="center" vertical="center" wrapText="1"/>
    </xf>
    <xf numFmtId="171" fontId="37" fillId="0" borderId="80" xfId="58" applyNumberFormat="1" applyFont="1" applyFill="1" applyBorder="1" applyAlignment="1">
      <alignment horizontal="right" vertical="center"/>
    </xf>
    <xf numFmtId="171" fontId="37" fillId="0" borderId="79" xfId="58" applyNumberFormat="1" applyFont="1" applyFill="1" applyBorder="1" applyAlignment="1">
      <alignment horizontal="right" vertical="center"/>
    </xf>
    <xf numFmtId="171" fontId="4" fillId="0" borderId="80" xfId="58" applyNumberFormat="1" applyFont="1" applyFill="1" applyBorder="1" applyAlignment="1">
      <alignment horizontal="right" vertical="center"/>
    </xf>
    <xf numFmtId="171" fontId="4" fillId="0" borderId="20" xfId="58" applyNumberFormat="1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center" vertical="center" wrapText="1"/>
    </xf>
    <xf numFmtId="3" fontId="8" fillId="0" borderId="119" xfId="0" applyNumberFormat="1" applyFont="1" applyFill="1" applyBorder="1" applyAlignment="1">
      <alignment horizontal="center" vertical="center"/>
    </xf>
    <xf numFmtId="165" fontId="26" fillId="0" borderId="0" xfId="0" applyNumberFormat="1" applyFont="1"/>
    <xf numFmtId="165" fontId="6" fillId="0" borderId="1" xfId="0" applyNumberFormat="1" applyFont="1" applyFill="1" applyBorder="1" applyAlignment="1" applyProtection="1">
      <alignment horizontal="right" vertical="center"/>
      <protection locked="0"/>
    </xf>
    <xf numFmtId="165" fontId="6" fillId="0" borderId="47" xfId="0" applyNumberFormat="1" applyFont="1" applyFill="1" applyBorder="1" applyAlignment="1" applyProtection="1">
      <alignment horizontal="right" vertical="center"/>
      <protection locked="0"/>
    </xf>
    <xf numFmtId="171" fontId="4" fillId="0" borderId="21" xfId="58" applyNumberFormat="1" applyFont="1" applyFill="1" applyBorder="1" applyAlignment="1">
      <alignment vertical="center"/>
    </xf>
    <xf numFmtId="165" fontId="6" fillId="0" borderId="48" xfId="0" applyNumberFormat="1" applyFont="1" applyFill="1" applyBorder="1" applyAlignment="1" applyProtection="1">
      <alignment horizontal="right" vertical="center"/>
      <protection locked="0"/>
    </xf>
    <xf numFmtId="171" fontId="4" fillId="0" borderId="22" xfId="58" applyNumberFormat="1" applyFont="1" applyFill="1" applyBorder="1" applyAlignment="1">
      <alignment vertical="center"/>
    </xf>
    <xf numFmtId="165" fontId="8" fillId="0" borderId="47" xfId="0" applyNumberFormat="1" applyFont="1" applyFill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5" fontId="17" fillId="0" borderId="47" xfId="0" applyNumberFormat="1" applyFont="1" applyFill="1" applyBorder="1" applyAlignment="1">
      <alignment horizontal="right" vertical="center"/>
    </xf>
    <xf numFmtId="171" fontId="37" fillId="0" borderId="119" xfId="58" applyNumberFormat="1" applyFont="1" applyFill="1" applyBorder="1" applyAlignment="1">
      <alignment vertical="center"/>
    </xf>
    <xf numFmtId="165" fontId="17" fillId="0" borderId="163" xfId="0" applyNumberFormat="1" applyFont="1" applyFill="1" applyBorder="1" applyAlignment="1">
      <alignment horizontal="right" vertical="center"/>
    </xf>
    <xf numFmtId="167" fontId="37" fillId="0" borderId="28" xfId="0" applyNumberFormat="1" applyFont="1" applyFill="1" applyBorder="1" applyAlignment="1">
      <alignment horizontal="right" vertical="center"/>
    </xf>
    <xf numFmtId="167" fontId="4" fillId="0" borderId="28" xfId="0" applyNumberFormat="1" applyFont="1" applyFill="1" applyBorder="1" applyAlignment="1">
      <alignment horizontal="right" vertical="center"/>
    </xf>
    <xf numFmtId="167" fontId="4" fillId="0" borderId="34" xfId="0" applyNumberFormat="1" applyFont="1" applyFill="1" applyBorder="1" applyAlignment="1">
      <alignment horizontal="right" vertical="center"/>
    </xf>
    <xf numFmtId="165" fontId="17" fillId="0" borderId="48" xfId="0" applyNumberFormat="1" applyFont="1" applyFill="1" applyBorder="1" applyAlignment="1">
      <alignment horizontal="right" vertical="center"/>
    </xf>
    <xf numFmtId="165" fontId="17" fillId="0" borderId="36" xfId="0" applyNumberFormat="1" applyFont="1" applyFill="1" applyBorder="1" applyAlignment="1">
      <alignment horizontal="right" vertical="center"/>
    </xf>
    <xf numFmtId="165" fontId="17" fillId="0" borderId="28" xfId="0" applyNumberFormat="1" applyFont="1" applyFill="1" applyBorder="1" applyAlignment="1">
      <alignment horizontal="right" vertical="center"/>
    </xf>
    <xf numFmtId="3" fontId="17" fillId="0" borderId="74" xfId="0" applyNumberFormat="1" applyFont="1" applyFill="1" applyBorder="1" applyAlignment="1">
      <alignment horizontal="right" vertical="center" wrapText="1"/>
    </xf>
    <xf numFmtId="0" fontId="8" fillId="0" borderId="74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3" fontId="17" fillId="0" borderId="21" xfId="0" applyNumberFormat="1" applyFont="1" applyFill="1" applyBorder="1" applyAlignment="1">
      <alignment horizontal="right" vertical="center" wrapText="1"/>
    </xf>
    <xf numFmtId="3" fontId="17" fillId="0" borderId="36" xfId="0" applyNumberFormat="1" applyFont="1" applyFill="1" applyBorder="1" applyAlignment="1">
      <alignment horizontal="right" vertical="center" wrapText="1"/>
    </xf>
    <xf numFmtId="3" fontId="17" fillId="0" borderId="80" xfId="0" applyNumberFormat="1" applyFont="1" applyFill="1" applyBorder="1" applyAlignment="1">
      <alignment horizontal="right" vertical="center" wrapText="1"/>
    </xf>
    <xf numFmtId="165" fontId="6" fillId="0" borderId="59" xfId="0" applyNumberFormat="1" applyFont="1" applyFill="1" applyBorder="1" applyAlignment="1" applyProtection="1">
      <alignment horizontal="center" vertical="center"/>
    </xf>
    <xf numFmtId="165" fontId="6" fillId="0" borderId="119" xfId="0" applyNumberFormat="1" applyFont="1" applyFill="1" applyBorder="1" applyAlignment="1" applyProtection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/>
    </xf>
    <xf numFmtId="165" fontId="6" fillId="0" borderId="36" xfId="27" applyNumberFormat="1" applyFont="1" applyFill="1" applyBorder="1" applyAlignment="1">
      <alignment horizontal="right" vertical="center"/>
    </xf>
    <xf numFmtId="165" fontId="6" fillId="0" borderId="36" xfId="27" applyNumberFormat="1" applyFont="1" applyFill="1" applyBorder="1" applyAlignment="1">
      <alignment horizontal="center" vertical="center"/>
    </xf>
    <xf numFmtId="165" fontId="6" fillId="0" borderId="38" xfId="27" applyNumberFormat="1" applyFont="1" applyFill="1" applyBorder="1" applyAlignment="1">
      <alignment horizontal="right" vertical="center"/>
    </xf>
    <xf numFmtId="165" fontId="6" fillId="0" borderId="0" xfId="27" applyNumberFormat="1" applyFont="1" applyFill="1" applyBorder="1" applyAlignment="1">
      <alignment horizontal="right" vertical="center"/>
    </xf>
    <xf numFmtId="165" fontId="6" fillId="0" borderId="0" xfId="27" applyNumberFormat="1" applyFont="1" applyFill="1" applyBorder="1" applyAlignment="1">
      <alignment horizontal="center" vertical="center"/>
    </xf>
    <xf numFmtId="165" fontId="6" fillId="0" borderId="37" xfId="27" applyNumberFormat="1" applyFont="1" applyFill="1" applyBorder="1" applyAlignment="1">
      <alignment horizontal="right" vertical="center"/>
    </xf>
    <xf numFmtId="165" fontId="6" fillId="0" borderId="119" xfId="27" applyNumberFormat="1" applyFont="1" applyFill="1" applyBorder="1" applyAlignment="1">
      <alignment horizontal="center" vertical="center"/>
    </xf>
    <xf numFmtId="165" fontId="18" fillId="0" borderId="7" xfId="1" applyNumberFormat="1" applyFont="1" applyFill="1" applyBorder="1" applyAlignment="1" applyProtection="1">
      <alignment horizontal="right" vertical="center"/>
      <protection locked="0"/>
    </xf>
    <xf numFmtId="165" fontId="6" fillId="0" borderId="7" xfId="27" applyNumberFormat="1" applyFont="1" applyFill="1" applyBorder="1" applyAlignment="1">
      <alignment horizontal="right" vertical="center"/>
    </xf>
    <xf numFmtId="165" fontId="6" fillId="0" borderId="7" xfId="27" applyNumberFormat="1" applyFont="1" applyFill="1" applyBorder="1" applyAlignment="1">
      <alignment horizontal="center" vertical="center"/>
    </xf>
    <xf numFmtId="165" fontId="6" fillId="0" borderId="16" xfId="27" applyNumberFormat="1" applyFont="1" applyFill="1" applyBorder="1" applyAlignment="1">
      <alignment horizontal="right" vertical="center"/>
    </xf>
    <xf numFmtId="165" fontId="6" fillId="0" borderId="19" xfId="27" applyNumberFormat="1" applyFont="1" applyFill="1" applyBorder="1" applyAlignment="1">
      <alignment horizontal="right" vertical="center"/>
    </xf>
    <xf numFmtId="165" fontId="6" fillId="0" borderId="163" xfId="27" applyNumberFormat="1" applyFont="1" applyFill="1" applyBorder="1" applyAlignment="1">
      <alignment horizontal="center" vertical="center"/>
    </xf>
    <xf numFmtId="165" fontId="18" fillId="0" borderId="36" xfId="1" applyNumberFormat="1" applyFont="1" applyFill="1" applyBorder="1" applyAlignment="1" applyProtection="1">
      <alignment vertical="center"/>
      <protection locked="0"/>
    </xf>
    <xf numFmtId="165" fontId="6" fillId="0" borderId="163" xfId="27" applyNumberFormat="1" applyFont="1" applyFill="1" applyBorder="1" applyAlignment="1">
      <alignment vertical="center"/>
    </xf>
    <xf numFmtId="165" fontId="6" fillId="0" borderId="36" xfId="27" applyNumberFormat="1" applyFont="1" applyFill="1" applyBorder="1" applyAlignment="1">
      <alignment vertical="center"/>
    </xf>
    <xf numFmtId="165" fontId="6" fillId="0" borderId="17" xfId="27" applyNumberFormat="1" applyFont="1" applyFill="1" applyBorder="1" applyAlignment="1">
      <alignment vertical="center"/>
    </xf>
    <xf numFmtId="165" fontId="6" fillId="0" borderId="38" xfId="27" applyNumberFormat="1" applyFont="1" applyFill="1" applyBorder="1" applyAlignment="1">
      <alignment vertical="center"/>
    </xf>
    <xf numFmtId="165" fontId="18" fillId="0" borderId="159" xfId="1" applyNumberFormat="1" applyFont="1" applyFill="1" applyBorder="1" applyAlignment="1" applyProtection="1">
      <alignment vertical="center"/>
      <protection locked="0"/>
    </xf>
    <xf numFmtId="165" fontId="6" fillId="0" borderId="37" xfId="27" applyNumberFormat="1" applyFont="1" applyFill="1" applyBorder="1" applyAlignment="1">
      <alignment horizontal="center" vertical="center"/>
    </xf>
    <xf numFmtId="3" fontId="18" fillId="0" borderId="48" xfId="1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>
      <alignment vertical="center"/>
    </xf>
    <xf numFmtId="3" fontId="6" fillId="0" borderId="165" xfId="1" applyNumberFormat="1" applyFont="1" applyFill="1" applyBorder="1" applyAlignment="1" applyProtection="1">
      <alignment horizontal="right" vertical="center"/>
      <protection locked="0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165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65" fontId="6" fillId="0" borderId="79" xfId="27" applyNumberFormat="1" applyFont="1" applyFill="1" applyBorder="1" applyAlignment="1">
      <alignment horizontal="center" vertical="center"/>
    </xf>
    <xf numFmtId="165" fontId="6" fillId="0" borderId="19" xfId="27" applyNumberFormat="1" applyFont="1" applyFill="1" applyBorder="1" applyAlignment="1">
      <alignment horizontal="center" vertical="center"/>
    </xf>
    <xf numFmtId="165" fontId="6" fillId="0" borderId="18" xfId="27" applyNumberFormat="1" applyFont="1" applyFill="1" applyBorder="1" applyAlignment="1">
      <alignment horizontal="center" vertical="center"/>
    </xf>
    <xf numFmtId="171" fontId="37" fillId="0" borderId="0" xfId="58" applyNumberFormat="1" applyFont="1" applyFill="1" applyBorder="1" applyAlignment="1">
      <alignment vertical="center"/>
    </xf>
    <xf numFmtId="165" fontId="10" fillId="0" borderId="79" xfId="27" applyNumberFormat="1" applyFont="1" applyFill="1" applyBorder="1" applyAlignment="1">
      <alignment horizontal="center" vertical="center"/>
    </xf>
    <xf numFmtId="165" fontId="10" fillId="0" borderId="18" xfId="27" applyNumberFormat="1" applyFont="1" applyFill="1" applyBorder="1" applyAlignment="1">
      <alignment horizontal="center" vertical="center"/>
    </xf>
    <xf numFmtId="165" fontId="10" fillId="0" borderId="21" xfId="27" applyNumberFormat="1" applyFont="1" applyFill="1" applyBorder="1" applyAlignment="1">
      <alignment horizontal="center" vertical="center"/>
    </xf>
    <xf numFmtId="165" fontId="10" fillId="0" borderId="119" xfId="27" applyNumberFormat="1" applyFont="1" applyFill="1" applyBorder="1" applyAlignment="1">
      <alignment horizontal="center" vertical="center"/>
    </xf>
    <xf numFmtId="165" fontId="10" fillId="0" borderId="19" xfId="27" applyNumberFormat="1" applyFont="1" applyFill="1" applyBorder="1" applyAlignment="1">
      <alignment horizontal="center" vertical="center"/>
    </xf>
    <xf numFmtId="165" fontId="10" fillId="0" borderId="0" xfId="27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9" fontId="4" fillId="0" borderId="119" xfId="58" applyNumberFormat="1" applyFont="1" applyFill="1" applyBorder="1" applyAlignment="1">
      <alignment vertical="center"/>
    </xf>
    <xf numFmtId="9" fontId="4" fillId="0" borderId="79" xfId="58" applyNumberFormat="1" applyFont="1" applyFill="1" applyBorder="1" applyAlignment="1">
      <alignment vertical="center"/>
    </xf>
    <xf numFmtId="165" fontId="3" fillId="0" borderId="0" xfId="0" applyNumberFormat="1" applyFont="1"/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1" fontId="6" fillId="4" borderId="90" xfId="58" applyNumberFormat="1" applyFont="1" applyFill="1" applyBorder="1" applyAlignment="1" applyProtection="1">
      <alignment horizontal="center" vertical="center"/>
      <protection locked="0"/>
    </xf>
    <xf numFmtId="165" fontId="6" fillId="0" borderId="7" xfId="39" applyNumberFormat="1" applyFont="1" applyFill="1" applyBorder="1" applyAlignment="1" applyProtection="1">
      <alignment horizontal="right" vertical="center"/>
      <protection locked="0"/>
    </xf>
    <xf numFmtId="165" fontId="8" fillId="0" borderId="161" xfId="0" applyNumberFormat="1" applyFont="1" applyBorder="1" applyAlignment="1">
      <alignment horizontal="right" vertical="center"/>
    </xf>
    <xf numFmtId="0" fontId="8" fillId="4" borderId="1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65" fontId="18" fillId="0" borderId="71" xfId="0" applyNumberFormat="1" applyFont="1" applyFill="1" applyBorder="1" applyAlignment="1" applyProtection="1">
      <alignment horizontal="right" vertical="center"/>
    </xf>
    <xf numFmtId="165" fontId="18" fillId="0" borderId="70" xfId="0" applyNumberFormat="1" applyFont="1" applyFill="1" applyBorder="1" applyAlignment="1" applyProtection="1">
      <alignment horizontal="right" vertical="center"/>
    </xf>
    <xf numFmtId="165" fontId="8" fillId="0" borderId="70" xfId="0" applyNumberFormat="1" applyFont="1" applyFill="1" applyBorder="1" applyAlignment="1">
      <alignment horizontal="right" vertical="center"/>
    </xf>
    <xf numFmtId="165" fontId="18" fillId="0" borderId="14" xfId="37" applyNumberFormat="1" applyFont="1" applyFill="1" applyBorder="1" applyAlignment="1" applyProtection="1">
      <alignment horizontal="right" vertical="center"/>
    </xf>
    <xf numFmtId="165" fontId="18" fillId="0" borderId="14" xfId="2" applyNumberFormat="1" applyFont="1" applyFill="1" applyBorder="1" applyAlignment="1" applyProtection="1">
      <alignment horizontal="right" vertical="center"/>
      <protection locked="0"/>
    </xf>
    <xf numFmtId="165" fontId="17" fillId="0" borderId="70" xfId="0" applyNumberFormat="1" applyFont="1" applyFill="1" applyBorder="1" applyAlignment="1">
      <alignment horizontal="right" vertical="center"/>
    </xf>
    <xf numFmtId="165" fontId="8" fillId="0" borderId="71" xfId="0" applyNumberFormat="1" applyFont="1" applyFill="1" applyBorder="1" applyAlignment="1">
      <alignment vertical="center"/>
    </xf>
    <xf numFmtId="165" fontId="18" fillId="0" borderId="71" xfId="2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>
      <alignment horizontal="right" vertical="center"/>
    </xf>
    <xf numFmtId="171" fontId="37" fillId="0" borderId="48" xfId="58" applyNumberFormat="1" applyFont="1" applyFill="1" applyBorder="1" applyAlignment="1">
      <alignment vertical="center"/>
    </xf>
    <xf numFmtId="165" fontId="6" fillId="0" borderId="161" xfId="27" applyNumberFormat="1" applyFont="1" applyFill="1" applyBorder="1" applyAlignment="1">
      <alignment horizontal="center" vertical="center"/>
    </xf>
    <xf numFmtId="165" fontId="6" fillId="0" borderId="16" xfId="27" applyNumberFormat="1" applyFont="1" applyFill="1" applyBorder="1" applyAlignment="1">
      <alignment horizontal="center" vertical="center"/>
    </xf>
    <xf numFmtId="9" fontId="4" fillId="0" borderId="119" xfId="58" applyNumberFormat="1" applyFont="1" applyFill="1" applyBorder="1" applyAlignment="1">
      <alignment horizontal="center" vertical="center"/>
    </xf>
    <xf numFmtId="9" fontId="4" fillId="0" borderId="19" xfId="58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vertical="center"/>
    </xf>
    <xf numFmtId="171" fontId="4" fillId="0" borderId="48" xfId="58" applyNumberFormat="1" applyFont="1" applyFill="1" applyBorder="1" applyAlignment="1">
      <alignment vertical="center"/>
    </xf>
    <xf numFmtId="165" fontId="17" fillId="0" borderId="55" xfId="0" applyNumberFormat="1" applyFont="1" applyFill="1" applyBorder="1" applyAlignment="1">
      <alignment vertical="center"/>
    </xf>
    <xf numFmtId="9" fontId="4" fillId="0" borderId="0" xfId="58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vertical="center"/>
    </xf>
    <xf numFmtId="9" fontId="4" fillId="0" borderId="80" xfId="58" applyNumberFormat="1" applyFont="1" applyFill="1" applyBorder="1" applyAlignment="1">
      <alignment horizontal="center" vertical="center"/>
    </xf>
    <xf numFmtId="9" fontId="4" fillId="0" borderId="20" xfId="58" applyNumberFormat="1" applyFont="1" applyFill="1" applyBorder="1" applyAlignment="1">
      <alignment horizontal="center" vertical="center"/>
    </xf>
    <xf numFmtId="9" fontId="4" fillId="0" borderId="37" xfId="58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vertical="center"/>
    </xf>
    <xf numFmtId="9" fontId="4" fillId="0" borderId="7" xfId="58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vertical="center"/>
    </xf>
    <xf numFmtId="171" fontId="4" fillId="0" borderId="119" xfId="58" applyNumberFormat="1" applyFont="1" applyFill="1" applyBorder="1" applyAlignment="1">
      <alignment horizontal="center" vertical="center"/>
    </xf>
    <xf numFmtId="171" fontId="4" fillId="0" borderId="165" xfId="58" applyNumberFormat="1" applyFont="1" applyFill="1" applyBorder="1" applyAlignment="1">
      <alignment horizontal="center" vertical="center"/>
    </xf>
    <xf numFmtId="171" fontId="4" fillId="0" borderId="35" xfId="58" applyNumberFormat="1" applyFont="1" applyFill="1" applyBorder="1" applyAlignment="1">
      <alignment horizontal="center" vertical="center"/>
    </xf>
    <xf numFmtId="171" fontId="4" fillId="0" borderId="79" xfId="58" applyNumberFormat="1" applyFont="1" applyFill="1" applyBorder="1" applyAlignment="1">
      <alignment horizontal="center" vertical="center"/>
    </xf>
    <xf numFmtId="9" fontId="4" fillId="0" borderId="79" xfId="58" applyNumberFormat="1" applyFont="1" applyFill="1" applyBorder="1" applyAlignment="1">
      <alignment horizontal="center" vertical="center"/>
    </xf>
    <xf numFmtId="9" fontId="4" fillId="0" borderId="18" xfId="58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33" xfId="0" applyNumberFormat="1" applyFont="1" applyFill="1" applyBorder="1" applyAlignment="1">
      <alignment vertical="center"/>
    </xf>
    <xf numFmtId="165" fontId="8" fillId="0" borderId="34" xfId="0" applyNumberFormat="1" applyFont="1" applyFill="1" applyBorder="1" applyAlignment="1">
      <alignment vertical="center"/>
    </xf>
    <xf numFmtId="165" fontId="17" fillId="0" borderId="71" xfId="0" applyNumberFormat="1" applyFont="1" applyFill="1" applyBorder="1" applyAlignment="1">
      <alignment vertical="center"/>
    </xf>
    <xf numFmtId="165" fontId="8" fillId="0" borderId="72" xfId="0" applyNumberFormat="1" applyFont="1" applyFill="1" applyBorder="1" applyAlignment="1">
      <alignment vertical="center"/>
    </xf>
    <xf numFmtId="165" fontId="18" fillId="0" borderId="28" xfId="0" applyNumberFormat="1" applyFont="1" applyFill="1" applyBorder="1" applyAlignment="1" applyProtection="1"/>
    <xf numFmtId="165" fontId="17" fillId="0" borderId="28" xfId="0" applyNumberFormat="1" applyFont="1" applyFill="1" applyBorder="1" applyAlignment="1"/>
    <xf numFmtId="165" fontId="17" fillId="0" borderId="79" xfId="0" applyNumberFormat="1" applyFont="1" applyFill="1" applyBorder="1" applyAlignment="1"/>
    <xf numFmtId="165" fontId="18" fillId="0" borderId="163" xfId="0" applyNumberFormat="1" applyFont="1" applyFill="1" applyBorder="1" applyAlignment="1" applyProtection="1"/>
    <xf numFmtId="165" fontId="17" fillId="0" borderId="160" xfId="0" applyNumberFormat="1" applyFont="1" applyFill="1" applyBorder="1" applyAlignment="1"/>
    <xf numFmtId="165" fontId="17" fillId="0" borderId="161" xfId="0" applyNumberFormat="1" applyFont="1" applyFill="1" applyBorder="1" applyAlignment="1"/>
    <xf numFmtId="165" fontId="8" fillId="0" borderId="160" xfId="0" applyNumberFormat="1" applyFont="1" applyFill="1" applyBorder="1" applyAlignment="1"/>
    <xf numFmtId="165" fontId="17" fillId="0" borderId="74" xfId="0" applyNumberFormat="1" applyFont="1" applyFill="1" applyBorder="1" applyAlignment="1"/>
    <xf numFmtId="165" fontId="17" fillId="0" borderId="59" xfId="0" applyNumberFormat="1" applyFont="1" applyFill="1" applyBorder="1" applyAlignment="1"/>
    <xf numFmtId="0" fontId="0" fillId="0" borderId="0" xfId="0" applyAlignment="1">
      <alignment horizontal="center" vertical="center" wrapText="1"/>
    </xf>
    <xf numFmtId="165" fontId="8" fillId="0" borderId="119" xfId="0" applyNumberFormat="1" applyFont="1" applyFill="1" applyBorder="1" applyAlignment="1">
      <alignment horizontal="right"/>
    </xf>
    <xf numFmtId="0" fontId="5" fillId="0" borderId="0" xfId="0" applyFont="1" applyFill="1"/>
    <xf numFmtId="0" fontId="67" fillId="0" borderId="0" xfId="57" applyFont="1" applyFill="1" applyAlignment="1" applyProtection="1"/>
    <xf numFmtId="165" fontId="8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71" fillId="0" borderId="0" xfId="0" applyFont="1" applyFill="1"/>
    <xf numFmtId="167" fontId="4" fillId="0" borderId="0" xfId="0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5" fontId="22" fillId="0" borderId="0" xfId="0" applyNumberFormat="1" applyFont="1" applyFill="1"/>
    <xf numFmtId="0" fontId="0" fillId="0" borderId="0" xfId="0" applyBorder="1" applyAlignment="1">
      <alignment horizontal="right" vertical="center" wrapText="1"/>
    </xf>
    <xf numFmtId="9" fontId="10" fillId="0" borderId="0" xfId="58" applyNumberFormat="1" applyFont="1" applyFill="1" applyBorder="1" applyAlignment="1" applyProtection="1">
      <alignment horizontal="right" vertical="center"/>
    </xf>
    <xf numFmtId="171" fontId="10" fillId="0" borderId="0" xfId="58" applyNumberFormat="1" applyFont="1" applyFill="1" applyBorder="1" applyAlignment="1" applyProtection="1">
      <alignment horizontal="right" vertical="center"/>
    </xf>
    <xf numFmtId="9" fontId="4" fillId="0" borderId="0" xfId="58" applyNumberFormat="1" applyFont="1" applyFill="1" applyBorder="1" applyAlignment="1">
      <alignment horizontal="right" vertical="center"/>
    </xf>
    <xf numFmtId="165" fontId="18" fillId="0" borderId="163" xfId="2" applyNumberFormat="1" applyFont="1" applyFill="1" applyBorder="1" applyAlignment="1" applyProtection="1">
      <alignment horizontal="right" vertical="center"/>
      <protection locked="0"/>
    </xf>
    <xf numFmtId="9" fontId="6" fillId="4" borderId="88" xfId="58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/>
    <xf numFmtId="165" fontId="44" fillId="0" borderId="0" xfId="0" applyNumberFormat="1" applyFont="1"/>
    <xf numFmtId="165" fontId="26" fillId="0" borderId="0" xfId="0" applyNumberFormat="1" applyFont="1" applyAlignment="1">
      <alignment vertical="center"/>
    </xf>
    <xf numFmtId="165" fontId="6" fillId="0" borderId="0" xfId="1" applyNumberFormat="1" applyFont="1" applyFill="1" applyBorder="1" applyAlignment="1" applyProtection="1">
      <protection locked="0"/>
    </xf>
    <xf numFmtId="165" fontId="6" fillId="0" borderId="163" xfId="1" applyNumberFormat="1" applyFont="1" applyFill="1" applyBorder="1" applyAlignment="1" applyProtection="1">
      <alignment horizontal="right"/>
      <protection locked="0"/>
    </xf>
    <xf numFmtId="165" fontId="8" fillId="0" borderId="161" xfId="0" applyNumberFormat="1" applyFont="1" applyFill="1" applyBorder="1" applyAlignment="1"/>
    <xf numFmtId="165" fontId="6" fillId="0" borderId="17" xfId="1" applyNumberFormat="1" applyFont="1" applyFill="1" applyBorder="1" applyAlignment="1" applyProtection="1">
      <alignment horizontal="right"/>
      <protection locked="0"/>
    </xf>
    <xf numFmtId="165" fontId="8" fillId="0" borderId="18" xfId="0" applyNumberFormat="1" applyFont="1" applyFill="1" applyBorder="1" applyAlignment="1"/>
    <xf numFmtId="171" fontId="6" fillId="4" borderId="68" xfId="58" applyNumberFormat="1" applyFont="1" applyFill="1" applyBorder="1" applyAlignment="1" applyProtection="1">
      <alignment vertical="center"/>
      <protection locked="0"/>
    </xf>
    <xf numFmtId="165" fontId="6" fillId="0" borderId="21" xfId="1" applyNumberFormat="1" applyFont="1" applyFill="1" applyBorder="1" applyAlignment="1" applyProtection="1">
      <alignment horizontal="right"/>
      <protection locked="0"/>
    </xf>
    <xf numFmtId="165" fontId="6" fillId="0" borderId="160" xfId="1" applyNumberFormat="1" applyFont="1" applyFill="1" applyBorder="1" applyAlignment="1" applyProtection="1">
      <alignment horizontal="right"/>
      <protection locked="0"/>
    </xf>
    <xf numFmtId="165" fontId="6" fillId="0" borderId="19" xfId="1" applyNumberFormat="1" applyFont="1" applyFill="1" applyBorder="1" applyAlignment="1" applyProtection="1">
      <alignment horizontal="right"/>
      <protection locked="0"/>
    </xf>
    <xf numFmtId="165" fontId="6" fillId="0" borderId="163" xfId="41" applyNumberFormat="1" applyFont="1" applyFill="1" applyBorder="1" applyAlignment="1" applyProtection="1">
      <alignment vertical="center"/>
    </xf>
    <xf numFmtId="165" fontId="6" fillId="0" borderId="163" xfId="41" applyNumberFormat="1" applyFont="1" applyFill="1" applyBorder="1" applyAlignment="1" applyProtection="1">
      <alignment horizontal="right" vertical="center"/>
    </xf>
    <xf numFmtId="165" fontId="6" fillId="0" borderId="163" xfId="36" applyNumberFormat="1" applyFont="1" applyFill="1" applyBorder="1" applyAlignment="1" applyProtection="1">
      <alignment horizontal="right" vertical="center"/>
      <protection locked="0"/>
    </xf>
    <xf numFmtId="165" fontId="6" fillId="0" borderId="163" xfId="36" applyNumberFormat="1" applyFont="1" applyFill="1" applyBorder="1" applyAlignment="1" applyProtection="1">
      <alignment horizontal="center" vertical="center"/>
      <protection locked="0"/>
    </xf>
    <xf numFmtId="165" fontId="6" fillId="0" borderId="161" xfId="26" applyNumberFormat="1" applyFont="1" applyBorder="1" applyAlignment="1">
      <alignment horizontal="right" vertical="center"/>
    </xf>
    <xf numFmtId="3" fontId="6" fillId="0" borderId="163" xfId="41" applyNumberFormat="1" applyFont="1" applyFill="1" applyBorder="1" applyAlignment="1" applyProtection="1"/>
    <xf numFmtId="3" fontId="6" fillId="0" borderId="160" xfId="41" applyNumberFormat="1" applyFont="1" applyFill="1" applyBorder="1" applyAlignment="1" applyProtection="1"/>
    <xf numFmtId="3" fontId="6" fillId="0" borderId="160" xfId="1" applyNumberFormat="1" applyFont="1" applyFill="1" applyBorder="1" applyProtection="1">
      <protection locked="0"/>
    </xf>
    <xf numFmtId="3" fontId="6" fillId="0" borderId="36" xfId="1" applyNumberFormat="1" applyFont="1" applyFill="1" applyBorder="1" applyAlignment="1" applyProtection="1">
      <alignment horizontal="center"/>
      <protection locked="0"/>
    </xf>
    <xf numFmtId="3" fontId="6" fillId="0" borderId="17" xfId="41" applyNumberFormat="1" applyFont="1" applyFill="1" applyBorder="1" applyAlignment="1" applyProtection="1"/>
    <xf numFmtId="3" fontId="6" fillId="0" borderId="35" xfId="1" applyNumberFormat="1" applyFont="1" applyFill="1" applyBorder="1" applyProtection="1">
      <protection locked="0"/>
    </xf>
    <xf numFmtId="165" fontId="8" fillId="0" borderId="81" xfId="0" applyNumberFormat="1" applyFont="1" applyFill="1" applyBorder="1" applyAlignment="1">
      <alignment horizontal="center" vertical="center"/>
    </xf>
    <xf numFmtId="165" fontId="8" fillId="0" borderId="7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3" fontId="6" fillId="0" borderId="161" xfId="41" applyNumberFormat="1" applyFont="1" applyFill="1" applyBorder="1" applyAlignment="1" applyProtection="1"/>
    <xf numFmtId="3" fontId="6" fillId="0" borderId="165" xfId="1" applyNumberFormat="1" applyFont="1" applyFill="1" applyBorder="1" applyProtection="1">
      <protection locked="0"/>
    </xf>
    <xf numFmtId="3" fontId="6" fillId="0" borderId="21" xfId="1" applyNumberFormat="1" applyFont="1" applyFill="1" applyBorder="1" applyAlignment="1" applyProtection="1">
      <alignment horizontal="center"/>
      <protection locked="0"/>
    </xf>
    <xf numFmtId="3" fontId="6" fillId="0" borderId="160" xfId="1" applyNumberFormat="1" applyFont="1" applyFill="1" applyBorder="1" applyAlignment="1" applyProtection="1">
      <alignment horizontal="center"/>
      <protection locked="0"/>
    </xf>
    <xf numFmtId="3" fontId="6" fillId="0" borderId="159" xfId="41" applyNumberFormat="1" applyFont="1" applyFill="1" applyBorder="1" applyAlignment="1" applyProtection="1"/>
    <xf numFmtId="3" fontId="6" fillId="0" borderId="7" xfId="1" applyNumberFormat="1" applyFont="1" applyFill="1" applyBorder="1" applyAlignment="1" applyProtection="1">
      <alignment horizontal="center"/>
      <protection locked="0"/>
    </xf>
    <xf numFmtId="3" fontId="6" fillId="0" borderId="18" xfId="41" applyNumberFormat="1" applyFont="1" applyFill="1" applyBorder="1" applyAlignment="1" applyProtection="1"/>
    <xf numFmtId="0" fontId="67" fillId="0" borderId="0" xfId="57" applyFont="1" applyAlignment="1" applyProtection="1">
      <alignment vertical="center"/>
    </xf>
    <xf numFmtId="175" fontId="8" fillId="0" borderId="20" xfId="0" applyNumberFormat="1" applyFont="1" applyBorder="1" applyAlignment="1">
      <alignment vertical="center"/>
    </xf>
    <xf numFmtId="171" fontId="8" fillId="0" borderId="165" xfId="58" applyNumberFormat="1" applyFont="1" applyBorder="1" applyAlignment="1">
      <alignment horizontal="center" vertical="center"/>
    </xf>
    <xf numFmtId="175" fontId="8" fillId="0" borderId="37" xfId="0" applyNumberFormat="1" applyFont="1" applyBorder="1" applyAlignment="1">
      <alignment vertical="center"/>
    </xf>
    <xf numFmtId="0" fontId="34" fillId="0" borderId="0" xfId="57" applyAlignment="1" applyProtection="1">
      <alignment horizontal="right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7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 wrapText="1"/>
    </xf>
    <xf numFmtId="3" fontId="6" fillId="4" borderId="16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7" xfId="2" applyFont="1" applyFill="1" applyBorder="1" applyAlignment="1" applyProtection="1">
      <alignment horizontal="center" vertical="center" wrapText="1"/>
      <protection locked="0"/>
    </xf>
    <xf numFmtId="0" fontId="6" fillId="3" borderId="62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4" borderId="48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38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1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3" fontId="8" fillId="4" borderId="119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6" fillId="4" borderId="0" xfId="1" applyFont="1" applyFill="1" applyBorder="1" applyAlignment="1" applyProtection="1">
      <alignment horizontal="center" vertical="center" wrapText="1"/>
      <protection locked="0"/>
    </xf>
    <xf numFmtId="3" fontId="6" fillId="3" borderId="37" xfId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68" xfId="0" applyFont="1" applyFill="1" applyBorder="1" applyAlignment="1">
      <alignment horizontal="center" vertical="center"/>
    </xf>
    <xf numFmtId="0" fontId="8" fillId="4" borderId="162" xfId="0" applyFont="1" applyFill="1" applyBorder="1" applyAlignment="1">
      <alignment horizontal="center" vertical="center"/>
    </xf>
    <xf numFmtId="0" fontId="8" fillId="4" borderId="16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50" xfId="2" applyFont="1" applyFill="1" applyBorder="1" applyAlignment="1" applyProtection="1">
      <alignment horizontal="center" vertical="center" wrapText="1"/>
      <protection locked="0"/>
    </xf>
    <xf numFmtId="0" fontId="6" fillId="3" borderId="51" xfId="2" applyFont="1" applyFill="1" applyBorder="1" applyAlignment="1" applyProtection="1">
      <alignment horizontal="center" vertical="center" wrapText="1"/>
      <protection locked="0"/>
    </xf>
    <xf numFmtId="0" fontId="6" fillId="4" borderId="105" xfId="2" applyFont="1" applyFill="1" applyBorder="1" applyAlignment="1" applyProtection="1">
      <alignment horizontal="center" vertical="center" wrapText="1"/>
      <protection locked="0"/>
    </xf>
    <xf numFmtId="0" fontId="6" fillId="3" borderId="126" xfId="2" applyFont="1" applyFill="1" applyBorder="1" applyAlignment="1" applyProtection="1">
      <alignment horizontal="center" vertical="center" wrapText="1"/>
      <protection locked="0"/>
    </xf>
    <xf numFmtId="0" fontId="6" fillId="4" borderId="56" xfId="2" applyFont="1" applyFill="1" applyBorder="1" applyAlignment="1" applyProtection="1">
      <alignment horizontal="center" vertical="center" wrapText="1"/>
      <protection locked="0"/>
    </xf>
    <xf numFmtId="0" fontId="6" fillId="3" borderId="57" xfId="2" applyFont="1" applyFill="1" applyBorder="1" applyAlignment="1" applyProtection="1">
      <alignment horizontal="center" vertical="center" wrapText="1"/>
      <protection locked="0"/>
    </xf>
    <xf numFmtId="0" fontId="6" fillId="3" borderId="56" xfId="2" applyFont="1" applyFill="1" applyBorder="1" applyAlignment="1" applyProtection="1">
      <alignment horizontal="center" vertical="center" wrapText="1"/>
      <protection locked="0"/>
    </xf>
    <xf numFmtId="0" fontId="6" fillId="4" borderId="127" xfId="2" applyFont="1" applyFill="1" applyBorder="1" applyAlignment="1" applyProtection="1">
      <alignment horizontal="center" vertical="center" wrapText="1"/>
      <protection locked="0"/>
    </xf>
    <xf numFmtId="0" fontId="6" fillId="3" borderId="106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6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4" borderId="74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19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5" xfId="0" applyFont="1" applyFill="1" applyBorder="1" applyAlignment="1">
      <alignment horizontal="center" vertical="center" wrapText="1"/>
    </xf>
    <xf numFmtId="3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61" xfId="0" applyNumberFormat="1" applyFont="1" applyFill="1" applyBorder="1" applyAlignment="1">
      <alignment horizontal="center" vertical="center" wrapText="1"/>
    </xf>
    <xf numFmtId="3" fontId="8" fillId="3" borderId="41" xfId="0" applyNumberFormat="1" applyFont="1" applyFill="1" applyBorder="1" applyAlignment="1">
      <alignment horizontal="center" vertical="center" wrapText="1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0" fillId="3" borderId="163" xfId="0" applyFont="1" applyFill="1" applyBorder="1" applyAlignment="1">
      <alignment horizontal="center" vertical="center" wrapText="1"/>
    </xf>
    <xf numFmtId="0" fontId="10" fillId="3" borderId="161" xfId="0" applyFont="1" applyFill="1" applyBorder="1" applyAlignment="1">
      <alignment horizontal="center" vertical="center" wrapText="1"/>
    </xf>
    <xf numFmtId="3" fontId="8" fillId="3" borderId="65" xfId="0" applyNumberFormat="1" applyFont="1" applyFill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8" fillId="3" borderId="162" xfId="0" applyFont="1" applyFill="1" applyBorder="1" applyAlignment="1">
      <alignment horizontal="center" vertical="center"/>
    </xf>
    <xf numFmtId="0" fontId="8" fillId="3" borderId="169" xfId="0" applyFont="1" applyFill="1" applyBorder="1" applyAlignment="1">
      <alignment horizontal="center" vertical="center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51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3" fontId="6" fillId="4" borderId="6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62" xfId="2" applyFont="1" applyFill="1" applyBorder="1" applyAlignment="1" applyProtection="1">
      <alignment horizontal="center" vertical="center" wrapText="1"/>
      <protection locked="0"/>
    </xf>
    <xf numFmtId="0" fontId="6" fillId="4" borderId="17" xfId="2" applyFont="1" applyFill="1" applyBorder="1" applyAlignment="1" applyProtection="1">
      <alignment horizontal="center" vertical="center" wrapText="1"/>
      <protection locked="0"/>
    </xf>
    <xf numFmtId="0" fontId="6" fillId="4" borderId="163" xfId="2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4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6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3" borderId="161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6" fillId="4" borderId="161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3" fontId="8" fillId="3" borderId="7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4" borderId="67" xfId="2" applyFont="1" applyFill="1" applyBorder="1" applyAlignment="1" applyProtection="1">
      <alignment horizontal="center" vertical="center" wrapText="1"/>
      <protection locked="0"/>
    </xf>
    <xf numFmtId="3" fontId="6" fillId="4" borderId="5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6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 wrapText="1"/>
    </xf>
    <xf numFmtId="0" fontId="8" fillId="3" borderId="15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3" fontId="6" fillId="4" borderId="69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50" xfId="0" applyNumberFormat="1" applyFont="1" applyFill="1" applyBorder="1" applyAlignment="1">
      <alignment horizontal="center" vertical="center" wrapText="1"/>
    </xf>
    <xf numFmtId="3" fontId="8" fillId="4" borderId="56" xfId="0" applyNumberFormat="1" applyFont="1" applyFill="1" applyBorder="1" applyAlignment="1">
      <alignment horizontal="center" vertical="center" wrapText="1"/>
    </xf>
    <xf numFmtId="3" fontId="8" fillId="4" borderId="51" xfId="0" applyNumberFormat="1" applyFont="1" applyFill="1" applyBorder="1" applyAlignment="1">
      <alignment horizontal="center" vertical="center" wrapText="1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67" xfId="0" applyNumberFormat="1" applyFont="1" applyFill="1" applyBorder="1" applyAlignment="1">
      <alignment horizontal="center" vertical="center" wrapText="1"/>
    </xf>
    <xf numFmtId="3" fontId="8" fillId="4" borderId="57" xfId="0" applyNumberFormat="1" applyFont="1" applyFill="1" applyBorder="1" applyAlignment="1">
      <alignment horizontal="center" vertical="center" wrapText="1"/>
    </xf>
    <xf numFmtId="3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2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163" xfId="0" applyFont="1" applyFill="1" applyBorder="1" applyAlignment="1">
      <alignment horizontal="center" vertical="center"/>
    </xf>
    <xf numFmtId="0" fontId="6" fillId="3" borderId="16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62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3" borderId="68" xfId="0" applyFont="1" applyFill="1" applyBorder="1" applyAlignment="1">
      <alignment horizontal="center" vertical="center"/>
    </xf>
    <xf numFmtId="0" fontId="6" fillId="4" borderId="27" xfId="43" applyFont="1" applyFill="1" applyBorder="1" applyAlignment="1">
      <alignment horizontal="center" vertical="center" wrapText="1"/>
    </xf>
    <xf numFmtId="0" fontId="6" fillId="4" borderId="34" xfId="43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4" borderId="67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6" fillId="4" borderId="49" xfId="43" applyFont="1" applyFill="1" applyBorder="1" applyAlignment="1">
      <alignment horizontal="center" vertical="center" wrapText="1"/>
    </xf>
    <xf numFmtId="0" fontId="6" fillId="3" borderId="43" xfId="43" applyFont="1" applyFill="1" applyBorder="1" applyAlignment="1">
      <alignment horizontal="center" vertical="center"/>
    </xf>
    <xf numFmtId="3" fontId="8" fillId="4" borderId="64" xfId="0" applyNumberFormat="1" applyFont="1" applyFill="1" applyBorder="1" applyAlignment="1">
      <alignment horizontal="center" vertical="center" wrapText="1"/>
    </xf>
    <xf numFmtId="3" fontId="8" fillId="3" borderId="64" xfId="0" applyNumberFormat="1" applyFont="1" applyFill="1" applyBorder="1" applyAlignment="1">
      <alignment horizontal="center" vertical="center" wrapText="1"/>
    </xf>
    <xf numFmtId="3" fontId="8" fillId="3" borderId="45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170" xfId="0" applyFont="1" applyFill="1" applyBorder="1" applyAlignment="1">
      <alignment horizontal="center" vertical="center"/>
    </xf>
    <xf numFmtId="0" fontId="8" fillId="3" borderId="171" xfId="0" applyFont="1" applyFill="1" applyBorder="1" applyAlignment="1">
      <alignment horizontal="center" vertical="center"/>
    </xf>
    <xf numFmtId="0" fontId="8" fillId="3" borderId="172" xfId="0" applyFont="1" applyFill="1" applyBorder="1" applyAlignment="1">
      <alignment horizontal="center" vertical="center"/>
    </xf>
    <xf numFmtId="0" fontId="8" fillId="3" borderId="173" xfId="0" applyFont="1" applyFill="1" applyBorder="1" applyAlignment="1">
      <alignment horizontal="center" vertical="center"/>
    </xf>
    <xf numFmtId="3" fontId="8" fillId="4" borderId="68" xfId="0" applyNumberFormat="1" applyFont="1" applyFill="1" applyBorder="1" applyAlignment="1">
      <alignment horizontal="center" vertical="center" wrapText="1"/>
    </xf>
    <xf numFmtId="3" fontId="8" fillId="3" borderId="40" xfId="0" applyNumberFormat="1" applyFont="1" applyFill="1" applyBorder="1" applyAlignment="1">
      <alignment horizontal="center" vertical="center" wrapText="1"/>
    </xf>
    <xf numFmtId="3" fontId="8" fillId="3" borderId="134" xfId="0" applyNumberFormat="1" applyFont="1" applyFill="1" applyBorder="1" applyAlignment="1">
      <alignment horizontal="center" vertical="center" wrapText="1"/>
    </xf>
    <xf numFmtId="3" fontId="8" fillId="4" borderId="62" xfId="0" applyNumberFormat="1" applyFont="1" applyFill="1" applyBorder="1" applyAlignment="1">
      <alignment horizontal="center" vertical="center" wrapText="1"/>
    </xf>
    <xf numFmtId="3" fontId="8" fillId="3" borderId="60" xfId="0" applyNumberFormat="1" applyFont="1" applyFill="1" applyBorder="1" applyAlignment="1">
      <alignment horizontal="center" vertical="center" wrapText="1"/>
    </xf>
    <xf numFmtId="3" fontId="8" fillId="3" borderId="63" xfId="0" applyNumberFormat="1" applyFont="1" applyFill="1" applyBorder="1" applyAlignment="1">
      <alignment horizontal="center" vertical="center" wrapText="1"/>
    </xf>
    <xf numFmtId="3" fontId="8" fillId="4" borderId="53" xfId="0" applyNumberFormat="1" applyFont="1" applyFill="1" applyBorder="1" applyAlignment="1">
      <alignment horizontal="center" vertical="center" wrapText="1"/>
    </xf>
    <xf numFmtId="3" fontId="8" fillId="4" borderId="64" xfId="0" applyNumberFormat="1" applyFont="1" applyFill="1" applyBorder="1" applyAlignment="1">
      <alignment horizontal="center" vertical="center"/>
    </xf>
    <xf numFmtId="3" fontId="8" fillId="4" borderId="46" xfId="0" applyNumberFormat="1" applyFont="1" applyFill="1" applyBorder="1" applyAlignment="1">
      <alignment horizontal="center" vertical="center"/>
    </xf>
    <xf numFmtId="3" fontId="8" fillId="4" borderId="40" xfId="0" applyNumberFormat="1" applyFont="1" applyFill="1" applyBorder="1" applyAlignment="1">
      <alignment horizontal="center" vertical="center" wrapText="1"/>
    </xf>
    <xf numFmtId="3" fontId="8" fillId="3" borderId="46" xfId="0" applyNumberFormat="1" applyFont="1" applyFill="1" applyBorder="1" applyAlignment="1">
      <alignment horizontal="center" vertical="center" wrapText="1"/>
    </xf>
    <xf numFmtId="3" fontId="8" fillId="4" borderId="29" xfId="0" applyNumberFormat="1" applyFont="1" applyFill="1" applyBorder="1" applyAlignment="1">
      <alignment horizontal="center" vertical="center" wrapText="1"/>
    </xf>
    <xf numFmtId="3" fontId="8" fillId="3" borderId="31" xfId="0" applyNumberFormat="1" applyFont="1" applyFill="1" applyBorder="1" applyAlignment="1">
      <alignment horizontal="center" vertical="center" wrapText="1"/>
    </xf>
    <xf numFmtId="3" fontId="8" fillId="4" borderId="39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/>
    </xf>
    <xf numFmtId="0" fontId="27" fillId="4" borderId="64" xfId="0" applyFont="1" applyFill="1" applyBorder="1" applyAlignment="1">
      <alignment horizontal="center" vertical="center" wrapText="1"/>
    </xf>
    <xf numFmtId="0" fontId="27" fillId="3" borderId="64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27" fillId="3" borderId="119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3" fontId="8" fillId="3" borderId="29" xfId="0" applyNumberFormat="1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6" fillId="4" borderId="1" xfId="43" applyFont="1" applyFill="1" applyBorder="1" applyAlignment="1" applyProtection="1">
      <alignment horizontal="center" vertical="center" wrapText="1"/>
      <protection locked="0"/>
    </xf>
    <xf numFmtId="0" fontId="6" fillId="3" borderId="2" xfId="43" applyFont="1" applyFill="1" applyBorder="1" applyAlignment="1" applyProtection="1">
      <alignment horizontal="center" vertical="center" wrapText="1"/>
      <protection locked="0"/>
    </xf>
    <xf numFmtId="0" fontId="6" fillId="3" borderId="7" xfId="43" applyFont="1" applyFill="1" applyBorder="1" applyAlignment="1" applyProtection="1">
      <alignment horizontal="center" vertical="center" wrapText="1"/>
      <protection locked="0"/>
    </xf>
    <xf numFmtId="0" fontId="6" fillId="3" borderId="36" xfId="43" applyFont="1" applyFill="1" applyBorder="1" applyAlignment="1" applyProtection="1">
      <alignment horizontal="center" vertical="center" wrapText="1"/>
      <protection locked="0"/>
    </xf>
    <xf numFmtId="0" fontId="6" fillId="3" borderId="16" xfId="43" applyFont="1" applyFill="1" applyBorder="1" applyAlignment="1" applyProtection="1">
      <alignment horizontal="center" vertical="center" wrapText="1"/>
      <protection locked="0"/>
    </xf>
    <xf numFmtId="0" fontId="6" fillId="3" borderId="38" xfId="43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left" vertical="center" indent="1"/>
      <protection locked="0"/>
    </xf>
    <xf numFmtId="0" fontId="6" fillId="0" borderId="36" xfId="2" applyFont="1" applyFill="1" applyBorder="1" applyAlignment="1" applyProtection="1">
      <alignment horizontal="left" vertical="center" indent="1"/>
      <protection locked="0"/>
    </xf>
    <xf numFmtId="0" fontId="6" fillId="0" borderId="16" xfId="2" applyFont="1" applyFill="1" applyBorder="1" applyAlignment="1" applyProtection="1">
      <alignment horizontal="left" vertical="center" indent="1"/>
      <protection locked="0"/>
    </xf>
    <xf numFmtId="0" fontId="6" fillId="0" borderId="38" xfId="2" applyFont="1" applyFill="1" applyBorder="1" applyAlignment="1" applyProtection="1">
      <alignment horizontal="left" vertical="center" indent="1"/>
      <protection locked="0"/>
    </xf>
    <xf numFmtId="0" fontId="18" fillId="0" borderId="1" xfId="43" applyFont="1" applyFill="1" applyBorder="1" applyAlignment="1" applyProtection="1">
      <alignment horizontal="left" vertical="center" wrapText="1"/>
      <protection locked="0"/>
    </xf>
    <xf numFmtId="0" fontId="18" fillId="0" borderId="2" xfId="43" applyFont="1" applyFill="1" applyBorder="1" applyAlignment="1" applyProtection="1">
      <alignment horizontal="left" vertical="center" wrapText="1"/>
      <protection locked="0"/>
    </xf>
    <xf numFmtId="3" fontId="6" fillId="3" borderId="7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63" xfId="0" applyFont="1" applyFill="1" applyBorder="1" applyAlignment="1">
      <alignment horizontal="center" vertical="center" wrapText="1"/>
    </xf>
    <xf numFmtId="0" fontId="8" fillId="3" borderId="16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 wrapText="1"/>
    </xf>
    <xf numFmtId="3" fontId="6" fillId="3" borderId="6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70" xfId="0" applyFont="1" applyFill="1" applyBorder="1" applyAlignment="1">
      <alignment horizontal="center" vertical="center" wrapText="1"/>
    </xf>
    <xf numFmtId="3" fontId="6" fillId="4" borderId="7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6" fillId="4" borderId="49" xfId="43" applyNumberFormat="1" applyFont="1" applyFill="1" applyBorder="1" applyAlignment="1">
      <alignment horizontal="center" vertical="center"/>
    </xf>
    <xf numFmtId="3" fontId="6" fillId="3" borderId="43" xfId="43" applyNumberFormat="1" applyFont="1" applyFill="1" applyBorder="1" applyAlignment="1">
      <alignment horizontal="center" vertical="center"/>
    </xf>
    <xf numFmtId="3" fontId="8" fillId="4" borderId="47" xfId="0" applyNumberFormat="1" applyFont="1" applyFill="1" applyBorder="1" applyAlignment="1">
      <alignment horizontal="center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3" borderId="38" xfId="0" applyNumberFormat="1" applyFont="1" applyFill="1" applyBorder="1" applyAlignment="1">
      <alignment horizontal="center" vertical="center"/>
    </xf>
    <xf numFmtId="3" fontId="6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77" xfId="2" applyFont="1" applyFill="1" applyBorder="1" applyAlignment="1" applyProtection="1">
      <alignment horizontal="center" vertical="center" wrapText="1"/>
      <protection locked="0"/>
    </xf>
    <xf numFmtId="3" fontId="6" fillId="3" borderId="6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7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0" fillId="3" borderId="30" xfId="0" applyFont="1" applyFill="1" applyBorder="1"/>
    <xf numFmtId="0" fontId="0" fillId="3" borderId="31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0" fillId="3" borderId="19" xfId="0" applyFont="1" applyFill="1" applyBorder="1"/>
    <xf numFmtId="0" fontId="6" fillId="4" borderId="30" xfId="0" applyFont="1" applyFill="1" applyBorder="1" applyAlignment="1">
      <alignment horizontal="center" vertical="center" wrapText="1"/>
    </xf>
    <xf numFmtId="3" fontId="6" fillId="4" borderId="64" xfId="0" applyNumberFormat="1" applyFont="1" applyFill="1" applyBorder="1" applyAlignment="1">
      <alignment horizontal="center" vertical="center" wrapText="1"/>
    </xf>
    <xf numFmtId="3" fontId="6" fillId="3" borderId="64" xfId="0" applyNumberFormat="1" applyFont="1" applyFill="1" applyBorder="1" applyAlignment="1">
      <alignment horizontal="center" vertical="center" wrapText="1"/>
    </xf>
    <xf numFmtId="3" fontId="6" fillId="3" borderId="45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3" fontId="6" fillId="4" borderId="46" xfId="0" applyNumberFormat="1" applyFont="1" applyFill="1" applyBorder="1" applyAlignment="1">
      <alignment horizontal="center" vertical="center" wrapText="1"/>
    </xf>
    <xf numFmtId="3" fontId="6" fillId="3" borderId="46" xfId="0" applyNumberFormat="1" applyFont="1" applyFill="1" applyBorder="1" applyAlignment="1">
      <alignment horizontal="center" vertical="center" wrapText="1"/>
    </xf>
    <xf numFmtId="3" fontId="6" fillId="3" borderId="44" xfId="0" applyNumberFormat="1" applyFont="1" applyFill="1" applyBorder="1" applyAlignment="1">
      <alignment horizontal="center" vertical="center" wrapText="1"/>
    </xf>
    <xf numFmtId="3" fontId="6" fillId="4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3" borderId="35" xfId="0" applyFont="1" applyFill="1" applyBorder="1"/>
    <xf numFmtId="0" fontId="8" fillId="3" borderId="37" xfId="0" applyFont="1" applyFill="1" applyBorder="1" applyAlignment="1">
      <alignment horizontal="center" vertical="center" wrapText="1"/>
    </xf>
    <xf numFmtId="0" fontId="8" fillId="4" borderId="168" xfId="0" applyFont="1" applyFill="1" applyBorder="1" applyAlignment="1">
      <alignment horizontal="center" vertical="center" wrapText="1"/>
    </xf>
    <xf numFmtId="0" fontId="8" fillId="3" borderId="162" xfId="0" applyFont="1" applyFill="1" applyBorder="1" applyAlignment="1">
      <alignment horizontal="center" vertical="center" wrapText="1"/>
    </xf>
    <xf numFmtId="0" fontId="8" fillId="3" borderId="16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theme" Target="theme/theme1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smt.cz/file/13234_1_1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smt.cz/file/13234_1_1/" TargetMode="External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200"/>
  <sheetViews>
    <sheetView tabSelected="1" zoomScaleNormal="100" workbookViewId="0"/>
  </sheetViews>
  <sheetFormatPr defaultRowHeight="15"/>
  <cols>
    <col min="1" max="1" width="143.7109375" style="9" customWidth="1"/>
  </cols>
  <sheetData>
    <row r="1" spans="1:9" s="218" customFormat="1" ht="19.5" customHeight="1">
      <c r="A1" s="1038" t="s">
        <v>930</v>
      </c>
    </row>
    <row r="2" spans="1:9" s="218" customFormat="1" ht="15" customHeight="1">
      <c r="A2" s="1555" t="s">
        <v>991</v>
      </c>
      <c r="B2" s="341"/>
      <c r="C2" s="341"/>
      <c r="D2" s="341"/>
      <c r="E2" s="341"/>
      <c r="F2" s="341"/>
      <c r="G2" s="341"/>
      <c r="H2" s="341"/>
      <c r="I2" s="341"/>
    </row>
    <row r="3" spans="1:9" s="218" customFormat="1" ht="15" customHeight="1">
      <c r="A3" s="1037" t="s">
        <v>586</v>
      </c>
    </row>
    <row r="4" spans="1:9" s="218" customFormat="1" ht="15" customHeight="1">
      <c r="A4" s="288" t="s">
        <v>585</v>
      </c>
      <c r="B4" s="288"/>
    </row>
    <row r="5" spans="1:9" s="573" customFormat="1" ht="15" customHeight="1">
      <c r="A5" s="1008" t="s">
        <v>803</v>
      </c>
      <c r="B5" s="1008"/>
      <c r="C5" s="941"/>
      <c r="D5" s="941"/>
      <c r="E5" s="941"/>
      <c r="F5" s="941"/>
      <c r="G5" s="941"/>
      <c r="H5" s="552"/>
    </row>
    <row r="6" spans="1:9" s="540" customFormat="1" ht="15" customHeight="1">
      <c r="A6" s="1008" t="s">
        <v>804</v>
      </c>
      <c r="B6" s="1008"/>
      <c r="C6" s="941"/>
      <c r="D6" s="941"/>
      <c r="E6" s="941"/>
      <c r="F6" s="941"/>
      <c r="G6" s="941"/>
      <c r="H6" s="941"/>
      <c r="I6" s="941"/>
    </row>
    <row r="7" spans="1:9" s="540" customFormat="1" ht="15" customHeight="1">
      <c r="A7" s="1008" t="s">
        <v>838</v>
      </c>
      <c r="B7" s="1008"/>
      <c r="C7" s="941"/>
      <c r="D7" s="941"/>
      <c r="E7" s="941"/>
      <c r="F7" s="941"/>
      <c r="G7" s="941"/>
      <c r="H7" s="941"/>
      <c r="I7" s="941"/>
    </row>
    <row r="8" spans="1:9" s="540" customFormat="1" ht="15" customHeight="1">
      <c r="A8" s="1008" t="s">
        <v>839</v>
      </c>
      <c r="B8" s="1008"/>
      <c r="C8" s="941"/>
      <c r="D8" s="941"/>
      <c r="E8" s="941"/>
      <c r="F8" s="941"/>
      <c r="G8" s="941"/>
      <c r="H8" s="941"/>
      <c r="I8" s="941"/>
    </row>
    <row r="9" spans="1:9" s="540" customFormat="1" ht="15" customHeight="1">
      <c r="A9" s="539"/>
      <c r="C9" s="539"/>
      <c r="D9" s="539"/>
      <c r="E9" s="539"/>
      <c r="F9" s="539"/>
      <c r="G9" s="539"/>
      <c r="H9" s="539"/>
      <c r="I9" s="539"/>
    </row>
    <row r="10" spans="1:9" s="540" customFormat="1" ht="15" customHeight="1">
      <c r="A10" s="1008" t="s">
        <v>805</v>
      </c>
      <c r="B10" s="1008"/>
      <c r="C10" s="941"/>
      <c r="D10" s="941"/>
      <c r="E10" s="941"/>
      <c r="F10" s="941"/>
      <c r="G10" s="941"/>
      <c r="H10" s="941"/>
    </row>
    <row r="11" spans="1:9" s="540" customFormat="1" ht="15" customHeight="1">
      <c r="A11" s="1008" t="s">
        <v>806</v>
      </c>
      <c r="B11" s="1008"/>
      <c r="C11" s="941"/>
      <c r="D11" s="941"/>
      <c r="E11" s="941"/>
      <c r="F11" s="941"/>
      <c r="G11" s="941"/>
    </row>
    <row r="12" spans="1:9" s="540" customFormat="1" ht="15" customHeight="1">
      <c r="A12" s="1008" t="s">
        <v>807</v>
      </c>
      <c r="B12" s="1008"/>
      <c r="C12" s="941"/>
      <c r="D12" s="941"/>
      <c r="E12" s="941"/>
      <c r="F12" s="941"/>
      <c r="G12" s="941"/>
      <c r="H12" s="941"/>
    </row>
    <row r="13" spans="1:9" s="540" customFormat="1" ht="15" customHeight="1">
      <c r="A13" s="1039" t="s">
        <v>554</v>
      </c>
    </row>
    <row r="14" spans="1:9" s="540" customFormat="1" ht="15" customHeight="1">
      <c r="A14" s="1008" t="s">
        <v>808</v>
      </c>
      <c r="B14" s="1008"/>
      <c r="C14" s="941"/>
      <c r="D14" s="941"/>
      <c r="E14" s="941"/>
      <c r="F14" s="941"/>
      <c r="G14" s="941"/>
      <c r="H14" s="539"/>
      <c r="I14" s="539"/>
    </row>
    <row r="15" spans="1:9" s="540" customFormat="1" ht="15" customHeight="1">
      <c r="A15" s="1008" t="s">
        <v>840</v>
      </c>
      <c r="B15" s="1008"/>
      <c r="C15" s="941"/>
      <c r="D15" s="941"/>
      <c r="E15" s="941"/>
      <c r="F15" s="941"/>
      <c r="G15" s="941"/>
    </row>
    <row r="16" spans="1:9" s="540" customFormat="1" ht="15" customHeight="1">
      <c r="A16" s="1008" t="s">
        <v>841</v>
      </c>
      <c r="B16" s="1008"/>
      <c r="C16" s="941"/>
      <c r="D16" s="941"/>
      <c r="E16" s="941"/>
      <c r="F16" s="941"/>
      <c r="G16" s="941"/>
    </row>
    <row r="17" spans="1:13" s="540" customFormat="1" ht="15" customHeight="1">
      <c r="A17" s="1008" t="s">
        <v>842</v>
      </c>
      <c r="B17" s="1008"/>
      <c r="C17" s="941"/>
      <c r="D17" s="941"/>
      <c r="E17" s="941"/>
      <c r="F17" s="941"/>
      <c r="G17" s="941"/>
      <c r="H17" s="941"/>
    </row>
    <row r="18" spans="1:13" s="540" customFormat="1" ht="15" customHeight="1">
      <c r="A18" s="1008" t="s">
        <v>809</v>
      </c>
      <c r="B18" s="1008"/>
      <c r="C18" s="941"/>
      <c r="D18" s="941"/>
      <c r="E18" s="941"/>
      <c r="F18" s="941"/>
      <c r="G18" s="941"/>
      <c r="H18" s="941"/>
      <c r="I18" s="941"/>
    </row>
    <row r="19" spans="1:13" s="540" customFormat="1" ht="15" customHeight="1">
      <c r="A19" s="1039" t="s">
        <v>555</v>
      </c>
      <c r="B19" s="1008"/>
    </row>
    <row r="20" spans="1:13" s="540" customFormat="1" ht="15" customHeight="1">
      <c r="A20" s="1008" t="s">
        <v>810</v>
      </c>
      <c r="B20" s="941"/>
      <c r="C20" s="941"/>
      <c r="D20" s="941"/>
      <c r="E20" s="941"/>
      <c r="F20" s="941"/>
      <c r="G20" s="941"/>
      <c r="H20" s="941"/>
      <c r="I20" s="941"/>
      <c r="J20" s="941"/>
    </row>
    <row r="21" spans="1:13" s="540" customFormat="1" ht="15" customHeight="1">
      <c r="A21" s="1503" t="s">
        <v>843</v>
      </c>
      <c r="B21" s="941"/>
      <c r="C21" s="941"/>
      <c r="D21" s="941"/>
      <c r="E21" s="941"/>
      <c r="F21" s="941"/>
      <c r="G21" s="941"/>
      <c r="H21" s="941"/>
      <c r="I21" s="941"/>
      <c r="J21" s="941"/>
    </row>
    <row r="22" spans="1:13" s="540" customFormat="1" ht="15" customHeight="1">
      <c r="A22" s="1008" t="s">
        <v>811</v>
      </c>
      <c r="B22" s="941"/>
      <c r="C22" s="941"/>
      <c r="D22" s="941"/>
      <c r="E22" s="941"/>
      <c r="F22" s="941"/>
      <c r="G22" s="941"/>
      <c r="H22" s="941"/>
      <c r="I22" s="941"/>
      <c r="J22" s="941"/>
      <c r="K22" s="941"/>
      <c r="L22" s="941"/>
    </row>
    <row r="23" spans="1:13" s="540" customFormat="1" ht="15" customHeight="1">
      <c r="A23" s="1039" t="s">
        <v>556</v>
      </c>
    </row>
    <row r="24" spans="1:13" s="540" customFormat="1" ht="15" customHeight="1">
      <c r="A24" s="1008" t="s">
        <v>812</v>
      </c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</row>
    <row r="25" spans="1:13" s="540" customFormat="1" ht="15" customHeight="1">
      <c r="A25" s="1008" t="s">
        <v>813</v>
      </c>
      <c r="B25" s="941"/>
      <c r="C25" s="941"/>
      <c r="D25" s="941"/>
      <c r="E25" s="941"/>
      <c r="F25" s="941"/>
      <c r="G25" s="941"/>
      <c r="H25" s="941"/>
      <c r="I25" s="941"/>
      <c r="J25" s="941"/>
      <c r="K25" s="941"/>
      <c r="L25" s="941"/>
    </row>
    <row r="26" spans="1:13" s="540" customFormat="1" ht="15" customHeight="1">
      <c r="A26" s="1008" t="s">
        <v>814</v>
      </c>
      <c r="B26" s="941"/>
      <c r="C26" s="941"/>
      <c r="D26" s="941"/>
      <c r="E26" s="941"/>
      <c r="F26" s="941"/>
      <c r="G26" s="941"/>
      <c r="H26" s="941"/>
      <c r="I26" s="941"/>
      <c r="J26" s="941"/>
      <c r="K26" s="941"/>
      <c r="L26" s="941"/>
    </row>
    <row r="27" spans="1:13" s="540" customFormat="1" ht="15" customHeight="1">
      <c r="A27" s="358" t="s">
        <v>844</v>
      </c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</row>
    <row r="28" spans="1:13" s="540" customFormat="1" ht="15" customHeight="1">
      <c r="A28" s="1008" t="s">
        <v>815</v>
      </c>
      <c r="B28" s="941"/>
      <c r="C28" s="941"/>
      <c r="D28" s="941"/>
      <c r="E28" s="941"/>
      <c r="F28" s="941"/>
      <c r="G28" s="941"/>
      <c r="H28" s="941"/>
      <c r="I28" s="941"/>
      <c r="J28" s="941"/>
      <c r="K28" s="941"/>
      <c r="L28" s="941"/>
    </row>
    <row r="29" spans="1:13" s="540" customFormat="1" ht="15" customHeight="1">
      <c r="A29" s="1008"/>
      <c r="B29" s="941"/>
      <c r="C29" s="941"/>
      <c r="D29" s="941"/>
      <c r="E29" s="941"/>
      <c r="F29" s="941"/>
      <c r="G29" s="941"/>
      <c r="H29" s="941"/>
      <c r="I29" s="941"/>
      <c r="J29" s="941"/>
      <c r="K29" s="941"/>
      <c r="L29" s="941"/>
    </row>
    <row r="30" spans="1:13" s="218" customFormat="1" ht="15" customHeight="1">
      <c r="A30" s="288" t="s">
        <v>587</v>
      </c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</row>
    <row r="31" spans="1:13" s="540" customFormat="1" ht="15" customHeight="1">
      <c r="A31" s="1008" t="s">
        <v>816</v>
      </c>
      <c r="B31" s="941"/>
      <c r="C31" s="941"/>
      <c r="D31" s="941"/>
      <c r="E31" s="941"/>
      <c r="F31" s="941"/>
      <c r="G31" s="941"/>
      <c r="H31" s="941"/>
      <c r="I31" s="941"/>
      <c r="J31" s="941"/>
      <c r="K31" s="941"/>
      <c r="L31" s="941"/>
      <c r="M31" s="941"/>
    </row>
    <row r="32" spans="1:13" s="540" customFormat="1" ht="15" customHeight="1">
      <c r="A32" s="1008" t="s">
        <v>970</v>
      </c>
      <c r="B32" s="941"/>
      <c r="C32" s="941"/>
      <c r="D32" s="941"/>
      <c r="E32" s="941"/>
      <c r="F32" s="941"/>
      <c r="G32" s="941"/>
      <c r="H32" s="941"/>
      <c r="I32" s="941"/>
      <c r="J32" s="941"/>
      <c r="K32" s="941"/>
      <c r="L32" s="941"/>
      <c r="M32" s="941"/>
    </row>
    <row r="33" spans="1:13" s="218" customFormat="1" ht="15" customHeight="1">
      <c r="A33" s="340"/>
    </row>
    <row r="34" spans="1:13" s="218" customFormat="1" ht="15" customHeight="1">
      <c r="A34" s="1037" t="s">
        <v>569</v>
      </c>
    </row>
    <row r="35" spans="1:13" s="218" customFormat="1" ht="15" customHeight="1">
      <c r="A35" s="288" t="s">
        <v>557</v>
      </c>
    </row>
    <row r="36" spans="1:13" s="540" customFormat="1" ht="15" customHeight="1">
      <c r="A36" s="1008" t="s">
        <v>817</v>
      </c>
      <c r="B36" s="941"/>
      <c r="C36" s="941"/>
      <c r="D36" s="941"/>
      <c r="E36" s="941"/>
      <c r="F36" s="941"/>
      <c r="G36" s="941"/>
      <c r="H36" s="941"/>
      <c r="I36" s="941"/>
      <c r="J36" s="941"/>
      <c r="K36" s="941"/>
      <c r="L36" s="941"/>
      <c r="M36" s="941"/>
    </row>
    <row r="37" spans="1:13" s="540" customFormat="1" ht="15" customHeight="1">
      <c r="A37" s="1008" t="s">
        <v>818</v>
      </c>
      <c r="B37" s="941"/>
      <c r="C37" s="941"/>
      <c r="D37" s="941"/>
      <c r="E37" s="941"/>
      <c r="F37" s="941"/>
      <c r="G37" s="941"/>
      <c r="H37" s="941"/>
      <c r="I37" s="941"/>
      <c r="J37" s="941"/>
      <c r="K37" s="941"/>
      <c r="L37" s="941"/>
      <c r="M37" s="941"/>
    </row>
    <row r="38" spans="1:13" s="540" customFormat="1" ht="15" customHeight="1">
      <c r="A38" s="1008" t="s">
        <v>819</v>
      </c>
      <c r="B38" s="941"/>
      <c r="C38" s="941"/>
      <c r="D38" s="941"/>
      <c r="E38" s="941"/>
      <c r="F38" s="941"/>
      <c r="G38" s="941"/>
      <c r="H38" s="941"/>
      <c r="I38" s="941"/>
      <c r="J38" s="941"/>
      <c r="K38" s="941"/>
      <c r="L38" s="941"/>
      <c r="M38" s="941"/>
    </row>
    <row r="39" spans="1:13" s="540" customFormat="1" ht="15" customHeight="1">
      <c r="A39" s="1008" t="s">
        <v>820</v>
      </c>
      <c r="B39" s="941"/>
      <c r="C39" s="941"/>
      <c r="D39" s="941"/>
      <c r="E39" s="941"/>
      <c r="F39" s="941"/>
      <c r="G39" s="941"/>
      <c r="H39" s="941"/>
      <c r="I39" s="941"/>
      <c r="J39" s="941"/>
      <c r="K39" s="941"/>
      <c r="L39" s="941"/>
      <c r="M39" s="941"/>
    </row>
    <row r="40" spans="1:13" s="218" customFormat="1" ht="15" customHeight="1">
      <c r="A40" s="389"/>
    </row>
    <row r="41" spans="1:13" s="218" customFormat="1" ht="15" customHeight="1">
      <c r="A41" s="288" t="s">
        <v>577</v>
      </c>
    </row>
    <row r="42" spans="1:13" s="540" customFormat="1" ht="15" customHeight="1">
      <c r="A42" s="1008" t="s">
        <v>821</v>
      </c>
      <c r="B42" s="941"/>
      <c r="C42" s="941"/>
      <c r="D42" s="941"/>
      <c r="E42" s="941"/>
      <c r="F42" s="941"/>
      <c r="G42" s="941"/>
      <c r="H42" s="941"/>
    </row>
    <row r="43" spans="1:13" s="540" customFormat="1" ht="15" customHeight="1">
      <c r="A43" s="1008" t="s">
        <v>822</v>
      </c>
      <c r="B43" s="941"/>
      <c r="C43" s="941"/>
      <c r="D43" s="941"/>
      <c r="E43" s="941"/>
      <c r="F43" s="941"/>
      <c r="G43" s="941"/>
      <c r="H43" s="941"/>
      <c r="I43" s="941"/>
    </row>
    <row r="44" spans="1:13" s="540" customFormat="1" ht="15" customHeight="1">
      <c r="A44" s="1008" t="s">
        <v>845</v>
      </c>
      <c r="B44" s="941"/>
      <c r="C44" s="941"/>
      <c r="D44" s="941"/>
      <c r="E44" s="941"/>
      <c r="F44" s="941"/>
      <c r="G44" s="941"/>
      <c r="H44" s="941"/>
      <c r="I44" s="941"/>
    </row>
    <row r="45" spans="1:13" s="540" customFormat="1" ht="15" customHeight="1">
      <c r="A45" s="1008" t="s">
        <v>846</v>
      </c>
      <c r="B45" s="941"/>
      <c r="C45" s="941"/>
      <c r="D45" s="941"/>
      <c r="E45" s="941"/>
      <c r="F45" s="941"/>
      <c r="G45" s="941"/>
      <c r="H45" s="941"/>
      <c r="I45" s="941"/>
    </row>
    <row r="46" spans="1:13" s="540" customFormat="1" ht="15" customHeight="1">
      <c r="B46" s="539"/>
      <c r="C46" s="539"/>
      <c r="D46" s="539"/>
      <c r="E46" s="539"/>
      <c r="F46" s="539"/>
      <c r="G46" s="539"/>
    </row>
    <row r="47" spans="1:13" s="540" customFormat="1" ht="15" customHeight="1">
      <c r="A47" s="1008" t="s">
        <v>823</v>
      </c>
      <c r="B47" s="941"/>
      <c r="C47" s="941"/>
      <c r="D47" s="941"/>
      <c r="E47" s="941"/>
      <c r="F47" s="941"/>
      <c r="G47" s="941"/>
      <c r="H47" s="941"/>
    </row>
    <row r="48" spans="1:13" s="540" customFormat="1" ht="15" customHeight="1">
      <c r="A48" s="1008" t="s">
        <v>824</v>
      </c>
      <c r="B48" s="941"/>
      <c r="C48" s="941"/>
      <c r="D48" s="941"/>
      <c r="E48" s="941"/>
      <c r="F48" s="941"/>
      <c r="G48" s="941"/>
      <c r="H48" s="941"/>
    </row>
    <row r="49" spans="1:14" s="540" customFormat="1" ht="15" customHeight="1">
      <c r="A49" s="1008" t="s">
        <v>825</v>
      </c>
      <c r="B49" s="941"/>
      <c r="C49" s="941"/>
      <c r="D49" s="941"/>
      <c r="E49" s="941"/>
      <c r="F49" s="941"/>
      <c r="G49" s="941"/>
      <c r="H49" s="941"/>
    </row>
    <row r="50" spans="1:14" s="540" customFormat="1" ht="15" customHeight="1">
      <c r="B50" s="539"/>
      <c r="C50" s="539"/>
      <c r="D50" s="539"/>
      <c r="E50" s="539"/>
      <c r="F50" s="539"/>
      <c r="G50" s="539"/>
      <c r="H50" s="539"/>
    </row>
    <row r="51" spans="1:14" s="540" customFormat="1" ht="15" customHeight="1">
      <c r="A51" s="1008" t="s">
        <v>826</v>
      </c>
      <c r="B51" s="941"/>
      <c r="C51" s="941"/>
      <c r="D51" s="941"/>
      <c r="E51" s="941"/>
      <c r="F51" s="941"/>
      <c r="G51" s="941"/>
      <c r="H51" s="941"/>
      <c r="I51" s="941"/>
    </row>
    <row r="52" spans="1:14" s="540" customFormat="1" ht="15" customHeight="1">
      <c r="A52" s="1008" t="s">
        <v>837</v>
      </c>
      <c r="B52" s="941"/>
      <c r="C52" s="941"/>
      <c r="D52" s="941"/>
      <c r="E52" s="941"/>
      <c r="F52" s="941"/>
      <c r="G52" s="941"/>
      <c r="H52" s="941"/>
      <c r="I52" s="941"/>
    </row>
    <row r="53" spans="1:14" s="540" customFormat="1" ht="15" customHeight="1">
      <c r="A53" s="1008" t="s">
        <v>827</v>
      </c>
      <c r="B53" s="941"/>
      <c r="C53" s="941"/>
      <c r="D53" s="941"/>
      <c r="E53" s="941"/>
      <c r="F53" s="941"/>
      <c r="G53" s="941"/>
      <c r="H53" s="941"/>
      <c r="I53" s="941"/>
      <c r="J53" s="941"/>
      <c r="K53" s="941"/>
      <c r="L53" s="941"/>
    </row>
    <row r="54" spans="1:14" s="540" customFormat="1" ht="15" customHeight="1">
      <c r="A54" s="1008" t="s">
        <v>828</v>
      </c>
      <c r="B54" s="941"/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</row>
    <row r="55" spans="1:14" s="540" customFormat="1" ht="15" customHeight="1">
      <c r="A55" s="1008" t="s">
        <v>829</v>
      </c>
      <c r="B55" s="941"/>
      <c r="C55" s="941"/>
      <c r="D55" s="941"/>
      <c r="E55" s="941"/>
      <c r="F55" s="941"/>
      <c r="G55" s="941"/>
      <c r="H55" s="941"/>
      <c r="I55" s="941"/>
    </row>
    <row r="56" spans="1:14" s="540" customFormat="1" ht="15" customHeight="1">
      <c r="A56" s="1008" t="s">
        <v>836</v>
      </c>
      <c r="B56" s="941"/>
      <c r="C56" s="941"/>
      <c r="D56" s="941"/>
      <c r="E56" s="941"/>
      <c r="F56" s="941"/>
      <c r="G56" s="941"/>
      <c r="H56" s="941"/>
      <c r="I56" s="941"/>
    </row>
    <row r="57" spans="1:14" s="540" customFormat="1" ht="15" customHeight="1">
      <c r="A57" s="1039" t="s">
        <v>558</v>
      </c>
      <c r="B57" s="539"/>
      <c r="C57" s="539"/>
      <c r="D57" s="539"/>
      <c r="E57" s="539"/>
      <c r="F57" s="539"/>
      <c r="G57" s="539"/>
    </row>
    <row r="58" spans="1:14" s="540" customFormat="1" ht="15" customHeight="1">
      <c r="A58" s="1008" t="s">
        <v>830</v>
      </c>
      <c r="B58" s="941"/>
      <c r="C58" s="941"/>
      <c r="D58" s="941"/>
      <c r="E58" s="941"/>
      <c r="F58" s="941"/>
      <c r="G58" s="941"/>
      <c r="H58" s="941"/>
      <c r="I58" s="941"/>
      <c r="J58" s="941"/>
    </row>
    <row r="59" spans="1:14" s="540" customFormat="1" ht="15" customHeight="1">
      <c r="A59" s="1008" t="s">
        <v>835</v>
      </c>
      <c r="B59" s="941"/>
      <c r="C59" s="941"/>
      <c r="D59" s="941"/>
      <c r="E59" s="941"/>
      <c r="F59" s="941"/>
      <c r="G59" s="941"/>
      <c r="H59" s="941"/>
      <c r="I59" s="941"/>
      <c r="J59" s="941"/>
      <c r="K59" s="941"/>
    </row>
    <row r="60" spans="1:14" s="540" customFormat="1" ht="15" customHeight="1">
      <c r="A60" s="1008" t="s">
        <v>831</v>
      </c>
      <c r="B60" s="941"/>
      <c r="C60" s="941"/>
      <c r="D60" s="941"/>
      <c r="E60" s="941"/>
      <c r="F60" s="941"/>
      <c r="G60" s="941"/>
      <c r="H60" s="941"/>
      <c r="I60" s="941"/>
      <c r="J60" s="941"/>
      <c r="K60" s="941"/>
    </row>
    <row r="61" spans="1:14" s="540" customFormat="1" ht="15" customHeight="1">
      <c r="A61" s="1008" t="s">
        <v>832</v>
      </c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</row>
    <row r="62" spans="1:14" s="540" customFormat="1" ht="15" customHeight="1">
      <c r="A62" s="1039" t="s">
        <v>559</v>
      </c>
      <c r="B62" s="539"/>
      <c r="C62" s="539"/>
      <c r="D62" s="539"/>
      <c r="E62" s="539"/>
      <c r="F62" s="539"/>
      <c r="G62" s="539"/>
      <c r="H62" s="539"/>
      <c r="I62" s="539"/>
      <c r="J62" s="539"/>
      <c r="K62" s="539"/>
      <c r="L62" s="539"/>
    </row>
    <row r="63" spans="1:14" s="540" customFormat="1" ht="15" customHeight="1">
      <c r="A63" s="1008" t="s">
        <v>833</v>
      </c>
      <c r="B63" s="941"/>
      <c r="C63" s="941"/>
      <c r="D63" s="941"/>
      <c r="E63" s="941"/>
      <c r="F63" s="941"/>
      <c r="G63" s="941"/>
      <c r="H63" s="941"/>
    </row>
    <row r="64" spans="1:14" s="540" customFormat="1" ht="15" customHeight="1">
      <c r="A64" s="1008" t="s">
        <v>834</v>
      </c>
      <c r="B64" s="941"/>
      <c r="C64" s="941"/>
      <c r="D64" s="941"/>
      <c r="E64" s="941"/>
      <c r="F64" s="941"/>
      <c r="G64" s="941"/>
      <c r="H64" s="941"/>
    </row>
    <row r="65" spans="1:12" s="1502" customFormat="1" ht="15" customHeight="1">
      <c r="A65" s="1506" t="s">
        <v>560</v>
      </c>
      <c r="B65" s="1089"/>
      <c r="C65" s="1089"/>
      <c r="D65" s="1089"/>
      <c r="E65" s="1089"/>
      <c r="F65" s="1089"/>
      <c r="G65" s="1089"/>
      <c r="H65" s="1089"/>
    </row>
    <row r="66" spans="1:12" s="540" customFormat="1" ht="15" customHeight="1">
      <c r="A66" s="1008" t="s">
        <v>847</v>
      </c>
      <c r="B66" s="941"/>
      <c r="C66" s="941"/>
      <c r="D66" s="941"/>
      <c r="E66" s="941"/>
      <c r="F66" s="941"/>
      <c r="G66" s="941"/>
      <c r="H66" s="941"/>
      <c r="I66" s="941"/>
      <c r="J66" s="941"/>
    </row>
    <row r="67" spans="1:12" s="540" customFormat="1" ht="15" customHeight="1">
      <c r="A67" s="1008" t="s">
        <v>848</v>
      </c>
      <c r="B67" s="941"/>
      <c r="C67" s="941"/>
      <c r="D67" s="941"/>
      <c r="E67" s="941"/>
      <c r="F67" s="941"/>
      <c r="G67" s="941"/>
      <c r="H67" s="941"/>
      <c r="I67" s="941"/>
      <c r="J67" s="941"/>
    </row>
    <row r="68" spans="1:12" s="540" customFormat="1" ht="15" customHeight="1">
      <c r="A68" s="1039" t="s">
        <v>561</v>
      </c>
      <c r="B68" s="539"/>
      <c r="C68" s="539"/>
      <c r="D68" s="539"/>
      <c r="E68" s="539"/>
      <c r="F68" s="539"/>
      <c r="G68" s="539"/>
      <c r="H68" s="539"/>
    </row>
    <row r="69" spans="1:12" s="540" customFormat="1" ht="15" customHeight="1">
      <c r="A69" s="1008" t="s">
        <v>849</v>
      </c>
      <c r="B69" s="941"/>
      <c r="C69" s="941"/>
      <c r="D69" s="941"/>
      <c r="E69" s="941"/>
      <c r="F69" s="941"/>
      <c r="G69" s="941"/>
      <c r="H69" s="941"/>
      <c r="I69" s="941"/>
      <c r="J69" s="941"/>
      <c r="K69" s="941"/>
      <c r="L69" s="941"/>
    </row>
    <row r="70" spans="1:12" s="540" customFormat="1" ht="15" customHeight="1">
      <c r="A70" s="1008" t="s">
        <v>850</v>
      </c>
      <c r="B70" s="941"/>
      <c r="C70" s="941"/>
      <c r="D70" s="941"/>
      <c r="E70" s="941"/>
      <c r="F70" s="941"/>
      <c r="G70" s="941"/>
      <c r="H70" s="941"/>
      <c r="I70" s="941"/>
      <c r="J70" s="941"/>
      <c r="K70" s="941"/>
      <c r="L70" s="941"/>
    </row>
    <row r="71" spans="1:12" s="540" customFormat="1" ht="15" customHeight="1">
      <c r="A71" s="1039" t="s">
        <v>562</v>
      </c>
      <c r="B71" s="539"/>
      <c r="C71" s="539"/>
      <c r="D71" s="539"/>
      <c r="E71" s="539"/>
      <c r="F71" s="539"/>
      <c r="G71" s="539"/>
      <c r="H71" s="539"/>
      <c r="I71" s="539"/>
    </row>
    <row r="72" spans="1:12" s="1502" customFormat="1" ht="15" customHeight="1">
      <c r="A72" s="1503" t="s">
        <v>851</v>
      </c>
      <c r="B72" s="176"/>
      <c r="C72" s="176"/>
      <c r="D72" s="176"/>
      <c r="E72" s="176"/>
      <c r="F72" s="176"/>
      <c r="G72" s="176"/>
      <c r="H72" s="176"/>
      <c r="I72" s="176"/>
      <c r="J72" s="176"/>
    </row>
    <row r="73" spans="1:12" s="540" customFormat="1" ht="15" customHeight="1">
      <c r="A73" s="1008" t="s">
        <v>852</v>
      </c>
      <c r="B73" s="941"/>
      <c r="C73" s="941"/>
      <c r="D73" s="941"/>
      <c r="E73" s="941"/>
      <c r="F73" s="941"/>
      <c r="G73" s="941"/>
      <c r="H73" s="941"/>
      <c r="I73" s="941"/>
      <c r="J73" s="941"/>
    </row>
    <row r="74" spans="1:12" s="540" customFormat="1" ht="15" customHeight="1">
      <c r="A74" s="1008" t="s">
        <v>853</v>
      </c>
      <c r="B74" s="941"/>
      <c r="C74" s="941"/>
      <c r="D74" s="941"/>
      <c r="E74" s="941"/>
      <c r="F74" s="941"/>
      <c r="G74" s="941"/>
      <c r="H74" s="941"/>
      <c r="I74" s="941"/>
      <c r="J74" s="941"/>
      <c r="K74" s="941"/>
      <c r="L74" s="941"/>
    </row>
    <row r="75" spans="1:12" s="540" customFormat="1" ht="15" customHeight="1">
      <c r="A75" s="1039" t="s">
        <v>563</v>
      </c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</row>
    <row r="76" spans="1:12" s="540" customFormat="1" ht="15" customHeight="1">
      <c r="A76" s="1008" t="s">
        <v>854</v>
      </c>
      <c r="B76" s="941"/>
      <c r="C76" s="941"/>
      <c r="D76" s="941"/>
      <c r="E76" s="941"/>
      <c r="F76" s="941"/>
      <c r="G76" s="941"/>
      <c r="H76" s="941"/>
    </row>
    <row r="77" spans="1:12" s="540" customFormat="1" ht="15" customHeight="1">
      <c r="A77" s="1008" t="s">
        <v>855</v>
      </c>
      <c r="B77" s="941"/>
      <c r="C77" s="941"/>
      <c r="D77" s="941"/>
      <c r="E77" s="941"/>
      <c r="F77" s="941"/>
      <c r="G77" s="941"/>
      <c r="H77" s="941"/>
      <c r="I77" s="941"/>
    </row>
    <row r="78" spans="1:12" s="540" customFormat="1" ht="15" customHeight="1">
      <c r="A78" s="1039" t="s">
        <v>564</v>
      </c>
      <c r="B78" s="539"/>
      <c r="C78" s="539"/>
      <c r="D78" s="539"/>
      <c r="E78" s="539"/>
      <c r="F78" s="539"/>
      <c r="G78" s="539"/>
      <c r="H78" s="539"/>
    </row>
    <row r="79" spans="1:12" s="540" customFormat="1" ht="15" customHeight="1">
      <c r="A79" s="1008" t="s">
        <v>856</v>
      </c>
      <c r="B79" s="941"/>
      <c r="C79" s="941"/>
      <c r="D79" s="941"/>
      <c r="E79" s="941"/>
      <c r="F79" s="941"/>
      <c r="G79" s="941"/>
      <c r="H79" s="941"/>
      <c r="I79" s="941"/>
      <c r="J79" s="941"/>
    </row>
    <row r="80" spans="1:12" s="540" customFormat="1" ht="15" customHeight="1">
      <c r="A80" s="1008" t="s">
        <v>857</v>
      </c>
      <c r="B80" s="941"/>
      <c r="C80" s="941"/>
      <c r="D80" s="941"/>
      <c r="E80" s="941"/>
      <c r="F80" s="941"/>
      <c r="G80" s="941"/>
      <c r="H80" s="941"/>
      <c r="I80" s="941"/>
      <c r="J80" s="941"/>
      <c r="K80" s="941"/>
    </row>
    <row r="81" spans="1:16" s="540" customFormat="1" ht="15" customHeight="1">
      <c r="A81" s="1039" t="s">
        <v>485</v>
      </c>
      <c r="B81" s="539"/>
      <c r="C81" s="539"/>
      <c r="D81" s="539"/>
      <c r="E81" s="539"/>
      <c r="F81" s="539"/>
      <c r="G81" s="539"/>
      <c r="H81" s="539"/>
      <c r="I81" s="539"/>
    </row>
    <row r="82" spans="1:16" s="540" customFormat="1" ht="15" customHeight="1">
      <c r="A82" s="1008" t="s">
        <v>858</v>
      </c>
      <c r="B82" s="941"/>
      <c r="C82" s="941"/>
      <c r="D82" s="941"/>
      <c r="E82" s="941"/>
      <c r="F82" s="941"/>
      <c r="G82" s="941"/>
      <c r="H82" s="941"/>
      <c r="I82" s="941"/>
      <c r="J82" s="941"/>
      <c r="K82" s="941"/>
      <c r="L82" s="941"/>
      <c r="M82" s="941"/>
    </row>
    <row r="83" spans="1:16" s="540" customFormat="1" ht="15" customHeight="1">
      <c r="A83" s="1008" t="s">
        <v>859</v>
      </c>
      <c r="B83" s="941"/>
      <c r="C83" s="941"/>
      <c r="D83" s="941"/>
      <c r="E83" s="941"/>
      <c r="F83" s="941"/>
      <c r="G83" s="941"/>
      <c r="H83" s="941"/>
      <c r="I83" s="941"/>
      <c r="J83" s="941"/>
      <c r="K83" s="941"/>
      <c r="L83" s="941"/>
    </row>
    <row r="84" spans="1:16" s="540" customFormat="1" ht="15" customHeight="1">
      <c r="A84" s="1008" t="s">
        <v>860</v>
      </c>
      <c r="B84" s="941"/>
      <c r="C84" s="941"/>
      <c r="D84" s="941"/>
      <c r="E84" s="941"/>
      <c r="F84" s="941"/>
      <c r="G84" s="941"/>
      <c r="H84" s="941"/>
      <c r="I84" s="941"/>
      <c r="J84" s="941"/>
      <c r="K84" s="941"/>
      <c r="L84" s="941"/>
    </row>
    <row r="85" spans="1:16" s="540" customFormat="1" ht="15" customHeight="1">
      <c r="A85" s="1008" t="s">
        <v>861</v>
      </c>
      <c r="B85" s="941"/>
      <c r="C85" s="941"/>
      <c r="D85" s="941"/>
      <c r="E85" s="941"/>
      <c r="F85" s="941"/>
      <c r="G85" s="941"/>
      <c r="H85" s="941"/>
      <c r="I85" s="941"/>
      <c r="J85" s="941"/>
      <c r="K85" s="941"/>
      <c r="L85" s="941"/>
    </row>
    <row r="86" spans="1:16" s="540" customFormat="1" ht="15" customHeight="1">
      <c r="A86" s="1008" t="s">
        <v>862</v>
      </c>
      <c r="B86" s="941"/>
      <c r="C86" s="941"/>
      <c r="D86" s="941"/>
      <c r="E86" s="941"/>
      <c r="F86" s="941"/>
      <c r="G86" s="941"/>
      <c r="H86" s="941"/>
      <c r="I86" s="941"/>
      <c r="J86" s="941"/>
      <c r="K86" s="941"/>
      <c r="L86" s="941"/>
    </row>
    <row r="87" spans="1:16" s="218" customFormat="1" ht="15" customHeight="1"/>
    <row r="88" spans="1:16" s="218" customFormat="1" ht="15" customHeight="1">
      <c r="A88" s="1037" t="s">
        <v>570</v>
      </c>
    </row>
    <row r="89" spans="1:16" s="218" customFormat="1" ht="15" customHeight="1">
      <c r="A89" s="288" t="s">
        <v>565</v>
      </c>
    </row>
    <row r="90" spans="1:16" s="540" customFormat="1" ht="15" customHeight="1">
      <c r="A90" s="1008" t="s">
        <v>863</v>
      </c>
      <c r="B90" s="1008"/>
      <c r="C90" s="941"/>
      <c r="D90" s="941"/>
      <c r="E90" s="941"/>
      <c r="F90" s="941"/>
      <c r="G90" s="941"/>
      <c r="H90" s="941"/>
      <c r="I90" s="941"/>
      <c r="J90" s="941"/>
    </row>
    <row r="91" spans="1:16" s="540" customFormat="1" ht="15" customHeight="1">
      <c r="A91" s="1008" t="s">
        <v>864</v>
      </c>
      <c r="B91" s="1008"/>
      <c r="C91" s="941"/>
      <c r="D91" s="941"/>
      <c r="E91" s="941"/>
      <c r="F91" s="941"/>
      <c r="G91" s="941"/>
      <c r="H91" s="941"/>
      <c r="I91" s="941"/>
      <c r="J91" s="941"/>
      <c r="K91" s="941"/>
    </row>
    <row r="92" spans="1:16" s="540" customFormat="1" ht="15" customHeight="1">
      <c r="A92" s="1008" t="s">
        <v>865</v>
      </c>
      <c r="B92" s="1008"/>
      <c r="C92" s="941"/>
      <c r="D92" s="941"/>
      <c r="E92" s="941"/>
      <c r="F92" s="941"/>
      <c r="G92" s="941"/>
      <c r="H92" s="941"/>
      <c r="I92" s="941"/>
      <c r="J92" s="941"/>
      <c r="K92" s="941"/>
      <c r="P92" s="540" t="s">
        <v>0</v>
      </c>
    </row>
    <row r="93" spans="1:16" s="540" customFormat="1" ht="15" customHeight="1">
      <c r="A93" s="1089"/>
      <c r="B93" s="1008"/>
    </row>
    <row r="94" spans="1:16" s="540" customFormat="1" ht="15" customHeight="1">
      <c r="A94" s="1008" t="s">
        <v>866</v>
      </c>
      <c r="C94" s="941"/>
      <c r="D94" s="941"/>
      <c r="E94" s="941"/>
      <c r="F94" s="941"/>
      <c r="G94" s="941"/>
      <c r="H94" s="941"/>
    </row>
    <row r="95" spans="1:16" s="540" customFormat="1" ht="15" customHeight="1">
      <c r="A95" s="1008" t="s">
        <v>867</v>
      </c>
      <c r="B95" s="1008"/>
      <c r="C95" s="941"/>
      <c r="D95" s="941"/>
      <c r="E95" s="941"/>
      <c r="F95" s="941"/>
      <c r="G95" s="941"/>
      <c r="H95" s="941"/>
    </row>
    <row r="96" spans="1:16" s="540" customFormat="1" ht="15" customHeight="1">
      <c r="A96" s="1008" t="s">
        <v>868</v>
      </c>
      <c r="B96" s="1008"/>
      <c r="C96" s="941"/>
      <c r="D96" s="941"/>
      <c r="E96" s="941"/>
      <c r="F96" s="941"/>
      <c r="G96" s="941"/>
      <c r="H96" s="941"/>
      <c r="I96" s="941"/>
      <c r="J96" s="941"/>
    </row>
    <row r="97" spans="1:14" s="540" customFormat="1" ht="15" customHeight="1">
      <c r="A97" s="1008" t="s">
        <v>869</v>
      </c>
      <c r="B97" s="1008"/>
      <c r="C97" s="941"/>
      <c r="D97" s="941"/>
      <c r="E97" s="941"/>
      <c r="F97" s="941"/>
      <c r="G97" s="941"/>
      <c r="H97" s="941"/>
    </row>
    <row r="98" spans="1:14" s="540" customFormat="1" ht="15" customHeight="1">
      <c r="A98" s="1008" t="s">
        <v>870</v>
      </c>
      <c r="B98" s="1008"/>
      <c r="C98" s="941"/>
      <c r="D98" s="941"/>
      <c r="E98" s="941"/>
      <c r="F98" s="941"/>
      <c r="G98" s="941"/>
      <c r="H98" s="941"/>
    </row>
    <row r="99" spans="1:14" s="540" customFormat="1" ht="15" customHeight="1">
      <c r="B99" s="1090"/>
    </row>
    <row r="100" spans="1:14" s="540" customFormat="1" ht="15" customHeight="1">
      <c r="A100" s="1008" t="s">
        <v>871</v>
      </c>
      <c r="B100" s="539"/>
      <c r="C100" s="941"/>
      <c r="D100" s="941"/>
      <c r="E100" s="941"/>
      <c r="F100" s="941"/>
      <c r="G100" s="941"/>
      <c r="H100" s="941"/>
      <c r="I100" s="941"/>
      <c r="J100" s="941"/>
      <c r="K100" s="941"/>
    </row>
    <row r="101" spans="1:14" s="540" customFormat="1" ht="15" customHeight="1">
      <c r="A101" s="1008" t="s">
        <v>872</v>
      </c>
      <c r="B101" s="539"/>
      <c r="C101" s="941"/>
      <c r="D101" s="941"/>
      <c r="E101" s="941"/>
      <c r="F101" s="941"/>
      <c r="G101" s="941"/>
      <c r="H101" s="941"/>
      <c r="I101" s="941"/>
      <c r="J101" s="941"/>
      <c r="K101" s="941"/>
    </row>
    <row r="102" spans="1:14" s="540" customFormat="1" ht="15" customHeight="1">
      <c r="A102" s="1008" t="s">
        <v>873</v>
      </c>
      <c r="B102" s="539"/>
      <c r="C102" s="941"/>
      <c r="D102" s="941"/>
      <c r="E102" s="941"/>
      <c r="F102" s="941"/>
      <c r="G102" s="941"/>
      <c r="H102" s="941"/>
      <c r="I102" s="941"/>
    </row>
    <row r="103" spans="1:14" s="540" customFormat="1" ht="15" customHeight="1">
      <c r="A103" s="1008" t="s">
        <v>874</v>
      </c>
      <c r="B103" s="539"/>
      <c r="C103" s="941"/>
      <c r="D103" s="941"/>
      <c r="E103" s="941"/>
      <c r="F103" s="941"/>
      <c r="G103" s="941"/>
      <c r="H103" s="941"/>
      <c r="I103" s="941"/>
      <c r="J103" s="941"/>
      <c r="K103" s="941"/>
      <c r="L103" s="941"/>
      <c r="M103" s="941"/>
      <c r="N103" s="941"/>
    </row>
    <row r="104" spans="1:14" s="540" customFormat="1" ht="15" customHeight="1">
      <c r="A104" s="1008" t="s">
        <v>875</v>
      </c>
      <c r="B104" s="539"/>
      <c r="C104" s="941"/>
      <c r="D104" s="941"/>
      <c r="E104" s="941"/>
      <c r="F104" s="941"/>
      <c r="G104" s="941"/>
      <c r="H104" s="941"/>
      <c r="I104" s="941"/>
      <c r="J104" s="941"/>
      <c r="K104" s="941"/>
    </row>
    <row r="105" spans="1:14" s="540" customFormat="1" ht="15" customHeight="1">
      <c r="A105" s="1008" t="s">
        <v>876</v>
      </c>
      <c r="B105" s="1091"/>
      <c r="C105" s="941"/>
      <c r="D105" s="941"/>
      <c r="E105" s="941"/>
      <c r="F105" s="941"/>
      <c r="G105" s="941"/>
      <c r="H105" s="941"/>
      <c r="I105" s="941"/>
      <c r="J105" s="941"/>
      <c r="K105" s="941"/>
    </row>
    <row r="106" spans="1:14" s="540" customFormat="1" ht="15" customHeight="1">
      <c r="A106" s="1039" t="s">
        <v>562</v>
      </c>
      <c r="B106" s="1091"/>
    </row>
    <row r="107" spans="1:14" s="540" customFormat="1" ht="15" customHeight="1">
      <c r="A107" s="1008" t="s">
        <v>877</v>
      </c>
      <c r="B107" s="941"/>
      <c r="C107" s="941"/>
      <c r="D107" s="941"/>
      <c r="E107" s="941"/>
      <c r="F107" s="941"/>
      <c r="G107" s="941"/>
      <c r="H107" s="941"/>
      <c r="I107" s="941"/>
      <c r="J107" s="941"/>
    </row>
    <row r="108" spans="1:14" s="540" customFormat="1" ht="15" customHeight="1">
      <c r="A108" s="1008" t="s">
        <v>878</v>
      </c>
      <c r="B108" s="941"/>
      <c r="C108" s="941"/>
      <c r="D108" s="941"/>
      <c r="E108" s="941"/>
      <c r="F108" s="941"/>
      <c r="G108" s="941"/>
      <c r="H108" s="941"/>
      <c r="I108" s="941"/>
      <c r="J108" s="941"/>
    </row>
    <row r="109" spans="1:14" s="540" customFormat="1" ht="15" customHeight="1">
      <c r="A109" s="1008" t="s">
        <v>879</v>
      </c>
      <c r="B109" s="941"/>
      <c r="C109" s="941"/>
      <c r="D109" s="941"/>
      <c r="E109" s="941"/>
      <c r="F109" s="941"/>
      <c r="G109" s="941"/>
      <c r="H109" s="941"/>
      <c r="I109" s="941"/>
      <c r="J109" s="941"/>
      <c r="K109" s="941"/>
      <c r="L109" s="941"/>
    </row>
    <row r="110" spans="1:14" s="540" customFormat="1" ht="15" customHeight="1">
      <c r="A110" s="1039" t="s">
        <v>573</v>
      </c>
      <c r="B110" s="941"/>
      <c r="C110" s="539"/>
      <c r="D110" s="539"/>
      <c r="E110" s="539"/>
      <c r="F110" s="539"/>
      <c r="G110" s="539"/>
      <c r="H110" s="539"/>
      <c r="I110" s="539"/>
    </row>
    <row r="111" spans="1:14" s="540" customFormat="1" ht="15" customHeight="1">
      <c r="A111" s="1008" t="s">
        <v>880</v>
      </c>
      <c r="B111" s="539"/>
      <c r="C111" s="941"/>
      <c r="D111" s="941"/>
      <c r="E111" s="941"/>
      <c r="F111" s="941"/>
      <c r="G111" s="941"/>
      <c r="H111" s="941"/>
      <c r="I111" s="941"/>
      <c r="J111" s="941"/>
    </row>
    <row r="112" spans="1:14" s="540" customFormat="1" ht="15" customHeight="1">
      <c r="A112" s="1008" t="s">
        <v>881</v>
      </c>
      <c r="B112" s="941"/>
      <c r="C112" s="941"/>
      <c r="D112" s="941"/>
      <c r="E112" s="941"/>
      <c r="F112" s="941"/>
      <c r="G112" s="941"/>
      <c r="H112" s="941"/>
      <c r="I112" s="941"/>
      <c r="J112" s="941"/>
    </row>
    <row r="113" spans="1:13" s="540" customFormat="1" ht="15" customHeight="1">
      <c r="A113" s="1039" t="s">
        <v>485</v>
      </c>
      <c r="B113" s="539"/>
      <c r="C113" s="539"/>
      <c r="D113" s="539"/>
      <c r="E113" s="539"/>
      <c r="F113" s="539"/>
      <c r="G113" s="539"/>
      <c r="H113" s="539"/>
      <c r="I113" s="539"/>
    </row>
    <row r="114" spans="1:13" s="540" customFormat="1" ht="15" customHeight="1">
      <c r="A114" s="1008" t="s">
        <v>882</v>
      </c>
      <c r="B114" s="941"/>
      <c r="C114" s="941"/>
      <c r="D114" s="941"/>
      <c r="E114" s="941"/>
      <c r="F114" s="941"/>
      <c r="G114" s="941"/>
      <c r="H114" s="941"/>
      <c r="I114" s="941"/>
      <c r="J114" s="941"/>
      <c r="K114" s="941"/>
      <c r="L114" s="941"/>
    </row>
    <row r="115" spans="1:13" s="540" customFormat="1" ht="15" customHeight="1">
      <c r="A115" s="1008" t="s">
        <v>883</v>
      </c>
      <c r="B115" s="941"/>
      <c r="C115" s="941"/>
      <c r="D115" s="941"/>
      <c r="E115" s="941"/>
      <c r="F115" s="941"/>
      <c r="G115" s="941"/>
      <c r="H115" s="941"/>
      <c r="I115" s="941"/>
      <c r="J115" s="941"/>
      <c r="K115" s="941"/>
      <c r="L115" s="941"/>
    </row>
    <row r="116" spans="1:13" s="540" customFormat="1" ht="15" customHeight="1">
      <c r="A116" s="1008" t="s">
        <v>884</v>
      </c>
      <c r="B116" s="941"/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</row>
    <row r="117" spans="1:13" s="540" customFormat="1" ht="15" customHeight="1">
      <c r="A117" s="1008" t="s">
        <v>885</v>
      </c>
      <c r="B117" s="941"/>
      <c r="C117" s="941"/>
      <c r="D117" s="941"/>
      <c r="E117" s="941"/>
      <c r="F117" s="941"/>
      <c r="G117" s="941"/>
      <c r="H117" s="941"/>
      <c r="I117" s="941"/>
      <c r="J117" s="941"/>
      <c r="K117" s="941"/>
      <c r="L117" s="941"/>
    </row>
    <row r="118" spans="1:13" s="540" customFormat="1" ht="15" customHeight="1">
      <c r="A118" s="1008" t="s">
        <v>886</v>
      </c>
      <c r="B118" s="941"/>
      <c r="C118" s="941"/>
      <c r="D118" s="941"/>
      <c r="E118" s="941"/>
      <c r="F118" s="941"/>
      <c r="G118" s="941"/>
      <c r="H118" s="941"/>
      <c r="I118" s="941"/>
      <c r="J118" s="941"/>
      <c r="K118" s="941"/>
    </row>
    <row r="119" spans="1:13" s="540" customFormat="1" ht="15" customHeight="1">
      <c r="A119" s="539"/>
      <c r="B119" s="539"/>
      <c r="C119" s="539"/>
      <c r="D119" s="539"/>
      <c r="E119" s="539"/>
      <c r="F119" s="539"/>
      <c r="G119" s="539"/>
      <c r="H119" s="539"/>
      <c r="I119" s="539"/>
    </row>
    <row r="120" spans="1:13" s="540" customFormat="1" ht="15" customHeight="1">
      <c r="A120" s="1008" t="s">
        <v>887</v>
      </c>
      <c r="B120" s="941"/>
      <c r="C120" s="941"/>
      <c r="D120" s="941"/>
      <c r="E120" s="941"/>
      <c r="F120" s="941"/>
      <c r="G120" s="941"/>
      <c r="H120" s="941"/>
      <c r="I120" s="941"/>
      <c r="J120" s="941"/>
      <c r="K120" s="941"/>
      <c r="L120" s="941"/>
    </row>
    <row r="121" spans="1:13" s="540" customFormat="1" ht="15" customHeight="1">
      <c r="A121" s="1008" t="s">
        <v>888</v>
      </c>
      <c r="B121" s="941"/>
      <c r="C121" s="941"/>
      <c r="D121" s="941"/>
      <c r="E121" s="941"/>
      <c r="F121" s="941"/>
      <c r="G121" s="941"/>
      <c r="H121" s="941"/>
      <c r="I121" s="941"/>
      <c r="J121" s="941"/>
      <c r="K121" s="941"/>
      <c r="L121" s="941"/>
    </row>
    <row r="122" spans="1:13" s="540" customFormat="1" ht="15" customHeight="1">
      <c r="A122" s="1008" t="s">
        <v>889</v>
      </c>
      <c r="B122" s="941"/>
      <c r="C122" s="941"/>
      <c r="D122" s="941"/>
      <c r="E122" s="941"/>
      <c r="F122" s="941"/>
      <c r="G122" s="941"/>
      <c r="H122" s="941"/>
      <c r="I122" s="941"/>
      <c r="J122" s="941"/>
      <c r="K122" s="941"/>
      <c r="L122" s="941"/>
      <c r="M122" s="941"/>
    </row>
    <row r="123" spans="1:13" s="540" customFormat="1" ht="15" customHeight="1">
      <c r="A123" s="1008" t="s">
        <v>890</v>
      </c>
      <c r="B123" s="941"/>
      <c r="C123" s="941"/>
      <c r="D123" s="941"/>
      <c r="E123" s="941"/>
      <c r="F123" s="941"/>
      <c r="G123" s="941"/>
      <c r="H123" s="941"/>
      <c r="I123" s="941"/>
      <c r="J123" s="941"/>
      <c r="K123" s="941"/>
      <c r="L123" s="941"/>
    </row>
    <row r="124" spans="1:13" s="540" customFormat="1" ht="15" customHeight="1">
      <c r="A124" s="1008" t="s">
        <v>891</v>
      </c>
      <c r="B124" s="941"/>
      <c r="C124" s="941"/>
      <c r="D124" s="941"/>
      <c r="E124" s="941"/>
      <c r="F124" s="941"/>
      <c r="G124" s="941"/>
      <c r="H124" s="941"/>
      <c r="I124" s="941"/>
      <c r="J124" s="941"/>
    </row>
    <row r="125" spans="1:13" s="218" customFormat="1" ht="15" customHeight="1">
      <c r="A125" s="341"/>
      <c r="B125" s="341"/>
      <c r="C125" s="341"/>
      <c r="D125" s="341"/>
      <c r="E125" s="341"/>
      <c r="F125" s="341"/>
      <c r="G125" s="341"/>
      <c r="H125" s="341"/>
      <c r="I125" s="341"/>
    </row>
    <row r="126" spans="1:13" s="218" customFormat="1" ht="15" customHeight="1">
      <c r="A126" s="288" t="s">
        <v>566</v>
      </c>
      <c r="B126" s="341"/>
      <c r="C126" s="341"/>
      <c r="D126" s="341"/>
      <c r="E126" s="341"/>
      <c r="F126" s="341"/>
      <c r="G126" s="341"/>
      <c r="H126" s="341"/>
      <c r="I126" s="341"/>
    </row>
    <row r="127" spans="1:13" s="218" customFormat="1" ht="15" customHeight="1">
      <c r="A127" s="1503" t="s">
        <v>753</v>
      </c>
      <c r="B127" s="341"/>
      <c r="C127" s="341"/>
      <c r="D127" s="341"/>
      <c r="E127" s="341"/>
      <c r="F127" s="341"/>
      <c r="G127" s="341"/>
      <c r="H127" s="341"/>
      <c r="I127" s="341"/>
    </row>
    <row r="128" spans="1:13" s="540" customFormat="1" ht="15" customHeight="1">
      <c r="A128" s="1008" t="s">
        <v>892</v>
      </c>
      <c r="B128" s="941"/>
      <c r="C128" s="941"/>
      <c r="D128" s="941"/>
      <c r="E128" s="941"/>
      <c r="F128" s="941"/>
      <c r="G128" s="941"/>
      <c r="H128" s="941"/>
      <c r="I128" s="941"/>
      <c r="J128" s="941"/>
    </row>
    <row r="129" spans="1:13" s="540" customFormat="1" ht="15" customHeight="1">
      <c r="A129" s="1008" t="s">
        <v>893</v>
      </c>
      <c r="B129" s="941"/>
      <c r="C129" s="941"/>
      <c r="D129" s="941"/>
      <c r="E129" s="941"/>
      <c r="F129" s="941"/>
      <c r="G129" s="941"/>
      <c r="H129" s="941"/>
      <c r="I129" s="941"/>
      <c r="J129" s="941"/>
    </row>
    <row r="130" spans="1:13" s="540" customFormat="1" ht="15" customHeight="1">
      <c r="A130" s="1008" t="s">
        <v>894</v>
      </c>
      <c r="B130" s="941"/>
      <c r="C130" s="941"/>
      <c r="D130" s="941"/>
      <c r="E130" s="941"/>
      <c r="F130" s="941"/>
      <c r="G130" s="941"/>
      <c r="H130" s="941"/>
      <c r="I130" s="941"/>
      <c r="J130" s="941"/>
      <c r="K130" s="941"/>
      <c r="L130" s="941"/>
      <c r="M130" s="941"/>
    </row>
    <row r="131" spans="1:13" s="540" customFormat="1" ht="15" customHeight="1">
      <c r="A131" s="1008" t="s">
        <v>895</v>
      </c>
      <c r="B131" s="941"/>
      <c r="C131" s="941"/>
      <c r="D131" s="941"/>
      <c r="E131" s="941"/>
      <c r="F131" s="941"/>
      <c r="G131" s="941"/>
      <c r="H131" s="941"/>
      <c r="I131" s="941"/>
      <c r="J131" s="941"/>
      <c r="K131" s="941"/>
    </row>
    <row r="132" spans="1:13" s="540" customFormat="1" ht="15" customHeight="1">
      <c r="A132" s="1008" t="s">
        <v>904</v>
      </c>
      <c r="B132" s="941"/>
      <c r="C132" s="941"/>
      <c r="D132" s="941"/>
      <c r="E132" s="941"/>
      <c r="F132" s="941"/>
      <c r="G132" s="941"/>
      <c r="H132" s="941"/>
      <c r="I132" s="941"/>
      <c r="J132" s="941"/>
      <c r="K132" s="941"/>
    </row>
    <row r="133" spans="1:13" s="540" customFormat="1" ht="15" customHeight="1">
      <c r="A133" s="1039" t="s">
        <v>574</v>
      </c>
    </row>
    <row r="134" spans="1:13" s="540" customFormat="1" ht="15" customHeight="1">
      <c r="A134" s="1008" t="s">
        <v>896</v>
      </c>
      <c r="B134" s="941"/>
      <c r="C134" s="941"/>
      <c r="D134" s="941"/>
      <c r="E134" s="941"/>
      <c r="F134" s="941"/>
      <c r="G134" s="941"/>
      <c r="H134" s="941"/>
      <c r="I134" s="941"/>
      <c r="J134" s="941"/>
      <c r="K134" s="941"/>
      <c r="L134" s="941"/>
    </row>
    <row r="135" spans="1:13" s="540" customFormat="1" ht="15" customHeight="1">
      <c r="A135" s="1008" t="s">
        <v>897</v>
      </c>
      <c r="B135" s="941"/>
      <c r="C135" s="941"/>
      <c r="D135" s="941"/>
      <c r="E135" s="941"/>
      <c r="F135" s="941"/>
      <c r="G135" s="941"/>
      <c r="H135" s="941"/>
      <c r="I135" s="941"/>
      <c r="J135" s="941"/>
      <c r="K135" s="941"/>
    </row>
    <row r="136" spans="1:13" s="540" customFormat="1" ht="15" customHeight="1">
      <c r="A136" s="1008" t="s">
        <v>898</v>
      </c>
      <c r="B136" s="941"/>
      <c r="C136" s="941"/>
      <c r="D136" s="941"/>
      <c r="E136" s="941"/>
      <c r="F136" s="941"/>
      <c r="G136" s="941"/>
      <c r="H136" s="941"/>
      <c r="I136" s="941"/>
      <c r="J136" s="941"/>
      <c r="K136" s="941"/>
    </row>
    <row r="137" spans="1:13" s="540" customFormat="1" ht="15" customHeight="1">
      <c r="A137" s="1008" t="s">
        <v>899</v>
      </c>
      <c r="B137" s="941"/>
      <c r="C137" s="941"/>
      <c r="D137" s="941"/>
      <c r="E137" s="941"/>
      <c r="F137" s="941"/>
      <c r="G137" s="941"/>
      <c r="H137" s="941"/>
      <c r="I137" s="941"/>
      <c r="J137" s="941"/>
      <c r="K137" s="941"/>
    </row>
    <row r="138" spans="1:13" s="540" customFormat="1" ht="15" customHeight="1">
      <c r="A138" s="1039" t="s">
        <v>575</v>
      </c>
    </row>
    <row r="139" spans="1:13" s="540" customFormat="1" ht="15" customHeight="1">
      <c r="A139" s="1008" t="s">
        <v>900</v>
      </c>
      <c r="B139" s="941"/>
      <c r="C139" s="941"/>
      <c r="D139" s="941"/>
      <c r="E139" s="941"/>
      <c r="F139" s="941"/>
      <c r="G139" s="941"/>
      <c r="H139" s="941"/>
      <c r="I139" s="941"/>
      <c r="J139" s="941"/>
      <c r="K139" s="941"/>
      <c r="L139" s="941"/>
    </row>
    <row r="140" spans="1:13" s="540" customFormat="1" ht="15" customHeight="1">
      <c r="A140" s="1008" t="s">
        <v>901</v>
      </c>
      <c r="B140" s="941"/>
      <c r="C140" s="941"/>
      <c r="D140" s="941"/>
      <c r="E140" s="941"/>
      <c r="F140" s="941"/>
      <c r="G140" s="941"/>
      <c r="H140" s="941"/>
      <c r="I140" s="941"/>
      <c r="J140" s="941"/>
      <c r="K140" s="941"/>
      <c r="L140" s="941"/>
    </row>
    <row r="141" spans="1:13" s="540" customFormat="1" ht="15" customHeight="1">
      <c r="A141" s="1008" t="s">
        <v>902</v>
      </c>
      <c r="B141" s="941"/>
      <c r="C141" s="941"/>
      <c r="D141" s="941"/>
      <c r="E141" s="941"/>
      <c r="F141" s="941"/>
      <c r="G141" s="941"/>
      <c r="H141" s="941"/>
      <c r="I141" s="941"/>
      <c r="J141" s="941"/>
      <c r="K141" s="941"/>
      <c r="L141" s="941"/>
    </row>
    <row r="142" spans="1:13" s="540" customFormat="1" ht="15" customHeight="1">
      <c r="A142" s="1008" t="s">
        <v>903</v>
      </c>
      <c r="B142" s="941"/>
      <c r="C142" s="941"/>
      <c r="D142" s="941"/>
      <c r="E142" s="941"/>
      <c r="F142" s="941"/>
      <c r="G142" s="941"/>
      <c r="H142" s="941"/>
      <c r="I142" s="941"/>
      <c r="J142" s="941"/>
      <c r="K142" s="941"/>
    </row>
    <row r="143" spans="1:13" s="218" customFormat="1" ht="15" customHeight="1">
      <c r="A143" s="454"/>
    </row>
    <row r="144" spans="1:13" s="218" customFormat="1" ht="15" customHeight="1">
      <c r="A144" s="288" t="s">
        <v>567</v>
      </c>
    </row>
    <row r="145" spans="1:13" s="540" customFormat="1" ht="15" customHeight="1">
      <c r="A145" s="1008" t="s">
        <v>905</v>
      </c>
      <c r="B145" s="941"/>
      <c r="C145" s="941"/>
      <c r="D145" s="941"/>
      <c r="E145" s="941"/>
      <c r="F145" s="941"/>
      <c r="G145" s="941"/>
    </row>
    <row r="146" spans="1:13" s="540" customFormat="1" ht="15" customHeight="1">
      <c r="A146" s="1008" t="s">
        <v>906</v>
      </c>
      <c r="B146" s="941"/>
      <c r="C146" s="941"/>
      <c r="D146" s="941"/>
      <c r="E146" s="941"/>
      <c r="F146" s="941"/>
      <c r="G146" s="941"/>
      <c r="H146" s="941"/>
      <c r="I146" s="941"/>
      <c r="J146" s="941"/>
    </row>
    <row r="147" spans="1:13" s="540" customFormat="1" ht="15" customHeight="1">
      <c r="A147" s="1008" t="s">
        <v>907</v>
      </c>
      <c r="B147" s="941"/>
      <c r="C147" s="941"/>
      <c r="D147" s="941"/>
      <c r="E147" s="941"/>
      <c r="F147" s="941"/>
      <c r="G147" s="941"/>
      <c r="H147" s="941"/>
    </row>
    <row r="148" spans="1:13" s="540" customFormat="1" ht="15" customHeight="1">
      <c r="A148" s="1008" t="s">
        <v>908</v>
      </c>
      <c r="B148" s="941"/>
      <c r="C148" s="941"/>
      <c r="D148" s="941"/>
      <c r="E148" s="941"/>
      <c r="F148" s="941"/>
      <c r="G148" s="941"/>
      <c r="H148" s="941"/>
    </row>
    <row r="149" spans="1:13" s="540" customFormat="1" ht="15" customHeight="1">
      <c r="A149" s="1008" t="s">
        <v>909</v>
      </c>
      <c r="B149" s="941"/>
      <c r="C149" s="941"/>
      <c r="D149" s="941"/>
      <c r="E149" s="941"/>
      <c r="F149" s="941"/>
      <c r="G149" s="941"/>
      <c r="H149" s="941"/>
    </row>
    <row r="150" spans="1:13" s="540" customFormat="1" ht="15" customHeight="1">
      <c r="A150" s="1039" t="s">
        <v>576</v>
      </c>
      <c r="B150" s="539"/>
      <c r="C150" s="539"/>
      <c r="D150" s="539"/>
      <c r="E150" s="539"/>
      <c r="F150" s="539"/>
      <c r="G150" s="539"/>
    </row>
    <row r="151" spans="1:13" s="540" customFormat="1" ht="15" customHeight="1">
      <c r="A151" s="1008" t="s">
        <v>910</v>
      </c>
      <c r="B151" s="941"/>
      <c r="C151" s="941"/>
      <c r="D151" s="941"/>
      <c r="E151" s="941"/>
      <c r="F151" s="941"/>
      <c r="G151" s="941"/>
    </row>
    <row r="152" spans="1:13" s="540" customFormat="1" ht="15" customHeight="1">
      <c r="A152" s="1008" t="s">
        <v>911</v>
      </c>
      <c r="B152" s="941"/>
      <c r="C152" s="941"/>
      <c r="D152" s="941"/>
      <c r="E152" s="941"/>
      <c r="F152" s="941"/>
      <c r="G152" s="941"/>
      <c r="H152" s="941"/>
      <c r="I152" s="941"/>
      <c r="J152" s="941"/>
      <c r="K152" s="941"/>
      <c r="L152" s="941"/>
    </row>
    <row r="153" spans="1:13" s="540" customFormat="1" ht="15" customHeight="1">
      <c r="A153" s="1008" t="s">
        <v>912</v>
      </c>
      <c r="B153" s="941"/>
      <c r="C153" s="941"/>
      <c r="D153" s="941"/>
      <c r="E153" s="941"/>
      <c r="F153" s="941"/>
      <c r="G153" s="941"/>
      <c r="H153" s="941"/>
      <c r="I153" s="539"/>
    </row>
    <row r="154" spans="1:13" s="540" customFormat="1" ht="15" customHeight="1">
      <c r="A154" s="1008" t="s">
        <v>913</v>
      </c>
      <c r="B154" s="941"/>
      <c r="C154" s="941"/>
      <c r="D154" s="941"/>
      <c r="E154" s="941"/>
      <c r="F154" s="941"/>
      <c r="G154" s="941"/>
      <c r="H154" s="941"/>
      <c r="I154" s="539"/>
      <c r="J154" s="539"/>
      <c r="K154" s="539"/>
    </row>
    <row r="155" spans="1:13" s="1502" customFormat="1" ht="15" customHeight="1">
      <c r="A155" s="1503" t="s">
        <v>776</v>
      </c>
      <c r="B155" s="83"/>
      <c r="C155" s="83"/>
      <c r="D155" s="83"/>
      <c r="E155" s="83"/>
      <c r="F155" s="83"/>
      <c r="G155" s="83"/>
      <c r="H155" s="83"/>
      <c r="I155" s="1089"/>
      <c r="J155" s="1089"/>
      <c r="K155" s="1089"/>
    </row>
    <row r="156" spans="1:13" s="1502" customFormat="1" ht="15" customHeight="1">
      <c r="A156" s="1503" t="s">
        <v>777</v>
      </c>
      <c r="B156" s="83"/>
      <c r="C156" s="83"/>
      <c r="D156" s="83"/>
      <c r="E156" s="83"/>
      <c r="F156" s="83"/>
      <c r="G156" s="83"/>
      <c r="H156" s="83"/>
      <c r="I156" s="1089"/>
      <c r="J156" s="1089"/>
      <c r="K156" s="1089"/>
    </row>
    <row r="157" spans="1:13" s="540" customFormat="1" ht="15" customHeight="1">
      <c r="A157" s="1008" t="s">
        <v>914</v>
      </c>
      <c r="B157" s="941"/>
      <c r="C157" s="941"/>
      <c r="D157" s="941"/>
      <c r="E157" s="941"/>
      <c r="F157" s="941"/>
      <c r="G157" s="941"/>
      <c r="H157" s="941"/>
      <c r="I157" s="941"/>
      <c r="J157" s="941"/>
      <c r="K157" s="941"/>
    </row>
    <row r="158" spans="1:13" s="540" customFormat="1" ht="15" customHeight="1">
      <c r="A158" s="1008" t="s">
        <v>915</v>
      </c>
      <c r="B158" s="941"/>
      <c r="C158" s="941"/>
      <c r="D158" s="941"/>
      <c r="E158" s="941"/>
      <c r="F158" s="941"/>
      <c r="G158" s="941"/>
      <c r="H158" s="941"/>
      <c r="I158" s="941"/>
      <c r="J158" s="941"/>
      <c r="K158" s="941"/>
      <c r="L158" s="941"/>
      <c r="M158" s="941"/>
    </row>
    <row r="159" spans="1:13" s="540" customFormat="1" ht="15" customHeight="1">
      <c r="A159" s="1008" t="s">
        <v>916</v>
      </c>
      <c r="B159" s="941"/>
      <c r="C159" s="941"/>
      <c r="D159" s="941"/>
      <c r="E159" s="941"/>
      <c r="F159" s="941"/>
      <c r="G159" s="941"/>
      <c r="H159" s="941"/>
      <c r="I159" s="941"/>
      <c r="J159" s="941"/>
      <c r="K159" s="941"/>
      <c r="L159" s="941"/>
      <c r="M159" s="941"/>
    </row>
    <row r="160" spans="1:13" s="540" customFormat="1" ht="15" customHeight="1">
      <c r="A160" s="1008" t="s">
        <v>917</v>
      </c>
      <c r="B160" s="941"/>
      <c r="C160" s="941"/>
      <c r="D160" s="941"/>
      <c r="E160" s="941"/>
      <c r="F160" s="941"/>
      <c r="G160" s="941"/>
      <c r="H160" s="941"/>
      <c r="I160" s="539"/>
      <c r="J160" s="539"/>
      <c r="K160" s="539"/>
    </row>
    <row r="161" spans="1:11" s="1502" customFormat="1" ht="15" customHeight="1">
      <c r="A161" s="1503" t="s">
        <v>778</v>
      </c>
      <c r="B161" s="83"/>
      <c r="C161" s="83"/>
      <c r="D161" s="83"/>
      <c r="E161" s="83"/>
      <c r="F161" s="83"/>
      <c r="G161" s="83"/>
      <c r="H161" s="83"/>
      <c r="I161" s="1089"/>
      <c r="J161" s="1089"/>
      <c r="K161" s="1089"/>
    </row>
    <row r="162" spans="1:11" s="1502" customFormat="1" ht="15" customHeight="1">
      <c r="A162" s="1503" t="s">
        <v>779</v>
      </c>
      <c r="B162" s="83"/>
      <c r="C162" s="83"/>
      <c r="D162" s="83"/>
      <c r="E162" s="83"/>
      <c r="F162" s="83"/>
      <c r="G162" s="83"/>
      <c r="H162" s="83"/>
      <c r="I162" s="1089"/>
      <c r="J162" s="1089"/>
      <c r="K162" s="1089"/>
    </row>
    <row r="163" spans="1:11" s="218" customFormat="1" ht="15" customHeight="1"/>
    <row r="164" spans="1:11" s="218" customFormat="1" ht="15" customHeight="1">
      <c r="A164" s="288" t="s">
        <v>568</v>
      </c>
    </row>
    <row r="165" spans="1:11" s="540" customFormat="1" ht="15" customHeight="1">
      <c r="A165" s="1008" t="s">
        <v>918</v>
      </c>
      <c r="B165" s="941"/>
      <c r="C165" s="941"/>
      <c r="D165" s="941"/>
      <c r="E165" s="941"/>
      <c r="F165" s="941"/>
      <c r="G165" s="941"/>
      <c r="H165" s="941"/>
      <c r="I165" s="941"/>
      <c r="J165" s="941"/>
      <c r="K165" s="941"/>
    </row>
    <row r="166" spans="1:11" s="540" customFormat="1" ht="15" customHeight="1">
      <c r="A166" s="1008" t="s">
        <v>919</v>
      </c>
      <c r="B166" s="941"/>
      <c r="C166" s="941"/>
      <c r="D166" s="941"/>
      <c r="E166" s="941"/>
      <c r="F166" s="941"/>
      <c r="G166" s="941"/>
      <c r="H166" s="941"/>
      <c r="I166" s="941"/>
      <c r="J166" s="941"/>
      <c r="K166" s="941"/>
    </row>
    <row r="167" spans="1:11" s="540" customFormat="1" ht="15" customHeight="1">
      <c r="A167" s="1008" t="s">
        <v>920</v>
      </c>
      <c r="B167" s="941"/>
      <c r="C167" s="941"/>
      <c r="D167" s="941"/>
      <c r="E167" s="941"/>
      <c r="F167" s="941"/>
      <c r="G167" s="941"/>
      <c r="H167" s="941"/>
      <c r="I167" s="941"/>
      <c r="J167" s="941"/>
      <c r="K167" s="941"/>
    </row>
    <row r="168" spans="1:11" s="218" customFormat="1" ht="15" customHeight="1"/>
    <row r="169" spans="1:11" s="218" customFormat="1" ht="15" customHeight="1">
      <c r="A169" s="1040" t="s">
        <v>571</v>
      </c>
    </row>
    <row r="170" spans="1:11" s="540" customFormat="1" ht="15" customHeight="1">
      <c r="A170" s="1008" t="s">
        <v>921</v>
      </c>
      <c r="B170" s="941"/>
      <c r="C170" s="941"/>
      <c r="D170" s="941"/>
      <c r="E170" s="941"/>
      <c r="F170" s="941"/>
      <c r="G170" s="941"/>
      <c r="H170" s="941"/>
      <c r="I170" s="941"/>
    </row>
    <row r="171" spans="1:11" s="540" customFormat="1" ht="15" customHeight="1">
      <c r="A171" s="1008" t="s">
        <v>922</v>
      </c>
      <c r="B171" s="941"/>
      <c r="C171" s="941"/>
      <c r="D171" s="941"/>
      <c r="E171" s="941"/>
      <c r="F171" s="941"/>
      <c r="G171" s="941"/>
      <c r="H171" s="941"/>
      <c r="I171" s="941"/>
      <c r="J171" s="941"/>
    </row>
    <row r="172" spans="1:11" s="540" customFormat="1" ht="15" customHeight="1">
      <c r="A172" s="1008" t="s">
        <v>923</v>
      </c>
      <c r="B172" s="941"/>
      <c r="C172" s="941"/>
      <c r="D172" s="941"/>
      <c r="E172" s="941"/>
      <c r="F172" s="941"/>
      <c r="G172" s="941"/>
      <c r="H172" s="941"/>
      <c r="I172" s="941"/>
      <c r="J172" s="941"/>
      <c r="K172" s="941"/>
    </row>
    <row r="173" spans="1:11" s="218" customFormat="1" ht="15" customHeight="1">
      <c r="A173" s="1503" t="s">
        <v>751</v>
      </c>
    </row>
    <row r="174" spans="1:11" s="177" customFormat="1" ht="15" customHeight="1">
      <c r="A174" s="1503" t="s">
        <v>750</v>
      </c>
    </row>
    <row r="175" spans="1:11" s="177" customFormat="1" ht="15" customHeight="1">
      <c r="A175" s="1088"/>
    </row>
    <row r="176" spans="1:11" s="218" customFormat="1" ht="15" customHeight="1">
      <c r="A176" s="1040" t="s">
        <v>572</v>
      </c>
    </row>
    <row r="177" spans="1:11" s="540" customFormat="1" ht="15" customHeight="1">
      <c r="A177" s="1008" t="s">
        <v>924</v>
      </c>
      <c r="B177" s="941"/>
      <c r="C177" s="941"/>
      <c r="D177" s="941"/>
      <c r="E177" s="941"/>
      <c r="F177" s="941"/>
      <c r="G177" s="941"/>
      <c r="H177" s="941"/>
      <c r="I177" s="941"/>
      <c r="J177" s="941"/>
    </row>
    <row r="178" spans="1:11" s="540" customFormat="1" ht="15" customHeight="1">
      <c r="A178" s="1008" t="s">
        <v>925</v>
      </c>
      <c r="B178" s="941"/>
      <c r="C178" s="941"/>
      <c r="D178" s="941"/>
      <c r="E178" s="941"/>
      <c r="F178" s="941"/>
      <c r="G178" s="941"/>
      <c r="H178" s="941"/>
      <c r="I178" s="941"/>
      <c r="J178" s="941"/>
      <c r="K178" s="941"/>
    </row>
    <row r="179" spans="1:11" s="540" customFormat="1" ht="15" customHeight="1">
      <c r="A179" s="1008" t="s">
        <v>926</v>
      </c>
      <c r="B179" s="941"/>
      <c r="C179" s="941"/>
      <c r="D179" s="941"/>
      <c r="E179" s="941"/>
      <c r="F179" s="941"/>
      <c r="G179" s="941"/>
      <c r="H179" s="941"/>
      <c r="I179" s="941"/>
    </row>
    <row r="180" spans="1:11" s="218" customFormat="1" ht="15" customHeight="1">
      <c r="A180" s="1503" t="s">
        <v>752</v>
      </c>
    </row>
    <row r="181" spans="1:11" s="218" customFormat="1" ht="15" customHeight="1">
      <c r="A181" s="1503" t="s">
        <v>745</v>
      </c>
    </row>
    <row r="182" spans="1:11" s="218" customFormat="1" ht="15" customHeight="1">
      <c r="A182" s="258"/>
    </row>
    <row r="183" spans="1:11" s="218" customFormat="1" ht="15" customHeight="1">
      <c r="A183" s="1040" t="s">
        <v>980</v>
      </c>
      <c r="B183" s="177"/>
    </row>
    <row r="184" spans="1:11" s="218" customFormat="1" ht="15" customHeight="1">
      <c r="A184" s="1551" t="s">
        <v>964</v>
      </c>
    </row>
    <row r="185" spans="1:11" s="218" customFormat="1" ht="15" customHeight="1">
      <c r="A185" s="1551" t="s">
        <v>965</v>
      </c>
    </row>
    <row r="186" spans="1:11" s="218" customFormat="1" ht="15" customHeight="1">
      <c r="A186" s="1551" t="s">
        <v>966</v>
      </c>
    </row>
    <row r="187" spans="1:11" s="218" customFormat="1" ht="15" customHeight="1">
      <c r="A187" s="1551" t="s">
        <v>967</v>
      </c>
    </row>
    <row r="188" spans="1:11" s="218" customFormat="1" ht="15" customHeight="1">
      <c r="A188" s="1551" t="s">
        <v>968</v>
      </c>
    </row>
    <row r="189" spans="1:11" s="218" customFormat="1" ht="15" customHeight="1">
      <c r="A189" s="1551" t="s">
        <v>969</v>
      </c>
    </row>
    <row r="190" spans="1:11" s="218" customFormat="1" ht="15" customHeight="1">
      <c r="A190" s="258"/>
    </row>
    <row r="191" spans="1:11" s="218" customFormat="1" ht="15" customHeight="1">
      <c r="A191" s="1040" t="s">
        <v>949</v>
      </c>
    </row>
    <row r="192" spans="1:11" s="540" customFormat="1" ht="15" customHeight="1">
      <c r="A192" s="1008" t="s">
        <v>950</v>
      </c>
      <c r="B192" s="941"/>
      <c r="C192" s="941"/>
      <c r="D192" s="941"/>
      <c r="E192" s="941"/>
      <c r="F192" s="941"/>
      <c r="G192" s="941"/>
      <c r="H192" s="941"/>
    </row>
    <row r="193" spans="1:9" s="540" customFormat="1" ht="15" customHeight="1">
      <c r="A193" s="1008" t="s">
        <v>951</v>
      </c>
      <c r="B193" s="941"/>
      <c r="C193" s="941"/>
      <c r="D193" s="941"/>
      <c r="E193" s="941"/>
      <c r="F193" s="941"/>
      <c r="G193" s="941"/>
      <c r="H193" s="941"/>
      <c r="I193" s="941"/>
    </row>
    <row r="194" spans="1:9" s="540" customFormat="1" ht="15" customHeight="1">
      <c r="A194" s="1008" t="s">
        <v>952</v>
      </c>
      <c r="B194" s="941"/>
      <c r="C194" s="941"/>
      <c r="D194" s="941"/>
      <c r="E194" s="941"/>
      <c r="F194" s="941"/>
      <c r="G194" s="941"/>
      <c r="H194" s="941"/>
    </row>
    <row r="195" spans="1:9" s="540" customFormat="1" ht="15" customHeight="1">
      <c r="A195" s="1008" t="s">
        <v>953</v>
      </c>
      <c r="B195" s="941"/>
      <c r="C195" s="941"/>
      <c r="D195" s="941"/>
      <c r="E195" s="941"/>
      <c r="F195" s="941"/>
      <c r="G195" s="941"/>
      <c r="H195" s="941"/>
      <c r="I195" s="941"/>
    </row>
    <row r="196" spans="1:9" s="540" customFormat="1" ht="15" customHeight="1">
      <c r="A196" s="1503" t="s">
        <v>954</v>
      </c>
      <c r="B196" s="941"/>
      <c r="C196" s="941"/>
      <c r="D196" s="941"/>
      <c r="E196" s="941"/>
      <c r="F196" s="941"/>
      <c r="G196" s="941"/>
      <c r="H196" s="941"/>
    </row>
    <row r="197" spans="1:9" s="540" customFormat="1" ht="15" customHeight="1">
      <c r="A197" s="1503" t="s">
        <v>955</v>
      </c>
      <c r="B197" s="552"/>
      <c r="C197" s="552"/>
      <c r="D197" s="552"/>
      <c r="E197" s="552"/>
    </row>
    <row r="198" spans="1:9">
      <c r="A198" s="218"/>
    </row>
    <row r="200" spans="1:9">
      <c r="A200" s="1057" t="s">
        <v>56</v>
      </c>
    </row>
  </sheetData>
  <hyperlinks>
    <hyperlink ref="A5" location="'1.1.1'!Oblast_tisku" tooltip="T1" display="Tab. 1.1.1: Mateřské školy celkem – školy, třídy, děti a učitelé, v časové řadě 2010/11–2020/21"/>
    <hyperlink ref="A6" location="'1.1.2'!A1" tooltip="T2" display="Tab. 1.1.2: Mateřské školy podle zřizovatele – školy, třídy, děti a učitelé, v časové řadě 2009/10–2019/20"/>
    <hyperlink ref="A7" location="'1.1.3'!A1" tooltip="T3" display="Tab. 1.1.3: Mateřské školy v krajském srovnání – školy, třídy, děti a učitelé, ve školním roce 2019/20"/>
    <hyperlink ref="A8" location="'1.1.4'!A1" tooltip="T4" display="Tab. 1.1.4: Mateřské školy podle zřizovatele v krajském srovnání – školy, třídy a děti, ve školním roce 2019/20"/>
    <hyperlink ref="A10" location="'1.1.5'!A1" tooltip="T5" display="Tab. 1.1.5: Mateřské školy v krajském srovnání – počet tříd, v časové řadě 2009/10–2019/20"/>
    <hyperlink ref="A11" location="'1.1.6'!A1" tooltip="T6" display="Tab. 1.1.6: Mateřské školy v krajském srovnání – počet dětí, v časové řadě 2009/10–2019/20"/>
    <hyperlink ref="A12" location="'1.1.7'!A1" tooltip="T7" display="Tab. 1.1.7: Mateřské školy v krajském srovnání – počet učitelů, v časové řadě 2009/10–2019/20"/>
    <hyperlink ref="A14" location="'1.1.8'!A1" tooltip="T8" display="Tab. 1.1.8: Mateřské školy celkem – děti podle věku, v časové řadě 2009/10–2019/20"/>
    <hyperlink ref="A15" location="'1.1.9'!A1" tooltip="T9" display="Tab. 1.1.9: Mateřské školy v krajském srovnání – děti podle věku, ve školním roce 2019/20"/>
    <hyperlink ref="A16" location="'1.1.10'!A1" tooltip="T10" display="Tab. 1.1.10: Mateřské školy v krajském srovnání – dívky podle věku, ve školním roce 2019/20"/>
    <hyperlink ref="A17" location="'1.1.11'!A1" tooltip="T11" display="Tab. 1.1.11: Mateřské školy v krajském srovnání – chlapci podle věku, ve školním roce 2019/20"/>
    <hyperlink ref="A18" location="'1.1.12'!A1" tooltip="T12" display="Tab. 1.1.12: Mateřské školy v krajském srovnání – počet dětí mladších 3 let, v časové řadě 2009/10–2019/20"/>
    <hyperlink ref="A20" location="'1.1.13'!A1" tooltip="T13" display="Tab. 1.1.13: Mateřské školy celkem – děti s jiným než českým státním občanstvím, v časové řadě 2009/10–2019/20"/>
    <hyperlink ref="A22" location="'1.1.15'!A1" tooltip="T14" display="Tab. 1.1.15: Mateřské školy v krajském srovnání – počet dětí s jiným než českým státním občanstvím, v časové řadě 2010/11–2020/21"/>
    <hyperlink ref="A24" location="'1.1.16'!A1" tooltip="T15" display="Tab. 1.1.16: Mateřské školy celkem – děti se zdravotním postižením podle druhu postižení, v časové řadě 2010/11–2020/21"/>
    <hyperlink ref="A25" location="'1.1.17'!A1" tooltip="T16" display="Tab. 1.1.17: Mateřské školy celkem – dívky se zdravotním postižením podle druhu postižení, v časové řadě 2010/11–2020/21"/>
    <hyperlink ref="A26" location="'1.1.18'!A1" tooltip="T17" display="Tab. 1.1.18: Mateřské školy celkem – chlapci se zdravotním postižením podle druhu postižení, v časové řadě 2010/11–2020/21"/>
    <hyperlink ref="A27" location="'1.1.19'!A1" tooltip="T18" display="Tab. 1.1.19: Mateřské školy v krajském srovnání – děti se zdravotním postižením podle druhu postižení, ve školním roce 2020/21"/>
    <hyperlink ref="A28" location="'1.1.20'!A1" tooltip="T19" display="Tab. 1.1.20: Mateřské školy v krajském srovnání – počet dětí se zdravotním postižením, v časové řadě 2010/11–2020/21"/>
    <hyperlink ref="A31" location="'1.2.1'!A1" tooltip="T20" display="Tab. 1.2.1: Přípravné třídy základních škol a přípravný stupeň základních škol speciálních – školy, třídy, děti a učitelé, v časové řadě 2009/10–2019/20"/>
    <hyperlink ref="A32" location="'1.2.2'!A1" tooltip="T21" display="Tab. 1.2.2: Přípravné třídy základních škol a přípravný stupeň základních škol speciálních v krajském srovnání – školy, třídy, děti a učitelé, ve školním roce 2019/20"/>
    <hyperlink ref="A36" location="'2.1.1'!A1" tooltip="T22" display="Tab. 2.1.1: Základní vzdělávání celkem – žáci v základním vzdělávání podle navštěvovaného stupně a typu školy, v časové řadě 2009/10–2019/20"/>
    <hyperlink ref="A37" location="'2.1.2'!A1" tooltip="T23" display="Tab. 2.1.2: Základní vzdělávání v krajském srovnání – žáci v základním vzdělávání podle navštěvovaného stupně a typu školy, ve školním roce 2019/20"/>
    <hyperlink ref="A38" location="'2.1.3'!A1" tooltip="T24" display="Tab. 2.1.3: Základní vzdělávání celkem – děti zapsané do 1. ročníku základního vzdělávání a s žádostí o odklad školní docházky, v časové řadě 2009/10–2019/20"/>
    <hyperlink ref="A39" location="'2.1.4'!A1" tooltip="T25" display="Tab. 2.1.4: Základní vzdělávání v krajském srovnání – děti zapsané do 1. ročníku základního vzdělávání a s žádostí o odklad školní docházky, ve školním roce 2019/20"/>
    <hyperlink ref="A42" location="'2.2.1'!A1" tooltip="T26" display="Tab. 2.2.1: Základní školy celkem – školy, třídy, žáci a učitelé, v časové řadě 2009/10–2019/20"/>
    <hyperlink ref="A43" location="'2.2.2'!A1" tooltip="T27" display="Tab. 2.2.2: Základní školy podle zřizovatele – školy, třídy, žáci a učitelé, v časové řadě 2009/10–2019/20"/>
    <hyperlink ref="A44" location="'2.2.3'!A1" tooltip="T28" display="Tab. 2.2.3: Základní školy v krajském srovnání – školy, třídy, žáci a učitelé, ve školním roce 2019/20"/>
    <hyperlink ref="A45" location="'2.2.4'!A1" tooltip="T29" display="Tab. 2.2.4: Základní školy podle zřizovatele v krajském srovnání – školy, třídy a žáci, ve školním roce 2019/20"/>
    <hyperlink ref="A47" location="'2.2.5'!A1" tooltip="T30" display="Tab. 2.2.5: Základní školy v krajském srovnání – počet tříd, v časové řadě 2009/10–2019/20"/>
    <hyperlink ref="A48" location="'2.2.6'!A1" tooltip="T31" display="Tab. 2.2.6: Základní školy v krajském srovnání – počet žáků, v časové řadě 2009/10–2019/2020"/>
    <hyperlink ref="A49" location="'2.2.7'!A1" tooltip="T32" display="Tab. 2.2.7: Základní školy v krajském srovnání – počet učitelů, v časové řadě 2009/10–2019/20"/>
    <hyperlink ref="A51" location="'2.2.8'!A1" tooltip="T33" display="Tab. 2.2.8: Základní školy celkem – žáci podle typu a zřizovatele škol, v časové řadě 2009/10–2019/20"/>
    <hyperlink ref="A52" location="'2.2.9'!A1" tooltip="T34" display="Tab. 2.2.9: Základní školy v krajském srovnání – žáci podle typu a zřizovatele škol, ve školním roce 2019/20"/>
    <hyperlink ref="A53" location="'2.2.10'!A1" tooltip="T35" display="Tab. 2.2.10: Základní školy celkem – žáci podle pohlaví, občanství a údaje, zda jsou zdravotně postižení, v časové řadě 2009/10–2019/20"/>
    <hyperlink ref="A54" location="'2.2.11'!A1" tooltip="T36" display="Tab. 2.2.11: Základní školy v krajském srovnání – žáci podle pohlaví, občanství a údaje, zda jsou zdravotně postižení, ve školním roce 2019/20"/>
    <hyperlink ref="A55" location="'2.2.12'!A1" tooltip="T37" display="Tab. 2.2.12: Základní školy celkem – žáci podle navštěvovaného ročníku, v časové řadě 2009/10–2019/20"/>
    <hyperlink ref="A56" location="'2.2.13'!A1" tooltip="T38" display="Tab. 2.2.13: Základní školy v krajském srovnání – žáci podle navštěvovaného ročníku, ve školním roce 2019/20"/>
    <hyperlink ref="A58" location="'2.2.14'!A1" tooltip="T39" display="Tab. 2.2.14: Základní školy celkem – žáci nově přijatí do 1. ročníku podle pohlaví a věku, v časové řadě 2009/10–2019/20"/>
    <hyperlink ref="A59" location="'2.2.15'!A1" tooltip="T40" display="Tab. 2.2.15: Základní školy v krajském srovnání – žáci nově přijatí do 1. ročníku podle pohlaví a věku, ve školním roce 2019/20"/>
    <hyperlink ref="A60" location="'2.2.16'!A1" tooltip="T41" display="Tab. 2.2.16: Základní školy v krajském srovnání – počet žáků nově přijatých do 1. ročníku celkem, v časové řadě 2009/10–2019/20"/>
    <hyperlink ref="A61" location="'2.2.17'!A1" tooltip="T42" display="Tab. 2.2.17: Základní školy v krajském srovnání – počet žáků 7letých a starších nově přijatých do 1. ročníku, v časové řadě 2009/10–2019/20"/>
    <hyperlink ref="A63" location="'2.2.18'!A1" tooltip="T43" display="Tab. 2.2.18: Základní školy celkem – žáci opakující ročník, v časové řadě 2009/10–2019/20"/>
    <hyperlink ref="A64" location="'2.2.19'!A1" tooltip="T44" display="Tab. 2.2.19: Základní školy v krajském srovnání – žáci opakující ročník, ve školním roce 2019/20"/>
    <hyperlink ref="A66" location="'2.2.20'!A1" tooltip="T45" display="Tab. 2.2.20: Základní školy celkem – žáci, kteří ukončili povinnou školní docházku, v časové řadě 2008/09–2018/19"/>
    <hyperlink ref="A67" location="'2.2.21'!A1" tooltip="T46" display="Tab. 2.2.21: Základní školy v krajském srovnání – žáci, kteří ukončili povinnou školní docházku, ve školním roce 2018/19"/>
    <hyperlink ref="A69" location="'2.2.22'!A1" tooltip="T47" display="Tab. 2.2.22: Základní školy celkem – žáci, kteří přestoupili na víceletá gymnázia nebo osmileté konzervatoře, v časové řadě 2008/09–2018/19"/>
    <hyperlink ref="A70" location="'2.2.23'!A1" tooltip="T48" display="Tab. 2.2.23: Základní školy v krajském srovnání – žáci, kteří přestoupili na víceletá gymnázia nebo osmileté konzervatoře, ve školním roce 2018/19"/>
    <hyperlink ref="A72" location="'2.2.24'!A1" tooltip="T49" display="Tab. 2.2.24: Základní školy celkem – žáci s jiným než českým státním občanstvím, v časové řadě 2009/10–2019/20"/>
    <hyperlink ref="A73" location="'2.2.25'!A1" tooltip="T50" display="Tab. 2.2.25: Základní školy v krajském srovnání – žáci s jiným než českým státním občanstvím, ve školním roce 2019/20"/>
    <hyperlink ref="A74" location="'2.2.26'!A1" tooltip="T51" display="Tab. 2.2.26: Základní školy v krajském srovnání – počet žáků s jiným než českým státním občanstvím, v časové řadě 2009/10–2019/20"/>
    <hyperlink ref="A76" location="'2.2.27'!A1" tooltip="T52" display="Tab. 2.2.27: Základní školy celkem – žáci učící se cizí jazyky, v časové řadě 2009/10–2019/20"/>
    <hyperlink ref="A77" location="'2.2.28'!A1" tooltip="T53" display="Tab. 2.2.28: Základní školy v krajském srovnání – žáci učící se cizí jazyky, ve školním roce 2019/20"/>
    <hyperlink ref="A79" location="'2.2.29'!A1" tooltip="T54" display="Tab. 2.2.29: Základní školy celkem – speciální vzdělávání – školy, třídy a žáci, v časové řadě 2009/10–2019/20"/>
    <hyperlink ref="A80" location="'2.2.30'!A1" tooltip="T55" display="Tab. 2.2.30: Základní školy v krajském srovnání – speciální vzdělávání – školy, třídy a žáci, ve školním roce 2019/20"/>
    <hyperlink ref="A82" location="'2.2.31'!A1" tooltip="T56" display="Tab. 2.2.31: Základní školy celkem – žáci se zdravotním postižením podle druhu postižení, v časové řadě 2009/10–2019/20"/>
    <hyperlink ref="A83" location="'2.2.32'!A1" tooltip="T57" display="Tab. 2.2.32: Základní školy celkem – dívky se zdravotním postižením podle druhu postižení, v časové řadě 2009/10–2019/20"/>
    <hyperlink ref="A84" location="'2.2.33'!A1" tooltip="T58" display="Tab. 2.2.33: Základní školy celkem – chlapci se zdravotním postižením podle druhu postižení, v časové řadě 2009/10–2019/20"/>
    <hyperlink ref="A85" location="'2.2.34'!A1" tooltip="T59" display="Tab. 2.2.34: Základní školy v krajském srovnání – žáci se zdravotním postižením podle druhu postižení, ve školním roce 2019/20"/>
    <hyperlink ref="A86" location="'2.2.35'!A1" tooltip="T60" display="Tab. 2.2.35: Základní školy v krajském srovnání – počet žáků se zdravotním postižením, v časové řadě 2009/10–2019/20"/>
    <hyperlink ref="A90" location="'3.1.1'!A1" tooltip="T61" display="Tab. 3.1.1: Střední školy celkem – školy, třídy, žáci, nově přijatí, absolventi a učitelé, v časové řadě 2009/10–2019/20"/>
    <hyperlink ref="A91" location="'3.1.2'!A1" tooltip="T62" display="Tab. 3.1.2: Střední školy podle zřizovatele – školy, třídy, žáci, nově přijatí, absolventi a učitelé, v časové řadě 2009/10–2019/20"/>
    <hyperlink ref="A92" location="'3.1.3'!A1" tooltip="T63" display="Tab. 3.1.3: Střední školy v krajském srovnání – školy, třídy, žáci, nově přijatí, absolventi a učitelé, ve školním roce 2019/20"/>
    <hyperlink ref="A94" location="'3.1.4'!A1" tooltip="T64" display="Tab. 3.1.4: Střední školy v krajském srovnání – počet tříd, v časové řadě 2009/10–2019/20"/>
    <hyperlink ref="A95" location="'3.1.5'!A1" tooltip="T65" display="Tab. 3.1.5: Střední školy v krajském srovnání – počet žáků, v časové řadě 2009/10–2019/20"/>
    <hyperlink ref="A96" location="'3.1.6'!A1" tooltip="T66" display="Tab. 3.1.6: Střední školy v krajském srovnání – počet žáků přijatých do 1. ročníku, v časové řadě 2009/10–2019/20"/>
    <hyperlink ref="A97" location="'3.1.7'!A1" tooltip="T67" display="Tab. 3.1.7: Střední školy v krajském srovnání – počet absolventů, v časové řadě 2008/09–2018/19"/>
    <hyperlink ref="A98" location="'3.1.8'!A1" tooltip="T68" display="Tab. 3.1.8: Střední školy v krajském srovnání – počet učitelů, v časové řadě 2009/10–2019/20"/>
    <hyperlink ref="A100" location="'3.1.9'!A1" tooltip="T69" display="Tab. 3.1.9: Střední školy celkem – žáci podle druhu navštěvovaných škol a formy vzdělávání, v časové řadě 2009/10–2019/20"/>
    <hyperlink ref="A102" location="'3.1.11'!A1" tooltip="T70" display="Tab. 3.1.11: Střední školy celkem – žáci podle pohlaví, občanství a údaje, zda jsou zdravotně postižení, v časové řadě 2010/11–2020/21"/>
    <hyperlink ref="A103" location="'3.1.12'!A1" tooltip="T72" display="Tab. 3.1.12: Střední školy v krajském srovnání – žáci podle pohlaví, občanství a údaje, zda jsou zdravotně postižení, ve školním roce 2019/20"/>
    <hyperlink ref="A104" location="'3.1.13'!A1" tooltip="T73" display="Tab. 3.1.13: Střední školy v krajském srovnání – denní forma vzdělávání – věková struktura žáků, ve školním roce 2019/20"/>
    <hyperlink ref="A105" location="'3.1.14'!A1" tooltip="T74" display="Tab. 3.1.14: Střední školy v krajském srovnání – ostatní formy vzdělávání – věková struktura žáků, ve školním roce 2019/20"/>
    <hyperlink ref="A107" location="'3.1.15'!A1" tooltip="T75" display="Tab. 3.1.15: Střední školy celkem – žáci s jiným než českým státním občanstvím, v časové řadě 2009/10–2019/20"/>
    <hyperlink ref="A108" location="'3.1.16'!A1" tooltip="T76" display="Tab. 3.1.16: Střední školy v krajském srovnání – žáci s jiným než českým státním občanstvím, ve školním roce 2019/20"/>
    <hyperlink ref="A109" location="'3.1.17'!A1" tooltip="T77" display="Tab. 3.1.17: Střední školy v krajském srovnání – počet žáků s jiným než českým státním občanstvím, v časové řadě 2009/10–2019/20"/>
    <hyperlink ref="A111" location="'3.1.18'!A1" tooltip="T78" display="Tab. 3.1.18: Střední školy celkem – speciální vzdělávání – školy, třídy a žáci, v časové řadě 2009/10–2019/20"/>
    <hyperlink ref="A112" location="'3.1.19'!A1" tooltip="T79" display="Tab. 3.1.19: Střední školy v krajském srovnání – speciální vzdělávání – školy, třídy a žáci, ve školním roce 2019/20"/>
    <hyperlink ref="A114" location="'3.1.20'!A1" tooltip="T80" display="Tab. 3.1.20: Střední školy celkem – žáci se zdravotním postižením podle druhu postižení, v časové řadě 2009/10–2019/20"/>
    <hyperlink ref="A115" location="'3.1.21'!A1" tooltip="T81" display="Tab. 3.1.21: Střední školy celkem – dívky se zdravotním postižením podle druhu postižení, v časové řadě 2009/10–2019/20"/>
    <hyperlink ref="A116" location="'3.1.22'!A1" tooltip="T82" display="Tab. 3.1.22: Střední školy celkem – chlapci se zdravotním postižením podle druhu postižení, v časové řadě 2009/10–2019/20"/>
    <hyperlink ref="A117" location="'3.1.23'!A1" tooltip="T83" display="Tab. 3.1.23: Střední školy v krajském srovnání – žáci se zdravotním postižením podle druhu postižení, ve školním roce 2019/20"/>
    <hyperlink ref="A118" location="'3.1.24'!A1" tooltip="T84" display="Tab. 3.1.24: Střední školy v krajském srovnání – počet žáků se zdravotním postižením, v časové řadě 2009/10–2019/20"/>
    <hyperlink ref="A120" location="'3.1.25'!A1" tooltip="T85" display="Tab. 3.1.25: Střední školy podle druhu středního vzdělávání – školy, třídy, žáci, nově přijatí a absolventi, v časové řadě 2009/10–2019/20"/>
    <hyperlink ref="A121" location="'3.1.26'!A1" tooltip="T86" display="Tab. 3.1.26: Střední školy podle druhu středního vzdělávání – žáci podle pohlaví a formy vzdělávání, v časové řadě 2009/10–2019/20"/>
    <hyperlink ref="A122" location="'3.1.27'!A1" tooltip="T87" display="Tab. 3.1.27: Střední školy podle druhu středního vzdělávání – nově přijatí žáci do 1. ročníku podle pohlaví a formy vzdělávání, v časové řadě 2009/10–2019/20"/>
    <hyperlink ref="A123" location="'3.1.28'!A1" tooltip="T88" display="Tab. 3.1.28: Střední školy podle druhu středního vzdělávání – absolventi podle pohlaví a formy vzdělávání, v časové řadě 2008/09–2018/19"/>
    <hyperlink ref="A124" location="'3.1.29'!A1" tooltip="T89" display="Tab. 3.1.29: Střední školy podle druhu středního vzdělávání v krajském srovnání – školy a žáci, ve školním roce 2019/20"/>
    <hyperlink ref="A128" location="'3.2.2'!A1" tooltip="T91" display="Tab. 3.2.2: Střední školy poskytující odborné vzdělání v krajském srovnání – počet škol, v časové řadě 2009/10–2019/20"/>
    <hyperlink ref="A129" location="'3.2.3'!A1" tooltip="T92" display="Tab. 3.2.3: Střední školy poskytující odborné vzdělání v krajském srovnání – počet žáků, v časové řadě 2009/10–2019/20"/>
    <hyperlink ref="A130" location="'3.2.4'!A1" tooltip="T93" display="Tab. 3.2.4: Střední školy poskytující odborné vzdělání v krajském srovnání – počet nově přijatých žáků do 1. ročníku, v časové řadě 2009/10–2019/20"/>
    <hyperlink ref="A131" location="'3.2.5'!A1" tooltip="T94" display="Tab. 3.2.5: Střední školy poskytující odborné vzdělání v krajském srovnání – počet absolventů, v časové řadě 2008/09–2018/19"/>
    <hyperlink ref="A134" location="'3.2.7'!A1" tooltip="T95" display="Tab. 3.2.7: Střední odborné vzdělávání s výučním listem – školy, třídy, žáci, nově přijatí a absolventi, v časové řadě 2010/11–2020/21"/>
    <hyperlink ref="A135" location="'3.2.8'!A1" tooltip="T96" display="Tab. 3.2.8: Střední odborné vzdělávání s výučním listem podle zřizovatele školy – školy a žáci, v časové řadě 2010/11–2020/21"/>
    <hyperlink ref="A136" location="'3.2.9'!A1" tooltip="T97" display="Tab. 3.2.9: Střední odborné vzdělávání s výučním listem – žáci podle skupin oborů vzdělávání, v časové řadě 2010/11–2020/21"/>
    <hyperlink ref="A137" location="'3.2.10'!A1" tooltip="T98" display="Tab. 3.2.10: Střední odborné vzdělávání s výučním listem v krajském srovnání – školy, třídy a žáci, v časové řadě 2010/11–2020/21"/>
    <hyperlink ref="A139" location="'3.2.11'!A1" tooltip="T99" display="Tab. 3.2.11: Střední odborné vzdělávání s maturitní zkouškou – školy, třídy, žáci, nově přijatí a absolventi, v časové řadě 2010/11–2020/21"/>
    <hyperlink ref="A140" location="'3.3.12'!A1" tooltip="T100" display="Tab. 3.2.12: Střední odborné vzdělávání s maturitní zkouškou podle zřizovatele školy – školy a žáci, v časové řadě 2010/11–2020/21"/>
    <hyperlink ref="A141" location="'3.2.13'!A1" tooltip="T101" display="Tab. 3.2.13: Střední odborné vzdělávání s maturitní zkouškou – žáci podle skupin oborů vzdělávání, v časové řadě 2010/11–2020/21"/>
    <hyperlink ref="A142" location="'3.2.14'!A1" tooltip="T102" display="Tab. 3.2.14: Střední odborné vzdělávání s maturitní zkouškou v krajském srovnání – školy, třídy a žáci, ve školním roce 2020/21"/>
    <hyperlink ref="A145" location="'3.3.1'!A1" tooltip="T103" display="Tab. 3.3.1: Gymnázia celkem – školy, třídy a žáci, v časové řadě 2010/11–2020/21"/>
    <hyperlink ref="A146" location="'3.3.2'!A1" tooltip="T104" display="Tab. 3.3.2: Gymnázia celkem – žáci v denním vzdělávání podle typu a ročníku gymnázia, v časové řadě 2009/10–2019/20"/>
    <hyperlink ref="A148" location="'3.3.4'!A1" tooltip="T106" display="Tab. 3.3.4: Gymnázia celkem – absolventi, v časové řadě 2008/09–2018/19"/>
    <hyperlink ref="A149" location="'3.3.5'!A1" tooltip="T107" display="Tab. 3.3.5: Gymnázia podle zřizovatele školy – školy, třídy a žáci, v časové řadě 2009/10–2019/20"/>
    <hyperlink ref="A151" location="'3.3.6'!A1" tooltip="T108" display="Tab. 3.3.6: Gymnázia v krajském srovnání – školy, třídy a žáci, ve školním roce 2019/20"/>
    <hyperlink ref="A152" location="'3.3.7'!A1" tooltip="T109" display="Tab. 3.3.7: Gymnázia v krajském srovnání – nově přijatí žáci do 1. ročníku, ve školním roce 2019/20 a absolventi, za školní rok 2018/19"/>
    <hyperlink ref="A153" location="'3.3.8'!A1" tooltip="T110" display="Tab. 3.3.8: Gymnázia v krajském srovnání – počet škol, v časové řadě 2009/10–2019/20"/>
    <hyperlink ref="A154" location="'3.3.9'!A1" tooltip="T111" display="Tab. 3.3.9: Gymnázia v krajském srovnání – počet žáků, v časové řadě 2009/10–2019/20"/>
    <hyperlink ref="A157" location="'3.3.12'!A1" tooltip="T112" display="Tab. 3.3.12: Gymnázia v krajském srovnání – počet nově přijatých žáků do 1. ročníku celkem, v časové řadě2010/11–2020/21"/>
    <hyperlink ref="A158" location="'3.3.13'!A1" tooltip="T113" display="Tab. 3.3.13: Gymnázia v krajském srovnání – počet nově přijatých žáků do 1. ročníku gymnázií s čtyřletým vzděláváním, v časové řadě 2010/11–2020/21"/>
    <hyperlink ref="A159" location="'3.3.14'!A1" tooltip="T114" display="Tab. 3.3.14: Gymnázia v krajském srovnání – počet nově přijatých žáků do 1. ročníku gymnázií s víceletým vzděláváním, v časové řadě 2010/11–2020/21"/>
    <hyperlink ref="A160" location="'3.3.15'!A1" tooltip="T115" display="Tab. 3.3.15: Gymnázia v krajském srovnání – počet absolventů, v časové řadě 2009/10–2019/20"/>
    <hyperlink ref="A165" location="'3.4.1'!A1" tooltip="T116" display="Tab. 3.4.1: Střední vzdělávání – nástavbové studium – školy, třídy, žáci, nově přijatí, absolventi, v časové řadě 2009/10–2019/20"/>
    <hyperlink ref="A166" location="'3.4.2'!A1" tooltip="T117" display="Tab. 3.4.2: Střední vzdělávání – nástavbové studium v krajském srovnání – školy, třídy, žáci, nově přijatí, absolventi, ve školním roce 2019/20"/>
    <hyperlink ref="A167" location="'3.4.3'!A1" tooltip="T118" display="Tab. 3.4.3: Střední vzdělávání – nástavbové studium – žáci podle skupin oborů vzdělávání, v časové řadě 2009/10–2019/20"/>
    <hyperlink ref="A170" location="'4.1'!A1" tooltip="T119" display="Tab. 4.1: Konzervatoře – školy, žáci, nově přijatí, absolventi, učitelé, v časové řadě 2009/10–2019/20"/>
    <hyperlink ref="A171" location="'4.2'!A1" tooltip="T120" display="Tab. 4.2: Konzervatoře v krajském srovnání – školy, žáci, nově přijatí, absolventi, učitelé, ve školním roce 2019/20"/>
    <hyperlink ref="A172" location="'4.3'!A1" tooltip="T121" display="Tab. 4.3: Konzervatoře – žáci, nově přijatí, absolventi podle skupin oborů vzdělávání, v časové řadě 2009/10–2019/20"/>
    <hyperlink ref="A177" location="'5.1'!A1" tooltip="T122" display="Tab. 5.1: Vyšší odborné  školy – školy, studenti, nově přijatí, absolventi, učitelé, v časové řadě 2009/10–2019/20"/>
    <hyperlink ref="A178" location="'5.2'!A1" tooltip="T123" display="Tab. 5.2: Vyšší odborné školy v krajském srovnání – školy, studenti, nově přijatí, absolventi, učitelé, ve školním roce 2019/20"/>
    <hyperlink ref="A179" location="'5.3'!A1" tooltip="T124" display="Tab. 5.3: Vyšší odborné školy – studenti podle skupin oborů vzdělávání, v časové řadě 2009/10–2019/20"/>
    <hyperlink ref="A192" location="'7.1'!A1" tooltip="T133" display="Tab. 7.1: Základní umělecké školy – školy, pobočky, žáci, v časové řadě 2010/11–2020/21"/>
    <hyperlink ref="A193" location="'7.2'!A1" tooltip="T134" display="Tab. 7.2: Základní umělecké školy v krajském srovnání – školy, pobočky, žáci, ve školním roce 2020/21"/>
    <hyperlink ref="A194" location="'7.3'!A1" tooltip="T135" display="Tab. 7.3: Školní družiny – družiny, oddělení, žáci, pracovníci, v časové řadě 2010/11–2020/21"/>
    <hyperlink ref="A195" location="'7.4'!A1" tooltip="T136" display="Tab. 7.4: Školní družiny v krajském srovnání – družiny, oddělení, žáci, pracovníci, ve školním roce 2020/21"/>
    <hyperlink ref="A196" location="'7.5'!A1" tooltip="T137" display="Tab. 7.5: Zařízení pro výkon ústavní a ochranné výchovy, v časové řadě 2010/11–2020/21"/>
    <hyperlink ref="A197" location="'7.6'!A1" tooltip="T138" display="Tab. 7.6: Dětské domovy včetně dětských domovů se školou, v časové řadě 2010/11–2020/21"/>
    <hyperlink ref="A101" location="'3.1.10'!A1" tooltip="T71" display="Tab. 3.1.10: Střední školy v krajském srovnání – žáci podle typu navštěvovaných škol a formy vzdělávání, ve školním roce 2020/21"/>
    <hyperlink ref="A21" location="' 1.1.14'!A1" display="Tab. 1.1.14: Mateřské školy v krajském srovnání – děti s jiným než českým státním občanstvím, ve školním roce 2020/21"/>
    <hyperlink ref="A127" location="'3.2.1'!A1" display="Tab. 3.2.1: Střední školy poskytující odborné vzdělávání – školy, třídy, žáci, nově přijatí a absolventi podle genderu a formy vzdělání, v časové řadě 2010/11–2020/21"/>
    <hyperlink ref="A132" location="'3.2.6'!A1" display="Tab. 3.2.6: Střední vzdělávání (bez výučního listu a bez maturitní zkoušky) – školy, třídy, žáci, nově přijatí a absolventi, v časové řadě 2010/11–2020/21"/>
    <hyperlink ref="A147" location="'3.3.3'!A1" tooltip="T105" display="Tab. 3.3.3: Gymnázia celkem – nově přijatí žáci do 1. ročníku, v časové řadě 2009/10–2019/20"/>
    <hyperlink ref="A155" location="'3.3.10'!A1" display="Tab. 3.3.10: Gymnázia v krajském srovnání – počet žáků s čtyřletým vzděláváním, v časové řadě 2010/11–2020/21"/>
    <hyperlink ref="A156" location="'3.3.11'!A1" display="Tab. 3.3.11: Gymnázia v krajském srovnání – počet žáků s víceletým vzděláváním, v časové řadě 2010/11–2020/21"/>
    <hyperlink ref="A161" location="'3.3.16'!A1" display="Tab. 3.3.16: Gymnázia v krajském srovnání – počet absolventů gymnázií s čtyřletým vzděláváním, v časové řadě 2009/10–2019/20"/>
    <hyperlink ref="A162" location="OBSAH!A1" display="Tab. 3.3.17: Gymnázia v krajském srovnání – počet absolventů gymnázií s víceletým vzděláváním, v časové řadě 2009/10–2019/20"/>
    <hyperlink ref="A173" location="'4.4'!A1" display="Tab. 4.4: Konzervatoře v krajském srovnání – žáci s jiným než českým státním občanstvím, ve školním roce 2020/21"/>
    <hyperlink ref="A174" location="'4.5'!A1" display="Tab. 4.5: Konzervatoře v krajském srovnání – žáci se zdravotním postižením podle druhu postižení, ve školním roce 2020/21"/>
    <hyperlink ref="A180" location="'5.4'!A1" display="Tab. 5.4: Vyšší odborné školy v krajském srovnání – studenti s jiným než českým státním občanstvím, ve školním roce 2020/21"/>
    <hyperlink ref="A181" location="'5.5'!A1" display="Tab. 5.5: Vyšší odborné školy v krajském srovnání – studenti se zdravotním postižením podle druhu postižení, ve školním roce 2020/21"/>
    <hyperlink ref="A184" location="'6.1'!A1" display="Tab. 6.1: Mateřské až vyšší odborné školy – učitelé dle pohlaví v časové řadě 2010/11–2020/21"/>
    <hyperlink ref="A185" location="'6.2'!A1" display="Tab. 6.2: Mateřské až vyšší odborné školy – učitelé dle kvalifikace časové řadě 2010/11–2020/21"/>
    <hyperlink ref="A186" location="'6.3'!A1" display="Tab. 6.3: Mateřské až vyšší odborné školy – učitelé dle zřizovatele v časové řadě 2010/11–2020/21"/>
    <hyperlink ref="A187" location="'6.4'!A1" display="Tab. 6.4: Mateřské až vyšší odborné školy – učitelky ženy dle zřizovatele v časové řadě 2010/11–2020/21"/>
    <hyperlink ref="A188" location="'6.5'!A1" display="Tab. 6.5: Mateřské až vyšší odborné školy – učitelé muži dle zřizovatele v časové řadě 2010/11–2020/21"/>
    <hyperlink ref="A189" location="'6.6'!A1" display="Tab. 6.6: Mateřské až vyšší odborné školy – učitelé bez kvalifikace dle zřizovatele v časové řadě 2010/11–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4" width="10" style="223" customWidth="1"/>
    <col min="5" max="5" width="9.28515625" style="223" customWidth="1"/>
    <col min="6" max="6" width="10" style="223" customWidth="1"/>
    <col min="7" max="7" width="9.28515625" style="223" customWidth="1"/>
    <col min="8" max="8" width="10" style="223" customWidth="1"/>
    <col min="9" max="9" width="9.28515625" style="223" customWidth="1"/>
    <col min="10" max="10" width="10" style="223" customWidth="1"/>
    <col min="11" max="11" width="9.28515625" style="223" customWidth="1"/>
    <col min="12" max="12" width="10" style="223" customWidth="1"/>
    <col min="13" max="13" width="9.28515625" style="223" customWidth="1"/>
    <col min="14" max="16384" width="9.140625" style="223"/>
  </cols>
  <sheetData>
    <row r="1" spans="1:19" ht="17.25" customHeight="1">
      <c r="A1" s="258" t="s">
        <v>615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M1" s="552"/>
    </row>
    <row r="2" spans="1:19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9" ht="17.25" customHeight="1">
      <c r="A3" s="1558" t="s">
        <v>203</v>
      </c>
      <c r="B3" s="1559"/>
      <c r="C3" s="1649" t="s">
        <v>75</v>
      </c>
      <c r="D3" s="1635" t="s">
        <v>191</v>
      </c>
      <c r="E3" s="1681"/>
      <c r="F3" s="1681"/>
      <c r="G3" s="1681"/>
      <c r="H3" s="1681"/>
      <c r="I3" s="1681"/>
      <c r="J3" s="1681"/>
      <c r="K3" s="1681"/>
      <c r="L3" s="1681"/>
      <c r="M3" s="1682"/>
    </row>
    <row r="4" spans="1:19" ht="17.25" customHeight="1">
      <c r="A4" s="1560"/>
      <c r="B4" s="1561"/>
      <c r="C4" s="1650"/>
      <c r="D4" s="1679" t="s">
        <v>41</v>
      </c>
      <c r="E4" s="1680"/>
      <c r="F4" s="1621" t="s">
        <v>367</v>
      </c>
      <c r="G4" s="1680"/>
      <c r="H4" s="1621" t="s">
        <v>357</v>
      </c>
      <c r="I4" s="1680"/>
      <c r="J4" s="1621" t="s">
        <v>368</v>
      </c>
      <c r="K4" s="1680"/>
      <c r="L4" s="1621" t="s">
        <v>369</v>
      </c>
      <c r="M4" s="1674"/>
    </row>
    <row r="5" spans="1:19" ht="8.25" customHeight="1">
      <c r="A5" s="1560"/>
      <c r="B5" s="1561"/>
      <c r="C5" s="1650"/>
      <c r="D5" s="1675" t="s">
        <v>150</v>
      </c>
      <c r="E5" s="1677" t="s">
        <v>185</v>
      </c>
      <c r="F5" s="1612" t="s">
        <v>150</v>
      </c>
      <c r="G5" s="1618" t="s">
        <v>185</v>
      </c>
      <c r="H5" s="1675" t="s">
        <v>150</v>
      </c>
      <c r="I5" s="1677" t="s">
        <v>185</v>
      </c>
      <c r="J5" s="1612" t="s">
        <v>150</v>
      </c>
      <c r="K5" s="1618" t="s">
        <v>185</v>
      </c>
      <c r="L5" s="1612" t="s">
        <v>150</v>
      </c>
      <c r="M5" s="1606" t="s">
        <v>185</v>
      </c>
    </row>
    <row r="6" spans="1:19" ht="8.25" customHeight="1" thickBot="1">
      <c r="A6" s="1562"/>
      <c r="B6" s="1563"/>
      <c r="C6" s="1651"/>
      <c r="D6" s="1676"/>
      <c r="E6" s="1678"/>
      <c r="F6" s="1613"/>
      <c r="G6" s="1619"/>
      <c r="H6" s="1676"/>
      <c r="I6" s="1678"/>
      <c r="J6" s="1613"/>
      <c r="K6" s="1619"/>
      <c r="L6" s="1613"/>
      <c r="M6" s="1607"/>
    </row>
    <row r="7" spans="1:19" ht="17.25" customHeight="1">
      <c r="A7" s="1564" t="s">
        <v>11</v>
      </c>
      <c r="B7" s="1565"/>
      <c r="C7" s="307">
        <v>328612</v>
      </c>
      <c r="D7" s="918">
        <v>33040</v>
      </c>
      <c r="E7" s="388">
        <v>0.10054410672769101</v>
      </c>
      <c r="F7" s="379">
        <v>87263</v>
      </c>
      <c r="G7" s="388">
        <v>0.26555025379474884</v>
      </c>
      <c r="H7" s="379">
        <v>92807</v>
      </c>
      <c r="I7" s="388">
        <v>0.28242121407617493</v>
      </c>
      <c r="J7" s="379">
        <v>94775</v>
      </c>
      <c r="K7" s="388">
        <v>0.28841003980378077</v>
      </c>
      <c r="L7" s="379">
        <v>20727</v>
      </c>
      <c r="M7" s="284">
        <v>6.3074385597604476E-2</v>
      </c>
      <c r="O7"/>
      <c r="P7"/>
      <c r="Q7"/>
      <c r="R7"/>
      <c r="S7"/>
    </row>
    <row r="8" spans="1:19" ht="17.25" customHeight="1">
      <c r="A8" s="1564" t="s">
        <v>12</v>
      </c>
      <c r="B8" s="1565"/>
      <c r="C8" s="307">
        <v>342521</v>
      </c>
      <c r="D8" s="918">
        <v>31355</v>
      </c>
      <c r="E8" s="388">
        <v>9.1541832471585691E-2</v>
      </c>
      <c r="F8" s="379">
        <v>92492</v>
      </c>
      <c r="G8" s="388">
        <v>0.27003307826381451</v>
      </c>
      <c r="H8" s="379">
        <v>99884</v>
      </c>
      <c r="I8" s="388">
        <v>0.29161423679132081</v>
      </c>
      <c r="J8" s="379">
        <v>96959</v>
      </c>
      <c r="K8" s="388">
        <v>0.28307461440320447</v>
      </c>
      <c r="L8" s="379">
        <v>21831</v>
      </c>
      <c r="M8" s="284">
        <v>6.373623807007453E-2</v>
      </c>
      <c r="O8"/>
      <c r="P8"/>
      <c r="Q8"/>
      <c r="R8"/>
      <c r="S8"/>
    </row>
    <row r="9" spans="1:19" ht="17.25" customHeight="1">
      <c r="A9" s="1564" t="s">
        <v>13</v>
      </c>
      <c r="B9" s="1565"/>
      <c r="C9" s="307">
        <v>354340</v>
      </c>
      <c r="D9" s="918">
        <v>31951</v>
      </c>
      <c r="E9" s="388">
        <v>9.017045775244116E-2</v>
      </c>
      <c r="F9" s="379">
        <v>91350</v>
      </c>
      <c r="G9" s="388">
        <v>0.25780323982615566</v>
      </c>
      <c r="H9" s="379">
        <v>106784</v>
      </c>
      <c r="I9" s="388">
        <v>0.30136027544166621</v>
      </c>
      <c r="J9" s="379">
        <v>104369</v>
      </c>
      <c r="K9" s="388">
        <v>0.29454478749223911</v>
      </c>
      <c r="L9" s="379">
        <v>19886</v>
      </c>
      <c r="M9" s="284">
        <v>5.6121239487497886E-2</v>
      </c>
      <c r="O9"/>
      <c r="P9"/>
      <c r="Q9"/>
      <c r="R9"/>
      <c r="S9"/>
    </row>
    <row r="10" spans="1:19" ht="17.25" customHeight="1">
      <c r="A10" s="1564" t="s">
        <v>14</v>
      </c>
      <c r="B10" s="1565"/>
      <c r="C10" s="307">
        <v>363568</v>
      </c>
      <c r="D10" s="918">
        <v>33141</v>
      </c>
      <c r="E10" s="388">
        <v>9.1154887118778324E-2</v>
      </c>
      <c r="F10" s="379">
        <v>92365</v>
      </c>
      <c r="G10" s="388">
        <v>0.25405151168419665</v>
      </c>
      <c r="H10" s="379">
        <v>106163</v>
      </c>
      <c r="I10" s="388">
        <v>0.29200314659155924</v>
      </c>
      <c r="J10" s="379">
        <v>111217</v>
      </c>
      <c r="K10" s="388">
        <v>0.30590426000088017</v>
      </c>
      <c r="L10" s="379">
        <v>20682</v>
      </c>
      <c r="M10" s="284">
        <v>5.688619460458566E-2</v>
      </c>
      <c r="O10"/>
      <c r="P10"/>
      <c r="Q10"/>
      <c r="R10"/>
      <c r="S10"/>
    </row>
    <row r="11" spans="1:19" ht="17.25" customHeight="1">
      <c r="A11" s="1564" t="s">
        <v>15</v>
      </c>
      <c r="B11" s="1565"/>
      <c r="C11" s="307">
        <v>367603</v>
      </c>
      <c r="D11" s="918">
        <v>37898</v>
      </c>
      <c r="E11" s="388">
        <v>0.10309491489460097</v>
      </c>
      <c r="F11" s="379">
        <v>92120</v>
      </c>
      <c r="G11" s="388">
        <v>0.25059643147634814</v>
      </c>
      <c r="H11" s="379">
        <v>107065</v>
      </c>
      <c r="I11" s="388">
        <v>0.29125170360415992</v>
      </c>
      <c r="J11" s="379">
        <v>110000</v>
      </c>
      <c r="K11" s="388">
        <v>0.29923586042551337</v>
      </c>
      <c r="L11" s="379">
        <v>20520</v>
      </c>
      <c r="M11" s="284">
        <v>5.5821089599377587E-2</v>
      </c>
      <c r="O11"/>
      <c r="P11"/>
      <c r="Q11"/>
      <c r="R11"/>
      <c r="S11"/>
    </row>
    <row r="12" spans="1:19" ht="17.25" customHeight="1">
      <c r="A12" s="1564" t="s">
        <v>16</v>
      </c>
      <c r="B12" s="1565"/>
      <c r="C12" s="307">
        <v>367361</v>
      </c>
      <c r="D12" s="918">
        <v>42321</v>
      </c>
      <c r="E12" s="388">
        <v>0.11520275696113633</v>
      </c>
      <c r="F12" s="379">
        <v>90640</v>
      </c>
      <c r="G12" s="388">
        <v>0.24673277783978156</v>
      </c>
      <c r="H12" s="379">
        <v>103501</v>
      </c>
      <c r="I12" s="388">
        <v>0.28174193776693768</v>
      </c>
      <c r="J12" s="379">
        <v>109981</v>
      </c>
      <c r="K12" s="388">
        <v>0.29938126257278264</v>
      </c>
      <c r="L12" s="379">
        <v>20918</v>
      </c>
      <c r="M12" s="284">
        <v>5.6941264859361775E-2</v>
      </c>
      <c r="O12"/>
      <c r="P12"/>
      <c r="Q12"/>
      <c r="R12"/>
      <c r="S12"/>
    </row>
    <row r="13" spans="1:19" ht="17.25" customHeight="1">
      <c r="A13" s="1564" t="s">
        <v>17</v>
      </c>
      <c r="B13" s="1565"/>
      <c r="C13" s="307">
        <v>362653</v>
      </c>
      <c r="D13" s="918">
        <v>44729</v>
      </c>
      <c r="E13" s="388">
        <v>0.12333828756414535</v>
      </c>
      <c r="F13" s="379">
        <v>91390</v>
      </c>
      <c r="G13" s="388">
        <v>0.25200398176769528</v>
      </c>
      <c r="H13" s="379">
        <v>100118</v>
      </c>
      <c r="I13" s="388">
        <v>0.27607106517800761</v>
      </c>
      <c r="J13" s="379">
        <v>105869</v>
      </c>
      <c r="K13" s="388">
        <v>0.29192919953785024</v>
      </c>
      <c r="L13" s="379">
        <v>20547</v>
      </c>
      <c r="M13" s="284">
        <v>5.6657465952301513E-2</v>
      </c>
      <c r="O13"/>
      <c r="P13"/>
      <c r="Q13"/>
      <c r="R13"/>
      <c r="S13"/>
    </row>
    <row r="14" spans="1:19" ht="17.25" customHeight="1">
      <c r="A14" s="1564" t="s">
        <v>143</v>
      </c>
      <c r="B14" s="1565"/>
      <c r="C14" s="306">
        <v>362756</v>
      </c>
      <c r="D14" s="918">
        <v>45471</v>
      </c>
      <c r="E14" s="388">
        <v>0.12534871924930255</v>
      </c>
      <c r="F14" s="379">
        <v>91758</v>
      </c>
      <c r="G14" s="388">
        <v>0.25294688440714969</v>
      </c>
      <c r="H14" s="379">
        <v>99914</v>
      </c>
      <c r="I14" s="388">
        <v>0.27543031679696545</v>
      </c>
      <c r="J14" s="379">
        <v>104901</v>
      </c>
      <c r="K14" s="388">
        <v>0.2891778495738182</v>
      </c>
      <c r="L14" s="379">
        <v>20712</v>
      </c>
      <c r="M14" s="284">
        <v>5.7096229972764062E-2</v>
      </c>
      <c r="O14"/>
      <c r="P14"/>
      <c r="Q14"/>
      <c r="R14"/>
      <c r="S14"/>
    </row>
    <row r="15" spans="1:19" ht="17.25" customHeight="1">
      <c r="A15" s="1564" t="s">
        <v>194</v>
      </c>
      <c r="B15" s="1565"/>
      <c r="C15" s="306">
        <v>363776</v>
      </c>
      <c r="D15" s="918">
        <v>45374</v>
      </c>
      <c r="E15" s="388">
        <v>0.12473060344827586</v>
      </c>
      <c r="F15" s="383">
        <v>93046</v>
      </c>
      <c r="G15" s="388">
        <v>0.2557782811400422</v>
      </c>
      <c r="H15" s="383">
        <v>99858</v>
      </c>
      <c r="I15" s="388">
        <v>0.27450409042927515</v>
      </c>
      <c r="J15" s="383">
        <v>104749</v>
      </c>
      <c r="K15" s="388">
        <v>0.28794917751583393</v>
      </c>
      <c r="L15" s="383">
        <v>20749</v>
      </c>
      <c r="M15" s="284">
        <v>5.7037847466572839E-2</v>
      </c>
      <c r="O15"/>
      <c r="P15"/>
      <c r="Q15"/>
      <c r="R15"/>
      <c r="S15"/>
    </row>
    <row r="16" spans="1:19" ht="17.25" customHeight="1">
      <c r="A16" s="1564" t="s">
        <v>475</v>
      </c>
      <c r="B16" s="1565"/>
      <c r="C16" s="306">
        <v>364909</v>
      </c>
      <c r="D16" s="918">
        <v>43020</v>
      </c>
      <c r="E16" s="388">
        <v>0.11789240605191979</v>
      </c>
      <c r="F16" s="379">
        <v>94585</v>
      </c>
      <c r="G16" s="388">
        <v>0.2592016091683132</v>
      </c>
      <c r="H16" s="379">
        <v>101407</v>
      </c>
      <c r="I16" s="388">
        <v>0.27789668109035404</v>
      </c>
      <c r="J16" s="379">
        <v>104522</v>
      </c>
      <c r="K16" s="388">
        <v>0.28643305591256996</v>
      </c>
      <c r="L16" s="379">
        <v>21375</v>
      </c>
      <c r="M16" s="284">
        <v>5.8576247776842991E-2</v>
      </c>
      <c r="O16"/>
      <c r="P16"/>
      <c r="Q16"/>
      <c r="R16"/>
      <c r="S16"/>
    </row>
    <row r="17" spans="1:19" ht="17.25" customHeight="1" thickBot="1">
      <c r="A17" s="1564" t="s">
        <v>605</v>
      </c>
      <c r="B17" s="1565"/>
      <c r="C17" s="306">
        <v>357598</v>
      </c>
      <c r="D17" s="918">
        <v>34586</v>
      </c>
      <c r="E17" s="388">
        <f>D17/$C17</f>
        <v>9.671754316299308E-2</v>
      </c>
      <c r="F17" s="379">
        <v>93075</v>
      </c>
      <c r="G17" s="388">
        <f>F17/$C17</f>
        <v>0.26027830133278151</v>
      </c>
      <c r="H17" s="379">
        <v>102494</v>
      </c>
      <c r="I17" s="388">
        <f>H17/$C17</f>
        <v>0.28661793410477687</v>
      </c>
      <c r="J17" s="379">
        <v>106305</v>
      </c>
      <c r="K17" s="388">
        <f>J17/$C17</f>
        <v>0.29727515254559589</v>
      </c>
      <c r="L17" s="379">
        <v>21138</v>
      </c>
      <c r="M17" s="284">
        <f>L17/$C17</f>
        <v>5.9111068853852651E-2</v>
      </c>
      <c r="O17"/>
      <c r="P17"/>
      <c r="Q17"/>
      <c r="R17"/>
      <c r="S17"/>
    </row>
    <row r="18" spans="1:19" ht="17.25" customHeight="1">
      <c r="A18" s="1572" t="s">
        <v>606</v>
      </c>
      <c r="B18" s="613" t="s">
        <v>196</v>
      </c>
      <c r="C18" s="614">
        <f>C17-C16</f>
        <v>-7311</v>
      </c>
      <c r="D18" s="671">
        <f t="shared" ref="D18:L18" si="0">D17-D16</f>
        <v>-8434</v>
      </c>
      <c r="E18" s="672" t="s">
        <v>57</v>
      </c>
      <c r="F18" s="617">
        <f t="shared" si="0"/>
        <v>-1510</v>
      </c>
      <c r="G18" s="672" t="s">
        <v>57</v>
      </c>
      <c r="H18" s="617">
        <f t="shared" si="0"/>
        <v>1087</v>
      </c>
      <c r="I18" s="672" t="s">
        <v>57</v>
      </c>
      <c r="J18" s="617">
        <f t="shared" si="0"/>
        <v>1783</v>
      </c>
      <c r="K18" s="672" t="s">
        <v>57</v>
      </c>
      <c r="L18" s="617">
        <f t="shared" si="0"/>
        <v>-237</v>
      </c>
      <c r="M18" s="673" t="s">
        <v>57</v>
      </c>
      <c r="O18"/>
      <c r="P18"/>
      <c r="Q18"/>
      <c r="R18"/>
      <c r="S18"/>
    </row>
    <row r="19" spans="1:19" ht="17.25" customHeight="1">
      <c r="A19" s="1573"/>
      <c r="B19" s="620" t="s">
        <v>197</v>
      </c>
      <c r="C19" s="634">
        <f t="shared" ref="C19:L19" si="1">C17/C16-1</f>
        <v>-2.0035132046619886E-2</v>
      </c>
      <c r="D19" s="674">
        <f t="shared" si="1"/>
        <v>-0.19604834960483497</v>
      </c>
      <c r="E19" s="675" t="s">
        <v>57</v>
      </c>
      <c r="F19" s="636">
        <f t="shared" si="1"/>
        <v>-1.5964476396891691E-2</v>
      </c>
      <c r="G19" s="675" t="s">
        <v>57</v>
      </c>
      <c r="H19" s="636">
        <f t="shared" si="1"/>
        <v>1.0719181121618737E-2</v>
      </c>
      <c r="I19" s="675" t="s">
        <v>57</v>
      </c>
      <c r="J19" s="636">
        <f t="shared" si="1"/>
        <v>1.7058609670691283E-2</v>
      </c>
      <c r="K19" s="675" t="s">
        <v>57</v>
      </c>
      <c r="L19" s="636">
        <f t="shared" si="1"/>
        <v>-1.1087719298245591E-2</v>
      </c>
      <c r="M19" s="676" t="s">
        <v>57</v>
      </c>
      <c r="O19"/>
      <c r="P19"/>
      <c r="Q19"/>
      <c r="R19"/>
      <c r="S19"/>
    </row>
    <row r="20" spans="1:19" ht="17.25" customHeight="1">
      <c r="A20" s="1556" t="s">
        <v>607</v>
      </c>
      <c r="B20" s="626" t="s">
        <v>196</v>
      </c>
      <c r="C20" s="639">
        <f t="shared" ref="C20:L20" si="2">C17-C12</f>
        <v>-9763</v>
      </c>
      <c r="D20" s="677">
        <f t="shared" si="2"/>
        <v>-7735</v>
      </c>
      <c r="E20" s="678" t="s">
        <v>57</v>
      </c>
      <c r="F20" s="642">
        <f t="shared" si="2"/>
        <v>2435</v>
      </c>
      <c r="G20" s="678" t="s">
        <v>57</v>
      </c>
      <c r="H20" s="642">
        <f t="shared" si="2"/>
        <v>-1007</v>
      </c>
      <c r="I20" s="678" t="s">
        <v>57</v>
      </c>
      <c r="J20" s="642">
        <f t="shared" si="2"/>
        <v>-3676</v>
      </c>
      <c r="K20" s="678" t="s">
        <v>57</v>
      </c>
      <c r="L20" s="642">
        <f t="shared" si="2"/>
        <v>220</v>
      </c>
      <c r="M20" s="679" t="s">
        <v>57</v>
      </c>
      <c r="O20"/>
      <c r="P20"/>
      <c r="Q20"/>
      <c r="R20"/>
      <c r="S20"/>
    </row>
    <row r="21" spans="1:19" ht="17.25" customHeight="1">
      <c r="A21" s="1573"/>
      <c r="B21" s="633" t="s">
        <v>197</v>
      </c>
      <c r="C21" s="621">
        <f t="shared" ref="C21:L21" si="3">C17/C12-1</f>
        <v>-2.6576038283867898E-2</v>
      </c>
      <c r="D21" s="680">
        <f t="shared" si="3"/>
        <v>-0.18276978332270033</v>
      </c>
      <c r="E21" s="681" t="s">
        <v>57</v>
      </c>
      <c r="F21" s="624">
        <f t="shared" si="3"/>
        <v>2.6864518976169371E-2</v>
      </c>
      <c r="G21" s="681" t="s">
        <v>57</v>
      </c>
      <c r="H21" s="624">
        <f t="shared" si="3"/>
        <v>-9.7293745954145638E-3</v>
      </c>
      <c r="I21" s="681" t="s">
        <v>57</v>
      </c>
      <c r="J21" s="624">
        <f t="shared" si="3"/>
        <v>-3.3423955046780862E-2</v>
      </c>
      <c r="K21" s="681" t="s">
        <v>57</v>
      </c>
      <c r="L21" s="624">
        <f t="shared" si="3"/>
        <v>1.0517257864040452E-2</v>
      </c>
      <c r="M21" s="682" t="s">
        <v>57</v>
      </c>
      <c r="O21"/>
      <c r="P21"/>
      <c r="Q21"/>
      <c r="R21"/>
      <c r="S21"/>
    </row>
    <row r="22" spans="1:19" ht="17.25" customHeight="1">
      <c r="A22" s="1556" t="s">
        <v>608</v>
      </c>
      <c r="B22" s="638" t="s">
        <v>196</v>
      </c>
      <c r="C22" s="627">
        <f t="shared" ref="C22:L22" si="4">C17-C7</f>
        <v>28986</v>
      </c>
      <c r="D22" s="683">
        <f t="shared" si="4"/>
        <v>1546</v>
      </c>
      <c r="E22" s="684" t="s">
        <v>57</v>
      </c>
      <c r="F22" s="630">
        <f t="shared" si="4"/>
        <v>5812</v>
      </c>
      <c r="G22" s="684" t="s">
        <v>57</v>
      </c>
      <c r="H22" s="630">
        <f t="shared" si="4"/>
        <v>9687</v>
      </c>
      <c r="I22" s="684" t="s">
        <v>57</v>
      </c>
      <c r="J22" s="630">
        <f t="shared" si="4"/>
        <v>11530</v>
      </c>
      <c r="K22" s="684" t="s">
        <v>57</v>
      </c>
      <c r="L22" s="630">
        <f t="shared" si="4"/>
        <v>411</v>
      </c>
      <c r="M22" s="685" t="s">
        <v>57</v>
      </c>
    </row>
    <row r="23" spans="1:19" ht="17.25" customHeight="1" thickBot="1">
      <c r="A23" s="1557"/>
      <c r="B23" s="645" t="s">
        <v>197</v>
      </c>
      <c r="C23" s="646">
        <f t="shared" ref="C23:L23" si="5">C17/C7-1</f>
        <v>8.820736917702332E-2</v>
      </c>
      <c r="D23" s="686">
        <f t="shared" si="5"/>
        <v>4.6791767554479335E-2</v>
      </c>
      <c r="E23" s="687" t="s">
        <v>57</v>
      </c>
      <c r="F23" s="648">
        <f t="shared" si="5"/>
        <v>6.6603256821333279E-2</v>
      </c>
      <c r="G23" s="687" t="s">
        <v>57</v>
      </c>
      <c r="H23" s="648">
        <f t="shared" si="5"/>
        <v>0.104377902528904</v>
      </c>
      <c r="I23" s="687" t="s">
        <v>57</v>
      </c>
      <c r="J23" s="648">
        <f t="shared" si="5"/>
        <v>0.121656554998681</v>
      </c>
      <c r="K23" s="687" t="s">
        <v>57</v>
      </c>
      <c r="L23" s="648">
        <f t="shared" si="5"/>
        <v>1.9829208279056321E-2</v>
      </c>
      <c r="M23" s="688" t="s">
        <v>57</v>
      </c>
    </row>
    <row r="24" spans="1:19" ht="17.25" customHeight="1">
      <c r="A24" s="115" t="s">
        <v>404</v>
      </c>
      <c r="J24" s="248"/>
      <c r="K24" s="248"/>
      <c r="O24" s="121"/>
    </row>
    <row r="25" spans="1:19" ht="15" customHeight="1">
      <c r="A25" s="115"/>
      <c r="J25" s="248"/>
      <c r="K25" s="248"/>
    </row>
    <row r="26" spans="1:19">
      <c r="A26" s="916"/>
      <c r="B26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9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</row>
    <row r="28" spans="1:19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</row>
    <row r="29" spans="1:19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</row>
    <row r="30" spans="1:19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1:19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</row>
  </sheetData>
  <mergeCells count="32">
    <mergeCell ref="A7:B7"/>
    <mergeCell ref="A8:B8"/>
    <mergeCell ref="A9:B9"/>
    <mergeCell ref="A10:B10"/>
    <mergeCell ref="J5:J6"/>
    <mergeCell ref="D5:D6"/>
    <mergeCell ref="E5:E6"/>
    <mergeCell ref="F5:F6"/>
    <mergeCell ref="G5:G6"/>
    <mergeCell ref="A3:B6"/>
    <mergeCell ref="C3:C6"/>
    <mergeCell ref="D4:E4"/>
    <mergeCell ref="F4:G4"/>
    <mergeCell ref="D3:M3"/>
    <mergeCell ref="H4:I4"/>
    <mergeCell ref="J4:K4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  <mergeCell ref="L4:M4"/>
    <mergeCell ref="H5:H6"/>
    <mergeCell ref="I5:I6"/>
    <mergeCell ref="L5:L6"/>
    <mergeCell ref="M5:M6"/>
    <mergeCell ref="K5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C23 D18:D23 F18:F23 H18:H23 J18:J23 L18:L23" unlockedFormula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Q122"/>
  <sheetViews>
    <sheetView zoomScaleNormal="100" workbookViewId="0"/>
  </sheetViews>
  <sheetFormatPr defaultRowHeight="15"/>
  <cols>
    <col min="1" max="1" width="12.85546875" customWidth="1"/>
    <col min="2" max="2" width="5.7109375" style="223" customWidth="1"/>
    <col min="3" max="3" width="7.28515625" customWidth="1"/>
    <col min="4" max="4" width="7.28515625" style="223" customWidth="1"/>
    <col min="5" max="6" width="7.28515625" customWidth="1"/>
    <col min="7" max="7" width="7.28515625" style="223" customWidth="1"/>
    <col min="8" max="9" width="7.28515625" customWidth="1"/>
    <col min="10" max="10" width="7.28515625" style="223" customWidth="1"/>
    <col min="11" max="12" width="7.28515625" customWidth="1"/>
    <col min="13" max="13" width="7.28515625" style="223" customWidth="1"/>
    <col min="14" max="15" width="7.28515625" customWidth="1"/>
    <col min="16" max="16" width="7.28515625" style="223" customWidth="1"/>
    <col min="17" max="17" width="7.28515625" customWidth="1"/>
  </cols>
  <sheetData>
    <row r="1" spans="1:17" s="50" customFormat="1" ht="13.5" customHeight="1">
      <c r="A1" s="258" t="s">
        <v>801</v>
      </c>
      <c r="B1" s="258"/>
      <c r="O1" s="552"/>
    </row>
    <row r="2" spans="1:17" s="3" customFormat="1" ht="19.5" customHeight="1" thickBot="1">
      <c r="A2" s="358" t="s">
        <v>198</v>
      </c>
      <c r="B2" s="219"/>
      <c r="D2" s="219"/>
      <c r="G2" s="219"/>
      <c r="J2" s="219"/>
      <c r="L2" s="3" t="s">
        <v>0</v>
      </c>
      <c r="M2" s="219"/>
      <c r="P2" s="219"/>
    </row>
    <row r="3" spans="1:17" ht="30" customHeight="1">
      <c r="A3" s="1558" t="s">
        <v>203</v>
      </c>
      <c r="B3" s="1559"/>
      <c r="C3" s="1977" t="s">
        <v>429</v>
      </c>
      <c r="D3" s="1970"/>
      <c r="E3" s="1970"/>
      <c r="F3" s="1969" t="s">
        <v>339</v>
      </c>
      <c r="G3" s="1970"/>
      <c r="H3" s="1971"/>
      <c r="I3" s="1969" t="s">
        <v>341</v>
      </c>
      <c r="J3" s="1970"/>
      <c r="K3" s="1971"/>
      <c r="L3" s="1969" t="s">
        <v>342</v>
      </c>
      <c r="M3" s="1970"/>
      <c r="N3" s="1971"/>
      <c r="O3" s="1969" t="s">
        <v>343</v>
      </c>
      <c r="P3" s="1970"/>
      <c r="Q3" s="1971"/>
    </row>
    <row r="4" spans="1:17" ht="15.75" customHeight="1">
      <c r="A4" s="1560"/>
      <c r="B4" s="1561"/>
      <c r="C4" s="1978"/>
      <c r="D4" s="1973"/>
      <c r="E4" s="1973"/>
      <c r="F4" s="1972"/>
      <c r="G4" s="1973"/>
      <c r="H4" s="1974"/>
      <c r="I4" s="1972"/>
      <c r="J4" s="1973"/>
      <c r="K4" s="1974"/>
      <c r="L4" s="1972"/>
      <c r="M4" s="1973"/>
      <c r="N4" s="1974"/>
      <c r="O4" s="1972"/>
      <c r="P4" s="1973"/>
      <c r="Q4" s="1974"/>
    </row>
    <row r="5" spans="1:17" ht="15.75" customHeight="1">
      <c r="A5" s="1560"/>
      <c r="B5" s="1561"/>
      <c r="C5" s="1975" t="s">
        <v>731</v>
      </c>
      <c r="D5" s="1967" t="s">
        <v>58</v>
      </c>
      <c r="E5" s="1968"/>
      <c r="F5" s="1975" t="s">
        <v>731</v>
      </c>
      <c r="G5" s="1967" t="s">
        <v>58</v>
      </c>
      <c r="H5" s="1968"/>
      <c r="I5" s="1975" t="s">
        <v>70</v>
      </c>
      <c r="J5" s="1967" t="s">
        <v>58</v>
      </c>
      <c r="K5" s="1968"/>
      <c r="L5" s="1975" t="s">
        <v>731</v>
      </c>
      <c r="M5" s="1967" t="s">
        <v>58</v>
      </c>
      <c r="N5" s="1968"/>
      <c r="O5" s="1975" t="s">
        <v>731</v>
      </c>
      <c r="P5" s="1967" t="s">
        <v>58</v>
      </c>
      <c r="Q5" s="1968"/>
    </row>
    <row r="6" spans="1:17" ht="15.75" customHeight="1" thickBot="1">
      <c r="A6" s="1562"/>
      <c r="B6" s="1563"/>
      <c r="C6" s="1976"/>
      <c r="D6" s="755" t="s">
        <v>150</v>
      </c>
      <c r="E6" s="756" t="s">
        <v>504</v>
      </c>
      <c r="F6" s="1976"/>
      <c r="G6" s="755" t="s">
        <v>150</v>
      </c>
      <c r="H6" s="756" t="s">
        <v>504</v>
      </c>
      <c r="I6" s="1976"/>
      <c r="J6" s="755" t="s">
        <v>150</v>
      </c>
      <c r="K6" s="756" t="s">
        <v>504</v>
      </c>
      <c r="L6" s="1976"/>
      <c r="M6" s="755" t="s">
        <v>150</v>
      </c>
      <c r="N6" s="756" t="s">
        <v>504</v>
      </c>
      <c r="O6" s="1976"/>
      <c r="P6" s="755" t="s">
        <v>150</v>
      </c>
      <c r="Q6" s="756" t="s">
        <v>504</v>
      </c>
    </row>
    <row r="7" spans="1:17" s="28" customFormat="1">
      <c r="A7" s="1564" t="s">
        <v>11</v>
      </c>
      <c r="B7" s="1565"/>
      <c r="C7" s="1074">
        <v>27</v>
      </c>
      <c r="D7" s="447">
        <v>1281</v>
      </c>
      <c r="E7" s="572">
        <v>1.1803296814676262E-2</v>
      </c>
      <c r="F7" s="1075">
        <v>3</v>
      </c>
      <c r="G7" s="447">
        <v>368</v>
      </c>
      <c r="H7" s="572">
        <v>3.3907987726782703E-3</v>
      </c>
      <c r="I7" s="1075">
        <v>409</v>
      </c>
      <c r="J7" s="447">
        <v>95657</v>
      </c>
      <c r="K7" s="572">
        <v>0.88139575597305786</v>
      </c>
      <c r="L7" s="1075">
        <v>88</v>
      </c>
      <c r="M7" s="447">
        <v>10903</v>
      </c>
      <c r="N7" s="572">
        <v>0.10046162776769343</v>
      </c>
      <c r="O7" s="1075">
        <v>5</v>
      </c>
      <c r="P7" s="447">
        <v>320</v>
      </c>
      <c r="Q7" s="572">
        <v>2.948520671894148E-3</v>
      </c>
    </row>
    <row r="8" spans="1:17" s="28" customFormat="1">
      <c r="A8" s="1564" t="s">
        <v>12</v>
      </c>
      <c r="B8" s="1565"/>
      <c r="C8" s="1074">
        <v>29</v>
      </c>
      <c r="D8" s="447">
        <v>1282</v>
      </c>
      <c r="E8" s="572">
        <v>1.2364372860105126E-2</v>
      </c>
      <c r="F8" s="1075">
        <v>3</v>
      </c>
      <c r="G8" s="447">
        <v>360</v>
      </c>
      <c r="H8" s="572">
        <v>3.4720547813087716E-3</v>
      </c>
      <c r="I8" s="1075">
        <v>400</v>
      </c>
      <c r="J8" s="447">
        <v>91502</v>
      </c>
      <c r="K8" s="572">
        <v>0.88249987944254227</v>
      </c>
      <c r="L8" s="1075">
        <v>88</v>
      </c>
      <c r="M8" s="447">
        <v>10217</v>
      </c>
      <c r="N8" s="572">
        <v>9.8538843612865898E-2</v>
      </c>
      <c r="O8" s="1075">
        <v>4</v>
      </c>
      <c r="P8" s="447">
        <v>324</v>
      </c>
      <c r="Q8" s="572">
        <v>3.1248493031778945E-3</v>
      </c>
    </row>
    <row r="9" spans="1:17" s="28" customFormat="1">
      <c r="A9" s="1564" t="s">
        <v>13</v>
      </c>
      <c r="B9" s="1565"/>
      <c r="C9" s="1074">
        <v>29</v>
      </c>
      <c r="D9" s="447">
        <v>1288</v>
      </c>
      <c r="E9" s="572">
        <v>1.2808528411464031E-2</v>
      </c>
      <c r="F9" s="1075">
        <v>4</v>
      </c>
      <c r="G9" s="447">
        <v>397</v>
      </c>
      <c r="H9" s="572">
        <v>3.9479703255832456E-3</v>
      </c>
      <c r="I9" s="1075">
        <v>392</v>
      </c>
      <c r="J9" s="447">
        <v>88247</v>
      </c>
      <c r="K9" s="572">
        <v>0.87757314186837443</v>
      </c>
      <c r="L9" s="1075">
        <v>91</v>
      </c>
      <c r="M9" s="447">
        <v>10287</v>
      </c>
      <c r="N9" s="572">
        <v>0.10229917062789634</v>
      </c>
      <c r="O9" s="1075">
        <v>5</v>
      </c>
      <c r="P9" s="447">
        <v>339</v>
      </c>
      <c r="Q9" s="572">
        <v>3.3711887666819148E-3</v>
      </c>
    </row>
    <row r="10" spans="1:17" s="28" customFormat="1">
      <c r="A10" s="1564" t="s">
        <v>14</v>
      </c>
      <c r="B10" s="1565"/>
      <c r="C10" s="1074">
        <v>29</v>
      </c>
      <c r="D10" s="447">
        <v>1360</v>
      </c>
      <c r="E10" s="572">
        <v>1.3950005641546399E-2</v>
      </c>
      <c r="F10" s="1075">
        <v>5</v>
      </c>
      <c r="G10" s="447">
        <v>440</v>
      </c>
      <c r="H10" s="572">
        <v>4.5132371193238353E-3</v>
      </c>
      <c r="I10" s="1075">
        <v>390</v>
      </c>
      <c r="J10" s="447">
        <v>85279</v>
      </c>
      <c r="K10" s="572">
        <v>0.87473715522458484</v>
      </c>
      <c r="L10" s="1075">
        <v>92</v>
      </c>
      <c r="M10" s="447">
        <v>10083</v>
      </c>
      <c r="N10" s="572">
        <v>0.10342493153214143</v>
      </c>
      <c r="O10" s="1075">
        <v>5</v>
      </c>
      <c r="P10" s="447">
        <v>329</v>
      </c>
      <c r="Q10" s="572">
        <v>3.374670482403504E-3</v>
      </c>
    </row>
    <row r="11" spans="1:17" s="28" customFormat="1">
      <c r="A11" s="1564" t="s">
        <v>15</v>
      </c>
      <c r="B11" s="1565"/>
      <c r="C11" s="1074">
        <v>28</v>
      </c>
      <c r="D11" s="447">
        <v>1314</v>
      </c>
      <c r="E11" s="572">
        <v>1.3866756719678342E-2</v>
      </c>
      <c r="F11" s="1075">
        <v>5</v>
      </c>
      <c r="G11" s="447">
        <v>437</v>
      </c>
      <c r="H11" s="572">
        <v>4.6116991525870892E-3</v>
      </c>
      <c r="I11" s="1075">
        <v>386</v>
      </c>
      <c r="J11" s="447">
        <v>82982</v>
      </c>
      <c r="K11" s="572">
        <v>0.87571629080087376</v>
      </c>
      <c r="L11" s="1075">
        <v>90</v>
      </c>
      <c r="M11" s="447">
        <v>9696</v>
      </c>
      <c r="N11" s="572">
        <v>0.10232273451598264</v>
      </c>
      <c r="O11" s="1075">
        <v>5</v>
      </c>
      <c r="P11" s="447">
        <v>330</v>
      </c>
      <c r="Q11" s="572">
        <v>3.4825188108781224E-3</v>
      </c>
    </row>
    <row r="12" spans="1:17" s="28" customFormat="1">
      <c r="A12" s="1564" t="s">
        <v>16</v>
      </c>
      <c r="B12" s="1565"/>
      <c r="C12" s="1074">
        <v>28</v>
      </c>
      <c r="D12" s="1076">
        <v>1367</v>
      </c>
      <c r="E12" s="572">
        <v>1.4884419812502041E-2</v>
      </c>
      <c r="F12" s="1075">
        <v>5</v>
      </c>
      <c r="G12" s="1076">
        <v>441</v>
      </c>
      <c r="H12" s="572">
        <v>4.8017769841356261E-3</v>
      </c>
      <c r="I12" s="1075">
        <v>387</v>
      </c>
      <c r="J12" s="1076">
        <v>80252</v>
      </c>
      <c r="K12" s="572">
        <v>0.87381452728084408</v>
      </c>
      <c r="L12" s="1075">
        <v>88</v>
      </c>
      <c r="M12" s="1076">
        <v>9475</v>
      </c>
      <c r="N12" s="572">
        <v>0.10316743066822008</v>
      </c>
      <c r="O12" s="1075">
        <v>4</v>
      </c>
      <c r="P12" s="1076">
        <v>306</v>
      </c>
      <c r="Q12" s="572">
        <v>3.3318452542981892E-3</v>
      </c>
    </row>
    <row r="13" spans="1:17" s="28" customFormat="1">
      <c r="A13" s="1564" t="s">
        <v>17</v>
      </c>
      <c r="B13" s="1565"/>
      <c r="C13" s="1074">
        <v>27</v>
      </c>
      <c r="D13" s="1076">
        <v>1394</v>
      </c>
      <c r="E13" s="572">
        <v>1.558116400460505E-2</v>
      </c>
      <c r="F13" s="1075">
        <v>5</v>
      </c>
      <c r="G13" s="1076">
        <v>409</v>
      </c>
      <c r="H13" s="572">
        <v>4.571517989873361E-3</v>
      </c>
      <c r="I13" s="1075">
        <v>387</v>
      </c>
      <c r="J13" s="1076">
        <v>77625</v>
      </c>
      <c r="K13" s="572">
        <v>0.86763834710004806</v>
      </c>
      <c r="L13" s="1075">
        <v>91</v>
      </c>
      <c r="M13" s="1076">
        <v>9725</v>
      </c>
      <c r="N13" s="572">
        <v>0.10869929694747785</v>
      </c>
      <c r="O13" s="1075">
        <v>6</v>
      </c>
      <c r="P13" s="1076">
        <v>314</v>
      </c>
      <c r="Q13" s="572">
        <v>3.5096739579956854E-3</v>
      </c>
    </row>
    <row r="14" spans="1:17" s="28" customFormat="1">
      <c r="A14" s="1564" t="s">
        <v>143</v>
      </c>
      <c r="B14" s="1565"/>
      <c r="C14" s="1074">
        <v>27</v>
      </c>
      <c r="D14" s="1076">
        <v>1325</v>
      </c>
      <c r="E14" s="572">
        <v>1.5153767855713256E-2</v>
      </c>
      <c r="F14" s="1075">
        <v>5</v>
      </c>
      <c r="G14" s="1076">
        <v>422</v>
      </c>
      <c r="H14" s="572">
        <v>4.8263321019705614E-3</v>
      </c>
      <c r="I14" s="1075">
        <v>386</v>
      </c>
      <c r="J14" s="1076">
        <v>75468</v>
      </c>
      <c r="K14" s="572">
        <v>0.86311286983771174</v>
      </c>
      <c r="L14" s="1075">
        <v>90</v>
      </c>
      <c r="M14" s="1076">
        <v>9917</v>
      </c>
      <c r="N14" s="572">
        <v>0.11341880439630819</v>
      </c>
      <c r="O14" s="1075">
        <v>6</v>
      </c>
      <c r="P14" s="1076">
        <v>305</v>
      </c>
      <c r="Q14" s="572">
        <v>3.4882258082962591E-3</v>
      </c>
    </row>
    <row r="15" spans="1:17" s="28" customFormat="1">
      <c r="A15" s="1564" t="s">
        <v>194</v>
      </c>
      <c r="B15" s="1565"/>
      <c r="C15" s="1074">
        <v>26</v>
      </c>
      <c r="D15" s="1076">
        <v>1310</v>
      </c>
      <c r="E15" s="572">
        <v>1.5128767756091928E-2</v>
      </c>
      <c r="F15" s="1075">
        <v>5</v>
      </c>
      <c r="G15" s="1076">
        <v>420</v>
      </c>
      <c r="H15" s="572">
        <v>4.850444624090542E-3</v>
      </c>
      <c r="I15" s="1075">
        <v>380</v>
      </c>
      <c r="J15" s="1076">
        <v>75045</v>
      </c>
      <c r="K15" s="572">
        <v>0.86667051622589208</v>
      </c>
      <c r="L15" s="1075">
        <v>88</v>
      </c>
      <c r="M15" s="1076">
        <v>9489</v>
      </c>
      <c r="N15" s="572">
        <v>0.10958540247141703</v>
      </c>
      <c r="O15" s="1075">
        <v>7</v>
      </c>
      <c r="P15" s="1076">
        <v>326</v>
      </c>
      <c r="Q15" s="572">
        <v>3.7648689225083729E-3</v>
      </c>
    </row>
    <row r="16" spans="1:17" s="28" customFormat="1">
      <c r="A16" s="1564" t="s">
        <v>475</v>
      </c>
      <c r="B16" s="1565"/>
      <c r="C16" s="1074">
        <v>27</v>
      </c>
      <c r="D16" s="1076">
        <v>1377</v>
      </c>
      <c r="E16" s="572">
        <v>1.5509725961051102E-2</v>
      </c>
      <c r="F16" s="1075">
        <v>6</v>
      </c>
      <c r="G16" s="1076">
        <v>484</v>
      </c>
      <c r="H16" s="572">
        <v>5.4514940923374973E-3</v>
      </c>
      <c r="I16" s="1075">
        <v>381</v>
      </c>
      <c r="J16" s="1076">
        <v>76730</v>
      </c>
      <c r="K16" s="572">
        <v>0.86424202831623176</v>
      </c>
      <c r="L16" s="1075">
        <v>85</v>
      </c>
      <c r="M16" s="1076">
        <v>9832</v>
      </c>
      <c r="N16" s="572">
        <v>0.11074192131376502</v>
      </c>
      <c r="O16" s="1075">
        <v>8</v>
      </c>
      <c r="P16" s="1076">
        <v>360</v>
      </c>
      <c r="Q16" s="572">
        <v>4.0548303166146674E-3</v>
      </c>
    </row>
    <row r="17" spans="1:17" s="28" customFormat="1" ht="15.75" thickBot="1">
      <c r="A17" s="1614" t="s">
        <v>605</v>
      </c>
      <c r="B17" s="1615"/>
      <c r="C17" s="1074">
        <v>26</v>
      </c>
      <c r="D17" s="532">
        <v>1399</v>
      </c>
      <c r="E17" s="572">
        <v>1.5434516388830661E-2</v>
      </c>
      <c r="F17" s="1077">
        <v>6</v>
      </c>
      <c r="G17" s="532">
        <v>500</v>
      </c>
      <c r="H17" s="572">
        <v>5.5162674727772202E-3</v>
      </c>
      <c r="I17" s="1075">
        <v>380</v>
      </c>
      <c r="J17" s="532">
        <v>78505</v>
      </c>
      <c r="K17" s="572">
        <v>0.86610915590075133</v>
      </c>
      <c r="L17" s="1077">
        <v>86</v>
      </c>
      <c r="M17" s="532">
        <v>9852</v>
      </c>
      <c r="N17" s="572">
        <v>0.10869253428360234</v>
      </c>
      <c r="O17" s="1077">
        <v>8</v>
      </c>
      <c r="P17" s="532">
        <v>385</v>
      </c>
      <c r="Q17" s="572">
        <v>4.2475259540384596E-3</v>
      </c>
    </row>
    <row r="18" spans="1:17" ht="15.75" customHeight="1">
      <c r="A18" s="1859" t="s">
        <v>606</v>
      </c>
      <c r="B18" s="626" t="s">
        <v>196</v>
      </c>
      <c r="C18" s="616">
        <f>C17-C16</f>
        <v>-1</v>
      </c>
      <c r="D18" s="617">
        <f>D17-D16</f>
        <v>22</v>
      </c>
      <c r="E18" s="673" t="s">
        <v>57</v>
      </c>
      <c r="F18" s="616">
        <f>F17-F16</f>
        <v>0</v>
      </c>
      <c r="G18" s="617">
        <f>G17-G16</f>
        <v>16</v>
      </c>
      <c r="H18" s="673" t="s">
        <v>57</v>
      </c>
      <c r="I18" s="616">
        <f>I17-I16</f>
        <v>-1</v>
      </c>
      <c r="J18" s="617">
        <f>J17-J16</f>
        <v>1775</v>
      </c>
      <c r="K18" s="673" t="s">
        <v>57</v>
      </c>
      <c r="L18" s="616">
        <f>L17-L16</f>
        <v>1</v>
      </c>
      <c r="M18" s="617">
        <f>M17-M16</f>
        <v>20</v>
      </c>
      <c r="N18" s="673" t="s">
        <v>57</v>
      </c>
      <c r="O18" s="616">
        <f>O17-O16</f>
        <v>0</v>
      </c>
      <c r="P18" s="617">
        <f>P17-P16</f>
        <v>25</v>
      </c>
      <c r="Q18" s="673" t="s">
        <v>57</v>
      </c>
    </row>
    <row r="19" spans="1:17" s="223" customFormat="1" ht="16.5" customHeight="1">
      <c r="A19" s="1573"/>
      <c r="B19" s="620" t="s">
        <v>197</v>
      </c>
      <c r="C19" s="623">
        <f>C17/C16-1</f>
        <v>-3.703703703703709E-2</v>
      </c>
      <c r="D19" s="624">
        <f>D17/D16-1</f>
        <v>1.5976761074800283E-2</v>
      </c>
      <c r="E19" s="682" t="s">
        <v>57</v>
      </c>
      <c r="F19" s="623">
        <f>F17/F16-1</f>
        <v>0</v>
      </c>
      <c r="G19" s="624">
        <f>G17/G16-1</f>
        <v>3.3057851239669311E-2</v>
      </c>
      <c r="H19" s="682" t="s">
        <v>57</v>
      </c>
      <c r="I19" s="623">
        <f t="shared" ref="I19:O19" si="0">I17/I16-1</f>
        <v>-2.624671916010457E-3</v>
      </c>
      <c r="J19" s="624">
        <f>J17/J16-1</f>
        <v>2.3133063990616431E-2</v>
      </c>
      <c r="K19" s="682" t="s">
        <v>57</v>
      </c>
      <c r="L19" s="623">
        <f t="shared" si="0"/>
        <v>1.1764705882352899E-2</v>
      </c>
      <c r="M19" s="624">
        <f>M17/M16-1</f>
        <v>2.0341741253051548E-3</v>
      </c>
      <c r="N19" s="682" t="s">
        <v>57</v>
      </c>
      <c r="O19" s="623">
        <f t="shared" si="0"/>
        <v>0</v>
      </c>
      <c r="P19" s="624">
        <f>P17/P16-1</f>
        <v>6.944444444444442E-2</v>
      </c>
      <c r="Q19" s="682" t="s">
        <v>57</v>
      </c>
    </row>
    <row r="20" spans="1:17" ht="15.75" customHeight="1">
      <c r="A20" s="1556" t="s">
        <v>607</v>
      </c>
      <c r="B20" s="638" t="s">
        <v>196</v>
      </c>
      <c r="C20" s="641">
        <f>C17-C12</f>
        <v>-2</v>
      </c>
      <c r="D20" s="642">
        <f>D17-D12</f>
        <v>32</v>
      </c>
      <c r="E20" s="679" t="s">
        <v>57</v>
      </c>
      <c r="F20" s="641">
        <f>F17-F12</f>
        <v>1</v>
      </c>
      <c r="G20" s="642">
        <f>G17-G12</f>
        <v>59</v>
      </c>
      <c r="H20" s="679" t="s">
        <v>57</v>
      </c>
      <c r="I20" s="641">
        <f>I17-I12</f>
        <v>-7</v>
      </c>
      <c r="J20" s="642">
        <f>J17-J12</f>
        <v>-1747</v>
      </c>
      <c r="K20" s="679" t="s">
        <v>57</v>
      </c>
      <c r="L20" s="641">
        <f>L17-L12</f>
        <v>-2</v>
      </c>
      <c r="M20" s="642">
        <f>M17-M12</f>
        <v>377</v>
      </c>
      <c r="N20" s="679" t="s">
        <v>57</v>
      </c>
      <c r="O20" s="641">
        <f>O17-O12</f>
        <v>4</v>
      </c>
      <c r="P20" s="642">
        <f>P17-P12</f>
        <v>79</v>
      </c>
      <c r="Q20" s="679" t="s">
        <v>57</v>
      </c>
    </row>
    <row r="21" spans="1:17">
      <c r="A21" s="1573"/>
      <c r="B21" s="620" t="s">
        <v>197</v>
      </c>
      <c r="C21" s="623">
        <f>C17/C12-1</f>
        <v>-7.1428571428571397E-2</v>
      </c>
      <c r="D21" s="624">
        <f>D17/D12-1</f>
        <v>2.3408924652523755E-2</v>
      </c>
      <c r="E21" s="682" t="s">
        <v>57</v>
      </c>
      <c r="F21" s="623">
        <f>F17/F12-1</f>
        <v>0.19999999999999996</v>
      </c>
      <c r="G21" s="624">
        <f>G17/G12-1</f>
        <v>0.13378684807256236</v>
      </c>
      <c r="H21" s="682" t="s">
        <v>57</v>
      </c>
      <c r="I21" s="623">
        <f>I17/I12-1</f>
        <v>-1.8087855297157618E-2</v>
      </c>
      <c r="J21" s="624">
        <f>J17/J12-1</f>
        <v>-2.1768927877186872E-2</v>
      </c>
      <c r="K21" s="682" t="s">
        <v>57</v>
      </c>
      <c r="L21" s="623">
        <f>L17/L12-1</f>
        <v>-2.2727272727272707E-2</v>
      </c>
      <c r="M21" s="624">
        <f>M17/M12-1</f>
        <v>3.9788918205804658E-2</v>
      </c>
      <c r="N21" s="682" t="s">
        <v>57</v>
      </c>
      <c r="O21" s="623">
        <f>O17/O12-1</f>
        <v>1</v>
      </c>
      <c r="P21" s="624">
        <f>P17/P12-1</f>
        <v>0.25816993464052285</v>
      </c>
      <c r="Q21" s="682" t="s">
        <v>57</v>
      </c>
    </row>
    <row r="22" spans="1:17" ht="15.75" customHeight="1">
      <c r="A22" s="1556" t="s">
        <v>608</v>
      </c>
      <c r="B22" s="638" t="s">
        <v>196</v>
      </c>
      <c r="C22" s="641">
        <f>C17-C7</f>
        <v>-1</v>
      </c>
      <c r="D22" s="642">
        <f>D17-D7</f>
        <v>118</v>
      </c>
      <c r="E22" s="679" t="s">
        <v>57</v>
      </c>
      <c r="F22" s="641">
        <f>F17-F7</f>
        <v>3</v>
      </c>
      <c r="G22" s="642">
        <f>G17-G7</f>
        <v>132</v>
      </c>
      <c r="H22" s="679" t="s">
        <v>57</v>
      </c>
      <c r="I22" s="641">
        <f>I17-I7</f>
        <v>-29</v>
      </c>
      <c r="J22" s="642">
        <f>J17-J7</f>
        <v>-17152</v>
      </c>
      <c r="K22" s="679" t="s">
        <v>57</v>
      </c>
      <c r="L22" s="641">
        <f>L17-L7</f>
        <v>-2</v>
      </c>
      <c r="M22" s="642">
        <f>M17-M7</f>
        <v>-1051</v>
      </c>
      <c r="N22" s="679" t="s">
        <v>57</v>
      </c>
      <c r="O22" s="641">
        <f>O17-O7</f>
        <v>3</v>
      </c>
      <c r="P22" s="642">
        <f>P17-P7</f>
        <v>65</v>
      </c>
      <c r="Q22" s="679" t="s">
        <v>57</v>
      </c>
    </row>
    <row r="23" spans="1:17" ht="15.75" customHeight="1" thickBot="1">
      <c r="A23" s="1557"/>
      <c r="B23" s="656" t="s">
        <v>197</v>
      </c>
      <c r="C23" s="657">
        <f>C17/C7-1</f>
        <v>-3.703703703703709E-2</v>
      </c>
      <c r="D23" s="658">
        <f>D17/D7-1</f>
        <v>9.211553473848566E-2</v>
      </c>
      <c r="E23" s="720" t="s">
        <v>57</v>
      </c>
      <c r="F23" s="657">
        <f>F17/F7-1</f>
        <v>1</v>
      </c>
      <c r="G23" s="658">
        <f>G17/G7-1</f>
        <v>0.35869565217391308</v>
      </c>
      <c r="H23" s="720" t="s">
        <v>57</v>
      </c>
      <c r="I23" s="657">
        <f>I17/I7-1</f>
        <v>-7.0904645476772665E-2</v>
      </c>
      <c r="J23" s="658">
        <f>J17/J7-1</f>
        <v>-0.17930731676719946</v>
      </c>
      <c r="K23" s="720" t="s">
        <v>57</v>
      </c>
      <c r="L23" s="657">
        <f>L17/L7-1</f>
        <v>-2.2727272727272707E-2</v>
      </c>
      <c r="M23" s="658">
        <f>M17/M7-1</f>
        <v>-9.6395487480509967E-2</v>
      </c>
      <c r="N23" s="720" t="s">
        <v>57</v>
      </c>
      <c r="O23" s="657">
        <f>O17/O7-1</f>
        <v>0.60000000000000009</v>
      </c>
      <c r="P23" s="658">
        <f>P17/P7-1</f>
        <v>0.203125</v>
      </c>
      <c r="Q23" s="720" t="s">
        <v>57</v>
      </c>
    </row>
    <row r="24" spans="1:17" ht="15.75" customHeight="1">
      <c r="A24" s="1050" t="s">
        <v>733</v>
      </c>
      <c r="B24" s="260"/>
      <c r="F24" s="941"/>
    </row>
    <row r="25" spans="1:17" s="850" customFormat="1">
      <c r="A25" s="1050" t="s">
        <v>732</v>
      </c>
      <c r="B25" s="260"/>
    </row>
    <row r="26" spans="1:17" ht="24.75" customHeight="1">
      <c r="A26" s="1048" t="s">
        <v>580</v>
      </c>
    </row>
    <row r="27" spans="1:17">
      <c r="A27" s="473"/>
    </row>
    <row r="28" spans="1:17" ht="15.75" customHeight="1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1:17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</row>
    <row r="30" spans="1:17" ht="15.75" customHeight="1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</row>
    <row r="31" spans="1:17" ht="15.75" customHeight="1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</row>
    <row r="32" spans="1:17" ht="15.75" customHeight="1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</row>
    <row r="33" spans="3:17" ht="75" customHeight="1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</row>
    <row r="34" spans="3:17" ht="15.75" customHeight="1"/>
    <row r="35" spans="3:17" ht="15.75" customHeight="1"/>
    <row r="36" spans="3:17" ht="15.75" customHeight="1"/>
    <row r="37" spans="3:17" ht="15.75" customHeight="1"/>
    <row r="40" spans="3:17" ht="30" customHeight="1"/>
    <row r="41" spans="3:17" ht="15.75" customHeight="1"/>
    <row r="43" spans="3:17" ht="15.75" customHeight="1"/>
    <row r="44" spans="3:17" ht="15.75" customHeight="1"/>
    <row r="45" spans="3:17" ht="15.75" customHeight="1"/>
    <row r="47" spans="3:17" ht="60" customHeight="1"/>
    <row r="48" spans="3:17" ht="15.75" customHeight="1"/>
    <row r="49" ht="15.75" customHeight="1"/>
    <row r="50" ht="15.75" customHeight="1"/>
    <row r="54" ht="75" customHeight="1"/>
    <row r="56" ht="15.75" customHeight="1"/>
    <row r="57" ht="15.75" customHeight="1"/>
    <row r="58" ht="15.75" customHeight="1"/>
    <row r="66" ht="15.75" customHeight="1"/>
    <row r="68" ht="30" customHeight="1"/>
    <row r="75" ht="45" customHeight="1"/>
    <row r="82" ht="75" customHeight="1"/>
    <row r="89" ht="75" customHeight="1"/>
    <row r="96" ht="30" customHeight="1"/>
    <row r="103" ht="60" customHeight="1"/>
    <row r="110" ht="75" customHeight="1"/>
    <row r="117" ht="15.75" customHeight="1"/>
    <row r="122" ht="15.75" customHeight="1"/>
  </sheetData>
  <mergeCells count="30"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A19"/>
    <mergeCell ref="P5:Q5"/>
    <mergeCell ref="A17:B17"/>
    <mergeCell ref="L3:N4"/>
    <mergeCell ref="O3:Q4"/>
    <mergeCell ref="M5:N5"/>
    <mergeCell ref="L5:L6"/>
    <mergeCell ref="O5:O6"/>
    <mergeCell ref="C3:E4"/>
    <mergeCell ref="F3:H4"/>
    <mergeCell ref="I3:K4"/>
    <mergeCell ref="D5:E5"/>
    <mergeCell ref="G5:H5"/>
    <mergeCell ref="J5:K5"/>
    <mergeCell ref="C5:C6"/>
    <mergeCell ref="F5:F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R26"/>
  <sheetViews>
    <sheetView zoomScaleNormal="100" workbookViewId="0"/>
  </sheetViews>
  <sheetFormatPr defaultRowHeight="15"/>
  <cols>
    <col min="1" max="1" width="24.28515625" customWidth="1"/>
    <col min="2" max="5" width="7" customWidth="1"/>
    <col min="6" max="11" width="6.42578125" customWidth="1"/>
    <col min="12" max="12" width="6.42578125" style="223" customWidth="1"/>
    <col min="13" max="14" width="6.42578125" customWidth="1"/>
    <col min="15" max="16" width="6.42578125" style="223" customWidth="1"/>
    <col min="17" max="17" width="6.85546875" style="223" customWidth="1"/>
    <col min="18" max="18" width="6.42578125" style="223" customWidth="1"/>
  </cols>
  <sheetData>
    <row r="1" spans="1:18" s="2" customFormat="1" ht="17.25" customHeight="1">
      <c r="A1" s="218" t="s">
        <v>800</v>
      </c>
      <c r="L1" s="218"/>
      <c r="O1" s="552"/>
      <c r="P1" s="218"/>
      <c r="Q1" s="218"/>
      <c r="R1" s="218"/>
    </row>
    <row r="2" spans="1:18" s="3" customFormat="1" ht="17.25" customHeight="1" thickBot="1">
      <c r="A2" s="358" t="s">
        <v>198</v>
      </c>
      <c r="I2" s="3" t="s">
        <v>0</v>
      </c>
      <c r="L2" s="219"/>
      <c r="O2" s="219"/>
      <c r="P2" s="219"/>
      <c r="Q2" s="219"/>
      <c r="R2" s="219"/>
    </row>
    <row r="3" spans="1:18" ht="22.5" customHeight="1">
      <c r="A3" s="1979" t="s">
        <v>344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18" ht="22.5" customHeight="1" thickBot="1">
      <c r="A4" s="198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 ht="21.75" customHeight="1">
      <c r="A5" s="449" t="s">
        <v>75</v>
      </c>
      <c r="B5" s="450">
        <v>108529</v>
      </c>
      <c r="C5" s="1078">
        <v>103685</v>
      </c>
      <c r="D5" s="1078">
        <v>100558</v>
      </c>
      <c r="E5" s="450">
        <v>97491</v>
      </c>
      <c r="F5" s="1078">
        <v>94759</v>
      </c>
      <c r="G5" s="1079">
        <v>91841</v>
      </c>
      <c r="H5" s="1079">
        <v>89467</v>
      </c>
      <c r="I5" s="1079">
        <v>87437</v>
      </c>
      <c r="J5" s="1079">
        <v>86590</v>
      </c>
      <c r="K5" s="1079">
        <v>88783</v>
      </c>
      <c r="L5" s="289">
        <v>90641</v>
      </c>
      <c r="M5" s="455">
        <f>L5-K5</f>
        <v>1858</v>
      </c>
      <c r="N5" s="456">
        <f>L5/K5-1</f>
        <v>2.0927429800750241E-2</v>
      </c>
      <c r="O5" s="457">
        <f>L5-G5</f>
        <v>-1200</v>
      </c>
      <c r="P5" s="458">
        <f>L5/G5-1</f>
        <v>-1.3066059820777243E-2</v>
      </c>
      <c r="Q5" s="459">
        <f t="shared" ref="Q5:Q16" si="0">L5-B5</f>
        <v>-17888</v>
      </c>
      <c r="R5" s="460">
        <f>L5/B5-1</f>
        <v>-0.16482230555888289</v>
      </c>
    </row>
    <row r="6" spans="1:18" ht="24.75" customHeight="1">
      <c r="A6" s="211" t="s">
        <v>76</v>
      </c>
      <c r="B6" s="448">
        <v>114</v>
      </c>
      <c r="C6" s="448">
        <v>99</v>
      </c>
      <c r="D6" s="448">
        <v>89</v>
      </c>
      <c r="E6" s="448">
        <v>91</v>
      </c>
      <c r="F6" s="448">
        <v>62</v>
      </c>
      <c r="G6" s="1076">
        <v>75</v>
      </c>
      <c r="H6" s="1076">
        <v>82</v>
      </c>
      <c r="I6" s="1076">
        <v>60</v>
      </c>
      <c r="J6" s="1076">
        <v>46</v>
      </c>
      <c r="K6" s="1076">
        <v>26</v>
      </c>
      <c r="L6" s="346">
        <v>16</v>
      </c>
      <c r="M6" s="461">
        <f t="shared" ref="M6:M12" si="1">L6-K6</f>
        <v>-10</v>
      </c>
      <c r="N6" s="462">
        <f t="shared" ref="N6:N12" si="2">L6/K6-1</f>
        <v>-0.38461538461538458</v>
      </c>
      <c r="O6" s="463">
        <f t="shared" ref="O6:O12" si="3">L6-G6</f>
        <v>-59</v>
      </c>
      <c r="P6" s="464">
        <f t="shared" ref="P6:P12" si="4">L6/G6-1</f>
        <v>-0.78666666666666663</v>
      </c>
      <c r="Q6" s="465">
        <f t="shared" si="0"/>
        <v>-98</v>
      </c>
      <c r="R6" s="466">
        <f t="shared" ref="R6:R12" si="5">L6/B6-1</f>
        <v>-0.85964912280701755</v>
      </c>
    </row>
    <row r="7" spans="1:18" ht="24.75" customHeight="1">
      <c r="A7" s="211" t="s">
        <v>77</v>
      </c>
      <c r="B7" s="448">
        <v>22679</v>
      </c>
      <c r="C7" s="448">
        <v>21075</v>
      </c>
      <c r="D7" s="448">
        <v>20877</v>
      </c>
      <c r="E7" s="448">
        <v>20822</v>
      </c>
      <c r="F7" s="448">
        <v>20955</v>
      </c>
      <c r="G7" s="1076">
        <v>20684</v>
      </c>
      <c r="H7" s="1076">
        <v>20532</v>
      </c>
      <c r="I7" s="1076">
        <v>20306</v>
      </c>
      <c r="J7" s="1076">
        <v>19784</v>
      </c>
      <c r="K7" s="1076">
        <v>19283</v>
      </c>
      <c r="L7" s="346">
        <v>18526</v>
      </c>
      <c r="M7" s="461">
        <f t="shared" si="1"/>
        <v>-757</v>
      </c>
      <c r="N7" s="462">
        <f t="shared" si="2"/>
        <v>-3.9257376964165314E-2</v>
      </c>
      <c r="O7" s="463">
        <f t="shared" si="3"/>
        <v>-2158</v>
      </c>
      <c r="P7" s="464">
        <f t="shared" si="4"/>
        <v>-0.1043318507058596</v>
      </c>
      <c r="Q7" s="465">
        <f t="shared" si="0"/>
        <v>-4153</v>
      </c>
      <c r="R7" s="466">
        <f t="shared" si="5"/>
        <v>-0.18312094889545394</v>
      </c>
    </row>
    <row r="8" spans="1:18" ht="24.75" customHeight="1">
      <c r="A8" s="211" t="s">
        <v>345</v>
      </c>
      <c r="B8" s="448">
        <v>7883</v>
      </c>
      <c r="C8" s="448">
        <v>7894</v>
      </c>
      <c r="D8" s="448">
        <v>7889</v>
      </c>
      <c r="E8" s="448">
        <v>7911</v>
      </c>
      <c r="F8" s="448">
        <v>7914</v>
      </c>
      <c r="G8" s="1076">
        <v>7963</v>
      </c>
      <c r="H8" s="1076">
        <v>8153</v>
      </c>
      <c r="I8" s="1076">
        <v>8609</v>
      </c>
      <c r="J8" s="1076">
        <v>9120</v>
      </c>
      <c r="K8" s="1076">
        <v>9858</v>
      </c>
      <c r="L8" s="346">
        <v>10718</v>
      </c>
      <c r="M8" s="461">
        <f t="shared" si="1"/>
        <v>860</v>
      </c>
      <c r="N8" s="462">
        <f t="shared" si="2"/>
        <v>8.723879082978292E-2</v>
      </c>
      <c r="O8" s="463">
        <f t="shared" si="3"/>
        <v>2755</v>
      </c>
      <c r="P8" s="464">
        <f t="shared" si="4"/>
        <v>0.34597513499937205</v>
      </c>
      <c r="Q8" s="465">
        <f t="shared" si="0"/>
        <v>2835</v>
      </c>
      <c r="R8" s="466">
        <f t="shared" si="5"/>
        <v>0.35963465685652674</v>
      </c>
    </row>
    <row r="9" spans="1:18" ht="24.75" customHeight="1">
      <c r="A9" s="211" t="s">
        <v>79</v>
      </c>
      <c r="B9" s="448">
        <v>314</v>
      </c>
      <c r="C9" s="448">
        <v>289</v>
      </c>
      <c r="D9" s="448">
        <v>374</v>
      </c>
      <c r="E9" s="448">
        <v>377</v>
      </c>
      <c r="F9" s="448">
        <v>439</v>
      </c>
      <c r="G9" s="1076">
        <v>455</v>
      </c>
      <c r="H9" s="1076">
        <v>473</v>
      </c>
      <c r="I9" s="1076">
        <v>436</v>
      </c>
      <c r="J9" s="1076">
        <v>414</v>
      </c>
      <c r="K9" s="1076">
        <v>444</v>
      </c>
      <c r="L9" s="346">
        <v>411</v>
      </c>
      <c r="M9" s="461">
        <f t="shared" si="1"/>
        <v>-33</v>
      </c>
      <c r="N9" s="462">
        <f t="shared" si="2"/>
        <v>-7.4324324324324342E-2</v>
      </c>
      <c r="O9" s="463">
        <f t="shared" si="3"/>
        <v>-44</v>
      </c>
      <c r="P9" s="464">
        <f t="shared" si="4"/>
        <v>-9.6703296703296693E-2</v>
      </c>
      <c r="Q9" s="465">
        <f t="shared" si="0"/>
        <v>97</v>
      </c>
      <c r="R9" s="466">
        <f t="shared" si="5"/>
        <v>0.30891719745222934</v>
      </c>
    </row>
    <row r="10" spans="1:18" ht="24.75" customHeight="1">
      <c r="A10" s="211" t="s">
        <v>80</v>
      </c>
      <c r="B10" s="448">
        <v>5560</v>
      </c>
      <c r="C10" s="448">
        <v>5878</v>
      </c>
      <c r="D10" s="448">
        <v>6118</v>
      </c>
      <c r="E10" s="448">
        <v>6395</v>
      </c>
      <c r="F10" s="448">
        <v>6656</v>
      </c>
      <c r="G10" s="1076">
        <v>6706</v>
      </c>
      <c r="H10" s="1076">
        <v>6518</v>
      </c>
      <c r="I10" s="1076">
        <v>6443</v>
      </c>
      <c r="J10" s="1076">
        <v>6617</v>
      </c>
      <c r="K10" s="1076">
        <v>6905</v>
      </c>
      <c r="L10" s="346">
        <v>7175</v>
      </c>
      <c r="M10" s="461">
        <f t="shared" si="1"/>
        <v>270</v>
      </c>
      <c r="N10" s="462">
        <f t="shared" si="2"/>
        <v>3.9102099927588618E-2</v>
      </c>
      <c r="O10" s="463">
        <f t="shared" si="3"/>
        <v>469</v>
      </c>
      <c r="P10" s="464">
        <f t="shared" si="4"/>
        <v>6.9937369519833092E-2</v>
      </c>
      <c r="Q10" s="465">
        <f t="shared" si="0"/>
        <v>1615</v>
      </c>
      <c r="R10" s="466">
        <f t="shared" si="5"/>
        <v>0.29046762589928066</v>
      </c>
    </row>
    <row r="11" spans="1:18" ht="15" customHeight="1">
      <c r="A11" s="211" t="s">
        <v>81</v>
      </c>
      <c r="B11" s="448">
        <v>606</v>
      </c>
      <c r="C11" s="448">
        <v>443</v>
      </c>
      <c r="D11" s="448">
        <v>416</v>
      </c>
      <c r="E11" s="448">
        <v>359</v>
      </c>
      <c r="F11" s="448">
        <v>382</v>
      </c>
      <c r="G11" s="1076">
        <v>381</v>
      </c>
      <c r="H11" s="1076">
        <v>348</v>
      </c>
      <c r="I11" s="1076">
        <v>346</v>
      </c>
      <c r="J11" s="1076">
        <v>351</v>
      </c>
      <c r="K11" s="1076">
        <v>384</v>
      </c>
      <c r="L11" s="346">
        <v>435</v>
      </c>
      <c r="M11" s="461">
        <f t="shared" si="1"/>
        <v>51</v>
      </c>
      <c r="N11" s="462">
        <f t="shared" si="2"/>
        <v>0.1328125</v>
      </c>
      <c r="O11" s="463">
        <f t="shared" si="3"/>
        <v>54</v>
      </c>
      <c r="P11" s="464">
        <f t="shared" si="4"/>
        <v>0.1417322834645669</v>
      </c>
      <c r="Q11" s="465">
        <f t="shared" si="0"/>
        <v>-171</v>
      </c>
      <c r="R11" s="466">
        <f t="shared" si="5"/>
        <v>-0.28217821782178221</v>
      </c>
    </row>
    <row r="12" spans="1:18" ht="24.75" customHeight="1">
      <c r="A12" s="211" t="s">
        <v>82</v>
      </c>
      <c r="B12" s="448">
        <v>69</v>
      </c>
      <c r="C12" s="448">
        <v>67</v>
      </c>
      <c r="D12" s="448">
        <v>61</v>
      </c>
      <c r="E12" s="448">
        <v>45</v>
      </c>
      <c r="F12" s="448">
        <v>41</v>
      </c>
      <c r="G12" s="1076">
        <v>56</v>
      </c>
      <c r="H12" s="1076">
        <v>78</v>
      </c>
      <c r="I12" s="1076">
        <v>73</v>
      </c>
      <c r="J12" s="1076">
        <v>64</v>
      </c>
      <c r="K12" s="1076">
        <v>58</v>
      </c>
      <c r="L12" s="346">
        <v>58</v>
      </c>
      <c r="M12" s="461">
        <f t="shared" si="1"/>
        <v>0</v>
      </c>
      <c r="N12" s="462">
        <f t="shared" si="2"/>
        <v>0</v>
      </c>
      <c r="O12" s="463">
        <f t="shared" si="3"/>
        <v>2</v>
      </c>
      <c r="P12" s="464">
        <f t="shared" si="4"/>
        <v>3.5714285714285809E-2</v>
      </c>
      <c r="Q12" s="465">
        <f t="shared" si="0"/>
        <v>-11</v>
      </c>
      <c r="R12" s="466">
        <f t="shared" si="5"/>
        <v>-0.15942028985507251</v>
      </c>
    </row>
    <row r="13" spans="1:18" ht="24.75" customHeight="1">
      <c r="A13" s="211" t="s">
        <v>83</v>
      </c>
      <c r="B13" s="448">
        <v>6458</v>
      </c>
      <c r="C13" s="448">
        <v>6043</v>
      </c>
      <c r="D13" s="448">
        <v>5362</v>
      </c>
      <c r="E13" s="448">
        <v>4842</v>
      </c>
      <c r="F13" s="448">
        <v>4395</v>
      </c>
      <c r="G13" s="1076">
        <v>4082</v>
      </c>
      <c r="H13" s="1076">
        <v>3995</v>
      </c>
      <c r="I13" s="1076">
        <v>4016</v>
      </c>
      <c r="J13" s="1076">
        <v>4244</v>
      </c>
      <c r="K13" s="1076">
        <v>4554</v>
      </c>
      <c r="L13" s="346">
        <v>4887</v>
      </c>
      <c r="M13" s="461">
        <f t="shared" ref="M13:M24" si="6">L13-K13</f>
        <v>333</v>
      </c>
      <c r="N13" s="462">
        <f t="shared" ref="N13:N24" si="7">L13/K13-1</f>
        <v>7.3122529644268797E-2</v>
      </c>
      <c r="O13" s="463">
        <f t="shared" ref="O13:O24" si="8">L13-G13</f>
        <v>805</v>
      </c>
      <c r="P13" s="464">
        <f t="shared" ref="P13:P24" si="9">L13/G13-1</f>
        <v>0.19720725134737882</v>
      </c>
      <c r="Q13" s="465">
        <f t="shared" si="0"/>
        <v>-1571</v>
      </c>
      <c r="R13" s="466">
        <f t="shared" ref="R13:R24" si="10">L13/B13-1</f>
        <v>-0.24326416847321153</v>
      </c>
    </row>
    <row r="14" spans="1:18" ht="24.75" customHeight="1">
      <c r="A14" s="211" t="s">
        <v>84</v>
      </c>
      <c r="B14" s="448">
        <v>816</v>
      </c>
      <c r="C14" s="448">
        <v>580</v>
      </c>
      <c r="D14" s="448">
        <v>469</v>
      </c>
      <c r="E14" s="448">
        <v>489</v>
      </c>
      <c r="F14" s="448">
        <v>564</v>
      </c>
      <c r="G14" s="1076">
        <v>646</v>
      </c>
      <c r="H14" s="1076">
        <v>650</v>
      </c>
      <c r="I14" s="1076">
        <v>665</v>
      </c>
      <c r="J14" s="1076">
        <v>708</v>
      </c>
      <c r="K14" s="1076">
        <v>776</v>
      </c>
      <c r="L14" s="346">
        <v>804</v>
      </c>
      <c r="M14" s="461">
        <f t="shared" si="6"/>
        <v>28</v>
      </c>
      <c r="N14" s="462">
        <f t="shared" si="7"/>
        <v>3.6082474226804218E-2</v>
      </c>
      <c r="O14" s="463">
        <f t="shared" si="8"/>
        <v>158</v>
      </c>
      <c r="P14" s="464">
        <f t="shared" si="9"/>
        <v>0.24458204334365319</v>
      </c>
      <c r="Q14" s="465">
        <f t="shared" si="0"/>
        <v>-12</v>
      </c>
      <c r="R14" s="466">
        <f t="shared" si="10"/>
        <v>-1.4705882352941124E-2</v>
      </c>
    </row>
    <row r="15" spans="1:18" ht="24.75" customHeight="1">
      <c r="A15" s="211" t="s">
        <v>85</v>
      </c>
      <c r="B15" s="448">
        <v>12103</v>
      </c>
      <c r="C15" s="448">
        <v>11708</v>
      </c>
      <c r="D15" s="448">
        <v>11010</v>
      </c>
      <c r="E15" s="448">
        <v>10230</v>
      </c>
      <c r="F15" s="448">
        <v>9156</v>
      </c>
      <c r="G15" s="1076">
        <v>8048</v>
      </c>
      <c r="H15" s="1076">
        <v>7211</v>
      </c>
      <c r="I15" s="1076">
        <v>6547</v>
      </c>
      <c r="J15" s="1076">
        <v>6406</v>
      </c>
      <c r="K15" s="1076">
        <v>6704</v>
      </c>
      <c r="L15" s="346">
        <v>7291</v>
      </c>
      <c r="M15" s="461">
        <f t="shared" si="6"/>
        <v>587</v>
      </c>
      <c r="N15" s="462">
        <f t="shared" si="7"/>
        <v>8.7559665871121739E-2</v>
      </c>
      <c r="O15" s="463">
        <f t="shared" si="8"/>
        <v>-757</v>
      </c>
      <c r="P15" s="464">
        <f t="shared" si="9"/>
        <v>-9.4060636182902613E-2</v>
      </c>
      <c r="Q15" s="465">
        <f t="shared" si="0"/>
        <v>-4812</v>
      </c>
      <c r="R15" s="466">
        <f t="shared" si="10"/>
        <v>-0.39758737503098407</v>
      </c>
    </row>
    <row r="16" spans="1:18" ht="15" customHeight="1">
      <c r="A16" s="211" t="s">
        <v>86</v>
      </c>
      <c r="B16" s="448">
        <v>204</v>
      </c>
      <c r="C16" s="448">
        <v>179</v>
      </c>
      <c r="D16" s="448">
        <v>205</v>
      </c>
      <c r="E16" s="448">
        <v>242</v>
      </c>
      <c r="F16" s="448">
        <v>273</v>
      </c>
      <c r="G16" s="1076">
        <v>291</v>
      </c>
      <c r="H16" s="1076">
        <v>268</v>
      </c>
      <c r="I16" s="1076">
        <v>253</v>
      </c>
      <c r="J16" s="1076">
        <v>257</v>
      </c>
      <c r="K16" s="1076">
        <v>277</v>
      </c>
      <c r="L16" s="346">
        <v>285</v>
      </c>
      <c r="M16" s="461">
        <f t="shared" si="6"/>
        <v>8</v>
      </c>
      <c r="N16" s="462">
        <f t="shared" si="7"/>
        <v>2.8880866425992746E-2</v>
      </c>
      <c r="O16" s="463">
        <f t="shared" si="8"/>
        <v>-6</v>
      </c>
      <c r="P16" s="464">
        <f t="shared" si="9"/>
        <v>-2.0618556701030966E-2</v>
      </c>
      <c r="Q16" s="465">
        <f t="shared" si="0"/>
        <v>81</v>
      </c>
      <c r="R16" s="466">
        <f t="shared" si="10"/>
        <v>0.39705882352941169</v>
      </c>
    </row>
    <row r="17" spans="1:18" ht="24.75" customHeight="1">
      <c r="A17" s="211" t="s">
        <v>87</v>
      </c>
      <c r="B17" s="448">
        <v>218</v>
      </c>
      <c r="C17" s="448">
        <v>381</v>
      </c>
      <c r="D17" s="448">
        <v>534</v>
      </c>
      <c r="E17" s="448">
        <v>482</v>
      </c>
      <c r="F17" s="448">
        <v>430</v>
      </c>
      <c r="G17" s="1076">
        <v>363</v>
      </c>
      <c r="H17" s="1076">
        <v>301</v>
      </c>
      <c r="I17" s="1076">
        <v>312</v>
      </c>
      <c r="J17" s="1076">
        <v>248</v>
      </c>
      <c r="K17" s="1076">
        <v>289</v>
      </c>
      <c r="L17" s="346">
        <v>366</v>
      </c>
      <c r="M17" s="461">
        <f t="shared" si="6"/>
        <v>77</v>
      </c>
      <c r="N17" s="462">
        <f t="shared" si="7"/>
        <v>0.26643598615916964</v>
      </c>
      <c r="O17" s="463">
        <f t="shared" si="8"/>
        <v>3</v>
      </c>
      <c r="P17" s="464">
        <f t="shared" si="9"/>
        <v>8.2644628099173278E-3</v>
      </c>
      <c r="Q17" s="581">
        <f t="shared" ref="Q17:Q22" si="11">L17-B17</f>
        <v>148</v>
      </c>
      <c r="R17" s="1012">
        <f>L17/B17-1</f>
        <v>0.67889908256880727</v>
      </c>
    </row>
    <row r="18" spans="1:18" ht="15" customHeight="1">
      <c r="A18" s="211" t="s">
        <v>88</v>
      </c>
      <c r="B18" s="448">
        <v>9052</v>
      </c>
      <c r="C18" s="448">
        <v>9225</v>
      </c>
      <c r="D18" s="448">
        <v>9247</v>
      </c>
      <c r="E18" s="448">
        <v>9348</v>
      </c>
      <c r="F18" s="448">
        <v>9274</v>
      </c>
      <c r="G18" s="1076">
        <v>9421</v>
      </c>
      <c r="H18" s="1076">
        <v>9413</v>
      </c>
      <c r="I18" s="1076">
        <v>9260</v>
      </c>
      <c r="J18" s="1076">
        <v>9109</v>
      </c>
      <c r="K18" s="1076">
        <v>9289</v>
      </c>
      <c r="L18" s="346">
        <v>9373</v>
      </c>
      <c r="M18" s="461">
        <f t="shared" si="6"/>
        <v>84</v>
      </c>
      <c r="N18" s="462">
        <f t="shared" si="7"/>
        <v>9.042954031650341E-3</v>
      </c>
      <c r="O18" s="463">
        <f t="shared" si="8"/>
        <v>-48</v>
      </c>
      <c r="P18" s="464">
        <f t="shared" si="9"/>
        <v>-5.095000530729199E-3</v>
      </c>
      <c r="Q18" s="465">
        <f t="shared" si="11"/>
        <v>321</v>
      </c>
      <c r="R18" s="466">
        <f t="shared" si="10"/>
        <v>3.5461776403004963E-2</v>
      </c>
    </row>
    <row r="19" spans="1:18" ht="15" customHeight="1">
      <c r="A19" s="211" t="s">
        <v>89</v>
      </c>
      <c r="B19" s="448">
        <v>619</v>
      </c>
      <c r="C19" s="448">
        <v>693</v>
      </c>
      <c r="D19" s="448">
        <v>867</v>
      </c>
      <c r="E19" s="448">
        <v>948</v>
      </c>
      <c r="F19" s="448">
        <v>1080</v>
      </c>
      <c r="G19" s="1076">
        <v>1169</v>
      </c>
      <c r="H19" s="1076">
        <v>1292</v>
      </c>
      <c r="I19" s="1076">
        <v>1370</v>
      </c>
      <c r="J19" s="1076">
        <v>1435</v>
      </c>
      <c r="K19" s="1076">
        <v>1587</v>
      </c>
      <c r="L19" s="346">
        <v>1605</v>
      </c>
      <c r="M19" s="461">
        <f t="shared" si="6"/>
        <v>18</v>
      </c>
      <c r="N19" s="462">
        <f t="shared" si="7"/>
        <v>1.1342155009451904E-2</v>
      </c>
      <c r="O19" s="463">
        <f t="shared" si="8"/>
        <v>436</v>
      </c>
      <c r="P19" s="464">
        <f t="shared" si="9"/>
        <v>0.3729683490162532</v>
      </c>
      <c r="Q19" s="465">
        <f t="shared" si="11"/>
        <v>986</v>
      </c>
      <c r="R19" s="466">
        <f t="shared" si="10"/>
        <v>1.5928917609046849</v>
      </c>
    </row>
    <row r="20" spans="1:18" ht="24.75" customHeight="1">
      <c r="A20" s="211" t="s">
        <v>91</v>
      </c>
      <c r="B20" s="448">
        <v>24741</v>
      </c>
      <c r="C20" s="448">
        <v>22796</v>
      </c>
      <c r="D20" s="448">
        <v>21500</v>
      </c>
      <c r="E20" s="448">
        <v>20032</v>
      </c>
      <c r="F20" s="448">
        <v>18651</v>
      </c>
      <c r="G20" s="1076">
        <v>17488</v>
      </c>
      <c r="H20" s="1076">
        <v>16357</v>
      </c>
      <c r="I20" s="1076">
        <v>14997</v>
      </c>
      <c r="J20" s="1076">
        <v>14095</v>
      </c>
      <c r="K20" s="1076">
        <v>14118</v>
      </c>
      <c r="L20" s="346">
        <v>14035</v>
      </c>
      <c r="M20" s="461">
        <f t="shared" si="6"/>
        <v>-83</v>
      </c>
      <c r="N20" s="462">
        <f t="shared" si="7"/>
        <v>-5.8790196911744363E-3</v>
      </c>
      <c r="O20" s="463">
        <f t="shared" si="8"/>
        <v>-3453</v>
      </c>
      <c r="P20" s="464">
        <f t="shared" si="9"/>
        <v>-0.19744967978042083</v>
      </c>
      <c r="Q20" s="465">
        <f t="shared" si="11"/>
        <v>-10706</v>
      </c>
      <c r="R20" s="466">
        <f t="shared" si="10"/>
        <v>-0.43272301038761574</v>
      </c>
    </row>
    <row r="21" spans="1:18" ht="15" customHeight="1">
      <c r="A21" s="211" t="s">
        <v>92</v>
      </c>
      <c r="B21" s="448">
        <v>6615</v>
      </c>
      <c r="C21" s="448">
        <v>6197</v>
      </c>
      <c r="D21" s="448">
        <v>5869</v>
      </c>
      <c r="E21" s="448">
        <v>5608</v>
      </c>
      <c r="F21" s="448">
        <v>5406</v>
      </c>
      <c r="G21" s="1076">
        <v>5270</v>
      </c>
      <c r="H21" s="1076">
        <v>5058</v>
      </c>
      <c r="I21" s="1076">
        <v>5012</v>
      </c>
      <c r="J21" s="1076">
        <v>4952</v>
      </c>
      <c r="K21" s="1076">
        <v>5208</v>
      </c>
      <c r="L21" s="346">
        <v>5395</v>
      </c>
      <c r="M21" s="461">
        <f t="shared" si="6"/>
        <v>187</v>
      </c>
      <c r="N21" s="462">
        <f t="shared" si="7"/>
        <v>3.5906298003072212E-2</v>
      </c>
      <c r="O21" s="463">
        <f t="shared" si="8"/>
        <v>125</v>
      </c>
      <c r="P21" s="464">
        <f t="shared" si="9"/>
        <v>2.371916508538896E-2</v>
      </c>
      <c r="Q21" s="465">
        <f t="shared" si="11"/>
        <v>-1220</v>
      </c>
      <c r="R21" s="466">
        <f t="shared" si="10"/>
        <v>-0.1844293272864701</v>
      </c>
    </row>
    <row r="22" spans="1:18" ht="15" customHeight="1">
      <c r="A22" s="211" t="s">
        <v>93</v>
      </c>
      <c r="B22" s="448">
        <v>9509</v>
      </c>
      <c r="C22" s="448">
        <v>8751</v>
      </c>
      <c r="D22" s="448">
        <v>7918</v>
      </c>
      <c r="E22" s="448">
        <v>7320</v>
      </c>
      <c r="F22" s="448">
        <v>7151</v>
      </c>
      <c r="G22" s="1076">
        <v>6900</v>
      </c>
      <c r="H22" s="1076">
        <v>6959</v>
      </c>
      <c r="I22" s="1076">
        <v>6998</v>
      </c>
      <c r="J22" s="1076">
        <v>6933</v>
      </c>
      <c r="K22" s="1076">
        <v>7174</v>
      </c>
      <c r="L22" s="346">
        <v>7476</v>
      </c>
      <c r="M22" s="461">
        <f t="shared" si="6"/>
        <v>302</v>
      </c>
      <c r="N22" s="462">
        <f t="shared" si="7"/>
        <v>4.209645943685536E-2</v>
      </c>
      <c r="O22" s="463">
        <f t="shared" si="8"/>
        <v>576</v>
      </c>
      <c r="P22" s="464">
        <f t="shared" si="9"/>
        <v>8.3478260869565224E-2</v>
      </c>
      <c r="Q22" s="465">
        <f t="shared" si="11"/>
        <v>-2033</v>
      </c>
      <c r="R22" s="466">
        <f t="shared" si="10"/>
        <v>-0.21379745504259118</v>
      </c>
    </row>
    <row r="23" spans="1:18" ht="24.75" customHeight="1">
      <c r="A23" s="211" t="s">
        <v>94</v>
      </c>
      <c r="B23" s="448">
        <v>157</v>
      </c>
      <c r="C23" s="448">
        <v>572</v>
      </c>
      <c r="D23" s="448">
        <v>918</v>
      </c>
      <c r="E23" s="448">
        <v>1093</v>
      </c>
      <c r="F23" s="448">
        <v>1037</v>
      </c>
      <c r="G23" s="1076">
        <v>982</v>
      </c>
      <c r="H23" s="1076">
        <v>892</v>
      </c>
      <c r="I23" s="1076">
        <v>775</v>
      </c>
      <c r="J23" s="1076">
        <v>838</v>
      </c>
      <c r="K23" s="1076">
        <v>848</v>
      </c>
      <c r="L23" s="346">
        <v>815</v>
      </c>
      <c r="M23" s="461">
        <f t="shared" si="6"/>
        <v>-33</v>
      </c>
      <c r="N23" s="462">
        <f t="shared" si="7"/>
        <v>-3.8915094339622591E-2</v>
      </c>
      <c r="O23" s="463">
        <f t="shared" si="8"/>
        <v>-167</v>
      </c>
      <c r="P23" s="464">
        <f t="shared" si="9"/>
        <v>-0.17006109979633399</v>
      </c>
      <c r="Q23" s="465">
        <f t="shared" ref="Q23" si="12">L23-B23</f>
        <v>658</v>
      </c>
      <c r="R23" s="466">
        <f t="shared" ref="R23" si="13">L23/B23-1</f>
        <v>4.1910828025477711</v>
      </c>
    </row>
    <row r="24" spans="1:18" ht="15" customHeight="1" thickBot="1">
      <c r="A24" s="209" t="s">
        <v>95</v>
      </c>
      <c r="B24" s="55">
        <v>812</v>
      </c>
      <c r="C24" s="55">
        <v>815</v>
      </c>
      <c r="D24" s="55">
        <v>835</v>
      </c>
      <c r="E24" s="55">
        <v>857</v>
      </c>
      <c r="F24" s="55">
        <v>893</v>
      </c>
      <c r="G24" s="532">
        <v>861</v>
      </c>
      <c r="H24" s="532">
        <v>887</v>
      </c>
      <c r="I24" s="532">
        <v>959</v>
      </c>
      <c r="J24" s="532">
        <v>969</v>
      </c>
      <c r="K24" s="532">
        <v>1001</v>
      </c>
      <c r="L24" s="347">
        <v>970</v>
      </c>
      <c r="M24" s="467">
        <f t="shared" si="6"/>
        <v>-31</v>
      </c>
      <c r="N24" s="468">
        <f t="shared" si="7"/>
        <v>-3.096903096903092E-2</v>
      </c>
      <c r="O24" s="469">
        <f t="shared" si="8"/>
        <v>109</v>
      </c>
      <c r="P24" s="470">
        <f t="shared" si="9"/>
        <v>0.12659698025551691</v>
      </c>
      <c r="Q24" s="471">
        <f>L24-B24</f>
        <v>158</v>
      </c>
      <c r="R24" s="472">
        <f t="shared" si="10"/>
        <v>0.19458128078817727</v>
      </c>
    </row>
    <row r="25" spans="1:18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1:18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</row>
  </sheetData>
  <mergeCells count="5">
    <mergeCell ref="A3:A4"/>
    <mergeCell ref="O3:P3"/>
    <mergeCell ref="Q3:R3"/>
    <mergeCell ref="B3:L3"/>
    <mergeCell ref="M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sqref="A1:P1"/>
    </sheetView>
  </sheetViews>
  <sheetFormatPr defaultColWidth="9.140625" defaultRowHeight="15"/>
  <cols>
    <col min="1" max="1" width="20" style="223" customWidth="1"/>
    <col min="2" max="3" width="6.42578125" style="223" customWidth="1"/>
    <col min="4" max="4" width="7.140625" style="223" customWidth="1"/>
    <col min="5" max="6" width="6.42578125" style="223" customWidth="1"/>
    <col min="7" max="7" width="7.140625" style="223" customWidth="1"/>
    <col min="8" max="18" width="6.42578125" style="223" customWidth="1"/>
    <col min="19" max="19" width="7.5703125" style="223" customWidth="1"/>
    <col min="20" max="16384" width="9.140625" style="223"/>
  </cols>
  <sheetData>
    <row r="1" spans="1:26" s="50" customFormat="1" ht="17.25" customHeight="1">
      <c r="A1" s="1981" t="s">
        <v>799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  <c r="N1" s="1981"/>
      <c r="O1" s="1981"/>
      <c r="P1" s="1981"/>
    </row>
    <row r="2" spans="1:26" s="219" customFormat="1" ht="17.25" customHeight="1" thickBot="1">
      <c r="A2" s="358" t="s">
        <v>198</v>
      </c>
    </row>
    <row r="3" spans="1:26" ht="17.25" customHeight="1">
      <c r="A3" s="1649" t="s">
        <v>195</v>
      </c>
      <c r="B3" s="1982" t="s">
        <v>349</v>
      </c>
      <c r="C3" s="1779"/>
      <c r="D3" s="1780"/>
      <c r="E3" s="1982" t="s">
        <v>348</v>
      </c>
      <c r="F3" s="1779"/>
      <c r="G3" s="1780"/>
      <c r="H3" s="1646" t="s">
        <v>214</v>
      </c>
      <c r="I3" s="1923"/>
      <c r="J3" s="1923"/>
      <c r="K3" s="1923"/>
      <c r="L3" s="1923"/>
      <c r="M3" s="1923"/>
      <c r="N3" s="1923"/>
      <c r="O3" s="1923"/>
      <c r="P3" s="1923"/>
      <c r="Q3" s="1923"/>
      <c r="R3" s="1924"/>
    </row>
    <row r="4" spans="1:26" ht="17.25" customHeight="1">
      <c r="A4" s="1650"/>
      <c r="B4" s="1699" t="s">
        <v>523</v>
      </c>
      <c r="C4" s="1612" t="s">
        <v>524</v>
      </c>
      <c r="D4" s="1747" t="s">
        <v>336</v>
      </c>
      <c r="E4" s="1705" t="s">
        <v>4</v>
      </c>
      <c r="F4" s="1621" t="s">
        <v>43</v>
      </c>
      <c r="G4" s="1674"/>
      <c r="H4" s="1705" t="s">
        <v>4</v>
      </c>
      <c r="I4" s="1706" t="s">
        <v>361</v>
      </c>
      <c r="J4" s="1710"/>
      <c r="K4" s="1621" t="s">
        <v>189</v>
      </c>
      <c r="L4" s="1680"/>
      <c r="M4" s="1680"/>
      <c r="N4" s="1622"/>
      <c r="O4" s="1621" t="s">
        <v>326</v>
      </c>
      <c r="P4" s="1680"/>
      <c r="Q4" s="1680"/>
      <c r="R4" s="1674"/>
    </row>
    <row r="5" spans="1:26" ht="17.25" customHeight="1">
      <c r="A5" s="1650"/>
      <c r="B5" s="1983"/>
      <c r="C5" s="1883"/>
      <c r="D5" s="1888"/>
      <c r="E5" s="1867"/>
      <c r="F5" s="1612" t="s">
        <v>157</v>
      </c>
      <c r="G5" s="1747" t="s">
        <v>323</v>
      </c>
      <c r="H5" s="1743"/>
      <c r="I5" s="1708"/>
      <c r="J5" s="1711"/>
      <c r="K5" s="1621" t="s">
        <v>7</v>
      </c>
      <c r="L5" s="1622"/>
      <c r="M5" s="1621" t="s">
        <v>144</v>
      </c>
      <c r="N5" s="1622"/>
      <c r="O5" s="1621" t="s">
        <v>176</v>
      </c>
      <c r="P5" s="1622"/>
      <c r="Q5" s="1621" t="s">
        <v>44</v>
      </c>
      <c r="R5" s="1674"/>
    </row>
    <row r="6" spans="1:26" ht="17.25" customHeight="1" thickBot="1">
      <c r="A6" s="1651"/>
      <c r="B6" s="1609"/>
      <c r="C6" s="1613"/>
      <c r="D6" s="1748"/>
      <c r="E6" s="1868"/>
      <c r="F6" s="1613"/>
      <c r="G6" s="1748"/>
      <c r="H6" s="1744"/>
      <c r="I6" s="1368" t="s">
        <v>150</v>
      </c>
      <c r="J6" s="1368" t="s">
        <v>152</v>
      </c>
      <c r="K6" s="1368" t="s">
        <v>150</v>
      </c>
      <c r="L6" s="1368" t="s">
        <v>152</v>
      </c>
      <c r="M6" s="1368" t="s">
        <v>150</v>
      </c>
      <c r="N6" s="1368" t="s">
        <v>152</v>
      </c>
      <c r="O6" s="1368" t="s">
        <v>150</v>
      </c>
      <c r="P6" s="1368" t="s">
        <v>152</v>
      </c>
      <c r="Q6" s="1368" t="s">
        <v>150</v>
      </c>
      <c r="R6" s="757" t="s">
        <v>152</v>
      </c>
      <c r="T6"/>
    </row>
    <row r="7" spans="1:26" s="54" customFormat="1" ht="17.25" customHeight="1">
      <c r="A7" s="208" t="s">
        <v>20</v>
      </c>
      <c r="B7" s="1231">
        <v>502</v>
      </c>
      <c r="C7" s="1250">
        <v>26</v>
      </c>
      <c r="D7" s="1251">
        <v>54</v>
      </c>
      <c r="E7" s="1231">
        <v>4642.16</v>
      </c>
      <c r="F7" s="1250">
        <v>4018.13</v>
      </c>
      <c r="G7" s="1251">
        <v>624.03</v>
      </c>
      <c r="H7" s="1363">
        <v>90641</v>
      </c>
      <c r="I7" s="1365">
        <v>2188</v>
      </c>
      <c r="J7" s="1369">
        <v>2.4139186460873114E-2</v>
      </c>
      <c r="K7" s="1250">
        <v>31472</v>
      </c>
      <c r="L7" s="1369">
        <v>0.34721593980648935</v>
      </c>
      <c r="M7" s="1365">
        <v>59169</v>
      </c>
      <c r="N7" s="1369">
        <v>0.65278406019351065</v>
      </c>
      <c r="O7" s="1250">
        <v>87893</v>
      </c>
      <c r="P7" s="1369">
        <v>0.96968259396961642</v>
      </c>
      <c r="Q7" s="1229">
        <v>2748</v>
      </c>
      <c r="R7" s="1370">
        <v>3.03174060303836E-2</v>
      </c>
      <c r="S7" s="453"/>
      <c r="T7" s="199"/>
      <c r="U7" s="992"/>
      <c r="V7" s="992"/>
      <c r="W7" s="453"/>
      <c r="X7" s="992"/>
      <c r="Y7" s="992"/>
      <c r="Z7" s="992"/>
    </row>
    <row r="8" spans="1:26" s="54" customFormat="1" ht="17.25" customHeight="1">
      <c r="A8" s="211" t="s">
        <v>21</v>
      </c>
      <c r="B8" s="197">
        <v>39</v>
      </c>
      <c r="C8" s="383">
        <v>5</v>
      </c>
      <c r="D8" s="239">
        <v>8</v>
      </c>
      <c r="E8" s="197">
        <v>438.95</v>
      </c>
      <c r="F8" s="383">
        <v>327.95</v>
      </c>
      <c r="G8" s="239">
        <v>111</v>
      </c>
      <c r="H8" s="920">
        <v>8975</v>
      </c>
      <c r="I8" s="1366">
        <v>696</v>
      </c>
      <c r="J8" s="1371">
        <v>7.7548746518105852E-2</v>
      </c>
      <c r="K8" s="383">
        <v>3136</v>
      </c>
      <c r="L8" s="1371">
        <v>0.34941504178272981</v>
      </c>
      <c r="M8" s="1366">
        <v>5839</v>
      </c>
      <c r="N8" s="1371">
        <v>0.65058495821727025</v>
      </c>
      <c r="O8" s="383">
        <v>7747</v>
      </c>
      <c r="P8" s="1371">
        <v>0.86317548746518102</v>
      </c>
      <c r="Q8" s="237">
        <v>1228</v>
      </c>
      <c r="R8" s="921">
        <v>0.13682451253481895</v>
      </c>
      <c r="S8" s="453"/>
      <c r="T8" s="199"/>
      <c r="U8" s="992"/>
      <c r="V8" s="992"/>
      <c r="W8" s="453"/>
      <c r="X8" s="992"/>
      <c r="Y8" s="992"/>
      <c r="Z8" s="992"/>
    </row>
    <row r="9" spans="1:26" s="54" customFormat="1" ht="17.25" customHeight="1">
      <c r="A9" s="211" t="s">
        <v>22</v>
      </c>
      <c r="B9" s="197">
        <v>60</v>
      </c>
      <c r="C9" s="383">
        <v>6</v>
      </c>
      <c r="D9" s="239">
        <v>7</v>
      </c>
      <c r="E9" s="197">
        <v>470.05</v>
      </c>
      <c r="F9" s="383">
        <v>420.03</v>
      </c>
      <c r="G9" s="239">
        <v>50.02</v>
      </c>
      <c r="H9" s="920">
        <v>8986</v>
      </c>
      <c r="I9" s="1366">
        <v>111</v>
      </c>
      <c r="J9" s="1371">
        <v>1.2352548408635656E-2</v>
      </c>
      <c r="K9" s="383">
        <v>2909</v>
      </c>
      <c r="L9" s="1371">
        <v>0.32372579568217225</v>
      </c>
      <c r="M9" s="1366">
        <v>6077</v>
      </c>
      <c r="N9" s="1371">
        <v>0.6762742043178277</v>
      </c>
      <c r="O9" s="383">
        <v>8806</v>
      </c>
      <c r="P9" s="1371">
        <v>0.97996884041842869</v>
      </c>
      <c r="Q9" s="237">
        <v>180</v>
      </c>
      <c r="R9" s="921">
        <v>2.0031159581571333E-2</v>
      </c>
      <c r="S9" s="453"/>
      <c r="T9" s="199"/>
      <c r="U9" s="992"/>
      <c r="V9" s="992"/>
      <c r="W9" s="453"/>
      <c r="X9" s="992"/>
      <c r="Y9" s="992"/>
      <c r="Z9" s="992"/>
    </row>
    <row r="10" spans="1:26" s="54" customFormat="1" ht="17.25" customHeight="1">
      <c r="A10" s="211" t="s">
        <v>23</v>
      </c>
      <c r="B10" s="197">
        <v>35</v>
      </c>
      <c r="C10" s="383">
        <v>1</v>
      </c>
      <c r="D10" s="239">
        <v>6</v>
      </c>
      <c r="E10" s="197">
        <v>294.99</v>
      </c>
      <c r="F10" s="383">
        <v>286.01000000000005</v>
      </c>
      <c r="G10" s="239">
        <v>8.98</v>
      </c>
      <c r="H10" s="920">
        <v>6232</v>
      </c>
      <c r="I10" s="1366">
        <v>167</v>
      </c>
      <c r="J10" s="1371">
        <v>2.6797175866495507E-2</v>
      </c>
      <c r="K10" s="383">
        <v>2141</v>
      </c>
      <c r="L10" s="1371">
        <v>0.34354942233632862</v>
      </c>
      <c r="M10" s="1366">
        <v>4091</v>
      </c>
      <c r="N10" s="1371">
        <v>0.65645057766367132</v>
      </c>
      <c r="O10" s="383">
        <v>6109</v>
      </c>
      <c r="P10" s="1371">
        <v>0.98026315789473684</v>
      </c>
      <c r="Q10" s="237">
        <v>123</v>
      </c>
      <c r="R10" s="921">
        <v>1.9736842105263157E-2</v>
      </c>
      <c r="S10" s="453"/>
      <c r="T10" s="199"/>
      <c r="U10" s="992"/>
      <c r="V10" s="992"/>
      <c r="W10" s="453"/>
      <c r="X10" s="992"/>
      <c r="Y10" s="992"/>
      <c r="Z10" s="992"/>
    </row>
    <row r="11" spans="1:26" s="54" customFormat="1" ht="17.25" customHeight="1">
      <c r="A11" s="211" t="s">
        <v>24</v>
      </c>
      <c r="B11" s="197">
        <v>26</v>
      </c>
      <c r="C11" s="1364" t="s">
        <v>179</v>
      </c>
      <c r="D11" s="239">
        <v>2</v>
      </c>
      <c r="E11" s="197">
        <v>243.99</v>
      </c>
      <c r="F11" s="383">
        <v>231.99</v>
      </c>
      <c r="G11" s="239">
        <v>12</v>
      </c>
      <c r="H11" s="920">
        <v>5076</v>
      </c>
      <c r="I11" s="1366">
        <v>128</v>
      </c>
      <c r="J11" s="1371">
        <v>2.5216706067769899E-2</v>
      </c>
      <c r="K11" s="383">
        <v>1756</v>
      </c>
      <c r="L11" s="1371">
        <v>0.34594168636721828</v>
      </c>
      <c r="M11" s="1366">
        <v>3320</v>
      </c>
      <c r="N11" s="1371">
        <v>0.65405831363278166</v>
      </c>
      <c r="O11" s="383">
        <v>4956</v>
      </c>
      <c r="P11" s="1371">
        <v>0.97635933806146569</v>
      </c>
      <c r="Q11" s="237">
        <v>120</v>
      </c>
      <c r="R11" s="921">
        <v>2.3640661938534278E-2</v>
      </c>
      <c r="S11" s="453"/>
      <c r="T11" s="199"/>
      <c r="U11" s="992"/>
      <c r="V11" s="992"/>
      <c r="W11" s="453"/>
      <c r="X11" s="992"/>
      <c r="Y11" s="992"/>
      <c r="Z11" s="992"/>
    </row>
    <row r="12" spans="1:26" s="54" customFormat="1" ht="17.25" customHeight="1">
      <c r="A12" s="211" t="s">
        <v>25</v>
      </c>
      <c r="B12" s="197">
        <v>18</v>
      </c>
      <c r="C12" s="1364" t="s">
        <v>179</v>
      </c>
      <c r="D12" s="1364" t="s">
        <v>179</v>
      </c>
      <c r="E12" s="197">
        <v>140.02000000000001</v>
      </c>
      <c r="F12" s="383">
        <v>134.02000000000001</v>
      </c>
      <c r="G12" s="239">
        <v>6</v>
      </c>
      <c r="H12" s="920">
        <v>2687</v>
      </c>
      <c r="I12" s="1366">
        <v>0</v>
      </c>
      <c r="J12" s="1371">
        <v>0</v>
      </c>
      <c r="K12" s="383">
        <v>959</v>
      </c>
      <c r="L12" s="1371">
        <v>0.35690360997394865</v>
      </c>
      <c r="M12" s="1366">
        <v>1728</v>
      </c>
      <c r="N12" s="1371">
        <v>0.64309639002605135</v>
      </c>
      <c r="O12" s="383">
        <v>2687</v>
      </c>
      <c r="P12" s="1371">
        <v>1</v>
      </c>
      <c r="Q12" s="1364">
        <v>0</v>
      </c>
      <c r="R12" s="921">
        <v>0</v>
      </c>
      <c r="S12" s="453"/>
      <c r="T12" s="199"/>
      <c r="U12" s="992"/>
      <c r="V12" s="992"/>
      <c r="W12" s="453"/>
      <c r="X12" s="992"/>
      <c r="Y12" s="992"/>
      <c r="Z12" s="992"/>
    </row>
    <row r="13" spans="1:26" s="54" customFormat="1" ht="17.25" customHeight="1">
      <c r="A13" s="211" t="s">
        <v>26</v>
      </c>
      <c r="B13" s="197">
        <v>43</v>
      </c>
      <c r="C13" s="383">
        <v>1</v>
      </c>
      <c r="D13" s="239">
        <v>4</v>
      </c>
      <c r="E13" s="197">
        <v>479</v>
      </c>
      <c r="F13" s="383">
        <v>442</v>
      </c>
      <c r="G13" s="239">
        <v>37</v>
      </c>
      <c r="H13" s="920">
        <v>8792</v>
      </c>
      <c r="I13" s="1366">
        <v>152</v>
      </c>
      <c r="J13" s="1371">
        <v>1.7288444040036398E-2</v>
      </c>
      <c r="K13" s="383">
        <v>3309</v>
      </c>
      <c r="L13" s="1371">
        <v>0.37636487716105549</v>
      </c>
      <c r="M13" s="1366">
        <v>5483</v>
      </c>
      <c r="N13" s="1371">
        <v>0.62363512283894451</v>
      </c>
      <c r="O13" s="383">
        <v>8696</v>
      </c>
      <c r="P13" s="1371">
        <v>0.98908098271155598</v>
      </c>
      <c r="Q13" s="237">
        <v>96</v>
      </c>
      <c r="R13" s="921">
        <v>1.0919017288444041E-2</v>
      </c>
      <c r="S13" s="453"/>
      <c r="T13" s="199"/>
      <c r="U13" s="992"/>
      <c r="V13" s="992"/>
      <c r="W13" s="453"/>
      <c r="X13" s="992"/>
      <c r="Y13" s="992"/>
      <c r="Z13" s="992"/>
    </row>
    <row r="14" spans="1:26" s="54" customFormat="1" ht="17.25" customHeight="1">
      <c r="A14" s="211" t="s">
        <v>27</v>
      </c>
      <c r="B14" s="197">
        <v>16</v>
      </c>
      <c r="C14" s="383">
        <v>1</v>
      </c>
      <c r="D14" s="1364" t="s">
        <v>179</v>
      </c>
      <c r="E14" s="197">
        <v>185.99</v>
      </c>
      <c r="F14" s="383">
        <v>164</v>
      </c>
      <c r="G14" s="239">
        <v>21.99</v>
      </c>
      <c r="H14" s="920">
        <v>4010</v>
      </c>
      <c r="I14" s="1366">
        <v>0</v>
      </c>
      <c r="J14" s="1371">
        <v>0</v>
      </c>
      <c r="K14" s="383">
        <v>1483</v>
      </c>
      <c r="L14" s="1371">
        <v>0.36982543640897758</v>
      </c>
      <c r="M14" s="1366">
        <v>2527</v>
      </c>
      <c r="N14" s="1371">
        <v>0.63017456359102242</v>
      </c>
      <c r="O14" s="383">
        <v>3934</v>
      </c>
      <c r="P14" s="1371">
        <v>0.98104738154613469</v>
      </c>
      <c r="Q14" s="237">
        <v>76</v>
      </c>
      <c r="R14" s="921">
        <v>1.8952618453865335E-2</v>
      </c>
      <c r="S14" s="453"/>
      <c r="T14" s="199"/>
      <c r="U14" s="992"/>
      <c r="V14" s="992"/>
      <c r="W14" s="453"/>
      <c r="X14" s="992"/>
      <c r="Y14" s="992"/>
      <c r="Z14" s="992"/>
    </row>
    <row r="15" spans="1:26" s="54" customFormat="1" ht="17.25" customHeight="1">
      <c r="A15" s="211" t="s">
        <v>28</v>
      </c>
      <c r="B15" s="197">
        <v>31</v>
      </c>
      <c r="C15" s="383">
        <v>1</v>
      </c>
      <c r="D15" s="239">
        <v>2</v>
      </c>
      <c r="E15" s="197">
        <v>268.04000000000002</v>
      </c>
      <c r="F15" s="383">
        <v>226.01</v>
      </c>
      <c r="G15" s="239">
        <v>42.03</v>
      </c>
      <c r="H15" s="920">
        <v>4938</v>
      </c>
      <c r="I15" s="1366">
        <v>50</v>
      </c>
      <c r="J15" s="1371">
        <v>1.012555690562981E-2</v>
      </c>
      <c r="K15" s="383">
        <v>1663</v>
      </c>
      <c r="L15" s="1371">
        <v>0.33677602268124746</v>
      </c>
      <c r="M15" s="1366">
        <v>3275</v>
      </c>
      <c r="N15" s="1371">
        <v>0.66322397731875249</v>
      </c>
      <c r="O15" s="383">
        <v>4880</v>
      </c>
      <c r="P15" s="1371">
        <v>0.98825435398946937</v>
      </c>
      <c r="Q15" s="237">
        <v>58</v>
      </c>
      <c r="R15" s="921">
        <v>1.1745646010530578E-2</v>
      </c>
      <c r="S15" s="453"/>
      <c r="T15" s="199"/>
      <c r="U15" s="992"/>
      <c r="V15" s="992"/>
      <c r="W15" s="453"/>
      <c r="X15" s="992"/>
      <c r="Y15" s="992"/>
      <c r="Z15" s="992"/>
    </row>
    <row r="16" spans="1:26" s="54" customFormat="1" ht="17.25" customHeight="1">
      <c r="A16" s="211" t="s">
        <v>29</v>
      </c>
      <c r="B16" s="197">
        <v>34</v>
      </c>
      <c r="C16" s="383">
        <v>1</v>
      </c>
      <c r="D16" s="239">
        <v>1</v>
      </c>
      <c r="E16" s="197">
        <v>264</v>
      </c>
      <c r="F16" s="383">
        <v>236.99</v>
      </c>
      <c r="G16" s="239">
        <v>27.01</v>
      </c>
      <c r="H16" s="920">
        <v>5232</v>
      </c>
      <c r="I16" s="1366">
        <v>28</v>
      </c>
      <c r="J16" s="1371">
        <v>5.3516819571865441E-3</v>
      </c>
      <c r="K16" s="383">
        <v>1835</v>
      </c>
      <c r="L16" s="1371">
        <v>0.35072629969418961</v>
      </c>
      <c r="M16" s="1366">
        <v>3397</v>
      </c>
      <c r="N16" s="1371">
        <v>0.64927370030581044</v>
      </c>
      <c r="O16" s="383">
        <v>4979</v>
      </c>
      <c r="P16" s="1371">
        <v>0.95164373088685017</v>
      </c>
      <c r="Q16" s="237">
        <v>253</v>
      </c>
      <c r="R16" s="921">
        <v>4.8356269113149844E-2</v>
      </c>
      <c r="S16" s="453"/>
      <c r="T16" s="199"/>
      <c r="U16" s="992"/>
      <c r="V16" s="992"/>
      <c r="W16" s="453"/>
      <c r="X16" s="992"/>
      <c r="Y16" s="992"/>
      <c r="Z16" s="992"/>
    </row>
    <row r="17" spans="1:26" s="54" customFormat="1" ht="17.25" customHeight="1">
      <c r="A17" s="211" t="s">
        <v>30</v>
      </c>
      <c r="B17" s="197">
        <v>29</v>
      </c>
      <c r="C17" s="383">
        <v>3</v>
      </c>
      <c r="D17" s="239">
        <v>1</v>
      </c>
      <c r="E17" s="197">
        <v>242.03</v>
      </c>
      <c r="F17" s="383">
        <v>233.02</v>
      </c>
      <c r="G17" s="239">
        <v>9.01</v>
      </c>
      <c r="H17" s="920">
        <v>5036</v>
      </c>
      <c r="I17" s="1366">
        <v>5</v>
      </c>
      <c r="J17" s="1371">
        <v>9.9285146942017471E-4</v>
      </c>
      <c r="K17" s="383">
        <v>1754</v>
      </c>
      <c r="L17" s="1371">
        <v>0.34829229547259732</v>
      </c>
      <c r="M17" s="1366">
        <v>3282</v>
      </c>
      <c r="N17" s="1371">
        <v>0.65170770452740268</v>
      </c>
      <c r="O17" s="383">
        <v>4907</v>
      </c>
      <c r="P17" s="1371">
        <v>0.97438443208895953</v>
      </c>
      <c r="Q17" s="237">
        <v>129</v>
      </c>
      <c r="R17" s="921">
        <v>2.5615567911040509E-2</v>
      </c>
      <c r="S17" s="453"/>
      <c r="T17" s="199"/>
      <c r="U17" s="992"/>
      <c r="V17" s="992"/>
      <c r="W17" s="453"/>
      <c r="X17" s="992"/>
      <c r="Y17" s="992"/>
      <c r="Z17" s="992"/>
    </row>
    <row r="18" spans="1:26" s="54" customFormat="1" ht="17.25" customHeight="1">
      <c r="A18" s="211" t="s">
        <v>31</v>
      </c>
      <c r="B18" s="197">
        <v>46</v>
      </c>
      <c r="C18" s="1364" t="s">
        <v>179</v>
      </c>
      <c r="D18" s="239">
        <v>15</v>
      </c>
      <c r="E18" s="197">
        <v>489.06</v>
      </c>
      <c r="F18" s="383">
        <v>416.07</v>
      </c>
      <c r="G18" s="239">
        <v>72.989999999999995</v>
      </c>
      <c r="H18" s="920">
        <v>9579</v>
      </c>
      <c r="I18" s="1366">
        <v>679</v>
      </c>
      <c r="J18" s="1371">
        <v>7.0884225910846643E-2</v>
      </c>
      <c r="K18" s="383">
        <v>3099</v>
      </c>
      <c r="L18" s="1371">
        <v>0.32352020043845914</v>
      </c>
      <c r="M18" s="1366">
        <v>6480</v>
      </c>
      <c r="N18" s="1371">
        <v>0.67647979956154092</v>
      </c>
      <c r="O18" s="383">
        <v>9394</v>
      </c>
      <c r="P18" s="1371">
        <v>0.98068691930264118</v>
      </c>
      <c r="Q18" s="237">
        <v>185</v>
      </c>
      <c r="R18" s="921">
        <v>1.9313080697358806E-2</v>
      </c>
      <c r="S18" s="453"/>
      <c r="T18" s="199"/>
      <c r="U18" s="992"/>
      <c r="V18" s="992"/>
      <c r="W18" s="453"/>
      <c r="X18" s="992"/>
      <c r="Y18" s="992"/>
      <c r="Z18" s="992"/>
    </row>
    <row r="19" spans="1:26" s="5" customFormat="1" ht="17.25" customHeight="1">
      <c r="A19" s="211" t="s">
        <v>32</v>
      </c>
      <c r="B19" s="197">
        <v>40</v>
      </c>
      <c r="C19" s="1364" t="s">
        <v>179</v>
      </c>
      <c r="D19" s="239">
        <v>4</v>
      </c>
      <c r="E19" s="197">
        <v>359.04</v>
      </c>
      <c r="F19" s="383">
        <v>276.05</v>
      </c>
      <c r="G19" s="239">
        <v>82.99</v>
      </c>
      <c r="H19" s="881">
        <v>6049</v>
      </c>
      <c r="I19" s="383">
        <v>41</v>
      </c>
      <c r="J19" s="1371">
        <v>6.7779798313770869E-3</v>
      </c>
      <c r="K19" s="383">
        <v>2188</v>
      </c>
      <c r="L19" s="1371">
        <v>0.36171267978178212</v>
      </c>
      <c r="M19" s="383">
        <v>3861</v>
      </c>
      <c r="N19" s="1371">
        <v>0.63828732021821788</v>
      </c>
      <c r="O19" s="383">
        <v>6049</v>
      </c>
      <c r="P19" s="1371">
        <v>1</v>
      </c>
      <c r="Q19" s="1364">
        <v>0</v>
      </c>
      <c r="R19" s="921">
        <v>0</v>
      </c>
      <c r="S19" s="453"/>
      <c r="T19" s="199"/>
      <c r="U19" s="992"/>
      <c r="V19" s="992"/>
      <c r="W19" s="453"/>
      <c r="X19" s="992"/>
      <c r="Y19" s="992"/>
      <c r="Z19" s="992"/>
    </row>
    <row r="20" spans="1:26" s="5" customFormat="1" ht="17.25" customHeight="1">
      <c r="A20" s="211" t="s">
        <v>33</v>
      </c>
      <c r="B20" s="197">
        <v>35</v>
      </c>
      <c r="C20" s="383">
        <v>2</v>
      </c>
      <c r="D20" s="239">
        <v>1</v>
      </c>
      <c r="E20" s="197">
        <v>257.02</v>
      </c>
      <c r="F20" s="383">
        <v>208.02</v>
      </c>
      <c r="G20" s="239">
        <v>49</v>
      </c>
      <c r="H20" s="881">
        <v>4764</v>
      </c>
      <c r="I20" s="383">
        <v>55</v>
      </c>
      <c r="J20" s="1371">
        <v>1.1544920235096557E-2</v>
      </c>
      <c r="K20" s="383">
        <v>1485</v>
      </c>
      <c r="L20" s="1371">
        <v>0.31171284634760704</v>
      </c>
      <c r="M20" s="383">
        <v>3279</v>
      </c>
      <c r="N20" s="1371">
        <v>0.6882871536523929</v>
      </c>
      <c r="O20" s="383">
        <v>4628</v>
      </c>
      <c r="P20" s="1371">
        <v>0.97145256087321574</v>
      </c>
      <c r="Q20" s="237">
        <v>136</v>
      </c>
      <c r="R20" s="921">
        <v>2.8547439126784216E-2</v>
      </c>
      <c r="S20" s="453"/>
      <c r="T20" s="199"/>
      <c r="U20" s="992"/>
      <c r="V20" s="992"/>
      <c r="W20" s="453"/>
      <c r="X20" s="992"/>
      <c r="Y20" s="992"/>
      <c r="Z20" s="992"/>
    </row>
    <row r="21" spans="1:26" s="5" customFormat="1" ht="17.25" customHeight="1" thickBot="1">
      <c r="A21" s="209" t="s">
        <v>34</v>
      </c>
      <c r="B21" s="189">
        <v>50</v>
      </c>
      <c r="C21" s="308">
        <v>5</v>
      </c>
      <c r="D21" s="165">
        <v>3</v>
      </c>
      <c r="E21" s="189">
        <v>509.98</v>
      </c>
      <c r="F21" s="308">
        <v>415.97</v>
      </c>
      <c r="G21" s="165">
        <v>94.01</v>
      </c>
      <c r="H21" s="189">
        <v>10285</v>
      </c>
      <c r="I21" s="308">
        <v>76</v>
      </c>
      <c r="J21" s="1372">
        <v>7.3894020418084592E-3</v>
      </c>
      <c r="K21" s="308">
        <v>3755</v>
      </c>
      <c r="L21" s="1372">
        <v>0.36509479824987845</v>
      </c>
      <c r="M21" s="308">
        <v>6530</v>
      </c>
      <c r="N21" s="1372">
        <v>0.63490520175012155</v>
      </c>
      <c r="O21" s="308">
        <v>10121</v>
      </c>
      <c r="P21" s="1372">
        <v>0.9840544482255712</v>
      </c>
      <c r="Q21" s="1230">
        <v>164</v>
      </c>
      <c r="R21" s="1143">
        <v>1.594555177442878E-2</v>
      </c>
      <c r="S21" s="453"/>
      <c r="T21" s="199"/>
      <c r="U21" s="992"/>
      <c r="V21" s="992"/>
      <c r="W21" s="453"/>
      <c r="X21" s="992"/>
      <c r="Y21" s="992"/>
      <c r="Z21" s="992"/>
    </row>
    <row r="22" spans="1:26" ht="17.25" customHeight="1">
      <c r="A22" s="1052" t="s">
        <v>350</v>
      </c>
    </row>
    <row r="23" spans="1:26" ht="17.25" customHeight="1">
      <c r="A23" s="1052" t="s">
        <v>595</v>
      </c>
    </row>
    <row r="26" spans="1:26">
      <c r="P26" s="850"/>
    </row>
    <row r="27" spans="1:26">
      <c r="P27" s="850"/>
    </row>
    <row r="28" spans="1:26">
      <c r="P28" s="850"/>
    </row>
    <row r="29" spans="1:26">
      <c r="P29" s="850"/>
    </row>
    <row r="30" spans="1:26">
      <c r="P30" s="850"/>
    </row>
    <row r="31" spans="1:26">
      <c r="P31" s="850"/>
    </row>
    <row r="32" spans="1:26">
      <c r="P32" s="850"/>
    </row>
    <row r="33" spans="16:16">
      <c r="P33" s="850"/>
    </row>
    <row r="34" spans="16:16">
      <c r="P34" s="850"/>
    </row>
    <row r="35" spans="16:16">
      <c r="P35" s="850"/>
    </row>
    <row r="36" spans="16:16">
      <c r="P36" s="850"/>
    </row>
    <row r="37" spans="16:16">
      <c r="P37" s="850"/>
    </row>
    <row r="38" spans="16:16">
      <c r="P38" s="850"/>
    </row>
    <row r="39" spans="16:16">
      <c r="P39" s="850"/>
    </row>
    <row r="40" spans="16:16">
      <c r="P40" s="850"/>
    </row>
    <row r="41" spans="16:16">
      <c r="P41" s="850"/>
    </row>
  </sheetData>
  <mergeCells count="20">
    <mergeCell ref="F5:F6"/>
    <mergeCell ref="G5:G6"/>
    <mergeCell ref="K4:N4"/>
    <mergeCell ref="K5:L5"/>
    <mergeCell ref="A1:P1"/>
    <mergeCell ref="M5:N5"/>
    <mergeCell ref="O4:R4"/>
    <mergeCell ref="O5:P5"/>
    <mergeCell ref="H4:H6"/>
    <mergeCell ref="A3:A6"/>
    <mergeCell ref="H3:R3"/>
    <mergeCell ref="B3:D3"/>
    <mergeCell ref="C4:C6"/>
    <mergeCell ref="D4:D6"/>
    <mergeCell ref="E3:G3"/>
    <mergeCell ref="E4:E6"/>
    <mergeCell ref="B4:B6"/>
    <mergeCell ref="Q5:R5"/>
    <mergeCell ref="I4:J5"/>
    <mergeCell ref="F4:G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AH27"/>
  <sheetViews>
    <sheetView zoomScaleNormal="100" workbookViewId="0"/>
  </sheetViews>
  <sheetFormatPr defaultColWidth="9.140625" defaultRowHeight="15"/>
  <cols>
    <col min="1" max="1" width="12.85546875" style="223" customWidth="1"/>
    <col min="2" max="2" width="6.5703125" style="223" customWidth="1"/>
    <col min="3" max="6" width="6.42578125" style="223" customWidth="1"/>
    <col min="7" max="18" width="7.140625" style="223" customWidth="1"/>
    <col min="19" max="19" width="7.5703125" style="223" customWidth="1"/>
    <col min="20" max="16384" width="9.140625" style="223"/>
  </cols>
  <sheetData>
    <row r="1" spans="1:34" s="50" customFormat="1" ht="17.25" customHeight="1">
      <c r="A1" s="258" t="s">
        <v>798</v>
      </c>
      <c r="B1" s="258"/>
      <c r="Q1" s="552"/>
    </row>
    <row r="2" spans="1:34" s="219" customFormat="1" ht="17.25" customHeight="1" thickBot="1">
      <c r="A2" s="358" t="s">
        <v>198</v>
      </c>
      <c r="L2" s="219" t="s">
        <v>0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ht="17.25" customHeight="1">
      <c r="A3" s="1558" t="s">
        <v>203</v>
      </c>
      <c r="B3" s="1559"/>
      <c r="C3" s="1646" t="s">
        <v>199</v>
      </c>
      <c r="D3" s="1923"/>
      <c r="E3" s="1924"/>
      <c r="F3" s="1984" t="s">
        <v>346</v>
      </c>
      <c r="G3" s="1647" t="s">
        <v>214</v>
      </c>
      <c r="H3" s="1923"/>
      <c r="I3" s="1923"/>
      <c r="J3" s="1924"/>
      <c r="K3" s="1646" t="s">
        <v>295</v>
      </c>
      <c r="L3" s="1923"/>
      <c r="M3" s="1923"/>
      <c r="N3" s="1924"/>
      <c r="O3" s="1646" t="s">
        <v>428</v>
      </c>
      <c r="P3" s="1923"/>
      <c r="Q3" s="1923"/>
      <c r="R3" s="192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</row>
    <row r="4" spans="1:34" ht="17.25" customHeight="1">
      <c r="A4" s="1560"/>
      <c r="B4" s="1561"/>
      <c r="C4" s="1987" t="s">
        <v>63</v>
      </c>
      <c r="D4" s="1621" t="s">
        <v>6</v>
      </c>
      <c r="E4" s="1674"/>
      <c r="F4" s="1985"/>
      <c r="G4" s="1751" t="s">
        <v>4</v>
      </c>
      <c r="H4" s="1712" t="s">
        <v>6</v>
      </c>
      <c r="I4" s="1599"/>
      <c r="J4" s="1620"/>
      <c r="K4" s="1705" t="s">
        <v>4</v>
      </c>
      <c r="L4" s="1712" t="s">
        <v>6</v>
      </c>
      <c r="M4" s="1599"/>
      <c r="N4" s="1620"/>
      <c r="O4" s="1705" t="s">
        <v>4</v>
      </c>
      <c r="P4" s="1712" t="s">
        <v>6</v>
      </c>
      <c r="Q4" s="1599"/>
      <c r="R4" s="1620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</row>
    <row r="5" spans="1:34" ht="17.25" customHeight="1">
      <c r="A5" s="1560"/>
      <c r="B5" s="1561"/>
      <c r="C5" s="1983"/>
      <c r="D5" s="1706" t="s">
        <v>337</v>
      </c>
      <c r="E5" s="1747" t="s">
        <v>338</v>
      </c>
      <c r="F5" s="1985"/>
      <c r="G5" s="1710"/>
      <c r="H5" s="1612" t="s">
        <v>7</v>
      </c>
      <c r="I5" s="1612" t="s">
        <v>337</v>
      </c>
      <c r="J5" s="1747" t="s">
        <v>336</v>
      </c>
      <c r="K5" s="1743"/>
      <c r="L5" s="1612" t="s">
        <v>7</v>
      </c>
      <c r="M5" s="1612" t="s">
        <v>337</v>
      </c>
      <c r="N5" s="1747" t="s">
        <v>336</v>
      </c>
      <c r="O5" s="1743"/>
      <c r="P5" s="1612" t="s">
        <v>7</v>
      </c>
      <c r="Q5" s="1612" t="s">
        <v>337</v>
      </c>
      <c r="R5" s="1747" t="s">
        <v>336</v>
      </c>
      <c r="T5" s="12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</row>
    <row r="6" spans="1:34" ht="17.25" customHeight="1" thickBot="1">
      <c r="A6" s="1562"/>
      <c r="B6" s="1563"/>
      <c r="C6" s="1609"/>
      <c r="D6" s="1915"/>
      <c r="E6" s="1748"/>
      <c r="F6" s="1986"/>
      <c r="G6" s="1752"/>
      <c r="H6" s="1613"/>
      <c r="I6" s="1613"/>
      <c r="J6" s="1748"/>
      <c r="K6" s="1744"/>
      <c r="L6" s="1613"/>
      <c r="M6" s="1613"/>
      <c r="N6" s="1748"/>
      <c r="O6" s="1744"/>
      <c r="P6" s="1613"/>
      <c r="Q6" s="1613"/>
      <c r="R6" s="1748"/>
      <c r="S6"/>
      <c r="T6" s="125"/>
      <c r="U6" s="1015"/>
      <c r="V6" s="1015"/>
      <c r="W6" s="1015"/>
      <c r="X6" s="101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s="54" customFormat="1" ht="17.25" customHeight="1">
      <c r="A7" s="1564" t="s">
        <v>11</v>
      </c>
      <c r="B7" s="1565"/>
      <c r="C7" s="913">
        <v>909</v>
      </c>
      <c r="D7" s="91">
        <v>905</v>
      </c>
      <c r="E7" s="195">
        <v>152</v>
      </c>
      <c r="F7" s="51">
        <v>9555.6499999999887</v>
      </c>
      <c r="G7" s="53">
        <v>240009</v>
      </c>
      <c r="H7" s="220">
        <v>125175</v>
      </c>
      <c r="I7" s="266">
        <v>230552</v>
      </c>
      <c r="J7" s="269">
        <v>810</v>
      </c>
      <c r="K7" s="184">
        <v>56995</v>
      </c>
      <c r="L7" s="379">
        <v>29673</v>
      </c>
      <c r="M7" s="379">
        <v>54187</v>
      </c>
      <c r="N7" s="269">
        <v>434</v>
      </c>
      <c r="O7" s="184">
        <v>47462</v>
      </c>
      <c r="P7" s="379">
        <v>24639</v>
      </c>
      <c r="Q7" s="379">
        <v>46287</v>
      </c>
      <c r="R7" s="269">
        <v>246</v>
      </c>
      <c r="S7"/>
      <c r="T7" s="125"/>
      <c r="U7" s="125"/>
      <c r="V7" s="125"/>
      <c r="W7" s="1016"/>
      <c r="X7" s="1016"/>
      <c r="Y7" s="125"/>
      <c r="Z7" s="125"/>
      <c r="AA7" s="125"/>
      <c r="AB7" s="1016"/>
      <c r="AC7" s="1016"/>
      <c r="AD7" s="125"/>
      <c r="AE7" s="125"/>
      <c r="AF7" s="125"/>
      <c r="AG7" s="1016"/>
      <c r="AH7" s="1016"/>
    </row>
    <row r="8" spans="1:34" s="54" customFormat="1" ht="17.25" customHeight="1">
      <c r="A8" s="1564" t="s">
        <v>12</v>
      </c>
      <c r="B8" s="1565"/>
      <c r="C8" s="913">
        <v>882</v>
      </c>
      <c r="D8" s="91">
        <v>876</v>
      </c>
      <c r="E8" s="195">
        <v>149</v>
      </c>
      <c r="F8" s="51">
        <v>9157.77</v>
      </c>
      <c r="G8" s="53">
        <v>224035</v>
      </c>
      <c r="H8" s="220">
        <v>117214</v>
      </c>
      <c r="I8" s="266">
        <v>215012</v>
      </c>
      <c r="J8" s="269">
        <v>1089</v>
      </c>
      <c r="K8" s="184">
        <v>52643</v>
      </c>
      <c r="L8" s="379">
        <v>27496</v>
      </c>
      <c r="M8" s="379">
        <v>49902</v>
      </c>
      <c r="N8" s="269">
        <v>545</v>
      </c>
      <c r="O8" s="184">
        <v>46478</v>
      </c>
      <c r="P8" s="379">
        <v>24857</v>
      </c>
      <c r="Q8" s="379">
        <v>45112</v>
      </c>
      <c r="R8" s="269">
        <v>344</v>
      </c>
      <c r="S8"/>
      <c r="T8" s="125"/>
      <c r="U8" s="125"/>
      <c r="V8" s="125"/>
      <c r="W8" s="1016"/>
      <c r="X8" s="1016"/>
      <c r="Y8" s="125"/>
      <c r="Z8" s="125"/>
      <c r="AA8" s="125"/>
      <c r="AB8" s="1016"/>
      <c r="AC8" s="1016"/>
      <c r="AD8" s="125"/>
      <c r="AE8" s="125"/>
      <c r="AF8" s="125"/>
      <c r="AG8" s="1016"/>
      <c r="AH8" s="1016"/>
    </row>
    <row r="9" spans="1:34" s="54" customFormat="1" ht="17.25" customHeight="1">
      <c r="A9" s="1564" t="s">
        <v>13</v>
      </c>
      <c r="B9" s="1565"/>
      <c r="C9" s="913">
        <v>848</v>
      </c>
      <c r="D9" s="91">
        <v>841</v>
      </c>
      <c r="E9" s="195">
        <v>139</v>
      </c>
      <c r="F9" s="51">
        <v>8603.18</v>
      </c>
      <c r="G9" s="53">
        <v>207052</v>
      </c>
      <c r="H9" s="220">
        <v>108659</v>
      </c>
      <c r="I9" s="266">
        <v>198145</v>
      </c>
      <c r="J9" s="269">
        <v>1410</v>
      </c>
      <c r="K9" s="184">
        <v>49276</v>
      </c>
      <c r="L9" s="379">
        <v>25953</v>
      </c>
      <c r="M9" s="379">
        <v>46529</v>
      </c>
      <c r="N9" s="269">
        <v>866</v>
      </c>
      <c r="O9" s="184">
        <v>45605</v>
      </c>
      <c r="P9" s="379">
        <v>24522</v>
      </c>
      <c r="Q9" s="379">
        <v>44103</v>
      </c>
      <c r="R9" s="269">
        <v>448</v>
      </c>
      <c r="S9"/>
      <c r="T9" s="941"/>
      <c r="U9" s="941"/>
      <c r="V9" s="941"/>
      <c r="W9" s="941"/>
      <c r="X9" s="941"/>
      <c r="Y9" s="252"/>
      <c r="Z9" s="252"/>
      <c r="AA9" s="252"/>
      <c r="AB9" s="252"/>
      <c r="AC9" s="252"/>
      <c r="AD9" s="252"/>
      <c r="AE9" s="252"/>
      <c r="AF9" s="252"/>
      <c r="AG9" s="252"/>
      <c r="AH9" s="252"/>
    </row>
    <row r="10" spans="1:34" s="54" customFormat="1" ht="17.25" customHeight="1">
      <c r="A10" s="1564" t="s">
        <v>14</v>
      </c>
      <c r="B10" s="1565"/>
      <c r="C10" s="913">
        <v>835</v>
      </c>
      <c r="D10" s="91">
        <v>827</v>
      </c>
      <c r="E10" s="195">
        <v>137</v>
      </c>
      <c r="F10" s="51">
        <v>8177.13</v>
      </c>
      <c r="G10" s="53">
        <v>194326</v>
      </c>
      <c r="H10" s="220">
        <v>101746</v>
      </c>
      <c r="I10" s="266">
        <v>185413</v>
      </c>
      <c r="J10" s="269">
        <v>1962</v>
      </c>
      <c r="K10" s="184">
        <v>49638</v>
      </c>
      <c r="L10" s="379">
        <v>26047</v>
      </c>
      <c r="M10" s="379">
        <v>46821</v>
      </c>
      <c r="N10" s="269">
        <v>1147</v>
      </c>
      <c r="O10" s="221">
        <v>38496</v>
      </c>
      <c r="P10" s="379">
        <v>20502</v>
      </c>
      <c r="Q10" s="379">
        <v>36955</v>
      </c>
      <c r="R10" s="269">
        <v>795</v>
      </c>
      <c r="S10"/>
      <c r="T10" s="941"/>
      <c r="U10" s="941"/>
      <c r="V10" s="941"/>
      <c r="W10" s="941"/>
      <c r="X10" s="941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</row>
    <row r="11" spans="1:34" s="54" customFormat="1" ht="17.25" customHeight="1">
      <c r="A11" s="1564" t="s">
        <v>15</v>
      </c>
      <c r="B11" s="1565"/>
      <c r="C11" s="913">
        <v>811</v>
      </c>
      <c r="D11" s="91">
        <v>804</v>
      </c>
      <c r="E11" s="195">
        <v>129</v>
      </c>
      <c r="F11" s="51">
        <v>7951.88</v>
      </c>
      <c r="G11" s="53">
        <v>188319</v>
      </c>
      <c r="H11" s="220">
        <v>98508</v>
      </c>
      <c r="I11" s="266">
        <v>179201</v>
      </c>
      <c r="J11" s="269">
        <v>2642</v>
      </c>
      <c r="K11" s="221">
        <v>49673</v>
      </c>
      <c r="L11" s="379">
        <v>25970</v>
      </c>
      <c r="M11" s="379">
        <v>46811</v>
      </c>
      <c r="N11" s="269">
        <v>1578</v>
      </c>
      <c r="O11" s="221">
        <v>35468</v>
      </c>
      <c r="P11" s="379">
        <v>19291</v>
      </c>
      <c r="Q11" s="379">
        <v>33613</v>
      </c>
      <c r="R11" s="269">
        <v>1160</v>
      </c>
      <c r="S11"/>
      <c r="T11" s="941"/>
      <c r="U11" s="941"/>
      <c r="V11" s="941"/>
      <c r="W11" s="941"/>
      <c r="X11" s="941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</row>
    <row r="12" spans="1:34" s="54" customFormat="1" ht="17.25" customHeight="1">
      <c r="A12" s="1564" t="s">
        <v>16</v>
      </c>
      <c r="B12" s="1565"/>
      <c r="C12" s="913">
        <v>797</v>
      </c>
      <c r="D12" s="91">
        <v>791</v>
      </c>
      <c r="E12" s="195">
        <v>123</v>
      </c>
      <c r="F12" s="51">
        <v>7843.4800000000041</v>
      </c>
      <c r="G12" s="217">
        <v>184583</v>
      </c>
      <c r="H12" s="220">
        <v>95935</v>
      </c>
      <c r="I12" s="266">
        <v>175916</v>
      </c>
      <c r="J12" s="269">
        <v>2732</v>
      </c>
      <c r="K12" s="221">
        <v>49341</v>
      </c>
      <c r="L12" s="379">
        <v>25353</v>
      </c>
      <c r="M12" s="379">
        <v>46634</v>
      </c>
      <c r="N12" s="269">
        <v>1451</v>
      </c>
      <c r="O12" s="221">
        <v>32427</v>
      </c>
      <c r="P12" s="379">
        <v>17557</v>
      </c>
      <c r="Q12" s="379">
        <v>30561</v>
      </c>
      <c r="R12" s="269">
        <v>1288</v>
      </c>
      <c r="S12"/>
      <c r="T12"/>
      <c r="U12"/>
      <c r="V12"/>
      <c r="W12"/>
      <c r="X12"/>
      <c r="Y12" s="252"/>
      <c r="Z12" s="252"/>
      <c r="AA12" s="252"/>
      <c r="AB12" s="252"/>
      <c r="AC12" s="195"/>
      <c r="AD12" s="252"/>
      <c r="AE12" s="252"/>
      <c r="AF12" s="252"/>
      <c r="AG12" s="252"/>
      <c r="AH12" s="195"/>
    </row>
    <row r="13" spans="1:34" s="54" customFormat="1" ht="17.25" customHeight="1">
      <c r="A13" s="1564" t="s">
        <v>17</v>
      </c>
      <c r="B13" s="1565"/>
      <c r="C13" s="913">
        <v>795</v>
      </c>
      <c r="D13" s="91">
        <v>789</v>
      </c>
      <c r="E13" s="195">
        <v>120</v>
      </c>
      <c r="F13" s="51">
        <v>7823.57</v>
      </c>
      <c r="G13" s="217">
        <v>185006</v>
      </c>
      <c r="H13" s="220">
        <v>95676</v>
      </c>
      <c r="I13" s="266">
        <v>176388</v>
      </c>
      <c r="J13" s="269">
        <v>2911</v>
      </c>
      <c r="K13" s="221">
        <v>49733</v>
      </c>
      <c r="L13" s="379">
        <v>25721</v>
      </c>
      <c r="M13" s="379">
        <v>46946</v>
      </c>
      <c r="N13" s="269">
        <v>1471</v>
      </c>
      <c r="O13" s="221">
        <v>32554</v>
      </c>
      <c r="P13" s="379">
        <v>17637</v>
      </c>
      <c r="Q13" s="379">
        <v>30407</v>
      </c>
      <c r="R13" s="269">
        <v>1423</v>
      </c>
      <c r="S13"/>
      <c r="T13" s="519"/>
      <c r="U13" s="252"/>
      <c r="V13" s="252"/>
      <c r="W13" s="195"/>
      <c r="X13" s="195"/>
      <c r="Y13" s="195"/>
      <c r="Z13" s="195"/>
      <c r="AA13" s="252"/>
      <c r="AB13" s="195"/>
      <c r="AC13" s="195"/>
      <c r="AD13" s="195"/>
      <c r="AE13" s="195"/>
      <c r="AF13" s="252"/>
      <c r="AG13" s="195"/>
      <c r="AH13" s="195"/>
    </row>
    <row r="14" spans="1:34" s="5" customFormat="1" ht="17.25" customHeight="1">
      <c r="A14" s="1564" t="s">
        <v>143</v>
      </c>
      <c r="B14" s="1565"/>
      <c r="C14" s="913">
        <v>792</v>
      </c>
      <c r="D14" s="91">
        <v>785</v>
      </c>
      <c r="E14" s="195">
        <v>111</v>
      </c>
      <c r="F14" s="51">
        <v>7862.1900000000069</v>
      </c>
      <c r="G14" s="217">
        <v>185446</v>
      </c>
      <c r="H14" s="220">
        <v>95576</v>
      </c>
      <c r="I14" s="266">
        <v>177284</v>
      </c>
      <c r="J14" s="269">
        <v>2917</v>
      </c>
      <c r="K14" s="221">
        <v>49824</v>
      </c>
      <c r="L14" s="379">
        <v>25991</v>
      </c>
      <c r="M14" s="379">
        <v>47155</v>
      </c>
      <c r="N14" s="269">
        <v>1626</v>
      </c>
      <c r="O14" s="197">
        <v>32651</v>
      </c>
      <c r="P14" s="91">
        <v>17308</v>
      </c>
      <c r="Q14" s="91">
        <v>30813</v>
      </c>
      <c r="R14" s="44">
        <v>1285</v>
      </c>
      <c r="S14"/>
      <c r="T14" s="519"/>
      <c r="U14" s="252"/>
      <c r="V14" s="252"/>
      <c r="W14" s="195"/>
      <c r="X14" s="195"/>
      <c r="Y14" s="195"/>
      <c r="Z14" s="195"/>
      <c r="AA14" s="252"/>
      <c r="AB14" s="195"/>
      <c r="AC14" s="195"/>
      <c r="AD14" s="195"/>
      <c r="AE14" s="195"/>
      <c r="AF14" s="252"/>
      <c r="AG14" s="195"/>
      <c r="AH14" s="195"/>
    </row>
    <row r="15" spans="1:34" s="5" customFormat="1" ht="17.25" customHeight="1">
      <c r="A15" s="1564" t="s">
        <v>194</v>
      </c>
      <c r="B15" s="1565"/>
      <c r="C15" s="913">
        <v>782</v>
      </c>
      <c r="D15" s="91">
        <v>775</v>
      </c>
      <c r="E15" s="195">
        <v>106</v>
      </c>
      <c r="F15" s="51">
        <v>7918.05</v>
      </c>
      <c r="G15" s="217">
        <v>186565</v>
      </c>
      <c r="H15" s="220">
        <v>96189</v>
      </c>
      <c r="I15" s="266">
        <v>178747</v>
      </c>
      <c r="J15" s="269">
        <v>3032</v>
      </c>
      <c r="K15" s="221">
        <v>50043</v>
      </c>
      <c r="L15" s="379">
        <v>26071</v>
      </c>
      <c r="M15" s="379">
        <v>47592</v>
      </c>
      <c r="N15" s="269">
        <v>1621</v>
      </c>
      <c r="O15" s="197">
        <v>33885</v>
      </c>
      <c r="P15" s="91">
        <v>17885</v>
      </c>
      <c r="Q15" s="91">
        <v>31954</v>
      </c>
      <c r="R15" s="44">
        <v>1409</v>
      </c>
      <c r="S15"/>
      <c r="T15" s="519"/>
      <c r="U15" s="252"/>
      <c r="V15" s="252"/>
      <c r="W15" s="195"/>
      <c r="X15" s="195"/>
      <c r="Y15" s="195"/>
      <c r="Z15" s="195"/>
      <c r="AA15" s="252"/>
      <c r="AB15" s="195"/>
      <c r="AC15" s="195"/>
      <c r="AD15" s="195"/>
      <c r="AE15" s="195"/>
      <c r="AF15" s="252"/>
      <c r="AG15" s="195"/>
      <c r="AH15" s="195"/>
    </row>
    <row r="16" spans="1:34" s="5" customFormat="1" ht="17.25" customHeight="1">
      <c r="A16" s="1564" t="s">
        <v>475</v>
      </c>
      <c r="B16" s="1565"/>
      <c r="C16" s="913">
        <v>774</v>
      </c>
      <c r="D16" s="91">
        <v>766</v>
      </c>
      <c r="E16" s="195">
        <v>99</v>
      </c>
      <c r="F16" s="51">
        <v>8045.99</v>
      </c>
      <c r="G16" s="217">
        <v>188091</v>
      </c>
      <c r="H16" s="220">
        <v>97262</v>
      </c>
      <c r="I16" s="266">
        <v>180476</v>
      </c>
      <c r="J16" s="269">
        <v>2946</v>
      </c>
      <c r="K16" s="221">
        <v>51112</v>
      </c>
      <c r="L16" s="379">
        <v>26789</v>
      </c>
      <c r="M16" s="379">
        <v>48508</v>
      </c>
      <c r="N16" s="269">
        <v>1590</v>
      </c>
      <c r="O16" s="197">
        <v>36456</v>
      </c>
      <c r="P16" s="91">
        <v>19074</v>
      </c>
      <c r="Q16" s="91">
        <v>34408</v>
      </c>
      <c r="R16" s="44">
        <v>1446</v>
      </c>
      <c r="S16"/>
      <c r="T16" s="519"/>
      <c r="U16" s="252"/>
      <c r="V16" s="252"/>
      <c r="W16" s="195"/>
      <c r="X16" s="195"/>
      <c r="Y16" s="195"/>
      <c r="Z16" s="195"/>
      <c r="AA16" s="252"/>
      <c r="AB16" s="195"/>
      <c r="AC16" s="195"/>
      <c r="AD16" s="195"/>
      <c r="AE16" s="195"/>
      <c r="AF16" s="252"/>
      <c r="AG16" s="195"/>
      <c r="AH16" s="195"/>
    </row>
    <row r="17" spans="1:34" s="5" customFormat="1" ht="17.25" customHeight="1" thickBot="1">
      <c r="A17" s="1614" t="s">
        <v>605</v>
      </c>
      <c r="B17" s="1615"/>
      <c r="C17" s="913">
        <v>774</v>
      </c>
      <c r="D17" s="91">
        <v>766</v>
      </c>
      <c r="E17" s="195">
        <v>92</v>
      </c>
      <c r="F17" s="51">
        <v>8216.94</v>
      </c>
      <c r="G17" s="217">
        <v>194208</v>
      </c>
      <c r="H17" s="220">
        <v>100644</v>
      </c>
      <c r="I17" s="266">
        <v>186492</v>
      </c>
      <c r="J17" s="269">
        <v>2944</v>
      </c>
      <c r="K17" s="221">
        <v>53370</v>
      </c>
      <c r="L17" s="379">
        <v>27945</v>
      </c>
      <c r="M17" s="379">
        <v>50841</v>
      </c>
      <c r="N17" s="269">
        <v>1591</v>
      </c>
      <c r="O17" s="599" t="s">
        <v>56</v>
      </c>
      <c r="P17" s="339" t="s">
        <v>56</v>
      </c>
      <c r="Q17" s="339" t="s">
        <v>56</v>
      </c>
      <c r="R17" s="533" t="s">
        <v>56</v>
      </c>
      <c r="S17"/>
      <c r="T17" s="519"/>
      <c r="U17" s="252"/>
      <c r="V17" s="252"/>
      <c r="W17" s="195"/>
      <c r="X17" s="195"/>
      <c r="Y17" s="195"/>
      <c r="Z17" s="195"/>
      <c r="AA17" s="252"/>
      <c r="AB17" s="195"/>
      <c r="AC17" s="195"/>
      <c r="AD17" s="195"/>
      <c r="AE17" s="195"/>
      <c r="AF17" s="252"/>
      <c r="AG17" s="195"/>
      <c r="AH17" s="195"/>
    </row>
    <row r="18" spans="1:34" s="260" customFormat="1" ht="17.25" customHeight="1">
      <c r="A18" s="1859" t="s">
        <v>606</v>
      </c>
      <c r="B18" s="626" t="s">
        <v>196</v>
      </c>
      <c r="C18" s="616">
        <f>C17-C16</f>
        <v>0</v>
      </c>
      <c r="D18" s="617">
        <f>D17-D16</f>
        <v>0</v>
      </c>
      <c r="E18" s="618">
        <f>E17-E16</f>
        <v>-7</v>
      </c>
      <c r="F18" s="614">
        <f t="shared" ref="F18:N18" si="0">F17-F16</f>
        <v>170.95000000000073</v>
      </c>
      <c r="G18" s="616">
        <f t="shared" si="0"/>
        <v>6117</v>
      </c>
      <c r="H18" s="617">
        <f t="shared" si="0"/>
        <v>3382</v>
      </c>
      <c r="I18" s="617">
        <f t="shared" si="0"/>
        <v>6016</v>
      </c>
      <c r="J18" s="618">
        <f t="shared" si="0"/>
        <v>-2</v>
      </c>
      <c r="K18" s="616">
        <f t="shared" si="0"/>
        <v>2258</v>
      </c>
      <c r="L18" s="617">
        <f t="shared" si="0"/>
        <v>1156</v>
      </c>
      <c r="M18" s="617">
        <f t="shared" si="0"/>
        <v>2333</v>
      </c>
      <c r="N18" s="618">
        <f t="shared" si="0"/>
        <v>1</v>
      </c>
      <c r="O18" s="739" t="s">
        <v>56</v>
      </c>
      <c r="P18" s="672" t="s">
        <v>56</v>
      </c>
      <c r="Q18" s="672" t="s">
        <v>56</v>
      </c>
      <c r="R18" s="673" t="s">
        <v>56</v>
      </c>
      <c r="S18"/>
      <c r="T18" s="519"/>
      <c r="U18" s="252"/>
      <c r="V18" s="252"/>
      <c r="W18" s="195"/>
      <c r="X18" s="195"/>
      <c r="Y18" s="195"/>
      <c r="Z18" s="195"/>
      <c r="AA18" s="252"/>
      <c r="AB18" s="195"/>
      <c r="AC18" s="195"/>
      <c r="AD18" s="195"/>
      <c r="AE18" s="195"/>
      <c r="AF18" s="252"/>
      <c r="AG18" s="195"/>
      <c r="AH18" s="195"/>
    </row>
    <row r="19" spans="1:34" s="260" customFormat="1" ht="17.25" customHeight="1">
      <c r="A19" s="1573"/>
      <c r="B19" s="620" t="s">
        <v>197</v>
      </c>
      <c r="C19" s="623">
        <f>C17/C16-1</f>
        <v>0</v>
      </c>
      <c r="D19" s="624">
        <f>D17/D16-1</f>
        <v>0</v>
      </c>
      <c r="E19" s="625">
        <f>E17/E16-1</f>
        <v>-7.0707070707070718E-2</v>
      </c>
      <c r="F19" s="621">
        <f t="shared" ref="F19:N19" si="1">F17/F16-1</f>
        <v>2.1246608559046365E-2</v>
      </c>
      <c r="G19" s="623">
        <f t="shared" si="1"/>
        <v>3.252149225640788E-2</v>
      </c>
      <c r="H19" s="624">
        <f t="shared" si="1"/>
        <v>3.4772058974728015E-2</v>
      </c>
      <c r="I19" s="624">
        <f t="shared" si="1"/>
        <v>3.3334072120392744E-2</v>
      </c>
      <c r="J19" s="625">
        <f t="shared" si="1"/>
        <v>-6.788866259335169E-4</v>
      </c>
      <c r="K19" s="623">
        <f t="shared" si="1"/>
        <v>4.4177492565346643E-2</v>
      </c>
      <c r="L19" s="624">
        <f t="shared" si="1"/>
        <v>4.3152040016424698E-2</v>
      </c>
      <c r="M19" s="624">
        <f t="shared" si="1"/>
        <v>4.8095159561309497E-2</v>
      </c>
      <c r="N19" s="625">
        <f t="shared" si="1"/>
        <v>6.2893081761017378E-4</v>
      </c>
      <c r="O19" s="742" t="s">
        <v>56</v>
      </c>
      <c r="P19" s="681" t="s">
        <v>56</v>
      </c>
      <c r="Q19" s="681" t="s">
        <v>56</v>
      </c>
      <c r="R19" s="682" t="s">
        <v>56</v>
      </c>
      <c r="S19"/>
      <c r="T19" s="519"/>
      <c r="U19" s="252"/>
      <c r="V19" s="252"/>
      <c r="W19" s="195"/>
      <c r="X19" s="1013"/>
      <c r="Y19" s="195"/>
      <c r="Z19" s="195"/>
      <c r="AA19" s="252"/>
      <c r="AB19" s="195"/>
      <c r="AC19" s="1013"/>
      <c r="AD19" s="195"/>
      <c r="AE19" s="195"/>
      <c r="AF19" s="252"/>
      <c r="AG19" s="195"/>
      <c r="AH19" s="1013"/>
    </row>
    <row r="20" spans="1:34" ht="17.25" customHeight="1">
      <c r="A20" s="1556" t="s">
        <v>607</v>
      </c>
      <c r="B20" s="638" t="s">
        <v>196</v>
      </c>
      <c r="C20" s="641">
        <f>C17-C12</f>
        <v>-23</v>
      </c>
      <c r="D20" s="642">
        <f>D17-D12</f>
        <v>-25</v>
      </c>
      <c r="E20" s="643">
        <f>E17-E12</f>
        <v>-31</v>
      </c>
      <c r="F20" s="639">
        <f t="shared" ref="F20:N20" si="2">F17-F12</f>
        <v>373.4599999999964</v>
      </c>
      <c r="G20" s="641">
        <f t="shared" si="2"/>
        <v>9625</v>
      </c>
      <c r="H20" s="642">
        <f t="shared" si="2"/>
        <v>4709</v>
      </c>
      <c r="I20" s="642">
        <f t="shared" si="2"/>
        <v>10576</v>
      </c>
      <c r="J20" s="643">
        <f t="shared" si="2"/>
        <v>212</v>
      </c>
      <c r="K20" s="641">
        <f t="shared" si="2"/>
        <v>4029</v>
      </c>
      <c r="L20" s="642">
        <f t="shared" si="2"/>
        <v>2592</v>
      </c>
      <c r="M20" s="642">
        <f t="shared" si="2"/>
        <v>4207</v>
      </c>
      <c r="N20" s="643">
        <f t="shared" si="2"/>
        <v>140</v>
      </c>
      <c r="O20" s="745" t="s">
        <v>56</v>
      </c>
      <c r="P20" s="678" t="s">
        <v>56</v>
      </c>
      <c r="Q20" s="678" t="s">
        <v>56</v>
      </c>
      <c r="R20" s="679" t="s">
        <v>56</v>
      </c>
      <c r="S20"/>
      <c r="T20" s="1367"/>
      <c r="U20" s="178"/>
      <c r="V20" s="178"/>
      <c r="W20" s="178"/>
      <c r="X20" s="512"/>
      <c r="Y20" s="178"/>
      <c r="Z20" s="178"/>
      <c r="AA20" s="178"/>
      <c r="AB20" s="178"/>
      <c r="AC20" s="512"/>
      <c r="AD20" s="178"/>
      <c r="AE20" s="178"/>
      <c r="AF20" s="178"/>
      <c r="AG20" s="178"/>
      <c r="AH20" s="512"/>
    </row>
    <row r="21" spans="1:34" ht="17.25" customHeight="1">
      <c r="A21" s="1573"/>
      <c r="B21" s="620" t="s">
        <v>197</v>
      </c>
      <c r="C21" s="623">
        <f>C17/C12-1</f>
        <v>-2.8858218318695061E-2</v>
      </c>
      <c r="D21" s="624">
        <f>D17/D12-1</f>
        <v>-3.1605562579013924E-2</v>
      </c>
      <c r="E21" s="625">
        <f>E17/E12-1</f>
        <v>-0.25203252032520329</v>
      </c>
      <c r="F21" s="621">
        <f t="shared" ref="F21:N21" si="3">F17/F12-1</f>
        <v>4.7614069265172532E-2</v>
      </c>
      <c r="G21" s="623">
        <f t="shared" si="3"/>
        <v>5.214456369221443E-2</v>
      </c>
      <c r="H21" s="624">
        <f t="shared" si="3"/>
        <v>4.9085318184187265E-2</v>
      </c>
      <c r="I21" s="624">
        <f t="shared" si="3"/>
        <v>6.0119602537574757E-2</v>
      </c>
      <c r="J21" s="625">
        <f t="shared" si="3"/>
        <v>7.7598828696925359E-2</v>
      </c>
      <c r="K21" s="623">
        <f t="shared" si="3"/>
        <v>8.1656229099531741E-2</v>
      </c>
      <c r="L21" s="624">
        <f t="shared" si="3"/>
        <v>0.10223642172523961</v>
      </c>
      <c r="M21" s="624">
        <f t="shared" si="3"/>
        <v>9.0213149204443122E-2</v>
      </c>
      <c r="N21" s="625">
        <f t="shared" si="3"/>
        <v>9.6485182632667144E-2</v>
      </c>
      <c r="O21" s="742" t="s">
        <v>56</v>
      </c>
      <c r="P21" s="681" t="s">
        <v>56</v>
      </c>
      <c r="Q21" s="681" t="s">
        <v>56</v>
      </c>
      <c r="R21" s="682" t="s">
        <v>56</v>
      </c>
      <c r="S21"/>
      <c r="T21" s="515"/>
      <c r="U21" s="513"/>
      <c r="V21" s="513"/>
      <c r="W21" s="513"/>
      <c r="X21" s="514"/>
      <c r="Y21" s="513"/>
      <c r="Z21" s="513"/>
      <c r="AA21" s="513"/>
      <c r="AB21" s="513"/>
      <c r="AC21" s="514"/>
      <c r="AD21" s="513"/>
      <c r="AE21" s="513"/>
      <c r="AF21" s="513"/>
      <c r="AG21" s="513"/>
      <c r="AH21" s="514"/>
    </row>
    <row r="22" spans="1:34" ht="17.25" customHeight="1">
      <c r="A22" s="1556" t="s">
        <v>608</v>
      </c>
      <c r="B22" s="638" t="s">
        <v>196</v>
      </c>
      <c r="C22" s="641">
        <f>C17-C7</f>
        <v>-135</v>
      </c>
      <c r="D22" s="642">
        <f>D17-D7</f>
        <v>-139</v>
      </c>
      <c r="E22" s="643">
        <f>E17-E7</f>
        <v>-60</v>
      </c>
      <c r="F22" s="639">
        <f t="shared" ref="F22:N22" si="4">F17-F7</f>
        <v>-1338.7099999999882</v>
      </c>
      <c r="G22" s="641">
        <f t="shared" si="4"/>
        <v>-45801</v>
      </c>
      <c r="H22" s="642">
        <f t="shared" si="4"/>
        <v>-24531</v>
      </c>
      <c r="I22" s="642">
        <f t="shared" si="4"/>
        <v>-44060</v>
      </c>
      <c r="J22" s="643">
        <f t="shared" si="4"/>
        <v>2134</v>
      </c>
      <c r="K22" s="641">
        <f t="shared" si="4"/>
        <v>-3625</v>
      </c>
      <c r="L22" s="642">
        <f t="shared" si="4"/>
        <v>-1728</v>
      </c>
      <c r="M22" s="642">
        <f t="shared" si="4"/>
        <v>-3346</v>
      </c>
      <c r="N22" s="643">
        <f t="shared" si="4"/>
        <v>1157</v>
      </c>
      <c r="O22" s="745" t="s">
        <v>56</v>
      </c>
      <c r="P22" s="678" t="s">
        <v>56</v>
      </c>
      <c r="Q22" s="678" t="s">
        <v>56</v>
      </c>
      <c r="R22" s="679" t="s">
        <v>56</v>
      </c>
      <c r="S22"/>
      <c r="T22" s="1367"/>
      <c r="U22" s="178"/>
      <c r="V22" s="178"/>
      <c r="W22" s="178"/>
      <c r="X22" s="512"/>
      <c r="Y22" s="178"/>
      <c r="Z22" s="178"/>
      <c r="AA22" s="178"/>
      <c r="AB22" s="178"/>
      <c r="AC22" s="512"/>
      <c r="AD22" s="178"/>
      <c r="AE22" s="178"/>
      <c r="AF22" s="178"/>
      <c r="AG22" s="178"/>
      <c r="AH22" s="512"/>
    </row>
    <row r="23" spans="1:34" ht="17.25" customHeight="1" thickBot="1">
      <c r="A23" s="1557"/>
      <c r="B23" s="656" t="s">
        <v>197</v>
      </c>
      <c r="C23" s="657">
        <f>C17/C7-1</f>
        <v>-0.14851485148514854</v>
      </c>
      <c r="D23" s="658">
        <f>D17/D7-1</f>
        <v>-0.1535911602209945</v>
      </c>
      <c r="E23" s="722">
        <f>E17/E7-1</f>
        <v>-0.39473684210526316</v>
      </c>
      <c r="F23" s="718">
        <f t="shared" ref="F23:N23" si="5">F17/F7-1</f>
        <v>-0.14009617346805181</v>
      </c>
      <c r="G23" s="657">
        <f t="shared" si="5"/>
        <v>-0.19083034386210518</v>
      </c>
      <c r="H23" s="658">
        <f t="shared" si="5"/>
        <v>-0.19597363690832836</v>
      </c>
      <c r="I23" s="658">
        <f t="shared" si="5"/>
        <v>-0.19110656164336026</v>
      </c>
      <c r="J23" s="722">
        <f t="shared" si="5"/>
        <v>2.634567901234568</v>
      </c>
      <c r="K23" s="657">
        <f t="shared" si="5"/>
        <v>-6.3602070357048901E-2</v>
      </c>
      <c r="L23" s="658">
        <f t="shared" si="5"/>
        <v>-5.8234758871701597E-2</v>
      </c>
      <c r="M23" s="658">
        <f t="shared" si="5"/>
        <v>-6.1749128019635724E-2</v>
      </c>
      <c r="N23" s="722">
        <f t="shared" si="5"/>
        <v>2.6658986175115209</v>
      </c>
      <c r="O23" s="748" t="s">
        <v>56</v>
      </c>
      <c r="P23" s="719" t="s">
        <v>56</v>
      </c>
      <c r="Q23" s="719" t="s">
        <v>56</v>
      </c>
      <c r="R23" s="720" t="s">
        <v>56</v>
      </c>
      <c r="S23"/>
      <c r="T23" s="515"/>
      <c r="U23" s="513"/>
      <c r="V23" s="513"/>
      <c r="W23" s="513"/>
      <c r="X23" s="514"/>
      <c r="Y23" s="513"/>
      <c r="Z23" s="513"/>
      <c r="AA23" s="513"/>
      <c r="AB23" s="513"/>
      <c r="AC23" s="514"/>
      <c r="AD23" s="513"/>
      <c r="AE23" s="513"/>
      <c r="AF23" s="513"/>
      <c r="AG23" s="513"/>
      <c r="AH23" s="514"/>
    </row>
    <row r="24" spans="1:34" ht="17.25" customHeight="1">
      <c r="A24" s="1052" t="s">
        <v>73</v>
      </c>
      <c r="S24"/>
      <c r="T24" s="1009"/>
      <c r="U24" s="178"/>
      <c r="V24" s="178"/>
      <c r="W24" s="178"/>
      <c r="X24" s="512"/>
      <c r="Y24" s="178"/>
      <c r="Z24" s="178"/>
      <c r="AA24" s="178"/>
      <c r="AB24" s="178"/>
      <c r="AC24" s="512"/>
      <c r="AD24" s="178"/>
      <c r="AE24" s="178"/>
      <c r="AF24" s="178"/>
      <c r="AG24" s="178"/>
      <c r="AH24" s="512"/>
    </row>
    <row r="25" spans="1:34" ht="17.25" customHeight="1">
      <c r="A25" s="1052" t="s">
        <v>74</v>
      </c>
      <c r="T25" s="515"/>
      <c r="U25" s="513"/>
      <c r="V25" s="513"/>
      <c r="W25" s="513"/>
      <c r="X25" s="514"/>
      <c r="Y25" s="513"/>
      <c r="Z25" s="513"/>
      <c r="AA25" s="513"/>
      <c r="AB25" s="513"/>
      <c r="AC25" s="514"/>
      <c r="AD25" s="513"/>
      <c r="AE25" s="513"/>
      <c r="AF25" s="513"/>
      <c r="AG25" s="513"/>
      <c r="AH25" s="514"/>
    </row>
    <row r="26" spans="1:34">
      <c r="G26" s="199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</row>
    <row r="27" spans="1:34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61"/>
      <c r="AH27" s="861"/>
    </row>
  </sheetData>
  <mergeCells count="39">
    <mergeCell ref="K4:K6"/>
    <mergeCell ref="D5:D6"/>
    <mergeCell ref="H5:H6"/>
    <mergeCell ref="J5:J6"/>
    <mergeCell ref="O3:R3"/>
    <mergeCell ref="L4:N4"/>
    <mergeCell ref="P5:P6"/>
    <mergeCell ref="Q5:Q6"/>
    <mergeCell ref="M5:M6"/>
    <mergeCell ref="N5:N6"/>
    <mergeCell ref="O4:O6"/>
    <mergeCell ref="P4:R4"/>
    <mergeCell ref="R5:R6"/>
    <mergeCell ref="K3:N3"/>
    <mergeCell ref="L5:L6"/>
    <mergeCell ref="A3:B6"/>
    <mergeCell ref="C3:E3"/>
    <mergeCell ref="F3:F6"/>
    <mergeCell ref="G3:J3"/>
    <mergeCell ref="A17:B17"/>
    <mergeCell ref="A7:B7"/>
    <mergeCell ref="A8:B8"/>
    <mergeCell ref="A9:B9"/>
    <mergeCell ref="A10:B10"/>
    <mergeCell ref="A11:B11"/>
    <mergeCell ref="E5:E6"/>
    <mergeCell ref="I5:I6"/>
    <mergeCell ref="C4:C6"/>
    <mergeCell ref="D4:E4"/>
    <mergeCell ref="G4:G6"/>
    <mergeCell ref="H4:J4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T33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4" width="6.42578125" style="223" customWidth="1"/>
    <col min="5" max="5" width="5.7109375" style="223" customWidth="1"/>
    <col min="6" max="8" width="5.7109375" style="941" customWidth="1"/>
    <col min="9" max="10" width="6.42578125" style="223" customWidth="1"/>
    <col min="11" max="11" width="5.7109375" style="223" customWidth="1"/>
    <col min="12" max="12" width="6.42578125" style="223" customWidth="1"/>
    <col min="13" max="13" width="7" style="223" customWidth="1"/>
    <col min="14" max="14" width="5.7109375" style="223" customWidth="1"/>
    <col min="15" max="15" width="6.42578125" style="223" customWidth="1"/>
    <col min="16" max="16" width="7.140625" style="223" customWidth="1"/>
    <col min="17" max="17" width="5.7109375" style="223" customWidth="1"/>
    <col min="18" max="19" width="6.42578125" style="223" customWidth="1"/>
    <col min="20" max="20" width="5.7109375" style="223" customWidth="1"/>
    <col min="21" max="16384" width="9.140625" style="223"/>
  </cols>
  <sheetData>
    <row r="1" spans="1:20" s="50" customFormat="1" ht="17.25" customHeight="1">
      <c r="A1" s="258" t="s">
        <v>797</v>
      </c>
      <c r="B1" s="258"/>
    </row>
    <row r="2" spans="1:20" s="219" customFormat="1" ht="17.25" customHeight="1" thickBot="1">
      <c r="A2" s="358" t="s">
        <v>198</v>
      </c>
      <c r="R2" s="219" t="s">
        <v>0</v>
      </c>
    </row>
    <row r="3" spans="1:20" ht="17.25" customHeight="1">
      <c r="A3" s="1558" t="s">
        <v>203</v>
      </c>
      <c r="B3" s="1559"/>
      <c r="C3" s="1977" t="s">
        <v>35</v>
      </c>
      <c r="D3" s="1970"/>
      <c r="E3" s="1970"/>
      <c r="F3" s="1969" t="s">
        <v>340</v>
      </c>
      <c r="G3" s="1970"/>
      <c r="H3" s="1971"/>
      <c r="I3" s="1969" t="s">
        <v>339</v>
      </c>
      <c r="J3" s="1970"/>
      <c r="K3" s="1971"/>
      <c r="L3" s="1969" t="s">
        <v>341</v>
      </c>
      <c r="M3" s="1970"/>
      <c r="N3" s="1971"/>
      <c r="O3" s="1969" t="s">
        <v>342</v>
      </c>
      <c r="P3" s="1970"/>
      <c r="Q3" s="1971"/>
      <c r="R3" s="1969" t="s">
        <v>343</v>
      </c>
      <c r="S3" s="1970"/>
      <c r="T3" s="1971"/>
    </row>
    <row r="4" spans="1:20" ht="17.25" customHeight="1">
      <c r="A4" s="1560"/>
      <c r="B4" s="1561"/>
      <c r="C4" s="1978"/>
      <c r="D4" s="1973"/>
      <c r="E4" s="1973"/>
      <c r="F4" s="1972"/>
      <c r="G4" s="1973"/>
      <c r="H4" s="1974"/>
      <c r="I4" s="1972"/>
      <c r="J4" s="1973"/>
      <c r="K4" s="1974"/>
      <c r="L4" s="1972"/>
      <c r="M4" s="1973"/>
      <c r="N4" s="1974"/>
      <c r="O4" s="1972"/>
      <c r="P4" s="1973"/>
      <c r="Q4" s="1974"/>
      <c r="R4" s="1972"/>
      <c r="S4" s="1973"/>
      <c r="T4" s="1974"/>
    </row>
    <row r="5" spans="1:20" ht="17.25" customHeight="1">
      <c r="A5" s="1560"/>
      <c r="B5" s="1561"/>
      <c r="C5" s="1975" t="s">
        <v>731</v>
      </c>
      <c r="D5" s="1967" t="s">
        <v>58</v>
      </c>
      <c r="E5" s="1968"/>
      <c r="F5" s="1975" t="s">
        <v>731</v>
      </c>
      <c r="G5" s="1967" t="s">
        <v>58</v>
      </c>
      <c r="H5" s="1968"/>
      <c r="I5" s="1975" t="s">
        <v>731</v>
      </c>
      <c r="J5" s="1967" t="s">
        <v>58</v>
      </c>
      <c r="K5" s="1968"/>
      <c r="L5" s="1975" t="s">
        <v>731</v>
      </c>
      <c r="M5" s="1967" t="s">
        <v>58</v>
      </c>
      <c r="N5" s="1968"/>
      <c r="O5" s="1975" t="s">
        <v>731</v>
      </c>
      <c r="P5" s="1967" t="s">
        <v>58</v>
      </c>
      <c r="Q5" s="1968"/>
      <c r="R5" s="1975" t="s">
        <v>731</v>
      </c>
      <c r="S5" s="1967" t="s">
        <v>58</v>
      </c>
      <c r="T5" s="1968"/>
    </row>
    <row r="6" spans="1:20" ht="17.25" customHeight="1" thickBot="1">
      <c r="A6" s="1562"/>
      <c r="B6" s="1563"/>
      <c r="C6" s="1976"/>
      <c r="D6" s="755" t="s">
        <v>150</v>
      </c>
      <c r="E6" s="756" t="s">
        <v>504</v>
      </c>
      <c r="F6" s="1976"/>
      <c r="G6" s="755" t="s">
        <v>150</v>
      </c>
      <c r="H6" s="756" t="s">
        <v>504</v>
      </c>
      <c r="I6" s="1976"/>
      <c r="J6" s="755" t="s">
        <v>150</v>
      </c>
      <c r="K6" s="756" t="s">
        <v>504</v>
      </c>
      <c r="L6" s="1976"/>
      <c r="M6" s="755" t="s">
        <v>150</v>
      </c>
      <c r="N6" s="756" t="s">
        <v>504</v>
      </c>
      <c r="O6" s="1976"/>
      <c r="P6" s="755" t="s">
        <v>150</v>
      </c>
      <c r="Q6" s="756" t="s">
        <v>504</v>
      </c>
      <c r="R6" s="1976"/>
      <c r="S6" s="755" t="s">
        <v>150</v>
      </c>
      <c r="T6" s="756" t="s">
        <v>504</v>
      </c>
    </row>
    <row r="7" spans="1:20" s="28" customFormat="1" ht="17.25" customHeight="1">
      <c r="A7" s="1564" t="s">
        <v>11</v>
      </c>
      <c r="B7" s="1565"/>
      <c r="C7" s="1074">
        <v>5</v>
      </c>
      <c r="D7" s="447">
        <v>266</v>
      </c>
      <c r="E7" s="572">
        <v>1.1082917723918687E-3</v>
      </c>
      <c r="F7" s="1075">
        <v>3</v>
      </c>
      <c r="G7" s="447">
        <v>728</v>
      </c>
      <c r="H7" s="572">
        <v>3.0332195875987984E-3</v>
      </c>
      <c r="I7" s="1075">
        <v>8</v>
      </c>
      <c r="J7" s="447">
        <v>1162</v>
      </c>
      <c r="K7" s="572">
        <v>4.8414851109750048E-3</v>
      </c>
      <c r="L7" s="1075">
        <v>644</v>
      </c>
      <c r="M7" s="447">
        <v>198192</v>
      </c>
      <c r="N7" s="572">
        <v>0.82576903366123766</v>
      </c>
      <c r="O7" s="1075">
        <v>238</v>
      </c>
      <c r="P7" s="447">
        <v>37705</v>
      </c>
      <c r="Q7" s="572">
        <v>0.15709827548133612</v>
      </c>
      <c r="R7" s="1075">
        <v>11</v>
      </c>
      <c r="S7" s="447">
        <v>1956</v>
      </c>
      <c r="T7" s="572">
        <v>8.1496943864605084E-3</v>
      </c>
    </row>
    <row r="8" spans="1:20" s="28" customFormat="1" ht="17.25" customHeight="1">
      <c r="A8" s="1564" t="s">
        <v>12</v>
      </c>
      <c r="B8" s="1565"/>
      <c r="C8" s="1074">
        <v>5</v>
      </c>
      <c r="D8" s="447">
        <v>249</v>
      </c>
      <c r="E8" s="572">
        <v>1.1114334813756778E-3</v>
      </c>
      <c r="F8" s="1075">
        <v>3</v>
      </c>
      <c r="G8" s="447">
        <v>718</v>
      </c>
      <c r="H8" s="572">
        <v>3.2048563840471355E-3</v>
      </c>
      <c r="I8" s="1075">
        <v>8</v>
      </c>
      <c r="J8" s="447">
        <v>1140</v>
      </c>
      <c r="K8" s="572">
        <v>5.0884906376235852E-3</v>
      </c>
      <c r="L8" s="1075">
        <v>619</v>
      </c>
      <c r="M8" s="447">
        <v>185793</v>
      </c>
      <c r="N8" s="572">
        <v>0.82930345704912178</v>
      </c>
      <c r="O8" s="1075">
        <v>236</v>
      </c>
      <c r="P8" s="447">
        <v>34202</v>
      </c>
      <c r="Q8" s="572">
        <v>0.1526636463052648</v>
      </c>
      <c r="R8" s="1075">
        <v>11</v>
      </c>
      <c r="S8" s="447">
        <v>1933</v>
      </c>
      <c r="T8" s="572">
        <v>8.6281161425670102E-3</v>
      </c>
    </row>
    <row r="9" spans="1:20" s="28" customFormat="1" ht="17.25" customHeight="1">
      <c r="A9" s="1564" t="s">
        <v>13</v>
      </c>
      <c r="B9" s="1565"/>
      <c r="C9" s="1074">
        <v>5</v>
      </c>
      <c r="D9" s="447">
        <v>220</v>
      </c>
      <c r="E9" s="572">
        <v>1.0625350153584607E-3</v>
      </c>
      <c r="F9" s="1075">
        <v>3</v>
      </c>
      <c r="G9" s="447">
        <v>707</v>
      </c>
      <c r="H9" s="572">
        <v>3.4146011629928716E-3</v>
      </c>
      <c r="I9" s="1075">
        <v>8</v>
      </c>
      <c r="J9" s="447">
        <v>1045</v>
      </c>
      <c r="K9" s="572">
        <v>5.0470413229526884E-3</v>
      </c>
      <c r="L9" s="1075">
        <v>593</v>
      </c>
      <c r="M9" s="447">
        <v>171987</v>
      </c>
      <c r="N9" s="572">
        <v>0.83064640766570719</v>
      </c>
      <c r="O9" s="1075">
        <v>227</v>
      </c>
      <c r="P9" s="447">
        <v>31061</v>
      </c>
      <c r="Q9" s="572">
        <v>0.15001545505476885</v>
      </c>
      <c r="R9" s="1075">
        <v>12</v>
      </c>
      <c r="S9" s="447">
        <v>2032</v>
      </c>
      <c r="T9" s="572">
        <v>9.8139597782199647E-3</v>
      </c>
    </row>
    <row r="10" spans="1:20" s="28" customFormat="1" ht="17.25" customHeight="1">
      <c r="A10" s="1564" t="s">
        <v>14</v>
      </c>
      <c r="B10" s="1565"/>
      <c r="C10" s="1074">
        <v>5</v>
      </c>
      <c r="D10" s="447">
        <v>205</v>
      </c>
      <c r="E10" s="572">
        <v>1.0549283163344071E-3</v>
      </c>
      <c r="F10" s="1075">
        <v>3</v>
      </c>
      <c r="G10" s="447">
        <v>696</v>
      </c>
      <c r="H10" s="572">
        <v>3.5816102837499873E-3</v>
      </c>
      <c r="I10" s="1075">
        <v>10</v>
      </c>
      <c r="J10" s="447">
        <v>1038</v>
      </c>
      <c r="K10" s="572">
        <v>5.3415394749029982E-3</v>
      </c>
      <c r="L10" s="1075">
        <v>584</v>
      </c>
      <c r="M10" s="447">
        <v>160855</v>
      </c>
      <c r="N10" s="572">
        <v>0.82775850889741975</v>
      </c>
      <c r="O10" s="1075">
        <v>221</v>
      </c>
      <c r="P10" s="447">
        <v>29493</v>
      </c>
      <c r="Q10" s="572">
        <v>0.15177073577390571</v>
      </c>
      <c r="R10" s="1075">
        <v>12</v>
      </c>
      <c r="S10" s="447">
        <v>2039</v>
      </c>
      <c r="T10" s="572">
        <v>1.0492677253687103E-2</v>
      </c>
    </row>
    <row r="11" spans="1:20" s="28" customFormat="1" ht="17.25" customHeight="1">
      <c r="A11" s="1564" t="s">
        <v>15</v>
      </c>
      <c r="B11" s="1565"/>
      <c r="C11" s="1074">
        <v>5</v>
      </c>
      <c r="D11" s="447">
        <v>173</v>
      </c>
      <c r="E11" s="572">
        <v>9.1865398605557591E-4</v>
      </c>
      <c r="F11" s="1075">
        <v>2</v>
      </c>
      <c r="G11" s="447">
        <v>711</v>
      </c>
      <c r="H11" s="572">
        <v>3.7755085785289855E-3</v>
      </c>
      <c r="I11" s="1075">
        <v>10</v>
      </c>
      <c r="J11" s="447">
        <v>1049</v>
      </c>
      <c r="K11" s="572">
        <v>5.5703354414583768E-3</v>
      </c>
      <c r="L11" s="1075">
        <v>568</v>
      </c>
      <c r="M11" s="447">
        <v>154316</v>
      </c>
      <c r="N11" s="572">
        <v>0.81943935556157377</v>
      </c>
      <c r="O11" s="1075">
        <v>213</v>
      </c>
      <c r="P11" s="447">
        <v>29969</v>
      </c>
      <c r="Q11" s="572">
        <v>0.15913954513352344</v>
      </c>
      <c r="R11" s="1075">
        <v>13</v>
      </c>
      <c r="S11" s="447">
        <v>2101</v>
      </c>
      <c r="T11" s="572">
        <v>1.1156601298859913E-2</v>
      </c>
    </row>
    <row r="12" spans="1:20" s="28" customFormat="1" ht="17.25" customHeight="1">
      <c r="A12" s="1564" t="s">
        <v>16</v>
      </c>
      <c r="B12" s="1565"/>
      <c r="C12" s="1074">
        <v>5</v>
      </c>
      <c r="D12" s="1076">
        <v>174</v>
      </c>
      <c r="E12" s="572">
        <v>9.4266535921509569E-4</v>
      </c>
      <c r="F12" s="1075">
        <v>2</v>
      </c>
      <c r="G12" s="1076">
        <v>710</v>
      </c>
      <c r="H12" s="572">
        <v>3.8465080749581488E-3</v>
      </c>
      <c r="I12" s="1075">
        <v>10</v>
      </c>
      <c r="J12" s="1076">
        <v>1057</v>
      </c>
      <c r="K12" s="572">
        <v>5.7264211763813572E-3</v>
      </c>
      <c r="L12" s="1075">
        <v>561</v>
      </c>
      <c r="M12" s="1076">
        <v>150377</v>
      </c>
      <c r="N12" s="572">
        <v>0.81468499265912897</v>
      </c>
      <c r="O12" s="1075">
        <v>206</v>
      </c>
      <c r="P12" s="1076">
        <v>30103</v>
      </c>
      <c r="Q12" s="572">
        <v>0.16308652476121854</v>
      </c>
      <c r="R12" s="1075">
        <v>13</v>
      </c>
      <c r="S12" s="1076">
        <v>2162</v>
      </c>
      <c r="T12" s="572">
        <v>1.1712887969097913E-2</v>
      </c>
    </row>
    <row r="13" spans="1:20" s="28" customFormat="1" ht="17.25" customHeight="1">
      <c r="A13" s="1564" t="s">
        <v>17</v>
      </c>
      <c r="B13" s="1565"/>
      <c r="C13" s="1074">
        <v>5</v>
      </c>
      <c r="D13" s="1076">
        <v>166</v>
      </c>
      <c r="E13" s="572">
        <v>8.9726819670713387E-4</v>
      </c>
      <c r="F13" s="1075">
        <v>3</v>
      </c>
      <c r="G13" s="1076">
        <v>789</v>
      </c>
      <c r="H13" s="572">
        <v>4.2647265494092082E-3</v>
      </c>
      <c r="I13" s="1075">
        <v>10</v>
      </c>
      <c r="J13" s="1076">
        <v>1030</v>
      </c>
      <c r="K13" s="572">
        <v>5.5673870036647456E-3</v>
      </c>
      <c r="L13" s="1075">
        <v>560</v>
      </c>
      <c r="M13" s="1076">
        <v>149706</v>
      </c>
      <c r="N13" s="572">
        <v>0.80919537744721792</v>
      </c>
      <c r="O13" s="1075">
        <v>204</v>
      </c>
      <c r="P13" s="1076">
        <v>31089</v>
      </c>
      <c r="Q13" s="572">
        <v>0.16804319859896436</v>
      </c>
      <c r="R13" s="1075">
        <v>13</v>
      </c>
      <c r="S13" s="1076">
        <v>2226</v>
      </c>
      <c r="T13" s="572">
        <v>1.2032042204036626E-2</v>
      </c>
    </row>
    <row r="14" spans="1:20" s="28" customFormat="1" ht="17.25" customHeight="1">
      <c r="A14" s="1564" t="s">
        <v>143</v>
      </c>
      <c r="B14" s="1565"/>
      <c r="C14" s="1074">
        <v>5</v>
      </c>
      <c r="D14" s="1076">
        <v>164</v>
      </c>
      <c r="E14" s="572">
        <v>8.8435447515718862E-4</v>
      </c>
      <c r="F14" s="1075">
        <v>3</v>
      </c>
      <c r="G14" s="1076">
        <v>911</v>
      </c>
      <c r="H14" s="572">
        <v>4.912481261391456E-3</v>
      </c>
      <c r="I14" s="1075">
        <v>11</v>
      </c>
      <c r="J14" s="1076">
        <v>1060</v>
      </c>
      <c r="K14" s="572">
        <v>5.7159496565037798E-3</v>
      </c>
      <c r="L14" s="1075">
        <v>558</v>
      </c>
      <c r="M14" s="1076">
        <v>149388</v>
      </c>
      <c r="N14" s="572">
        <v>0.8055606483828176</v>
      </c>
      <c r="O14" s="1075">
        <v>202</v>
      </c>
      <c r="P14" s="1076">
        <v>31647</v>
      </c>
      <c r="Q14" s="572">
        <v>0.17065345167865578</v>
      </c>
      <c r="R14" s="1075">
        <v>13</v>
      </c>
      <c r="S14" s="1076">
        <v>2276</v>
      </c>
      <c r="T14" s="572">
        <v>1.2273114545474154E-2</v>
      </c>
    </row>
    <row r="15" spans="1:20" s="28" customFormat="1" ht="17.25" customHeight="1">
      <c r="A15" s="1564" t="s">
        <v>194</v>
      </c>
      <c r="B15" s="1565"/>
      <c r="C15" s="1074">
        <v>5</v>
      </c>
      <c r="D15" s="1076">
        <v>164</v>
      </c>
      <c r="E15" s="572">
        <v>8.7905019698228501E-4</v>
      </c>
      <c r="F15" s="1075">
        <v>3</v>
      </c>
      <c r="G15" s="1076">
        <v>1042</v>
      </c>
      <c r="H15" s="572">
        <v>5.5851847881435426E-3</v>
      </c>
      <c r="I15" s="1075">
        <v>10</v>
      </c>
      <c r="J15" s="1076">
        <v>1068</v>
      </c>
      <c r="K15" s="572">
        <v>5.7245464047382946E-3</v>
      </c>
      <c r="L15" s="1075">
        <v>551</v>
      </c>
      <c r="M15" s="1076">
        <v>149984</v>
      </c>
      <c r="N15" s="572">
        <v>0.80392356551335997</v>
      </c>
      <c r="O15" s="1075">
        <v>199</v>
      </c>
      <c r="P15" s="1076">
        <v>31992</v>
      </c>
      <c r="Q15" s="572">
        <v>0.17147910915766623</v>
      </c>
      <c r="R15" s="1075">
        <v>14</v>
      </c>
      <c r="S15" s="1076">
        <v>2315</v>
      </c>
      <c r="T15" s="572">
        <v>1.2408543939109694E-2</v>
      </c>
    </row>
    <row r="16" spans="1:20" s="28" customFormat="1" ht="17.25" customHeight="1">
      <c r="A16" s="1564" t="s">
        <v>475</v>
      </c>
      <c r="B16" s="1565"/>
      <c r="C16" s="1074">
        <v>5</v>
      </c>
      <c r="D16" s="1076">
        <v>168</v>
      </c>
      <c r="E16" s="572">
        <v>8.9318468188270567E-4</v>
      </c>
      <c r="F16" s="1075">
        <v>3</v>
      </c>
      <c r="G16" s="1076">
        <v>1174</v>
      </c>
      <c r="H16" s="572">
        <v>6.2416596222041459E-3</v>
      </c>
      <c r="I16" s="1075">
        <v>10</v>
      </c>
      <c r="J16" s="1076">
        <v>1091</v>
      </c>
      <c r="K16" s="572">
        <v>5.80038385675019E-3</v>
      </c>
      <c r="L16" s="1075">
        <v>546</v>
      </c>
      <c r="M16" s="1076">
        <v>150414</v>
      </c>
      <c r="N16" s="572">
        <v>0.7996873853613411</v>
      </c>
      <c r="O16" s="1075">
        <v>197</v>
      </c>
      <c r="P16" s="1076">
        <v>32987</v>
      </c>
      <c r="Q16" s="572">
        <v>0.17537787560276674</v>
      </c>
      <c r="R16" s="1075">
        <v>13</v>
      </c>
      <c r="S16" s="1076">
        <v>2257</v>
      </c>
      <c r="T16" s="572">
        <v>1.199951087505516E-2</v>
      </c>
    </row>
    <row r="17" spans="1:20" s="28" customFormat="1" ht="17.25" customHeight="1" thickBot="1">
      <c r="A17" s="1614" t="s">
        <v>605</v>
      </c>
      <c r="B17" s="1615"/>
      <c r="C17" s="1074">
        <v>5</v>
      </c>
      <c r="D17" s="1076">
        <v>164</v>
      </c>
      <c r="E17" s="572">
        <v>8.4445542923051575E-4</v>
      </c>
      <c r="F17" s="1075">
        <v>3</v>
      </c>
      <c r="G17" s="1076">
        <v>1296</v>
      </c>
      <c r="H17" s="572">
        <v>6.6732575383094414E-3</v>
      </c>
      <c r="I17" s="1075">
        <v>10</v>
      </c>
      <c r="J17" s="1076">
        <v>1155</v>
      </c>
      <c r="K17" s="572">
        <v>5.9472318339100346E-3</v>
      </c>
      <c r="L17" s="1075">
        <v>545</v>
      </c>
      <c r="M17" s="1076">
        <v>154484</v>
      </c>
      <c r="N17" s="572">
        <v>0.7954564178612622</v>
      </c>
      <c r="O17" s="1075">
        <v>198</v>
      </c>
      <c r="P17" s="1076">
        <v>34704</v>
      </c>
      <c r="Q17" s="572">
        <v>0.1786950074147306</v>
      </c>
      <c r="R17" s="1075">
        <v>13</v>
      </c>
      <c r="S17" s="1076">
        <v>2405</v>
      </c>
      <c r="T17" s="572">
        <v>1.2383629922557258E-2</v>
      </c>
    </row>
    <row r="18" spans="1:20" ht="17.25" customHeight="1">
      <c r="A18" s="1859" t="s">
        <v>606</v>
      </c>
      <c r="B18" s="626" t="s">
        <v>196</v>
      </c>
      <c r="C18" s="616">
        <f>C17-C16</f>
        <v>0</v>
      </c>
      <c r="D18" s="617">
        <f>D17-D16</f>
        <v>-4</v>
      </c>
      <c r="E18" s="673" t="s">
        <v>57</v>
      </c>
      <c r="F18" s="616">
        <f>F17-F16</f>
        <v>0</v>
      </c>
      <c r="G18" s="617">
        <f>G17-G16</f>
        <v>122</v>
      </c>
      <c r="H18" s="673" t="s">
        <v>57</v>
      </c>
      <c r="I18" s="616">
        <f>I17-I16</f>
        <v>0</v>
      </c>
      <c r="J18" s="617">
        <f>J17-J16</f>
        <v>64</v>
      </c>
      <c r="K18" s="673" t="s">
        <v>57</v>
      </c>
      <c r="L18" s="616">
        <f>L17-L16</f>
        <v>-1</v>
      </c>
      <c r="M18" s="617">
        <f>M17-M16</f>
        <v>4070</v>
      </c>
      <c r="N18" s="673" t="s">
        <v>57</v>
      </c>
      <c r="O18" s="616">
        <f>O17-O16</f>
        <v>1</v>
      </c>
      <c r="P18" s="617">
        <f>P17-P16</f>
        <v>1717</v>
      </c>
      <c r="Q18" s="673" t="s">
        <v>57</v>
      </c>
      <c r="R18" s="616">
        <f>R17-R16</f>
        <v>0</v>
      </c>
      <c r="S18" s="617">
        <f>S17-S16</f>
        <v>148</v>
      </c>
      <c r="T18" s="673" t="s">
        <v>57</v>
      </c>
    </row>
    <row r="19" spans="1:20" ht="17.25" customHeight="1">
      <c r="A19" s="1573"/>
      <c r="B19" s="620" t="s">
        <v>197</v>
      </c>
      <c r="C19" s="623">
        <f>C17/C16-1</f>
        <v>0</v>
      </c>
      <c r="D19" s="624">
        <f>D17/D16-1</f>
        <v>-2.3809523809523836E-2</v>
      </c>
      <c r="E19" s="682" t="s">
        <v>57</v>
      </c>
      <c r="F19" s="623">
        <f>F17/F16-1</f>
        <v>0</v>
      </c>
      <c r="G19" s="624">
        <f>G17/G16-1</f>
        <v>0.10391822827938668</v>
      </c>
      <c r="H19" s="682" t="s">
        <v>57</v>
      </c>
      <c r="I19" s="623">
        <f>I17/I16-1</f>
        <v>0</v>
      </c>
      <c r="J19" s="624">
        <f>J17/J16-1</f>
        <v>5.8661778185151281E-2</v>
      </c>
      <c r="K19" s="682" t="s">
        <v>57</v>
      </c>
      <c r="L19" s="623">
        <f>L17/L16-1</f>
        <v>-1.831501831501825E-3</v>
      </c>
      <c r="M19" s="624">
        <f>M17/M16-1</f>
        <v>2.7058651455316607E-2</v>
      </c>
      <c r="N19" s="682" t="s">
        <v>57</v>
      </c>
      <c r="O19" s="623">
        <f>O17/O16-1</f>
        <v>5.0761421319795996E-3</v>
      </c>
      <c r="P19" s="624">
        <f>P17/P16-1</f>
        <v>5.2050807894018947E-2</v>
      </c>
      <c r="Q19" s="682" t="s">
        <v>57</v>
      </c>
      <c r="R19" s="623">
        <f>R17/R16-1</f>
        <v>0</v>
      </c>
      <c r="S19" s="624">
        <f>S17/S16-1</f>
        <v>6.5573770491803351E-2</v>
      </c>
      <c r="T19" s="682" t="s">
        <v>57</v>
      </c>
    </row>
    <row r="20" spans="1:20" ht="17.25" customHeight="1">
      <c r="A20" s="1556" t="s">
        <v>607</v>
      </c>
      <c r="B20" s="638" t="s">
        <v>196</v>
      </c>
      <c r="C20" s="641">
        <f>C17-C12</f>
        <v>0</v>
      </c>
      <c r="D20" s="642">
        <f>D17-D12</f>
        <v>-10</v>
      </c>
      <c r="E20" s="679" t="s">
        <v>57</v>
      </c>
      <c r="F20" s="641">
        <f>F17-F12</f>
        <v>1</v>
      </c>
      <c r="G20" s="642">
        <f>G17-G12</f>
        <v>586</v>
      </c>
      <c r="H20" s="679" t="s">
        <v>57</v>
      </c>
      <c r="I20" s="641">
        <f>I17-I12</f>
        <v>0</v>
      </c>
      <c r="J20" s="642">
        <f>J17-J12</f>
        <v>98</v>
      </c>
      <c r="K20" s="679" t="s">
        <v>57</v>
      </c>
      <c r="L20" s="641">
        <f>L17-L12</f>
        <v>-16</v>
      </c>
      <c r="M20" s="642">
        <f>M17-M12</f>
        <v>4107</v>
      </c>
      <c r="N20" s="679" t="s">
        <v>57</v>
      </c>
      <c r="O20" s="641">
        <f>O17-O12</f>
        <v>-8</v>
      </c>
      <c r="P20" s="642">
        <f>P17-P12</f>
        <v>4601</v>
      </c>
      <c r="Q20" s="679" t="s">
        <v>57</v>
      </c>
      <c r="R20" s="641">
        <f>R17-R12</f>
        <v>0</v>
      </c>
      <c r="S20" s="642">
        <f>S17-S12</f>
        <v>243</v>
      </c>
      <c r="T20" s="679" t="s">
        <v>57</v>
      </c>
    </row>
    <row r="21" spans="1:20" ht="17.25" customHeight="1">
      <c r="A21" s="1573"/>
      <c r="B21" s="620" t="s">
        <v>197</v>
      </c>
      <c r="C21" s="623">
        <f>C17/C12-1</f>
        <v>0</v>
      </c>
      <c r="D21" s="624">
        <f>D17/D12-1</f>
        <v>-5.7471264367816133E-2</v>
      </c>
      <c r="E21" s="682" t="s">
        <v>57</v>
      </c>
      <c r="F21" s="623">
        <f>F17/F12-1</f>
        <v>0.5</v>
      </c>
      <c r="G21" s="624">
        <f>G17/G12-1</f>
        <v>0.82535211267605635</v>
      </c>
      <c r="H21" s="682" t="s">
        <v>57</v>
      </c>
      <c r="I21" s="623">
        <f>I17/I12-1</f>
        <v>0</v>
      </c>
      <c r="J21" s="624">
        <f>J17/J12-1</f>
        <v>9.27152317880795E-2</v>
      </c>
      <c r="K21" s="682" t="s">
        <v>57</v>
      </c>
      <c r="L21" s="623">
        <f>L17/L12-1</f>
        <v>-2.8520499108734443E-2</v>
      </c>
      <c r="M21" s="624">
        <f>M17/M12-1</f>
        <v>2.7311357454929963E-2</v>
      </c>
      <c r="N21" s="682" t="s">
        <v>57</v>
      </c>
      <c r="O21" s="623">
        <f>O17/O12-1</f>
        <v>-3.8834951456310662E-2</v>
      </c>
      <c r="P21" s="624">
        <f>P17/P12-1</f>
        <v>0.15284190944424147</v>
      </c>
      <c r="Q21" s="682" t="s">
        <v>57</v>
      </c>
      <c r="R21" s="623">
        <f>R17/R12-1</f>
        <v>0</v>
      </c>
      <c r="S21" s="624">
        <f>S17/S12-1</f>
        <v>0.112395929694727</v>
      </c>
      <c r="T21" s="682" t="s">
        <v>57</v>
      </c>
    </row>
    <row r="22" spans="1:20" ht="17.25" customHeight="1">
      <c r="A22" s="1556" t="s">
        <v>608</v>
      </c>
      <c r="B22" s="638" t="s">
        <v>196</v>
      </c>
      <c r="C22" s="641">
        <f>C17-C7</f>
        <v>0</v>
      </c>
      <c r="D22" s="642">
        <f>D17-D7</f>
        <v>-102</v>
      </c>
      <c r="E22" s="679" t="s">
        <v>57</v>
      </c>
      <c r="F22" s="641">
        <f>F17-F7</f>
        <v>0</v>
      </c>
      <c r="G22" s="642">
        <f>G17-G7</f>
        <v>568</v>
      </c>
      <c r="H22" s="679" t="s">
        <v>57</v>
      </c>
      <c r="I22" s="641">
        <f>I17-I7</f>
        <v>2</v>
      </c>
      <c r="J22" s="642">
        <f>J17-J7</f>
        <v>-7</v>
      </c>
      <c r="K22" s="679" t="s">
        <v>57</v>
      </c>
      <c r="L22" s="641">
        <f>L17-L7</f>
        <v>-99</v>
      </c>
      <c r="M22" s="642">
        <f>M17-M7</f>
        <v>-43708</v>
      </c>
      <c r="N22" s="679" t="s">
        <v>57</v>
      </c>
      <c r="O22" s="641">
        <f>O17-O7</f>
        <v>-40</v>
      </c>
      <c r="P22" s="642">
        <f>P17-P7</f>
        <v>-3001</v>
      </c>
      <c r="Q22" s="679" t="s">
        <v>57</v>
      </c>
      <c r="R22" s="641">
        <f>R17-R7</f>
        <v>2</v>
      </c>
      <c r="S22" s="642">
        <f>S17-S7</f>
        <v>449</v>
      </c>
      <c r="T22" s="679" t="s">
        <v>57</v>
      </c>
    </row>
    <row r="23" spans="1:20" ht="17.25" customHeight="1" thickBot="1">
      <c r="A23" s="1557"/>
      <c r="B23" s="656" t="s">
        <v>197</v>
      </c>
      <c r="C23" s="657">
        <f>C17/C7-1</f>
        <v>0</v>
      </c>
      <c r="D23" s="658">
        <f>D17/D7-1</f>
        <v>-0.38345864661654139</v>
      </c>
      <c r="E23" s="720" t="s">
        <v>57</v>
      </c>
      <c r="F23" s="657">
        <f>F17/F7-1</f>
        <v>0</v>
      </c>
      <c r="G23" s="658">
        <f>G17/G7-1</f>
        <v>0.78021978021978011</v>
      </c>
      <c r="H23" s="720" t="s">
        <v>57</v>
      </c>
      <c r="I23" s="657">
        <f>I17/I7-1</f>
        <v>0.25</v>
      </c>
      <c r="J23" s="658">
        <f>J17/J7-1</f>
        <v>-6.0240963855421326E-3</v>
      </c>
      <c r="K23" s="720" t="s">
        <v>57</v>
      </c>
      <c r="L23" s="657">
        <f>L17/L7-1</f>
        <v>-0.15372670807453415</v>
      </c>
      <c r="M23" s="658">
        <f>M17/M7-1</f>
        <v>-0.22053362396060383</v>
      </c>
      <c r="N23" s="720" t="s">
        <v>57</v>
      </c>
      <c r="O23" s="657">
        <f>O17/O7-1</f>
        <v>-0.16806722689075626</v>
      </c>
      <c r="P23" s="658">
        <f>P17/P7-1</f>
        <v>-7.9591566105291056E-2</v>
      </c>
      <c r="Q23" s="720" t="s">
        <v>57</v>
      </c>
      <c r="R23" s="657">
        <f>R17/R7-1</f>
        <v>0.18181818181818188</v>
      </c>
      <c r="S23" s="658">
        <f>S17/S7-1</f>
        <v>0.2295501022494888</v>
      </c>
      <c r="T23" s="720" t="s">
        <v>57</v>
      </c>
    </row>
    <row r="24" spans="1:20" ht="17.25" customHeight="1">
      <c r="A24" s="1050" t="s">
        <v>733</v>
      </c>
      <c r="B24" s="260"/>
      <c r="L24" s="941"/>
    </row>
    <row r="25" spans="1:20" ht="17.25" customHeight="1">
      <c r="A25" s="1050" t="s">
        <v>734</v>
      </c>
      <c r="L25" s="850"/>
    </row>
    <row r="26" spans="1:20" ht="17.25" customHeight="1">
      <c r="A26" s="1048" t="s">
        <v>580</v>
      </c>
      <c r="L26" s="952"/>
    </row>
    <row r="27" spans="1:20">
      <c r="L27" s="473"/>
    </row>
    <row r="28" spans="1:20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  <row r="29" spans="1:20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</row>
    <row r="30" spans="1:20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0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</row>
    <row r="32" spans="1:20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</row>
    <row r="33" spans="3:20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</row>
  </sheetData>
  <mergeCells count="33">
    <mergeCell ref="R3:T4"/>
    <mergeCell ref="R5:R6"/>
    <mergeCell ref="J5:K5"/>
    <mergeCell ref="M5:N5"/>
    <mergeCell ref="P5:Q5"/>
    <mergeCell ref="S5:T5"/>
    <mergeCell ref="I5:I6"/>
    <mergeCell ref="L5:L6"/>
    <mergeCell ref="O5:O6"/>
    <mergeCell ref="A8:B8"/>
    <mergeCell ref="A9:B9"/>
    <mergeCell ref="A7:B7"/>
    <mergeCell ref="G5:H5"/>
    <mergeCell ref="D5:E5"/>
    <mergeCell ref="A3:B6"/>
    <mergeCell ref="C3:E4"/>
    <mergeCell ref="C5:C6"/>
    <mergeCell ref="F5:F6"/>
    <mergeCell ref="I3:K4"/>
    <mergeCell ref="F3:H4"/>
    <mergeCell ref="L3:N4"/>
    <mergeCell ref="O3:Q4"/>
    <mergeCell ref="A10:B10"/>
    <mergeCell ref="A11:B11"/>
    <mergeCell ref="A12:B12"/>
    <mergeCell ref="A18:A19"/>
    <mergeCell ref="A20:A21"/>
    <mergeCell ref="A22:A23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K23 C18:E23 F18:G23 L18:M23 O18:P23 R18:S23" unlockedFormula="1"/>
  </ignoredError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S34"/>
  <sheetViews>
    <sheetView zoomScaleNormal="100" workbookViewId="0"/>
  </sheetViews>
  <sheetFormatPr defaultColWidth="9.140625" defaultRowHeight="15"/>
  <cols>
    <col min="1" max="1" width="31.85546875" style="223" customWidth="1"/>
    <col min="2" max="13" width="7.140625" style="223" customWidth="1"/>
    <col min="14" max="17" width="6.42578125" style="223" customWidth="1"/>
    <col min="18" max="18" width="7.42578125" style="223" customWidth="1"/>
    <col min="19" max="16384" width="9.140625" style="223"/>
  </cols>
  <sheetData>
    <row r="1" spans="1:18" s="218" customFormat="1" ht="17.25" customHeight="1">
      <c r="A1" s="218" t="s">
        <v>796</v>
      </c>
      <c r="M1" s="552"/>
    </row>
    <row r="2" spans="1:18" s="219" customFormat="1" ht="17.25" customHeight="1" thickBot="1">
      <c r="A2" s="358" t="s">
        <v>198</v>
      </c>
      <c r="I2" s="219" t="s">
        <v>0</v>
      </c>
    </row>
    <row r="3" spans="1:18" ht="22.5" customHeight="1">
      <c r="A3" s="1988" t="s">
        <v>344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18" ht="22.5" customHeight="1" thickBot="1">
      <c r="A4" s="1989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3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 ht="15.75" customHeight="1">
      <c r="A5" s="449" t="s">
        <v>75</v>
      </c>
      <c r="B5" s="1080">
        <v>240009</v>
      </c>
      <c r="C5" s="1081">
        <v>224035</v>
      </c>
      <c r="D5" s="1081">
        <v>207052</v>
      </c>
      <c r="E5" s="1081">
        <v>194326</v>
      </c>
      <c r="F5" s="1081">
        <v>188319</v>
      </c>
      <c r="G5" s="1082">
        <v>184583</v>
      </c>
      <c r="H5" s="1081">
        <v>185006</v>
      </c>
      <c r="I5" s="120">
        <v>185446</v>
      </c>
      <c r="J5" s="120">
        <v>186565</v>
      </c>
      <c r="K5" s="120">
        <v>188091</v>
      </c>
      <c r="L5" s="1083">
        <v>194208</v>
      </c>
      <c r="M5" s="455">
        <f>L5-K5</f>
        <v>6117</v>
      </c>
      <c r="N5" s="456">
        <f>L5/K5-1</f>
        <v>3.252149225640788E-2</v>
      </c>
      <c r="O5" s="457">
        <f>L5-G5</f>
        <v>9625</v>
      </c>
      <c r="P5" s="458">
        <f>L5/G5-1</f>
        <v>5.214456369221443E-2</v>
      </c>
      <c r="Q5" s="459">
        <f>L5-B5</f>
        <v>-45801</v>
      </c>
      <c r="R5" s="460">
        <f>L5/B5-1</f>
        <v>-0.19083034386210518</v>
      </c>
    </row>
    <row r="6" spans="1:18" ht="15.75" customHeight="1">
      <c r="A6" s="211" t="s">
        <v>96</v>
      </c>
      <c r="B6" s="1084">
        <v>2455</v>
      </c>
      <c r="C6" s="448">
        <v>2258</v>
      </c>
      <c r="D6" s="448">
        <v>2000</v>
      </c>
      <c r="E6" s="448">
        <v>1779</v>
      </c>
      <c r="F6" s="448">
        <v>1572</v>
      </c>
      <c r="G6" s="448">
        <v>1454</v>
      </c>
      <c r="H6" s="448">
        <v>1407</v>
      </c>
      <c r="I6" s="451">
        <v>1326</v>
      </c>
      <c r="J6" s="451">
        <v>1268</v>
      </c>
      <c r="K6" s="451">
        <v>1237</v>
      </c>
      <c r="L6" s="346">
        <v>1296</v>
      </c>
      <c r="M6" s="461">
        <f>L6-K6</f>
        <v>59</v>
      </c>
      <c r="N6" s="462">
        <f>L6/K6-1</f>
        <v>4.7696038803556995E-2</v>
      </c>
      <c r="O6" s="463">
        <f>L6-G6</f>
        <v>-158</v>
      </c>
      <c r="P6" s="464">
        <f>L6/G6-1</f>
        <v>-0.10866574965612108</v>
      </c>
      <c r="Q6" s="465">
        <f>L6-B6</f>
        <v>-1159</v>
      </c>
      <c r="R6" s="466">
        <f>L6/B6-1</f>
        <v>-0.47209775967413437</v>
      </c>
    </row>
    <row r="7" spans="1:18" ht="15.75" customHeight="1">
      <c r="A7" s="211" t="s">
        <v>97</v>
      </c>
      <c r="B7" s="1084">
        <v>6257</v>
      </c>
      <c r="C7" s="448">
        <v>9985</v>
      </c>
      <c r="D7" s="448">
        <v>12905</v>
      </c>
      <c r="E7" s="448">
        <v>14366</v>
      </c>
      <c r="F7" s="448">
        <v>14141</v>
      </c>
      <c r="G7" s="448">
        <v>13955</v>
      </c>
      <c r="H7" s="448">
        <v>13920</v>
      </c>
      <c r="I7" s="451">
        <v>14063</v>
      </c>
      <c r="J7" s="451">
        <v>14379</v>
      </c>
      <c r="K7" s="451">
        <v>14835</v>
      </c>
      <c r="L7" s="346">
        <v>15664</v>
      </c>
      <c r="M7" s="461">
        <f>L7-K7</f>
        <v>829</v>
      </c>
      <c r="N7" s="462">
        <f>L7/K7-1</f>
        <v>5.5881361644759098E-2</v>
      </c>
      <c r="O7" s="463">
        <f>L7-G7</f>
        <v>1709</v>
      </c>
      <c r="P7" s="464">
        <f>L7/G7-1</f>
        <v>0.12246506628448595</v>
      </c>
      <c r="Q7" s="465">
        <f>L7-B7</f>
        <v>9407</v>
      </c>
      <c r="R7" s="466">
        <f>L7/B7-1</f>
        <v>1.5034361515103085</v>
      </c>
    </row>
    <row r="8" spans="1:18" ht="15.75" customHeight="1">
      <c r="A8" s="211" t="s">
        <v>430</v>
      </c>
      <c r="B8" s="1084">
        <v>457</v>
      </c>
      <c r="C8" s="448">
        <v>421</v>
      </c>
      <c r="D8" s="448">
        <v>408</v>
      </c>
      <c r="E8" s="448">
        <v>330</v>
      </c>
      <c r="F8" s="448">
        <v>274</v>
      </c>
      <c r="G8" s="448">
        <v>279</v>
      </c>
      <c r="H8" s="448">
        <v>222</v>
      </c>
      <c r="I8" s="451">
        <v>171</v>
      </c>
      <c r="J8" s="451">
        <v>146</v>
      </c>
      <c r="K8" s="451">
        <v>114</v>
      </c>
      <c r="L8" s="346">
        <v>122</v>
      </c>
      <c r="M8" s="461">
        <f>L8-K8</f>
        <v>8</v>
      </c>
      <c r="N8" s="462">
        <f>L8/K8-1</f>
        <v>7.0175438596491224E-2</v>
      </c>
      <c r="O8" s="463">
        <f>L8-G8</f>
        <v>-157</v>
      </c>
      <c r="P8" s="464">
        <f>L8/G8-1</f>
        <v>-0.56272401433691754</v>
      </c>
      <c r="Q8" s="465">
        <f>L8-B8</f>
        <v>-335</v>
      </c>
      <c r="R8" s="466">
        <f>L8/B8-1</f>
        <v>-0.73304157549234139</v>
      </c>
    </row>
    <row r="9" spans="1:18" ht="15.75" customHeight="1">
      <c r="A9" s="211" t="s">
        <v>77</v>
      </c>
      <c r="B9" s="1084">
        <v>18477</v>
      </c>
      <c r="C9" s="448">
        <v>16317</v>
      </c>
      <c r="D9" s="448">
        <v>14456</v>
      </c>
      <c r="E9" s="448">
        <v>14026</v>
      </c>
      <c r="F9" s="448">
        <v>14860</v>
      </c>
      <c r="G9" s="448">
        <v>15828</v>
      </c>
      <c r="H9" s="448">
        <v>16860</v>
      </c>
      <c r="I9" s="451">
        <v>17248</v>
      </c>
      <c r="J9" s="451">
        <v>16828</v>
      </c>
      <c r="K9" s="451">
        <v>16089</v>
      </c>
      <c r="L9" s="346">
        <v>15017</v>
      </c>
      <c r="M9" s="461">
        <f>L9-K9</f>
        <v>-1072</v>
      </c>
      <c r="N9" s="462">
        <f>L9/K9-1</f>
        <v>-6.6629374106532469E-2</v>
      </c>
      <c r="O9" s="463">
        <f>L9-G9</f>
        <v>-811</v>
      </c>
      <c r="P9" s="464">
        <f>L9/G9-1</f>
        <v>-5.1238311852413454E-2</v>
      </c>
      <c r="Q9" s="465">
        <f>L9-B9</f>
        <v>-3460</v>
      </c>
      <c r="R9" s="466">
        <f>L9/B9-1</f>
        <v>-0.18725983655355305</v>
      </c>
    </row>
    <row r="10" spans="1:18" ht="15.75" customHeight="1">
      <c r="A10" s="211" t="s">
        <v>347</v>
      </c>
      <c r="B10" s="1084">
        <v>24063</v>
      </c>
      <c r="C10" s="448">
        <v>19258</v>
      </c>
      <c r="D10" s="448">
        <v>15150</v>
      </c>
      <c r="E10" s="448">
        <v>13043</v>
      </c>
      <c r="F10" s="448">
        <v>12813</v>
      </c>
      <c r="G10" s="448">
        <v>12717</v>
      </c>
      <c r="H10" s="448">
        <v>12836</v>
      </c>
      <c r="I10" s="451">
        <v>12928</v>
      </c>
      <c r="J10" s="451">
        <v>13247</v>
      </c>
      <c r="K10" s="451">
        <v>13438</v>
      </c>
      <c r="L10" s="346">
        <v>14154</v>
      </c>
      <c r="M10" s="461">
        <f t="shared" ref="M10:M32" si="0">L10-K10</f>
        <v>716</v>
      </c>
      <c r="N10" s="462">
        <f t="shared" ref="N10:N32" si="1">L10/K10-1</f>
        <v>5.3281738353921693E-2</v>
      </c>
      <c r="O10" s="463">
        <f t="shared" ref="O10:O32" si="2">L10-G10</f>
        <v>1437</v>
      </c>
      <c r="P10" s="464">
        <f t="shared" ref="P10:P32" si="3">L10/G10-1</f>
        <v>0.11299834866713843</v>
      </c>
      <c r="Q10" s="465">
        <f t="shared" ref="Q10:Q32" si="4">L10-B10</f>
        <v>-9909</v>
      </c>
      <c r="R10" s="466">
        <f t="shared" ref="R10:R32" si="5">L10/B10-1</f>
        <v>-0.41179404064331127</v>
      </c>
    </row>
    <row r="11" spans="1:18" ht="15.75" customHeight="1">
      <c r="A11" s="211" t="s">
        <v>79</v>
      </c>
      <c r="B11" s="1084">
        <v>1930</v>
      </c>
      <c r="C11" s="448">
        <v>1913</v>
      </c>
      <c r="D11" s="448">
        <v>1884</v>
      </c>
      <c r="E11" s="448">
        <v>2004</v>
      </c>
      <c r="F11" s="448">
        <v>2197</v>
      </c>
      <c r="G11" s="448">
        <v>2317</v>
      </c>
      <c r="H11" s="448">
        <v>2477</v>
      </c>
      <c r="I11" s="451">
        <v>2504</v>
      </c>
      <c r="J11" s="451">
        <v>2496</v>
      </c>
      <c r="K11" s="451">
        <v>2431</v>
      </c>
      <c r="L11" s="346">
        <v>2486</v>
      </c>
      <c r="M11" s="461">
        <f t="shared" si="0"/>
        <v>55</v>
      </c>
      <c r="N11" s="462">
        <f t="shared" si="1"/>
        <v>2.2624434389140191E-2</v>
      </c>
      <c r="O11" s="463">
        <f t="shared" si="2"/>
        <v>169</v>
      </c>
      <c r="P11" s="464">
        <f t="shared" si="3"/>
        <v>7.2939145446698328E-2</v>
      </c>
      <c r="Q11" s="465">
        <f t="shared" si="4"/>
        <v>556</v>
      </c>
      <c r="R11" s="466">
        <f t="shared" si="5"/>
        <v>0.28808290155440419</v>
      </c>
    </row>
    <row r="12" spans="1:18" ht="15.75" customHeight="1">
      <c r="A12" s="211" t="s">
        <v>80</v>
      </c>
      <c r="B12" s="1084">
        <v>1081</v>
      </c>
      <c r="C12" s="448">
        <v>1019</v>
      </c>
      <c r="D12" s="448">
        <v>942</v>
      </c>
      <c r="E12" s="448">
        <v>877</v>
      </c>
      <c r="F12" s="448">
        <v>911</v>
      </c>
      <c r="G12" s="448">
        <v>923</v>
      </c>
      <c r="H12" s="448">
        <v>960</v>
      </c>
      <c r="I12" s="451">
        <v>916</v>
      </c>
      <c r="J12" s="451">
        <v>868</v>
      </c>
      <c r="K12" s="451">
        <v>887</v>
      </c>
      <c r="L12" s="346">
        <v>905</v>
      </c>
      <c r="M12" s="461">
        <f t="shared" si="0"/>
        <v>18</v>
      </c>
      <c r="N12" s="462">
        <f t="shared" si="1"/>
        <v>2.0293122886132942E-2</v>
      </c>
      <c r="O12" s="463">
        <f t="shared" si="2"/>
        <v>-18</v>
      </c>
      <c r="P12" s="464">
        <f t="shared" si="3"/>
        <v>-1.9501625135427969E-2</v>
      </c>
      <c r="Q12" s="465">
        <f t="shared" si="4"/>
        <v>-176</v>
      </c>
      <c r="R12" s="466">
        <f t="shared" si="5"/>
        <v>-0.16281221091581866</v>
      </c>
    </row>
    <row r="13" spans="1:18" ht="15.75" customHeight="1">
      <c r="A13" s="211" t="s">
        <v>81</v>
      </c>
      <c r="B13" s="1084">
        <v>1392</v>
      </c>
      <c r="C13" s="448">
        <v>973</v>
      </c>
      <c r="D13" s="448">
        <v>751</v>
      </c>
      <c r="E13" s="448">
        <v>534</v>
      </c>
      <c r="F13" s="448">
        <v>518</v>
      </c>
      <c r="G13" s="448">
        <v>458</v>
      </c>
      <c r="H13" s="448">
        <v>431</v>
      </c>
      <c r="I13" s="451">
        <v>425</v>
      </c>
      <c r="J13" s="451">
        <v>406</v>
      </c>
      <c r="K13" s="451">
        <v>422</v>
      </c>
      <c r="L13" s="346">
        <v>437</v>
      </c>
      <c r="M13" s="461">
        <f t="shared" si="0"/>
        <v>15</v>
      </c>
      <c r="N13" s="462">
        <f t="shared" si="1"/>
        <v>3.5545023696682554E-2</v>
      </c>
      <c r="O13" s="463">
        <f t="shared" si="2"/>
        <v>-21</v>
      </c>
      <c r="P13" s="464">
        <f t="shared" si="3"/>
        <v>-4.5851528384279527E-2</v>
      </c>
      <c r="Q13" s="465">
        <f t="shared" si="4"/>
        <v>-955</v>
      </c>
      <c r="R13" s="466">
        <f t="shared" si="5"/>
        <v>-0.68606321839080464</v>
      </c>
    </row>
    <row r="14" spans="1:18" ht="24.75" customHeight="1">
      <c r="A14" s="211" t="s">
        <v>82</v>
      </c>
      <c r="B14" s="1084">
        <v>186</v>
      </c>
      <c r="C14" s="448">
        <v>136</v>
      </c>
      <c r="D14" s="448">
        <v>90</v>
      </c>
      <c r="E14" s="448">
        <v>58</v>
      </c>
      <c r="F14" s="448">
        <v>57</v>
      </c>
      <c r="G14" s="448">
        <v>66</v>
      </c>
      <c r="H14" s="448">
        <v>76</v>
      </c>
      <c r="I14" s="451">
        <v>83</v>
      </c>
      <c r="J14" s="451">
        <v>81</v>
      </c>
      <c r="K14" s="451">
        <v>60</v>
      </c>
      <c r="L14" s="346">
        <v>44</v>
      </c>
      <c r="M14" s="461">
        <f t="shared" si="0"/>
        <v>-16</v>
      </c>
      <c r="N14" s="462">
        <f t="shared" si="1"/>
        <v>-0.26666666666666672</v>
      </c>
      <c r="O14" s="463">
        <f t="shared" si="2"/>
        <v>-22</v>
      </c>
      <c r="P14" s="464">
        <f t="shared" si="3"/>
        <v>-0.33333333333333337</v>
      </c>
      <c r="Q14" s="465">
        <f t="shared" si="4"/>
        <v>-142</v>
      </c>
      <c r="R14" s="466">
        <f t="shared" si="5"/>
        <v>-0.76344086021505375</v>
      </c>
    </row>
    <row r="15" spans="1:18" ht="24.75" customHeight="1">
      <c r="A15" s="211" t="s">
        <v>83</v>
      </c>
      <c r="B15" s="1084">
        <v>1531</v>
      </c>
      <c r="C15" s="448">
        <v>1300</v>
      </c>
      <c r="D15" s="448">
        <v>1095</v>
      </c>
      <c r="E15" s="448">
        <v>857</v>
      </c>
      <c r="F15" s="448">
        <v>711</v>
      </c>
      <c r="G15" s="448">
        <v>642</v>
      </c>
      <c r="H15" s="448">
        <v>570</v>
      </c>
      <c r="I15" s="451">
        <v>542</v>
      </c>
      <c r="J15" s="451">
        <v>592</v>
      </c>
      <c r="K15" s="451">
        <v>601</v>
      </c>
      <c r="L15" s="346">
        <v>737</v>
      </c>
      <c r="M15" s="461">
        <f t="shared" si="0"/>
        <v>136</v>
      </c>
      <c r="N15" s="462">
        <f t="shared" si="1"/>
        <v>0.22628951747088188</v>
      </c>
      <c r="O15" s="463">
        <f t="shared" si="2"/>
        <v>95</v>
      </c>
      <c r="P15" s="464">
        <f t="shared" si="3"/>
        <v>0.14797507788162001</v>
      </c>
      <c r="Q15" s="465">
        <f t="shared" si="4"/>
        <v>-794</v>
      </c>
      <c r="R15" s="466">
        <f t="shared" si="5"/>
        <v>-0.51861528412802094</v>
      </c>
    </row>
    <row r="16" spans="1:18" ht="24.75" customHeight="1">
      <c r="A16" s="211" t="s">
        <v>84</v>
      </c>
      <c r="B16" s="1084">
        <v>2317</v>
      </c>
      <c r="C16" s="448">
        <v>2482</v>
      </c>
      <c r="D16" s="448">
        <v>2548</v>
      </c>
      <c r="E16" s="448">
        <v>2492</v>
      </c>
      <c r="F16" s="448">
        <v>2469</v>
      </c>
      <c r="G16" s="448">
        <v>2379</v>
      </c>
      <c r="H16" s="448">
        <v>2382</v>
      </c>
      <c r="I16" s="451">
        <v>2325</v>
      </c>
      <c r="J16" s="451">
        <v>2364</v>
      </c>
      <c r="K16" s="451">
        <v>2285</v>
      </c>
      <c r="L16" s="346">
        <v>2362</v>
      </c>
      <c r="M16" s="461">
        <f t="shared" si="0"/>
        <v>77</v>
      </c>
      <c r="N16" s="462">
        <f t="shared" si="1"/>
        <v>3.3698030634573328E-2</v>
      </c>
      <c r="O16" s="463">
        <f t="shared" si="2"/>
        <v>-17</v>
      </c>
      <c r="P16" s="464">
        <f t="shared" si="3"/>
        <v>-7.1458596048760148E-3</v>
      </c>
      <c r="Q16" s="465">
        <f t="shared" si="4"/>
        <v>45</v>
      </c>
      <c r="R16" s="466">
        <f t="shared" si="5"/>
        <v>1.9421665947345623E-2</v>
      </c>
    </row>
    <row r="17" spans="1:18" ht="15.75" customHeight="1">
      <c r="A17" s="211" t="s">
        <v>85</v>
      </c>
      <c r="B17" s="1084">
        <v>12263</v>
      </c>
      <c r="C17" s="448">
        <v>11401</v>
      </c>
      <c r="D17" s="448">
        <v>10429</v>
      </c>
      <c r="E17" s="448">
        <v>9470</v>
      </c>
      <c r="F17" s="448">
        <v>8596</v>
      </c>
      <c r="G17" s="448">
        <v>7827</v>
      </c>
      <c r="H17" s="448">
        <v>7589</v>
      </c>
      <c r="I17" s="451">
        <v>7477</v>
      </c>
      <c r="J17" s="451">
        <v>7590</v>
      </c>
      <c r="K17" s="451">
        <v>7823</v>
      </c>
      <c r="L17" s="346">
        <v>8331</v>
      </c>
      <c r="M17" s="461">
        <f t="shared" si="0"/>
        <v>508</v>
      </c>
      <c r="N17" s="462">
        <f t="shared" si="1"/>
        <v>6.4936725041544241E-2</v>
      </c>
      <c r="O17" s="463">
        <f t="shared" si="2"/>
        <v>504</v>
      </c>
      <c r="P17" s="464">
        <f t="shared" si="3"/>
        <v>6.4392487543119881E-2</v>
      </c>
      <c r="Q17" s="465">
        <f t="shared" si="4"/>
        <v>-3932</v>
      </c>
      <c r="R17" s="466">
        <f t="shared" si="5"/>
        <v>-0.32063932153632879</v>
      </c>
    </row>
    <row r="18" spans="1:18" ht="15.75" customHeight="1">
      <c r="A18" s="211" t="s">
        <v>86</v>
      </c>
      <c r="B18" s="1084">
        <v>4845</v>
      </c>
      <c r="C18" s="448">
        <v>4531</v>
      </c>
      <c r="D18" s="448">
        <v>4301</v>
      </c>
      <c r="E18" s="448">
        <v>3932</v>
      </c>
      <c r="F18" s="448">
        <v>3755</v>
      </c>
      <c r="G18" s="448">
        <v>3533</v>
      </c>
      <c r="H18" s="448">
        <v>3550</v>
      </c>
      <c r="I18" s="451">
        <v>3530</v>
      </c>
      <c r="J18" s="451">
        <v>3514</v>
      </c>
      <c r="K18" s="451">
        <v>3561</v>
      </c>
      <c r="L18" s="346">
        <v>3663</v>
      </c>
      <c r="M18" s="461">
        <f t="shared" si="0"/>
        <v>102</v>
      </c>
      <c r="N18" s="462">
        <f t="shared" si="1"/>
        <v>2.8643639427127221E-2</v>
      </c>
      <c r="O18" s="463">
        <f t="shared" si="2"/>
        <v>130</v>
      </c>
      <c r="P18" s="464">
        <f t="shared" si="3"/>
        <v>3.6795924143787184E-2</v>
      </c>
      <c r="Q18" s="465">
        <f t="shared" si="4"/>
        <v>-1182</v>
      </c>
      <c r="R18" s="466">
        <f t="shared" si="5"/>
        <v>-0.2439628482972136</v>
      </c>
    </row>
    <row r="19" spans="1:18" ht="15.75" customHeight="1">
      <c r="A19" s="211" t="s">
        <v>87</v>
      </c>
      <c r="B19" s="1084">
        <v>5755</v>
      </c>
      <c r="C19" s="448">
        <v>5344</v>
      </c>
      <c r="D19" s="448">
        <v>4817</v>
      </c>
      <c r="E19" s="448">
        <v>4694</v>
      </c>
      <c r="F19" s="448">
        <v>4449</v>
      </c>
      <c r="G19" s="448">
        <v>4200</v>
      </c>
      <c r="H19" s="448">
        <v>4149</v>
      </c>
      <c r="I19" s="451">
        <v>4140</v>
      </c>
      <c r="J19" s="451">
        <v>4168</v>
      </c>
      <c r="K19" s="451">
        <v>4343</v>
      </c>
      <c r="L19" s="346">
        <v>4759</v>
      </c>
      <c r="M19" s="461">
        <f t="shared" si="0"/>
        <v>416</v>
      </c>
      <c r="N19" s="462">
        <f t="shared" si="1"/>
        <v>9.578632281832844E-2</v>
      </c>
      <c r="O19" s="463">
        <f t="shared" si="2"/>
        <v>559</v>
      </c>
      <c r="P19" s="464">
        <f t="shared" si="3"/>
        <v>0.13309523809523816</v>
      </c>
      <c r="Q19" s="465">
        <f t="shared" si="4"/>
        <v>-996</v>
      </c>
      <c r="R19" s="466">
        <f t="shared" si="5"/>
        <v>-0.17306689834926148</v>
      </c>
    </row>
    <row r="20" spans="1:18" ht="15.75" customHeight="1">
      <c r="A20" s="211" t="s">
        <v>88</v>
      </c>
      <c r="B20" s="1084">
        <v>8522</v>
      </c>
      <c r="C20" s="448">
        <v>7940</v>
      </c>
      <c r="D20" s="448">
        <v>7289</v>
      </c>
      <c r="E20" s="448">
        <v>6991</v>
      </c>
      <c r="F20" s="448">
        <v>6696</v>
      </c>
      <c r="G20" s="448">
        <v>6546</v>
      </c>
      <c r="H20" s="448">
        <v>6372</v>
      </c>
      <c r="I20" s="451">
        <v>6189</v>
      </c>
      <c r="J20" s="451">
        <v>5971</v>
      </c>
      <c r="K20" s="451">
        <v>5833</v>
      </c>
      <c r="L20" s="346">
        <v>6054</v>
      </c>
      <c r="M20" s="461">
        <f t="shared" si="0"/>
        <v>221</v>
      </c>
      <c r="N20" s="462">
        <f t="shared" si="1"/>
        <v>3.7887879307388905E-2</v>
      </c>
      <c r="O20" s="463">
        <f t="shared" si="2"/>
        <v>-492</v>
      </c>
      <c r="P20" s="464">
        <f t="shared" si="3"/>
        <v>-7.5160403299725065E-2</v>
      </c>
      <c r="Q20" s="465">
        <f t="shared" si="4"/>
        <v>-2468</v>
      </c>
      <c r="R20" s="466">
        <f t="shared" si="5"/>
        <v>-0.28960337948838299</v>
      </c>
    </row>
    <row r="21" spans="1:18" ht="15.75" customHeight="1">
      <c r="A21" s="211" t="s">
        <v>98</v>
      </c>
      <c r="B21" s="1084">
        <v>1487</v>
      </c>
      <c r="C21" s="448">
        <v>1597</v>
      </c>
      <c r="D21" s="448">
        <v>1769</v>
      </c>
      <c r="E21" s="448">
        <v>1891</v>
      </c>
      <c r="F21" s="448">
        <v>2019</v>
      </c>
      <c r="G21" s="448">
        <v>2125</v>
      </c>
      <c r="H21" s="448">
        <v>2239</v>
      </c>
      <c r="I21" s="451">
        <v>2317</v>
      </c>
      <c r="J21" s="451">
        <v>2342</v>
      </c>
      <c r="K21" s="451">
        <v>2364</v>
      </c>
      <c r="L21" s="346">
        <v>2398</v>
      </c>
      <c r="M21" s="461">
        <f t="shared" si="0"/>
        <v>34</v>
      </c>
      <c r="N21" s="462">
        <f t="shared" si="1"/>
        <v>1.4382402707275865E-2</v>
      </c>
      <c r="O21" s="463">
        <f t="shared" si="2"/>
        <v>273</v>
      </c>
      <c r="P21" s="464">
        <f t="shared" si="3"/>
        <v>0.12847058823529411</v>
      </c>
      <c r="Q21" s="465">
        <f t="shared" si="4"/>
        <v>911</v>
      </c>
      <c r="R21" s="466">
        <f t="shared" si="5"/>
        <v>0.61264290517821118</v>
      </c>
    </row>
    <row r="22" spans="1:18" ht="15.75" customHeight="1">
      <c r="A22" s="211" t="s">
        <v>89</v>
      </c>
      <c r="B22" s="1084">
        <v>14001</v>
      </c>
      <c r="C22" s="448">
        <v>13408</v>
      </c>
      <c r="D22" s="448">
        <v>13049</v>
      </c>
      <c r="E22" s="448">
        <v>12701</v>
      </c>
      <c r="F22" s="448">
        <v>12043</v>
      </c>
      <c r="G22" s="448">
        <v>11747</v>
      </c>
      <c r="H22" s="448">
        <v>11873</v>
      </c>
      <c r="I22" s="451">
        <v>12441</v>
      </c>
      <c r="J22" s="451">
        <v>13127</v>
      </c>
      <c r="K22" s="451">
        <v>14165</v>
      </c>
      <c r="L22" s="346">
        <v>15379</v>
      </c>
      <c r="M22" s="461">
        <f t="shared" si="0"/>
        <v>1214</v>
      </c>
      <c r="N22" s="462">
        <f t="shared" si="1"/>
        <v>8.5704200494175709E-2</v>
      </c>
      <c r="O22" s="463">
        <f t="shared" si="2"/>
        <v>3632</v>
      </c>
      <c r="P22" s="464">
        <f t="shared" si="3"/>
        <v>0.30918532391248821</v>
      </c>
      <c r="Q22" s="465">
        <f t="shared" si="4"/>
        <v>1378</v>
      </c>
      <c r="R22" s="466">
        <f t="shared" si="5"/>
        <v>9.8421541318477246E-2</v>
      </c>
    </row>
    <row r="23" spans="1:18" ht="15.75" customHeight="1">
      <c r="A23" s="211" t="s">
        <v>90</v>
      </c>
      <c r="B23" s="1084">
        <v>43612</v>
      </c>
      <c r="C23" s="448">
        <v>40563</v>
      </c>
      <c r="D23" s="448">
        <v>37127</v>
      </c>
      <c r="E23" s="448">
        <v>32242</v>
      </c>
      <c r="F23" s="448">
        <v>29829</v>
      </c>
      <c r="G23" s="448">
        <v>28366</v>
      </c>
      <c r="H23" s="448">
        <v>27765</v>
      </c>
      <c r="I23" s="451">
        <v>27567</v>
      </c>
      <c r="J23" s="451">
        <v>27768</v>
      </c>
      <c r="K23" s="451">
        <v>28125</v>
      </c>
      <c r="L23" s="346">
        <v>28909</v>
      </c>
      <c r="M23" s="461">
        <f t="shared" si="0"/>
        <v>784</v>
      </c>
      <c r="N23" s="462">
        <f t="shared" si="1"/>
        <v>2.7875555555555653E-2</v>
      </c>
      <c r="O23" s="597">
        <f t="shared" si="2"/>
        <v>543</v>
      </c>
      <c r="P23" s="462">
        <f t="shared" si="3"/>
        <v>1.9142635549601605E-2</v>
      </c>
      <c r="Q23" s="463">
        <f t="shared" si="4"/>
        <v>-14703</v>
      </c>
      <c r="R23" s="466">
        <f t="shared" si="5"/>
        <v>-0.33713198202329631</v>
      </c>
    </row>
    <row r="24" spans="1:18" ht="15.75" customHeight="1">
      <c r="A24" s="211" t="s">
        <v>99</v>
      </c>
      <c r="B24" s="1084">
        <v>5373</v>
      </c>
      <c r="C24" s="448">
        <v>2688</v>
      </c>
      <c r="D24" s="448">
        <v>55</v>
      </c>
      <c r="E24" s="448">
        <v>3</v>
      </c>
      <c r="F24" s="544" t="s">
        <v>179</v>
      </c>
      <c r="G24" s="544" t="s">
        <v>179</v>
      </c>
      <c r="H24" s="544" t="s">
        <v>179</v>
      </c>
      <c r="I24" s="545" t="s">
        <v>179</v>
      </c>
      <c r="J24" s="545" t="s">
        <v>179</v>
      </c>
      <c r="K24" s="545" t="s">
        <v>179</v>
      </c>
      <c r="L24" s="1085" t="s">
        <v>179</v>
      </c>
      <c r="M24" s="1017" t="s">
        <v>958</v>
      </c>
      <c r="N24" s="1018" t="s">
        <v>958</v>
      </c>
      <c r="O24" s="1019" t="s">
        <v>958</v>
      </c>
      <c r="P24" s="1018" t="s">
        <v>958</v>
      </c>
      <c r="Q24" s="1020" t="s">
        <v>958</v>
      </c>
      <c r="R24" s="523" t="s">
        <v>958</v>
      </c>
    </row>
    <row r="25" spans="1:18" s="260" customFormat="1" ht="15.75" customHeight="1">
      <c r="A25" s="211" t="s">
        <v>91</v>
      </c>
      <c r="B25" s="1084">
        <v>19198</v>
      </c>
      <c r="C25" s="448">
        <v>18564</v>
      </c>
      <c r="D25" s="448">
        <v>17566</v>
      </c>
      <c r="E25" s="448">
        <v>16273</v>
      </c>
      <c r="F25" s="448">
        <v>15499</v>
      </c>
      <c r="G25" s="448">
        <v>14828</v>
      </c>
      <c r="H25" s="448">
        <v>14200</v>
      </c>
      <c r="I25" s="451">
        <v>13683</v>
      </c>
      <c r="J25" s="451">
        <v>13276</v>
      </c>
      <c r="K25" s="451">
        <v>12960</v>
      </c>
      <c r="L25" s="346">
        <v>13068</v>
      </c>
      <c r="M25" s="461">
        <f t="shared" si="0"/>
        <v>108</v>
      </c>
      <c r="N25" s="462">
        <f t="shared" si="1"/>
        <v>8.3333333333333037E-3</v>
      </c>
      <c r="O25" s="463">
        <f t="shared" si="2"/>
        <v>-1760</v>
      </c>
      <c r="P25" s="464">
        <f t="shared" si="3"/>
        <v>-0.11869436201780414</v>
      </c>
      <c r="Q25" s="465">
        <f t="shared" si="4"/>
        <v>-6130</v>
      </c>
      <c r="R25" s="466">
        <f t="shared" si="5"/>
        <v>-0.31930409417647676</v>
      </c>
    </row>
    <row r="26" spans="1:18" ht="15.75" customHeight="1">
      <c r="A26" s="211" t="s">
        <v>92</v>
      </c>
      <c r="B26" s="1084">
        <v>4744</v>
      </c>
      <c r="C26" s="448">
        <v>3907</v>
      </c>
      <c r="D26" s="448">
        <v>3003</v>
      </c>
      <c r="E26" s="448">
        <v>2222</v>
      </c>
      <c r="F26" s="448">
        <v>1704</v>
      </c>
      <c r="G26" s="448">
        <v>1465</v>
      </c>
      <c r="H26" s="448">
        <v>1337</v>
      </c>
      <c r="I26" s="451">
        <v>1264</v>
      </c>
      <c r="J26" s="451">
        <v>1109</v>
      </c>
      <c r="K26" s="451">
        <v>1033</v>
      </c>
      <c r="L26" s="346">
        <v>1040</v>
      </c>
      <c r="M26" s="461">
        <f t="shared" si="0"/>
        <v>7</v>
      </c>
      <c r="N26" s="462">
        <f t="shared" si="1"/>
        <v>6.7763794772506269E-3</v>
      </c>
      <c r="O26" s="463">
        <f t="shared" si="2"/>
        <v>-425</v>
      </c>
      <c r="P26" s="464">
        <f t="shared" si="3"/>
        <v>-0.29010238907849828</v>
      </c>
      <c r="Q26" s="465">
        <f t="shared" si="4"/>
        <v>-3704</v>
      </c>
      <c r="R26" s="466">
        <f t="shared" si="5"/>
        <v>-0.7807757166947723</v>
      </c>
    </row>
    <row r="27" spans="1:18" ht="15.75" customHeight="1">
      <c r="A27" s="211" t="s">
        <v>100</v>
      </c>
      <c r="B27" s="1084">
        <v>10744</v>
      </c>
      <c r="C27" s="448">
        <v>10488</v>
      </c>
      <c r="D27" s="448">
        <v>10342</v>
      </c>
      <c r="E27" s="448">
        <v>10128</v>
      </c>
      <c r="F27" s="448">
        <v>10178</v>
      </c>
      <c r="G27" s="448">
        <v>10701</v>
      </c>
      <c r="H27" s="448">
        <v>11363</v>
      </c>
      <c r="I27" s="451">
        <v>11680</v>
      </c>
      <c r="J27" s="451">
        <v>11936</v>
      </c>
      <c r="K27" s="451">
        <v>12047</v>
      </c>
      <c r="L27" s="346">
        <v>12406</v>
      </c>
      <c r="M27" s="461">
        <f t="shared" si="0"/>
        <v>359</v>
      </c>
      <c r="N27" s="462">
        <f t="shared" si="1"/>
        <v>2.9799950195069203E-2</v>
      </c>
      <c r="O27" s="463">
        <f t="shared" si="2"/>
        <v>1705</v>
      </c>
      <c r="P27" s="464">
        <f t="shared" si="3"/>
        <v>0.15933090365386415</v>
      </c>
      <c r="Q27" s="465">
        <f t="shared" si="4"/>
        <v>1662</v>
      </c>
      <c r="R27" s="466">
        <f t="shared" si="5"/>
        <v>0.15469099032017875</v>
      </c>
    </row>
    <row r="28" spans="1:18" ht="15.75" customHeight="1">
      <c r="A28" s="211" t="s">
        <v>93</v>
      </c>
      <c r="B28" s="1084">
        <v>4382</v>
      </c>
      <c r="C28" s="448">
        <v>4383</v>
      </c>
      <c r="D28" s="448">
        <v>4230</v>
      </c>
      <c r="E28" s="448">
        <v>4078</v>
      </c>
      <c r="F28" s="448">
        <v>3751</v>
      </c>
      <c r="G28" s="448">
        <v>3531</v>
      </c>
      <c r="H28" s="448">
        <v>3440</v>
      </c>
      <c r="I28" s="451">
        <v>3473</v>
      </c>
      <c r="J28" s="451">
        <v>3410</v>
      </c>
      <c r="K28" s="451">
        <v>3152</v>
      </c>
      <c r="L28" s="346">
        <v>3154</v>
      </c>
      <c r="M28" s="461">
        <f t="shared" si="0"/>
        <v>2</v>
      </c>
      <c r="N28" s="462">
        <f t="shared" si="1"/>
        <v>6.3451776649747771E-4</v>
      </c>
      <c r="O28" s="463">
        <f t="shared" si="2"/>
        <v>-377</v>
      </c>
      <c r="P28" s="464">
        <f t="shared" si="3"/>
        <v>-0.10676862078731242</v>
      </c>
      <c r="Q28" s="465">
        <f t="shared" si="4"/>
        <v>-1228</v>
      </c>
      <c r="R28" s="466">
        <f t="shared" si="5"/>
        <v>-0.28023733455043354</v>
      </c>
    </row>
    <row r="29" spans="1:18" ht="15.75" customHeight="1">
      <c r="A29" s="211" t="s">
        <v>101</v>
      </c>
      <c r="B29" s="1084">
        <v>981</v>
      </c>
      <c r="C29" s="448">
        <v>812</v>
      </c>
      <c r="D29" s="448">
        <v>656</v>
      </c>
      <c r="E29" s="448">
        <v>582</v>
      </c>
      <c r="F29" s="448">
        <v>600</v>
      </c>
      <c r="G29" s="448">
        <v>637</v>
      </c>
      <c r="H29" s="448">
        <v>690</v>
      </c>
      <c r="I29" s="451">
        <v>691</v>
      </c>
      <c r="J29" s="451">
        <v>655</v>
      </c>
      <c r="K29" s="451">
        <v>620</v>
      </c>
      <c r="L29" s="346">
        <v>660</v>
      </c>
      <c r="M29" s="461">
        <f t="shared" si="0"/>
        <v>40</v>
      </c>
      <c r="N29" s="462">
        <f t="shared" si="1"/>
        <v>6.4516129032258007E-2</v>
      </c>
      <c r="O29" s="463">
        <f t="shared" si="2"/>
        <v>23</v>
      </c>
      <c r="P29" s="464">
        <f t="shared" si="3"/>
        <v>3.6106750392464582E-2</v>
      </c>
      <c r="Q29" s="465">
        <f t="shared" si="4"/>
        <v>-321</v>
      </c>
      <c r="R29" s="466">
        <f t="shared" si="5"/>
        <v>-0.327217125382263</v>
      </c>
    </row>
    <row r="30" spans="1:18" ht="15.75" customHeight="1">
      <c r="A30" s="211" t="s">
        <v>94</v>
      </c>
      <c r="B30" s="1084">
        <v>11644</v>
      </c>
      <c r="C30" s="448">
        <v>11855</v>
      </c>
      <c r="D30" s="448">
        <v>12015</v>
      </c>
      <c r="E30" s="448">
        <v>12411</v>
      </c>
      <c r="F30" s="448">
        <v>13193</v>
      </c>
      <c r="G30" s="448">
        <v>13060</v>
      </c>
      <c r="H30" s="448">
        <v>13252</v>
      </c>
      <c r="I30" s="451">
        <v>12987</v>
      </c>
      <c r="J30" s="451">
        <v>12986</v>
      </c>
      <c r="K30" s="451">
        <v>13166</v>
      </c>
      <c r="L30" s="346">
        <v>13712</v>
      </c>
      <c r="M30" s="461">
        <f t="shared" si="0"/>
        <v>546</v>
      </c>
      <c r="N30" s="462">
        <f t="shared" si="1"/>
        <v>4.147045420021267E-2</v>
      </c>
      <c r="O30" s="463">
        <f t="shared" si="2"/>
        <v>652</v>
      </c>
      <c r="P30" s="464">
        <f t="shared" si="3"/>
        <v>4.9923430321592743E-2</v>
      </c>
      <c r="Q30" s="465">
        <f t="shared" si="4"/>
        <v>2068</v>
      </c>
      <c r="R30" s="466">
        <f t="shared" si="5"/>
        <v>0.17760219855719694</v>
      </c>
    </row>
    <row r="31" spans="1:18" ht="15.75" customHeight="1">
      <c r="A31" s="211" t="s">
        <v>102</v>
      </c>
      <c r="B31" s="1084">
        <v>23400</v>
      </c>
      <c r="C31" s="448">
        <v>21317</v>
      </c>
      <c r="D31" s="448">
        <v>18858</v>
      </c>
      <c r="E31" s="448">
        <v>16854</v>
      </c>
      <c r="F31" s="448">
        <v>15670</v>
      </c>
      <c r="G31" s="448">
        <v>15024</v>
      </c>
      <c r="H31" s="448">
        <v>14993</v>
      </c>
      <c r="I31" s="451">
        <v>15068</v>
      </c>
      <c r="J31" s="451">
        <v>15112</v>
      </c>
      <c r="K31" s="451">
        <v>15140</v>
      </c>
      <c r="L31" s="346">
        <v>15640</v>
      </c>
      <c r="M31" s="461">
        <f t="shared" si="0"/>
        <v>500</v>
      </c>
      <c r="N31" s="462">
        <f t="shared" si="1"/>
        <v>3.302509907529716E-2</v>
      </c>
      <c r="O31" s="463">
        <f t="shared" si="2"/>
        <v>616</v>
      </c>
      <c r="P31" s="464">
        <f t="shared" si="3"/>
        <v>4.1001064962726375E-2</v>
      </c>
      <c r="Q31" s="465">
        <f t="shared" si="4"/>
        <v>-7760</v>
      </c>
      <c r="R31" s="466">
        <f t="shared" si="5"/>
        <v>-0.33162393162393167</v>
      </c>
    </row>
    <row r="32" spans="1:18" ht="15.75" customHeight="1" thickBot="1">
      <c r="A32" s="209" t="s">
        <v>95</v>
      </c>
      <c r="B32" s="322">
        <v>8912</v>
      </c>
      <c r="C32" s="55">
        <v>9175</v>
      </c>
      <c r="D32" s="55">
        <v>9317</v>
      </c>
      <c r="E32" s="55">
        <v>9488</v>
      </c>
      <c r="F32" s="55">
        <v>9814</v>
      </c>
      <c r="G32" s="55">
        <v>9975</v>
      </c>
      <c r="H32" s="55">
        <v>10053</v>
      </c>
      <c r="I32" s="242">
        <v>10408</v>
      </c>
      <c r="J32" s="242">
        <v>10926</v>
      </c>
      <c r="K32" s="242">
        <v>11360</v>
      </c>
      <c r="L32" s="347">
        <v>11811</v>
      </c>
      <c r="M32" s="467">
        <f t="shared" si="0"/>
        <v>451</v>
      </c>
      <c r="N32" s="468">
        <f t="shared" si="1"/>
        <v>3.9700704225352101E-2</v>
      </c>
      <c r="O32" s="469">
        <f t="shared" si="2"/>
        <v>1836</v>
      </c>
      <c r="P32" s="470">
        <f t="shared" si="3"/>
        <v>0.18406015037593981</v>
      </c>
      <c r="Q32" s="471">
        <f t="shared" si="4"/>
        <v>2899</v>
      </c>
      <c r="R32" s="472">
        <f t="shared" si="5"/>
        <v>0.32529174147217232</v>
      </c>
    </row>
    <row r="33" spans="2:19"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2:19"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/>
  </sheetViews>
  <sheetFormatPr defaultColWidth="9.140625" defaultRowHeight="15"/>
  <cols>
    <col min="1" max="1" width="18.140625" style="223" customWidth="1"/>
    <col min="2" max="3" width="6.42578125" style="223" customWidth="1"/>
    <col min="4" max="4" width="7.140625" style="223" customWidth="1"/>
    <col min="5" max="6" width="6.42578125" style="223" customWidth="1"/>
    <col min="7" max="7" width="7.140625" style="223" customWidth="1"/>
    <col min="8" max="8" width="7.42578125" style="223" customWidth="1"/>
    <col min="9" max="9" width="6.42578125" style="223" customWidth="1"/>
    <col min="10" max="10" width="6" style="223" customWidth="1"/>
    <col min="11" max="11" width="7.28515625" style="223" customWidth="1"/>
    <col min="12" max="14" width="6.42578125" style="223" customWidth="1"/>
    <col min="15" max="15" width="8.140625" style="223" customWidth="1"/>
    <col min="16" max="17" width="6.42578125" style="223" customWidth="1"/>
    <col min="18" max="18" width="6" style="223" customWidth="1"/>
    <col min="19" max="19" width="7.5703125" style="223" customWidth="1"/>
    <col min="20" max="16384" width="9.140625" style="223"/>
  </cols>
  <sheetData>
    <row r="1" spans="1:24" s="50" customFormat="1" ht="17.25" customHeight="1">
      <c r="A1" s="258" t="s">
        <v>795</v>
      </c>
      <c r="P1" s="552"/>
    </row>
    <row r="2" spans="1:24" s="219" customFormat="1" ht="17.25" customHeight="1" thickBot="1">
      <c r="A2" s="358" t="s">
        <v>198</v>
      </c>
    </row>
    <row r="3" spans="1:24" ht="17.25" customHeight="1">
      <c r="A3" s="1649" t="s">
        <v>195</v>
      </c>
      <c r="B3" s="1982" t="s">
        <v>349</v>
      </c>
      <c r="C3" s="1779"/>
      <c r="D3" s="1780"/>
      <c r="E3" s="1982" t="s">
        <v>348</v>
      </c>
      <c r="F3" s="1779"/>
      <c r="G3" s="1780"/>
      <c r="H3" s="1646" t="s">
        <v>214</v>
      </c>
      <c r="I3" s="1923"/>
      <c r="J3" s="1923"/>
      <c r="K3" s="1923"/>
      <c r="L3" s="1923"/>
      <c r="M3" s="1923"/>
      <c r="N3" s="1923"/>
      <c r="O3" s="1923"/>
      <c r="P3" s="1923"/>
      <c r="Q3" s="1923"/>
      <c r="R3" s="1924"/>
    </row>
    <row r="4" spans="1:24" ht="17.25" customHeight="1">
      <c r="A4" s="1650"/>
      <c r="B4" s="1699" t="s">
        <v>525</v>
      </c>
      <c r="C4" s="1612" t="s">
        <v>526</v>
      </c>
      <c r="D4" s="1747" t="s">
        <v>336</v>
      </c>
      <c r="E4" s="1705" t="s">
        <v>4</v>
      </c>
      <c r="F4" s="1621" t="s">
        <v>43</v>
      </c>
      <c r="G4" s="1674"/>
      <c r="H4" s="1705" t="s">
        <v>4</v>
      </c>
      <c r="I4" s="1706" t="s">
        <v>351</v>
      </c>
      <c r="J4" s="1710"/>
      <c r="K4" s="1621" t="s">
        <v>189</v>
      </c>
      <c r="L4" s="1680"/>
      <c r="M4" s="1680"/>
      <c r="N4" s="1622"/>
      <c r="O4" s="1621" t="s">
        <v>326</v>
      </c>
      <c r="P4" s="1680"/>
      <c r="Q4" s="1680"/>
      <c r="R4" s="1674"/>
    </row>
    <row r="5" spans="1:24" ht="17.25" customHeight="1">
      <c r="A5" s="1650"/>
      <c r="B5" s="1983"/>
      <c r="C5" s="1883"/>
      <c r="D5" s="1888"/>
      <c r="E5" s="1867"/>
      <c r="F5" s="1612" t="s">
        <v>157</v>
      </c>
      <c r="G5" s="1747" t="s">
        <v>323</v>
      </c>
      <c r="H5" s="1743"/>
      <c r="I5" s="1708"/>
      <c r="J5" s="1711"/>
      <c r="K5" s="1621" t="s">
        <v>7</v>
      </c>
      <c r="L5" s="1622"/>
      <c r="M5" s="1621" t="s">
        <v>144</v>
      </c>
      <c r="N5" s="1622"/>
      <c r="O5" s="1621" t="s">
        <v>176</v>
      </c>
      <c r="P5" s="1622"/>
      <c r="Q5" s="1621" t="s">
        <v>44</v>
      </c>
      <c r="R5" s="1674"/>
    </row>
    <row r="6" spans="1:24" ht="15" customHeight="1" thickBot="1">
      <c r="A6" s="1651"/>
      <c r="B6" s="1609"/>
      <c r="C6" s="1613"/>
      <c r="D6" s="1748"/>
      <c r="E6" s="1868"/>
      <c r="F6" s="1613"/>
      <c r="G6" s="1748"/>
      <c r="H6" s="1744"/>
      <c r="I6" s="1373" t="s">
        <v>150</v>
      </c>
      <c r="J6" s="1373" t="s">
        <v>288</v>
      </c>
      <c r="K6" s="1373" t="s">
        <v>150</v>
      </c>
      <c r="L6" s="1373" t="s">
        <v>288</v>
      </c>
      <c r="M6" s="1373" t="s">
        <v>150</v>
      </c>
      <c r="N6" s="1373" t="s">
        <v>288</v>
      </c>
      <c r="O6" s="1373" t="s">
        <v>150</v>
      </c>
      <c r="P6" s="1373" t="s">
        <v>288</v>
      </c>
      <c r="Q6" s="1373" t="s">
        <v>150</v>
      </c>
      <c r="R6" s="757" t="s">
        <v>288</v>
      </c>
    </row>
    <row r="7" spans="1:24" s="54" customFormat="1" ht="17.25" customHeight="1">
      <c r="A7" s="208" t="s">
        <v>20</v>
      </c>
      <c r="B7" s="1231">
        <v>766</v>
      </c>
      <c r="C7" s="1250">
        <v>92</v>
      </c>
      <c r="D7" s="1251">
        <v>40</v>
      </c>
      <c r="E7" s="1231">
        <v>8198.94</v>
      </c>
      <c r="F7" s="1250">
        <v>8127.04</v>
      </c>
      <c r="G7" s="1251">
        <v>71.900000000000006</v>
      </c>
      <c r="H7" s="1363">
        <v>194208</v>
      </c>
      <c r="I7" s="1365">
        <v>2944</v>
      </c>
      <c r="J7" s="1369">
        <v>1.5159004778381941E-2</v>
      </c>
      <c r="K7" s="1250">
        <v>100644</v>
      </c>
      <c r="L7" s="1369">
        <v>0.51822787938704895</v>
      </c>
      <c r="M7" s="1229">
        <v>93564</v>
      </c>
      <c r="N7" s="1369">
        <v>0.48177212061295105</v>
      </c>
      <c r="O7" s="1250">
        <v>186492</v>
      </c>
      <c r="P7" s="1369">
        <v>0.96026940187839838</v>
      </c>
      <c r="Q7" s="1229">
        <v>7716</v>
      </c>
      <c r="R7" s="1370">
        <v>3.9730598121601582E-2</v>
      </c>
      <c r="S7" s="453"/>
      <c r="T7" s="453"/>
      <c r="U7" s="992"/>
      <c r="V7" s="992"/>
      <c r="W7" s="992"/>
      <c r="X7" s="992"/>
    </row>
    <row r="8" spans="1:24" s="54" customFormat="1" ht="17.25" customHeight="1">
      <c r="A8" s="211" t="s">
        <v>21</v>
      </c>
      <c r="B8" s="197">
        <v>102</v>
      </c>
      <c r="C8" s="383">
        <v>16</v>
      </c>
      <c r="D8" s="239">
        <v>5</v>
      </c>
      <c r="E8" s="197">
        <v>1245.92</v>
      </c>
      <c r="F8" s="383">
        <v>1220.02</v>
      </c>
      <c r="G8" s="239">
        <v>25.9</v>
      </c>
      <c r="H8" s="920">
        <v>31488</v>
      </c>
      <c r="I8" s="1366">
        <v>436</v>
      </c>
      <c r="J8" s="1371">
        <v>1.3846544715447155E-2</v>
      </c>
      <c r="K8" s="383">
        <v>15882</v>
      </c>
      <c r="L8" s="1371">
        <v>0.50438262195121952</v>
      </c>
      <c r="M8" s="237">
        <v>15606</v>
      </c>
      <c r="N8" s="1371">
        <v>0.49561737804878048</v>
      </c>
      <c r="O8" s="383">
        <v>29759</v>
      </c>
      <c r="P8" s="1371">
        <v>0.94509019308943087</v>
      </c>
      <c r="Q8" s="237">
        <v>1729</v>
      </c>
      <c r="R8" s="921">
        <v>5.4909806910569105E-2</v>
      </c>
      <c r="S8" s="453"/>
      <c r="T8" s="453"/>
      <c r="U8" s="992"/>
      <c r="V8" s="992"/>
      <c r="W8" s="992"/>
      <c r="X8" s="992"/>
    </row>
    <row r="9" spans="1:24" s="54" customFormat="1" ht="17.25" customHeight="1">
      <c r="A9" s="211" t="s">
        <v>22</v>
      </c>
      <c r="B9" s="197">
        <v>80</v>
      </c>
      <c r="C9" s="383">
        <v>9</v>
      </c>
      <c r="D9" s="239">
        <v>6</v>
      </c>
      <c r="E9" s="197">
        <v>739</v>
      </c>
      <c r="F9" s="383">
        <v>739</v>
      </c>
      <c r="G9" s="1374" t="s">
        <v>179</v>
      </c>
      <c r="H9" s="920">
        <v>16877</v>
      </c>
      <c r="I9" s="1366">
        <v>690</v>
      </c>
      <c r="J9" s="1371">
        <v>4.0884043372637319E-2</v>
      </c>
      <c r="K9" s="383">
        <v>9299</v>
      </c>
      <c r="L9" s="1371">
        <v>0.55098654974225281</v>
      </c>
      <c r="M9" s="237">
        <v>7578</v>
      </c>
      <c r="N9" s="1371">
        <v>0.44901345025774725</v>
      </c>
      <c r="O9" s="383">
        <v>15739</v>
      </c>
      <c r="P9" s="1371">
        <v>0.93257095455353445</v>
      </c>
      <c r="Q9" s="237">
        <v>1138</v>
      </c>
      <c r="R9" s="921">
        <v>6.7429045446465607E-2</v>
      </c>
      <c r="S9" s="453"/>
      <c r="T9" s="453"/>
      <c r="U9" s="992"/>
      <c r="V9" s="992"/>
      <c r="W9" s="992"/>
      <c r="X9" s="992"/>
    </row>
    <row r="10" spans="1:24" s="54" customFormat="1" ht="17.25" customHeight="1">
      <c r="A10" s="211" t="s">
        <v>23</v>
      </c>
      <c r="B10" s="197">
        <v>51</v>
      </c>
      <c r="C10" s="383">
        <v>4</v>
      </c>
      <c r="D10" s="239">
        <v>1</v>
      </c>
      <c r="E10" s="197">
        <v>532.03</v>
      </c>
      <c r="F10" s="383">
        <v>532.03</v>
      </c>
      <c r="G10" s="1374" t="s">
        <v>179</v>
      </c>
      <c r="H10" s="920">
        <v>12127</v>
      </c>
      <c r="I10" s="1366">
        <v>26</v>
      </c>
      <c r="J10" s="1371">
        <v>2.143976251339985E-3</v>
      </c>
      <c r="K10" s="383">
        <v>5987</v>
      </c>
      <c r="L10" s="1371">
        <v>0.49369176218355737</v>
      </c>
      <c r="M10" s="237">
        <v>6140</v>
      </c>
      <c r="N10" s="1371">
        <v>0.50630823781644263</v>
      </c>
      <c r="O10" s="383">
        <v>11972</v>
      </c>
      <c r="P10" s="1371">
        <v>0.98721860311701159</v>
      </c>
      <c r="Q10" s="237">
        <v>155</v>
      </c>
      <c r="R10" s="921">
        <v>1.2781396882988374E-2</v>
      </c>
      <c r="S10" s="453"/>
      <c r="T10" s="453"/>
      <c r="U10" s="992"/>
      <c r="V10" s="992"/>
      <c r="W10" s="992"/>
      <c r="X10" s="992"/>
    </row>
    <row r="11" spans="1:24" s="54" customFormat="1" ht="17.25" customHeight="1">
      <c r="A11" s="211" t="s">
        <v>24</v>
      </c>
      <c r="B11" s="197">
        <v>35</v>
      </c>
      <c r="C11" s="383">
        <v>5</v>
      </c>
      <c r="D11" s="239">
        <v>2</v>
      </c>
      <c r="E11" s="197">
        <v>438</v>
      </c>
      <c r="F11" s="383">
        <v>438</v>
      </c>
      <c r="G11" s="1374" t="s">
        <v>179</v>
      </c>
      <c r="H11" s="920">
        <v>10585</v>
      </c>
      <c r="I11" s="1366">
        <v>139</v>
      </c>
      <c r="J11" s="1371">
        <v>1.3131790269248936E-2</v>
      </c>
      <c r="K11" s="383">
        <v>5528</v>
      </c>
      <c r="L11" s="1371">
        <v>0.52224846480869158</v>
      </c>
      <c r="M11" s="237">
        <v>5057</v>
      </c>
      <c r="N11" s="1371">
        <v>0.47775153519130847</v>
      </c>
      <c r="O11" s="383">
        <v>10180</v>
      </c>
      <c r="P11" s="1371">
        <v>0.96173830892772794</v>
      </c>
      <c r="Q11" s="237">
        <v>405</v>
      </c>
      <c r="R11" s="921">
        <v>3.8261691072272085E-2</v>
      </c>
      <c r="S11" s="453"/>
      <c r="T11" s="453"/>
      <c r="U11" s="992"/>
      <c r="V11" s="992"/>
      <c r="W11" s="992"/>
      <c r="X11" s="992"/>
    </row>
    <row r="12" spans="1:24" s="54" customFormat="1" ht="17.25" customHeight="1">
      <c r="A12" s="211" t="s">
        <v>25</v>
      </c>
      <c r="B12" s="197">
        <v>21</v>
      </c>
      <c r="C12" s="383">
        <v>5</v>
      </c>
      <c r="D12" s="239">
        <v>0</v>
      </c>
      <c r="E12" s="197">
        <v>188.01</v>
      </c>
      <c r="F12" s="383">
        <v>188.01</v>
      </c>
      <c r="G12" s="1374" t="s">
        <v>179</v>
      </c>
      <c r="H12" s="920">
        <v>4395</v>
      </c>
      <c r="I12" s="1366">
        <v>0</v>
      </c>
      <c r="J12" s="1371">
        <v>0</v>
      </c>
      <c r="K12" s="383">
        <v>2453</v>
      </c>
      <c r="L12" s="1371">
        <v>0.55813424345847551</v>
      </c>
      <c r="M12" s="237">
        <v>1942</v>
      </c>
      <c r="N12" s="1371">
        <v>0.44186575654152443</v>
      </c>
      <c r="O12" s="383">
        <v>4269</v>
      </c>
      <c r="P12" s="1371">
        <v>0.97133105802047781</v>
      </c>
      <c r="Q12" s="237">
        <v>126</v>
      </c>
      <c r="R12" s="921">
        <v>2.8668941979522185E-2</v>
      </c>
      <c r="S12" s="453"/>
      <c r="T12" s="453"/>
      <c r="U12" s="992"/>
      <c r="V12" s="992"/>
      <c r="W12" s="992"/>
      <c r="X12" s="992"/>
    </row>
    <row r="13" spans="1:24" s="54" customFormat="1" ht="17.25" customHeight="1">
      <c r="A13" s="211" t="s">
        <v>26</v>
      </c>
      <c r="B13" s="197">
        <v>56</v>
      </c>
      <c r="C13" s="383">
        <v>10</v>
      </c>
      <c r="D13" s="239">
        <v>2</v>
      </c>
      <c r="E13" s="197">
        <v>649</v>
      </c>
      <c r="F13" s="383">
        <v>649</v>
      </c>
      <c r="G13" s="1374" t="s">
        <v>179</v>
      </c>
      <c r="H13" s="920">
        <v>14834</v>
      </c>
      <c r="I13" s="1366">
        <v>97</v>
      </c>
      <c r="J13" s="1371">
        <v>6.5390319536200621E-3</v>
      </c>
      <c r="K13" s="383">
        <v>7900</v>
      </c>
      <c r="L13" s="1371">
        <v>0.53256033436699479</v>
      </c>
      <c r="M13" s="237">
        <v>6934</v>
      </c>
      <c r="N13" s="1371">
        <v>0.46743966563300526</v>
      </c>
      <c r="O13" s="383">
        <v>14133</v>
      </c>
      <c r="P13" s="1371">
        <v>0.95274369691249827</v>
      </c>
      <c r="Q13" s="237">
        <v>701</v>
      </c>
      <c r="R13" s="921">
        <v>4.7256303087501686E-2</v>
      </c>
      <c r="S13" s="453"/>
      <c r="T13" s="453"/>
      <c r="U13" s="992"/>
      <c r="V13" s="992"/>
      <c r="W13" s="992"/>
      <c r="X13" s="992"/>
    </row>
    <row r="14" spans="1:24" s="54" customFormat="1" ht="17.25" customHeight="1">
      <c r="A14" s="211" t="s">
        <v>27</v>
      </c>
      <c r="B14" s="197">
        <v>35</v>
      </c>
      <c r="C14" s="383">
        <v>1</v>
      </c>
      <c r="D14" s="239">
        <v>0</v>
      </c>
      <c r="E14" s="197">
        <v>313</v>
      </c>
      <c r="F14" s="383">
        <v>313</v>
      </c>
      <c r="G14" s="1374" t="s">
        <v>179</v>
      </c>
      <c r="H14" s="920">
        <v>7585</v>
      </c>
      <c r="I14" s="1366">
        <v>0</v>
      </c>
      <c r="J14" s="1371">
        <v>0</v>
      </c>
      <c r="K14" s="383">
        <v>4019</v>
      </c>
      <c r="L14" s="1371">
        <v>0.52986156888595914</v>
      </c>
      <c r="M14" s="237">
        <v>3566</v>
      </c>
      <c r="N14" s="1371">
        <v>0.47013843111404086</v>
      </c>
      <c r="O14" s="383">
        <v>7528</v>
      </c>
      <c r="P14" s="1371">
        <v>0.99248516809492415</v>
      </c>
      <c r="Q14" s="237">
        <v>57</v>
      </c>
      <c r="R14" s="921">
        <v>7.5148319050758073E-3</v>
      </c>
      <c r="S14" s="453"/>
      <c r="T14" s="453"/>
      <c r="U14" s="992"/>
      <c r="V14" s="992"/>
      <c r="W14" s="992"/>
      <c r="X14" s="992"/>
    </row>
    <row r="15" spans="1:24" s="54" customFormat="1" ht="17.25" customHeight="1">
      <c r="A15" s="211" t="s">
        <v>28</v>
      </c>
      <c r="B15" s="197">
        <v>45</v>
      </c>
      <c r="C15" s="383">
        <v>4</v>
      </c>
      <c r="D15" s="239">
        <v>3</v>
      </c>
      <c r="E15" s="197">
        <v>486.99</v>
      </c>
      <c r="F15" s="383">
        <v>474.99</v>
      </c>
      <c r="G15" s="239">
        <v>12</v>
      </c>
      <c r="H15" s="920">
        <v>10675</v>
      </c>
      <c r="I15" s="1366">
        <v>69</v>
      </c>
      <c r="J15" s="1371">
        <v>6.4637002341920375E-3</v>
      </c>
      <c r="K15" s="383">
        <v>5431</v>
      </c>
      <c r="L15" s="1371">
        <v>0.50875878220140514</v>
      </c>
      <c r="M15" s="237">
        <v>5244</v>
      </c>
      <c r="N15" s="1371">
        <v>0.49124121779859486</v>
      </c>
      <c r="O15" s="383">
        <v>10549</v>
      </c>
      <c r="P15" s="1371">
        <v>0.9881967213114754</v>
      </c>
      <c r="Q15" s="237">
        <v>126</v>
      </c>
      <c r="R15" s="921">
        <v>1.180327868852459E-2</v>
      </c>
      <c r="S15" s="453"/>
      <c r="T15" s="453"/>
      <c r="U15" s="992"/>
      <c r="V15" s="992"/>
      <c r="W15" s="992"/>
      <c r="X15" s="992"/>
    </row>
    <row r="16" spans="1:24" s="54" customFormat="1" ht="17.25" customHeight="1">
      <c r="A16" s="211" t="s">
        <v>29</v>
      </c>
      <c r="B16" s="197">
        <v>45</v>
      </c>
      <c r="C16" s="383">
        <v>6</v>
      </c>
      <c r="D16" s="239">
        <v>2</v>
      </c>
      <c r="E16" s="197">
        <v>446.03</v>
      </c>
      <c r="F16" s="383">
        <v>446.03</v>
      </c>
      <c r="G16" s="1374" t="s">
        <v>179</v>
      </c>
      <c r="H16" s="920">
        <v>10621</v>
      </c>
      <c r="I16" s="1366">
        <v>73</v>
      </c>
      <c r="J16" s="1371">
        <v>6.8731757838244988E-3</v>
      </c>
      <c r="K16" s="383">
        <v>5430</v>
      </c>
      <c r="L16" s="1371">
        <v>0.51125129460502783</v>
      </c>
      <c r="M16" s="237">
        <v>5191</v>
      </c>
      <c r="N16" s="1371">
        <v>0.48874870539497223</v>
      </c>
      <c r="O16" s="383">
        <v>10073</v>
      </c>
      <c r="P16" s="1371">
        <v>0.94840410507485173</v>
      </c>
      <c r="Q16" s="237">
        <v>548</v>
      </c>
      <c r="R16" s="921">
        <v>5.1595894925148295E-2</v>
      </c>
      <c r="S16" s="453"/>
      <c r="T16" s="453"/>
      <c r="U16" s="992"/>
      <c r="V16" s="992"/>
      <c r="W16" s="992"/>
      <c r="X16" s="992"/>
    </row>
    <row r="17" spans="1:24" s="54" customFormat="1" ht="17.25" customHeight="1">
      <c r="A17" s="211" t="s">
        <v>30</v>
      </c>
      <c r="B17" s="197">
        <v>37</v>
      </c>
      <c r="C17" s="383">
        <v>4</v>
      </c>
      <c r="D17" s="239">
        <v>4</v>
      </c>
      <c r="E17" s="197">
        <v>389.99</v>
      </c>
      <c r="F17" s="383">
        <v>389.99</v>
      </c>
      <c r="G17" s="1374" t="s">
        <v>179</v>
      </c>
      <c r="H17" s="920">
        <v>9883</v>
      </c>
      <c r="I17" s="1366">
        <v>913</v>
      </c>
      <c r="J17" s="1371">
        <v>9.2380856015379945E-2</v>
      </c>
      <c r="K17" s="383">
        <v>5498</v>
      </c>
      <c r="L17" s="1371">
        <v>0.55630881311342706</v>
      </c>
      <c r="M17" s="237">
        <v>4385</v>
      </c>
      <c r="N17" s="1371">
        <v>0.44369118688657289</v>
      </c>
      <c r="O17" s="383">
        <v>8718</v>
      </c>
      <c r="P17" s="1371">
        <v>0.88212081351816252</v>
      </c>
      <c r="Q17" s="237">
        <v>1165</v>
      </c>
      <c r="R17" s="921">
        <v>0.1178791864818375</v>
      </c>
      <c r="S17" s="453"/>
      <c r="T17" s="453"/>
      <c r="U17" s="992"/>
      <c r="V17" s="992"/>
      <c r="W17" s="992"/>
      <c r="X17" s="992"/>
    </row>
    <row r="18" spans="1:24" s="54" customFormat="1" ht="17.25" customHeight="1">
      <c r="A18" s="211" t="s">
        <v>31</v>
      </c>
      <c r="B18" s="197">
        <v>73</v>
      </c>
      <c r="C18" s="383">
        <v>6</v>
      </c>
      <c r="D18" s="239">
        <v>4</v>
      </c>
      <c r="E18" s="197">
        <v>856.01</v>
      </c>
      <c r="F18" s="383">
        <v>832.01</v>
      </c>
      <c r="G18" s="239">
        <v>24</v>
      </c>
      <c r="H18" s="920">
        <v>19819</v>
      </c>
      <c r="I18" s="1366">
        <v>89</v>
      </c>
      <c r="J18" s="1371">
        <v>4.4906402946667343E-3</v>
      </c>
      <c r="K18" s="383">
        <v>10301</v>
      </c>
      <c r="L18" s="1371">
        <v>0.51975377163328118</v>
      </c>
      <c r="M18" s="237">
        <v>9518</v>
      </c>
      <c r="N18" s="1371">
        <v>0.48024622836671882</v>
      </c>
      <c r="O18" s="383">
        <v>19495</v>
      </c>
      <c r="P18" s="1371">
        <v>0.98365205106211206</v>
      </c>
      <c r="Q18" s="237">
        <v>324</v>
      </c>
      <c r="R18" s="921">
        <v>1.6347948937887886E-2</v>
      </c>
      <c r="S18" s="453"/>
      <c r="T18" s="453"/>
      <c r="U18" s="992"/>
      <c r="V18" s="992"/>
      <c r="W18" s="992"/>
      <c r="X18" s="992"/>
    </row>
    <row r="19" spans="1:24" s="5" customFormat="1" ht="17.25" customHeight="1">
      <c r="A19" s="211" t="s">
        <v>32</v>
      </c>
      <c r="B19" s="197">
        <v>52</v>
      </c>
      <c r="C19" s="383">
        <v>4</v>
      </c>
      <c r="D19" s="239">
        <v>4</v>
      </c>
      <c r="E19" s="197">
        <v>497.01</v>
      </c>
      <c r="F19" s="383">
        <v>497.01</v>
      </c>
      <c r="G19" s="1374" t="s">
        <v>179</v>
      </c>
      <c r="H19" s="881">
        <v>11717</v>
      </c>
      <c r="I19" s="383">
        <v>130</v>
      </c>
      <c r="J19" s="1371">
        <v>1.1094990185200991E-2</v>
      </c>
      <c r="K19" s="383">
        <v>6037</v>
      </c>
      <c r="L19" s="1371">
        <v>0.51523427498506447</v>
      </c>
      <c r="M19" s="237">
        <v>5680</v>
      </c>
      <c r="N19" s="1371">
        <v>0.48476572501493559</v>
      </c>
      <c r="O19" s="383">
        <v>11306</v>
      </c>
      <c r="P19" s="1371">
        <v>0.96492276179909531</v>
      </c>
      <c r="Q19" s="237">
        <v>411</v>
      </c>
      <c r="R19" s="921">
        <v>3.5077238200904672E-2</v>
      </c>
      <c r="S19" s="453"/>
      <c r="T19" s="453"/>
      <c r="U19" s="992"/>
      <c r="V19" s="992"/>
      <c r="W19" s="992"/>
      <c r="X19" s="992"/>
    </row>
    <row r="20" spans="1:24" s="5" customFormat="1" ht="17.25" customHeight="1">
      <c r="A20" s="211" t="s">
        <v>33</v>
      </c>
      <c r="B20" s="197">
        <v>48</v>
      </c>
      <c r="C20" s="383">
        <v>8</v>
      </c>
      <c r="D20" s="239">
        <v>2</v>
      </c>
      <c r="E20" s="197">
        <v>491.99</v>
      </c>
      <c r="F20" s="383">
        <v>485.99</v>
      </c>
      <c r="G20" s="239">
        <v>6</v>
      </c>
      <c r="H20" s="881">
        <v>11700</v>
      </c>
      <c r="I20" s="383">
        <v>108</v>
      </c>
      <c r="J20" s="1371">
        <v>9.2307692307692316E-3</v>
      </c>
      <c r="K20" s="383">
        <v>5855</v>
      </c>
      <c r="L20" s="1371">
        <v>0.50042735042735043</v>
      </c>
      <c r="M20" s="237">
        <v>5845</v>
      </c>
      <c r="N20" s="1371">
        <v>0.49957264957264957</v>
      </c>
      <c r="O20" s="383">
        <v>11356</v>
      </c>
      <c r="P20" s="1371">
        <v>0.97059829059829061</v>
      </c>
      <c r="Q20" s="237">
        <v>344</v>
      </c>
      <c r="R20" s="921">
        <v>2.9401709401709403E-2</v>
      </c>
      <c r="S20" s="453"/>
      <c r="T20" s="453"/>
      <c r="U20" s="992"/>
      <c r="V20" s="992"/>
      <c r="W20" s="992"/>
      <c r="X20" s="992"/>
    </row>
    <row r="21" spans="1:24" s="5" customFormat="1" ht="17.25" customHeight="1" thickBot="1">
      <c r="A21" s="209" t="s">
        <v>34</v>
      </c>
      <c r="B21" s="189">
        <v>86</v>
      </c>
      <c r="C21" s="308">
        <v>10</v>
      </c>
      <c r="D21" s="165">
        <v>5</v>
      </c>
      <c r="E21" s="189">
        <v>925.96</v>
      </c>
      <c r="F21" s="308">
        <v>921.96</v>
      </c>
      <c r="G21" s="165">
        <v>4</v>
      </c>
      <c r="H21" s="189">
        <v>21902</v>
      </c>
      <c r="I21" s="308">
        <v>174</v>
      </c>
      <c r="J21" s="1372">
        <v>7.9444799561683866E-3</v>
      </c>
      <c r="K21" s="308">
        <v>11024</v>
      </c>
      <c r="L21" s="1372">
        <v>0.50333302894712817</v>
      </c>
      <c r="M21" s="1230">
        <v>10878</v>
      </c>
      <c r="N21" s="1372">
        <v>0.49666697105287189</v>
      </c>
      <c r="O21" s="308">
        <v>21415</v>
      </c>
      <c r="P21" s="1372">
        <v>0.97776458770888508</v>
      </c>
      <c r="Q21" s="1230">
        <v>487</v>
      </c>
      <c r="R21" s="1143">
        <v>2.2235412291114965E-2</v>
      </c>
      <c r="S21" s="453"/>
      <c r="T21" s="453"/>
      <c r="U21" s="992"/>
      <c r="V21" s="992"/>
      <c r="W21" s="992"/>
      <c r="X21" s="992"/>
    </row>
    <row r="22" spans="1:24" ht="17.25" customHeight="1">
      <c r="A22" s="1052" t="s">
        <v>350</v>
      </c>
    </row>
    <row r="23" spans="1:24" ht="17.25" customHeight="1">
      <c r="A23" s="1052" t="s">
        <v>765</v>
      </c>
    </row>
    <row r="24" spans="1:24" ht="17.25" customHeight="1">
      <c r="A24" s="1050" t="s">
        <v>596</v>
      </c>
    </row>
    <row r="25" spans="1:24" ht="17.25" customHeight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1:24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</row>
  </sheetData>
  <mergeCells count="19">
    <mergeCell ref="M5:N5"/>
    <mergeCell ref="O5:P5"/>
    <mergeCell ref="Q5:R5"/>
    <mergeCell ref="K4:N4"/>
    <mergeCell ref="A3:A6"/>
    <mergeCell ref="B4:B6"/>
    <mergeCell ref="B3:D3"/>
    <mergeCell ref="E3:G3"/>
    <mergeCell ref="H3:R3"/>
    <mergeCell ref="C4:C6"/>
    <mergeCell ref="D4:D6"/>
    <mergeCell ref="E4:E6"/>
    <mergeCell ref="F4:G4"/>
    <mergeCell ref="H4:H6"/>
    <mergeCell ref="I4:J5"/>
    <mergeCell ref="O4:R4"/>
    <mergeCell ref="F5:F6"/>
    <mergeCell ref="G5:G6"/>
    <mergeCell ref="K5:L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AF33"/>
  <sheetViews>
    <sheetView zoomScaleNormal="100" workbookViewId="0"/>
  </sheetViews>
  <sheetFormatPr defaultRowHeight="15"/>
  <cols>
    <col min="1" max="1" width="12.85546875" style="223" customWidth="1"/>
    <col min="2" max="2" width="5.7109375" style="223" customWidth="1"/>
    <col min="3" max="6" width="6.42578125" style="223" customWidth="1"/>
    <col min="7" max="7" width="7.140625" style="223" customWidth="1"/>
    <col min="8" max="8" width="7.85546875" style="223" customWidth="1"/>
    <col min="9" max="18" width="7.140625" style="223" customWidth="1"/>
    <col min="19" max="19" width="9.140625" style="223"/>
    <col min="20" max="20" width="9.85546875" bestFit="1" customWidth="1"/>
  </cols>
  <sheetData>
    <row r="1" spans="1:32" ht="17.25" customHeight="1">
      <c r="A1" s="258" t="s">
        <v>692</v>
      </c>
      <c r="B1" s="258"/>
      <c r="C1" s="50"/>
      <c r="D1" s="50"/>
      <c r="E1" s="50"/>
      <c r="F1" s="50"/>
      <c r="G1" s="50"/>
      <c r="H1" s="50"/>
      <c r="I1" s="50"/>
      <c r="J1" s="50"/>
      <c r="K1" s="50"/>
      <c r="L1" s="50"/>
      <c r="M1" s="1375"/>
      <c r="N1" s="50"/>
      <c r="O1" s="50"/>
      <c r="P1" s="50"/>
      <c r="Q1" s="50"/>
      <c r="R1" s="50"/>
      <c r="T1" s="552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2" s="3" customFormat="1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</row>
    <row r="3" spans="1:32" s="58" customFormat="1" ht="22.5" customHeight="1">
      <c r="A3" s="1558" t="s">
        <v>203</v>
      </c>
      <c r="B3" s="1559"/>
      <c r="C3" s="1646" t="s">
        <v>199</v>
      </c>
      <c r="D3" s="1923"/>
      <c r="E3" s="1923"/>
      <c r="F3" s="1924"/>
      <c r="G3" s="1984" t="s">
        <v>346</v>
      </c>
      <c r="H3" s="1982" t="s">
        <v>214</v>
      </c>
      <c r="I3" s="1779"/>
      <c r="J3" s="1779"/>
      <c r="K3" s="1779"/>
      <c r="L3" s="1779"/>
      <c r="M3" s="1779"/>
      <c r="N3" s="1779"/>
      <c r="O3" s="1779"/>
      <c r="P3" s="1779"/>
      <c r="Q3" s="1779"/>
      <c r="R3" s="1780"/>
    </row>
    <row r="4" spans="1:32" s="59" customFormat="1" ht="22.5" customHeight="1">
      <c r="A4" s="1560"/>
      <c r="B4" s="1561"/>
      <c r="C4" s="1705" t="s">
        <v>63</v>
      </c>
      <c r="D4" s="1621" t="s">
        <v>355</v>
      </c>
      <c r="E4" s="1680"/>
      <c r="F4" s="1674"/>
      <c r="G4" s="1985"/>
      <c r="H4" s="1990" t="s">
        <v>4</v>
      </c>
      <c r="I4" s="1628" t="s">
        <v>189</v>
      </c>
      <c r="J4" s="1926"/>
      <c r="K4" s="1926"/>
      <c r="L4" s="1926"/>
      <c r="M4" s="1628" t="s">
        <v>356</v>
      </c>
      <c r="N4" s="1926"/>
      <c r="O4" s="1926"/>
      <c r="P4" s="1926"/>
      <c r="Q4" s="1926"/>
      <c r="R4" s="1925"/>
    </row>
    <row r="5" spans="1:32" s="59" customFormat="1" ht="22.5" customHeight="1">
      <c r="A5" s="1560"/>
      <c r="B5" s="1561"/>
      <c r="C5" s="1867"/>
      <c r="D5" s="1996" t="s">
        <v>352</v>
      </c>
      <c r="E5" s="1996" t="s">
        <v>353</v>
      </c>
      <c r="F5" s="1998" t="s">
        <v>354</v>
      </c>
      <c r="G5" s="1985"/>
      <c r="H5" s="1991"/>
      <c r="I5" s="1993" t="s">
        <v>7</v>
      </c>
      <c r="J5" s="1994"/>
      <c r="K5" s="1993" t="s">
        <v>144</v>
      </c>
      <c r="L5" s="1994"/>
      <c r="M5" s="1993" t="s">
        <v>357</v>
      </c>
      <c r="N5" s="1994"/>
      <c r="O5" s="1993" t="s">
        <v>358</v>
      </c>
      <c r="P5" s="1994"/>
      <c r="Q5" s="1993" t="s">
        <v>359</v>
      </c>
      <c r="R5" s="1995"/>
      <c r="T5" s="539"/>
    </row>
    <row r="6" spans="1:32" s="59" customFormat="1" ht="22.5" customHeight="1" thickBot="1">
      <c r="A6" s="1562"/>
      <c r="B6" s="1563"/>
      <c r="C6" s="1868"/>
      <c r="D6" s="1997"/>
      <c r="E6" s="1997"/>
      <c r="F6" s="1999"/>
      <c r="G6" s="1986"/>
      <c r="H6" s="1992"/>
      <c r="I6" s="758" t="s">
        <v>150</v>
      </c>
      <c r="J6" s="758" t="s">
        <v>288</v>
      </c>
      <c r="K6" s="758" t="s">
        <v>150</v>
      </c>
      <c r="L6" s="758" t="s">
        <v>288</v>
      </c>
      <c r="M6" s="758" t="s">
        <v>150</v>
      </c>
      <c r="N6" s="758" t="s">
        <v>288</v>
      </c>
      <c r="O6" s="758" t="s">
        <v>150</v>
      </c>
      <c r="P6" s="758" t="s">
        <v>288</v>
      </c>
      <c r="Q6" s="758" t="s">
        <v>150</v>
      </c>
      <c r="R6" s="759" t="s">
        <v>288</v>
      </c>
      <c r="U6" s="253"/>
    </row>
    <row r="7" spans="1:32" s="28" customFormat="1" ht="17.25" customHeight="1">
      <c r="A7" s="1564" t="s">
        <v>11</v>
      </c>
      <c r="B7" s="1565"/>
      <c r="C7" s="913">
        <v>372</v>
      </c>
      <c r="D7" s="383">
        <v>313</v>
      </c>
      <c r="E7" s="383">
        <v>67</v>
      </c>
      <c r="F7" s="239">
        <v>281</v>
      </c>
      <c r="G7" s="221">
        <v>5157.8</v>
      </c>
      <c r="H7" s="920">
        <v>139066</v>
      </c>
      <c r="I7" s="383">
        <v>80991</v>
      </c>
      <c r="J7" s="385">
        <v>0.582392533041865</v>
      </c>
      <c r="K7" s="383">
        <v>58075</v>
      </c>
      <c r="L7" s="385">
        <v>0.417607466958135</v>
      </c>
      <c r="M7" s="383">
        <v>55251</v>
      </c>
      <c r="N7" s="385">
        <v>0.39730056232292582</v>
      </c>
      <c r="O7" s="383">
        <v>12926</v>
      </c>
      <c r="P7" s="385">
        <v>9.2948671853652229E-2</v>
      </c>
      <c r="Q7" s="383">
        <v>70889</v>
      </c>
      <c r="R7" s="344">
        <v>0.50975076582342194</v>
      </c>
      <c r="S7" s="47"/>
      <c r="T7" s="998"/>
      <c r="U7" s="254"/>
      <c r="V7" s="999"/>
    </row>
    <row r="8" spans="1:32" s="28" customFormat="1" ht="17.25" customHeight="1">
      <c r="A8" s="1564" t="s">
        <v>12</v>
      </c>
      <c r="B8" s="1565"/>
      <c r="C8" s="913">
        <v>371</v>
      </c>
      <c r="D8" s="383">
        <v>312</v>
      </c>
      <c r="E8" s="383">
        <v>67</v>
      </c>
      <c r="F8" s="239">
        <v>280</v>
      </c>
      <c r="G8" s="221">
        <v>5081.37</v>
      </c>
      <c r="H8" s="920">
        <v>134965</v>
      </c>
      <c r="I8" s="383">
        <v>78071</v>
      </c>
      <c r="J8" s="385">
        <v>0.57845367317452678</v>
      </c>
      <c r="K8" s="383">
        <v>56894</v>
      </c>
      <c r="L8" s="385">
        <v>0.42154632682547327</v>
      </c>
      <c r="M8" s="383">
        <v>52040</v>
      </c>
      <c r="N8" s="385">
        <v>0.38558144704182568</v>
      </c>
      <c r="O8" s="383">
        <v>12824</v>
      </c>
      <c r="P8" s="385">
        <v>9.5017226688400694E-2</v>
      </c>
      <c r="Q8" s="383">
        <v>70101</v>
      </c>
      <c r="R8" s="344">
        <v>0.51940132626977364</v>
      </c>
      <c r="S8" s="47"/>
      <c r="T8" s="998"/>
      <c r="U8" s="254"/>
      <c r="V8" s="999"/>
    </row>
    <row r="9" spans="1:32" s="28" customFormat="1" ht="17.25" customHeight="1">
      <c r="A9" s="1564" t="s">
        <v>13</v>
      </c>
      <c r="B9" s="1565"/>
      <c r="C9" s="913">
        <v>369</v>
      </c>
      <c r="D9" s="383">
        <v>306</v>
      </c>
      <c r="E9" s="383">
        <v>67</v>
      </c>
      <c r="F9" s="239">
        <v>279</v>
      </c>
      <c r="G9" s="221">
        <v>4975.29</v>
      </c>
      <c r="H9" s="920">
        <v>131013</v>
      </c>
      <c r="I9" s="383">
        <v>75035</v>
      </c>
      <c r="J9" s="385">
        <v>0.57272942379763836</v>
      </c>
      <c r="K9" s="383">
        <v>55978</v>
      </c>
      <c r="L9" s="385">
        <v>0.42727057620236158</v>
      </c>
      <c r="M9" s="383">
        <v>49369</v>
      </c>
      <c r="N9" s="385">
        <v>0.37682520055261692</v>
      </c>
      <c r="O9" s="383">
        <v>12811</v>
      </c>
      <c r="P9" s="385">
        <v>9.7784189355254819E-2</v>
      </c>
      <c r="Q9" s="383">
        <v>68833</v>
      </c>
      <c r="R9" s="344">
        <v>0.52539061009212829</v>
      </c>
      <c r="S9" s="47"/>
      <c r="T9" s="998"/>
      <c r="U9" s="254"/>
      <c r="V9" s="999"/>
    </row>
    <row r="10" spans="1:32" s="28" customFormat="1" ht="17.25" customHeight="1">
      <c r="A10" s="1564" t="s">
        <v>14</v>
      </c>
      <c r="B10" s="1565"/>
      <c r="C10" s="913">
        <v>366</v>
      </c>
      <c r="D10" s="383">
        <v>302</v>
      </c>
      <c r="E10" s="383">
        <v>68</v>
      </c>
      <c r="F10" s="239">
        <v>279</v>
      </c>
      <c r="G10" s="221">
        <v>4897.74</v>
      </c>
      <c r="H10" s="920">
        <v>128527</v>
      </c>
      <c r="I10" s="383">
        <v>73327</v>
      </c>
      <c r="J10" s="385">
        <v>0.57051825686431645</v>
      </c>
      <c r="K10" s="383">
        <v>55200</v>
      </c>
      <c r="L10" s="385">
        <v>0.42948174313568355</v>
      </c>
      <c r="M10" s="383">
        <v>47734</v>
      </c>
      <c r="N10" s="385">
        <v>0.3713927812833101</v>
      </c>
      <c r="O10" s="383">
        <v>12648</v>
      </c>
      <c r="P10" s="385">
        <v>9.8407338535871844E-2</v>
      </c>
      <c r="Q10" s="383">
        <v>68145</v>
      </c>
      <c r="R10" s="344">
        <v>0.53019988018081798</v>
      </c>
      <c r="S10" s="47"/>
      <c r="T10" s="998"/>
      <c r="U10" s="254"/>
      <c r="V10" s="999"/>
    </row>
    <row r="11" spans="1:32" s="28" customFormat="1" ht="17.25" customHeight="1">
      <c r="A11" s="1564" t="s">
        <v>15</v>
      </c>
      <c r="B11" s="1565"/>
      <c r="C11" s="913">
        <v>366</v>
      </c>
      <c r="D11" s="383">
        <v>305</v>
      </c>
      <c r="E11" s="383">
        <v>71</v>
      </c>
      <c r="F11" s="239">
        <v>276</v>
      </c>
      <c r="G11" s="221">
        <v>4847.47</v>
      </c>
      <c r="H11" s="920">
        <v>127666</v>
      </c>
      <c r="I11" s="383">
        <v>72770</v>
      </c>
      <c r="J11" s="385">
        <v>0.57000297651684861</v>
      </c>
      <c r="K11" s="383">
        <v>54896</v>
      </c>
      <c r="L11" s="385">
        <v>0.42999702348315133</v>
      </c>
      <c r="M11" s="383">
        <v>47138</v>
      </c>
      <c r="N11" s="385">
        <v>0.36922908213619915</v>
      </c>
      <c r="O11" s="383">
        <v>12597</v>
      </c>
      <c r="P11" s="385">
        <v>9.8671533532812175E-2</v>
      </c>
      <c r="Q11" s="383">
        <v>67931</v>
      </c>
      <c r="R11" s="344">
        <v>0.53209938433098869</v>
      </c>
      <c r="S11" s="47"/>
      <c r="T11" s="998"/>
      <c r="U11" s="254"/>
      <c r="V11" s="999"/>
    </row>
    <row r="12" spans="1:32" s="28" customFormat="1" ht="17.25" customHeight="1">
      <c r="A12" s="1564" t="s">
        <v>16</v>
      </c>
      <c r="B12" s="1565"/>
      <c r="C12" s="913">
        <v>362</v>
      </c>
      <c r="D12" s="383">
        <v>298</v>
      </c>
      <c r="E12" s="383">
        <v>70</v>
      </c>
      <c r="F12" s="239">
        <v>276</v>
      </c>
      <c r="G12" s="221">
        <v>4830.91</v>
      </c>
      <c r="H12" s="858">
        <v>128045</v>
      </c>
      <c r="I12" s="383">
        <v>73105</v>
      </c>
      <c r="J12" s="385">
        <v>0.57093209418563784</v>
      </c>
      <c r="K12" s="383">
        <v>54940</v>
      </c>
      <c r="L12" s="385">
        <v>0.42906790581436216</v>
      </c>
      <c r="M12" s="383">
        <v>47516</v>
      </c>
      <c r="N12" s="385">
        <v>0.37108828927330234</v>
      </c>
      <c r="O12" s="383">
        <v>12690</v>
      </c>
      <c r="P12" s="385">
        <v>9.910578312312078E-2</v>
      </c>
      <c r="Q12" s="383">
        <v>67839</v>
      </c>
      <c r="R12" s="344">
        <v>0.52980592760357692</v>
      </c>
      <c r="S12" s="47"/>
      <c r="T12" s="998"/>
      <c r="U12" s="254"/>
      <c r="V12" s="999"/>
    </row>
    <row r="13" spans="1:32" s="28" customFormat="1" ht="17.25" customHeight="1">
      <c r="A13" s="1564" t="s">
        <v>17</v>
      </c>
      <c r="B13" s="1565"/>
      <c r="C13" s="913">
        <v>359</v>
      </c>
      <c r="D13" s="383">
        <v>297</v>
      </c>
      <c r="E13" s="383">
        <v>70</v>
      </c>
      <c r="F13" s="239">
        <v>276</v>
      </c>
      <c r="G13" s="221">
        <v>4838.6000000000004</v>
      </c>
      <c r="H13" s="858">
        <v>128994</v>
      </c>
      <c r="I13" s="383">
        <v>73809</v>
      </c>
      <c r="J13" s="385">
        <v>0.57218940415833297</v>
      </c>
      <c r="K13" s="383">
        <v>55185</v>
      </c>
      <c r="L13" s="385">
        <v>0.42781059584166703</v>
      </c>
      <c r="M13" s="383">
        <v>48138</v>
      </c>
      <c r="N13" s="385">
        <v>0.37318014791385645</v>
      </c>
      <c r="O13" s="383">
        <v>12879</v>
      </c>
      <c r="P13" s="385">
        <v>9.9841853109446946E-2</v>
      </c>
      <c r="Q13" s="383">
        <v>67977</v>
      </c>
      <c r="R13" s="344">
        <v>0.52697799897669662</v>
      </c>
      <c r="S13" s="47"/>
      <c r="T13" s="998"/>
      <c r="U13" s="254"/>
      <c r="V13" s="999"/>
    </row>
    <row r="14" spans="1:32" s="28" customFormat="1" ht="17.25" customHeight="1">
      <c r="A14" s="1564" t="s">
        <v>143</v>
      </c>
      <c r="B14" s="1565"/>
      <c r="C14" s="913">
        <v>358</v>
      </c>
      <c r="D14" s="383">
        <v>293</v>
      </c>
      <c r="E14" s="383">
        <v>69</v>
      </c>
      <c r="F14" s="239">
        <v>273</v>
      </c>
      <c r="G14" s="221">
        <v>4849.22</v>
      </c>
      <c r="H14" s="858">
        <v>129554</v>
      </c>
      <c r="I14" s="383">
        <v>74088</v>
      </c>
      <c r="J14" s="385">
        <v>0.57186964509007832</v>
      </c>
      <c r="K14" s="383">
        <v>55466</v>
      </c>
      <c r="L14" s="385">
        <v>0.42813035490992174</v>
      </c>
      <c r="M14" s="383">
        <v>48339</v>
      </c>
      <c r="N14" s="385">
        <v>0.37311854516263487</v>
      </c>
      <c r="O14" s="383">
        <v>12956</v>
      </c>
      <c r="P14" s="385">
        <v>0.10000463127344582</v>
      </c>
      <c r="Q14" s="383">
        <v>68259</v>
      </c>
      <c r="R14" s="344">
        <v>0.52687682356391929</v>
      </c>
      <c r="S14" s="47"/>
      <c r="T14" s="998"/>
      <c r="U14" s="254"/>
      <c r="V14" s="999"/>
    </row>
    <row r="15" spans="1:32" s="28" customFormat="1" ht="17.25" customHeight="1">
      <c r="A15" s="1564" t="s">
        <v>194</v>
      </c>
      <c r="B15" s="1565"/>
      <c r="C15" s="913">
        <v>355</v>
      </c>
      <c r="D15" s="383">
        <v>290</v>
      </c>
      <c r="E15" s="383">
        <v>69</v>
      </c>
      <c r="F15" s="239">
        <v>271</v>
      </c>
      <c r="G15" s="221">
        <v>4866.6400000000003</v>
      </c>
      <c r="H15" s="858">
        <v>130133</v>
      </c>
      <c r="I15" s="383">
        <v>74511</v>
      </c>
      <c r="J15" s="385">
        <v>0.57257574942558764</v>
      </c>
      <c r="K15" s="383">
        <v>55622</v>
      </c>
      <c r="L15" s="385">
        <v>0.42742425057441236</v>
      </c>
      <c r="M15" s="383">
        <v>48461</v>
      </c>
      <c r="N15" s="385">
        <v>0.37239593339122284</v>
      </c>
      <c r="O15" s="383">
        <v>13118</v>
      </c>
      <c r="P15" s="385">
        <v>0.10080456148709398</v>
      </c>
      <c r="Q15" s="383">
        <v>68554</v>
      </c>
      <c r="R15" s="344">
        <v>0.52679950512168316</v>
      </c>
      <c r="S15" s="47"/>
      <c r="T15" s="998"/>
      <c r="U15" s="254"/>
      <c r="V15" s="999"/>
    </row>
    <row r="16" spans="1:32" s="28" customFormat="1" ht="17.25" customHeight="1">
      <c r="A16" s="1564" t="s">
        <v>475</v>
      </c>
      <c r="B16" s="1565"/>
      <c r="C16" s="913">
        <v>355</v>
      </c>
      <c r="D16" s="383">
        <v>287</v>
      </c>
      <c r="E16" s="383">
        <v>69</v>
      </c>
      <c r="F16" s="239">
        <v>269</v>
      </c>
      <c r="G16" s="221">
        <v>4894.28</v>
      </c>
      <c r="H16" s="858">
        <v>130725</v>
      </c>
      <c r="I16" s="383">
        <v>74754</v>
      </c>
      <c r="J16" s="385">
        <v>0.57184165232358009</v>
      </c>
      <c r="K16" s="383">
        <v>55971</v>
      </c>
      <c r="L16" s="385">
        <v>0.42815834767641997</v>
      </c>
      <c r="M16" s="383">
        <v>48642</v>
      </c>
      <c r="N16" s="385">
        <v>0.37209409064830751</v>
      </c>
      <c r="O16" s="383">
        <v>13368</v>
      </c>
      <c r="P16" s="385">
        <v>0.10226047045324153</v>
      </c>
      <c r="Q16" s="383">
        <v>68715</v>
      </c>
      <c r="R16" s="344">
        <v>0.52564543889845095</v>
      </c>
      <c r="S16" s="47"/>
      <c r="T16" s="998"/>
      <c r="U16" s="254"/>
      <c r="V16" s="999"/>
    </row>
    <row r="17" spans="1:22" s="28" customFormat="1" ht="17.25" customHeight="1" thickBot="1">
      <c r="A17" s="1614" t="s">
        <v>605</v>
      </c>
      <c r="B17" s="1615"/>
      <c r="C17" s="194">
        <v>354</v>
      </c>
      <c r="D17" s="383">
        <v>287</v>
      </c>
      <c r="E17" s="383">
        <v>67</v>
      </c>
      <c r="F17" s="239">
        <v>268</v>
      </c>
      <c r="G17" s="221">
        <v>4921.12</v>
      </c>
      <c r="H17" s="858">
        <v>131799</v>
      </c>
      <c r="I17" s="383">
        <v>75195</v>
      </c>
      <c r="J17" s="385">
        <v>0.57052784922495614</v>
      </c>
      <c r="K17" s="383">
        <v>56604</v>
      </c>
      <c r="L17" s="385">
        <v>0.4294721507750438</v>
      </c>
      <c r="M17" s="383">
        <v>49341</v>
      </c>
      <c r="N17" s="385">
        <v>0.372506619928831</v>
      </c>
      <c r="O17" s="383">
        <v>13361</v>
      </c>
      <c r="P17" s="385">
        <v>0.10137406201867996</v>
      </c>
      <c r="Q17" s="383">
        <v>69097</v>
      </c>
      <c r="R17" s="344">
        <v>0.52426042686211582</v>
      </c>
      <c r="S17" s="47"/>
      <c r="T17" s="998"/>
      <c r="U17" s="254"/>
      <c r="V17" s="999"/>
    </row>
    <row r="18" spans="1:22" s="8" customFormat="1" ht="17.25" customHeight="1">
      <c r="A18" s="1859" t="s">
        <v>606</v>
      </c>
      <c r="B18" s="626" t="s">
        <v>196</v>
      </c>
      <c r="C18" s="616">
        <f t="shared" ref="C18:I18" si="0">C17-C16</f>
        <v>-1</v>
      </c>
      <c r="D18" s="617">
        <f t="shared" si="0"/>
        <v>0</v>
      </c>
      <c r="E18" s="617">
        <f t="shared" si="0"/>
        <v>-2</v>
      </c>
      <c r="F18" s="618">
        <f t="shared" si="0"/>
        <v>-1</v>
      </c>
      <c r="G18" s="616">
        <f t="shared" si="0"/>
        <v>26.840000000000146</v>
      </c>
      <c r="H18" s="616">
        <f t="shared" si="0"/>
        <v>1074</v>
      </c>
      <c r="I18" s="617">
        <f t="shared" si="0"/>
        <v>441</v>
      </c>
      <c r="J18" s="672" t="s">
        <v>57</v>
      </c>
      <c r="K18" s="617">
        <f>K17-K16</f>
        <v>633</v>
      </c>
      <c r="L18" s="672" t="s">
        <v>57</v>
      </c>
      <c r="M18" s="617">
        <f>M17-M16</f>
        <v>699</v>
      </c>
      <c r="N18" s="672" t="s">
        <v>57</v>
      </c>
      <c r="O18" s="617">
        <f>O17-O16</f>
        <v>-7</v>
      </c>
      <c r="P18" s="672" t="s">
        <v>57</v>
      </c>
      <c r="Q18" s="617">
        <f>Q17-Q16</f>
        <v>382</v>
      </c>
      <c r="R18" s="673" t="s">
        <v>57</v>
      </c>
      <c r="S18" s="47"/>
      <c r="T18" s="998"/>
      <c r="U18" s="254"/>
      <c r="V18" s="999"/>
    </row>
    <row r="19" spans="1:22" ht="17.25" customHeight="1">
      <c r="A19" s="1573"/>
      <c r="B19" s="620" t="s">
        <v>197</v>
      </c>
      <c r="C19" s="623">
        <f t="shared" ref="C19:I19" si="1">C17/C16-1</f>
        <v>-2.8169014084507005E-3</v>
      </c>
      <c r="D19" s="624">
        <f t="shared" si="1"/>
        <v>0</v>
      </c>
      <c r="E19" s="624">
        <f t="shared" si="1"/>
        <v>-2.8985507246376829E-2</v>
      </c>
      <c r="F19" s="625">
        <f t="shared" si="1"/>
        <v>-3.7174721189591198E-3</v>
      </c>
      <c r="G19" s="623">
        <f t="shared" si="1"/>
        <v>5.4839526957999318E-3</v>
      </c>
      <c r="H19" s="623">
        <f t="shared" si="1"/>
        <v>8.2157200229489025E-3</v>
      </c>
      <c r="I19" s="624">
        <f t="shared" si="1"/>
        <v>5.8993498675656841E-3</v>
      </c>
      <c r="J19" s="681" t="s">
        <v>57</v>
      </c>
      <c r="K19" s="624">
        <f>K17/K16-1</f>
        <v>1.1309428096692997E-2</v>
      </c>
      <c r="L19" s="681" t="s">
        <v>57</v>
      </c>
      <c r="M19" s="624">
        <f>M17/M16-1</f>
        <v>1.4370297273960775E-2</v>
      </c>
      <c r="N19" s="681" t="s">
        <v>57</v>
      </c>
      <c r="O19" s="624">
        <f>O17/O16-1</f>
        <v>-5.2363853979653374E-4</v>
      </c>
      <c r="P19" s="681" t="s">
        <v>57</v>
      </c>
      <c r="Q19" s="624">
        <f>Q17/Q16-1</f>
        <v>5.5591937713745931E-3</v>
      </c>
      <c r="R19" s="682" t="s">
        <v>57</v>
      </c>
      <c r="S19" s="47"/>
      <c r="T19" s="998"/>
      <c r="U19" s="254"/>
      <c r="V19" s="999"/>
    </row>
    <row r="20" spans="1:22" ht="17.25" customHeight="1">
      <c r="A20" s="1556" t="s">
        <v>607</v>
      </c>
      <c r="B20" s="638" t="s">
        <v>196</v>
      </c>
      <c r="C20" s="641">
        <f t="shared" ref="C20:I20" si="2">C17-C12</f>
        <v>-8</v>
      </c>
      <c r="D20" s="642">
        <f t="shared" si="2"/>
        <v>-11</v>
      </c>
      <c r="E20" s="642">
        <f t="shared" si="2"/>
        <v>-3</v>
      </c>
      <c r="F20" s="643">
        <f t="shared" si="2"/>
        <v>-8</v>
      </c>
      <c r="G20" s="641">
        <f t="shared" si="2"/>
        <v>90.210000000000036</v>
      </c>
      <c r="H20" s="641">
        <f t="shared" si="2"/>
        <v>3754</v>
      </c>
      <c r="I20" s="642">
        <f t="shared" si="2"/>
        <v>2090</v>
      </c>
      <c r="J20" s="678" t="s">
        <v>57</v>
      </c>
      <c r="K20" s="642">
        <f>K17-K12</f>
        <v>1664</v>
      </c>
      <c r="L20" s="678" t="s">
        <v>57</v>
      </c>
      <c r="M20" s="642">
        <f>M17-M12</f>
        <v>1825</v>
      </c>
      <c r="N20" s="678" t="s">
        <v>57</v>
      </c>
      <c r="O20" s="642">
        <f>O17-O12</f>
        <v>671</v>
      </c>
      <c r="P20" s="678" t="s">
        <v>57</v>
      </c>
      <c r="Q20" s="642">
        <f>Q17-Q12</f>
        <v>1258</v>
      </c>
      <c r="R20" s="679" t="s">
        <v>57</v>
      </c>
      <c r="S20" s="47"/>
      <c r="T20" s="998"/>
      <c r="U20" s="254"/>
      <c r="V20" s="999"/>
    </row>
    <row r="21" spans="1:22" ht="17.25" customHeight="1">
      <c r="A21" s="1573"/>
      <c r="B21" s="620" t="s">
        <v>197</v>
      </c>
      <c r="C21" s="623">
        <f t="shared" ref="C21:I21" si="3">C17/C12-1</f>
        <v>-2.2099447513812209E-2</v>
      </c>
      <c r="D21" s="624">
        <f t="shared" si="3"/>
        <v>-3.6912751677852351E-2</v>
      </c>
      <c r="E21" s="624">
        <f t="shared" si="3"/>
        <v>-4.2857142857142816E-2</v>
      </c>
      <c r="F21" s="625">
        <f t="shared" si="3"/>
        <v>-2.8985507246376829E-2</v>
      </c>
      <c r="G21" s="623">
        <f t="shared" si="3"/>
        <v>1.8673500437805801E-2</v>
      </c>
      <c r="H21" s="623">
        <f t="shared" si="3"/>
        <v>2.9317817954625403E-2</v>
      </c>
      <c r="I21" s="624">
        <f t="shared" si="3"/>
        <v>2.858901579919304E-2</v>
      </c>
      <c r="J21" s="681" t="s">
        <v>57</v>
      </c>
      <c r="K21" s="624">
        <f>K17/K12-1</f>
        <v>3.0287586457954152E-2</v>
      </c>
      <c r="L21" s="681" t="s">
        <v>57</v>
      </c>
      <c r="M21" s="624">
        <f>M17/M12-1</f>
        <v>3.8408115161208789E-2</v>
      </c>
      <c r="N21" s="681" t="s">
        <v>57</v>
      </c>
      <c r="O21" s="624">
        <f>O17/O12-1</f>
        <v>5.2876280535854914E-2</v>
      </c>
      <c r="P21" s="681" t="s">
        <v>57</v>
      </c>
      <c r="Q21" s="624">
        <f>Q17/Q12-1</f>
        <v>1.8543905423134222E-2</v>
      </c>
      <c r="R21" s="682" t="s">
        <v>57</v>
      </c>
      <c r="S21" s="47"/>
      <c r="T21" s="998"/>
      <c r="U21" s="254"/>
      <c r="V21" s="999"/>
    </row>
    <row r="22" spans="1:22" ht="17.25" customHeight="1">
      <c r="A22" s="1556" t="s">
        <v>608</v>
      </c>
      <c r="B22" s="638" t="s">
        <v>196</v>
      </c>
      <c r="C22" s="641">
        <f t="shared" ref="C22:I22" si="4">C17-C7</f>
        <v>-18</v>
      </c>
      <c r="D22" s="642">
        <f t="shared" si="4"/>
        <v>-26</v>
      </c>
      <c r="E22" s="642">
        <f t="shared" si="4"/>
        <v>0</v>
      </c>
      <c r="F22" s="643">
        <f t="shared" si="4"/>
        <v>-13</v>
      </c>
      <c r="G22" s="641">
        <f t="shared" si="4"/>
        <v>-236.68000000000029</v>
      </c>
      <c r="H22" s="641">
        <f t="shared" si="4"/>
        <v>-7267</v>
      </c>
      <c r="I22" s="642">
        <f t="shared" si="4"/>
        <v>-5796</v>
      </c>
      <c r="J22" s="678" t="s">
        <v>57</v>
      </c>
      <c r="K22" s="642">
        <f>K17-K7</f>
        <v>-1471</v>
      </c>
      <c r="L22" s="678" t="s">
        <v>57</v>
      </c>
      <c r="M22" s="642">
        <f>M17-M7</f>
        <v>-5910</v>
      </c>
      <c r="N22" s="678" t="s">
        <v>57</v>
      </c>
      <c r="O22" s="642">
        <f>O17-O7</f>
        <v>435</v>
      </c>
      <c r="P22" s="678" t="s">
        <v>57</v>
      </c>
      <c r="Q22" s="642">
        <f>Q17-Q7</f>
        <v>-1792</v>
      </c>
      <c r="R22" s="679" t="s">
        <v>57</v>
      </c>
      <c r="S22" s="47"/>
      <c r="T22" s="998"/>
      <c r="U22" s="254"/>
      <c r="V22" s="999"/>
    </row>
    <row r="23" spans="1:22" ht="17.25" customHeight="1" thickBot="1">
      <c r="A23" s="1557"/>
      <c r="B23" s="656" t="s">
        <v>197</v>
      </c>
      <c r="C23" s="657">
        <f t="shared" ref="C23:I23" si="5">C17/C7-1</f>
        <v>-4.8387096774193505E-2</v>
      </c>
      <c r="D23" s="658">
        <f t="shared" si="5"/>
        <v>-8.3067092651757157E-2</v>
      </c>
      <c r="E23" s="658">
        <f t="shared" si="5"/>
        <v>0</v>
      </c>
      <c r="F23" s="722">
        <f t="shared" si="5"/>
        <v>-4.6263345195729499E-2</v>
      </c>
      <c r="G23" s="657">
        <f t="shared" si="5"/>
        <v>-4.5887781612315437E-2</v>
      </c>
      <c r="H23" s="657">
        <f t="shared" si="5"/>
        <v>-5.2255763450448023E-2</v>
      </c>
      <c r="I23" s="658">
        <f t="shared" si="5"/>
        <v>-7.1563507056339626E-2</v>
      </c>
      <c r="J23" s="719" t="s">
        <v>57</v>
      </c>
      <c r="K23" s="658">
        <f>K17/K7-1</f>
        <v>-2.5329315540249642E-2</v>
      </c>
      <c r="L23" s="719" t="s">
        <v>57</v>
      </c>
      <c r="M23" s="658">
        <f>M17/M7-1</f>
        <v>-0.10696638974860184</v>
      </c>
      <c r="N23" s="719" t="s">
        <v>57</v>
      </c>
      <c r="O23" s="658">
        <f>O17/O7-1</f>
        <v>3.365310227448548E-2</v>
      </c>
      <c r="P23" s="719" t="s">
        <v>57</v>
      </c>
      <c r="Q23" s="658">
        <f>Q17/Q7-1</f>
        <v>-2.5278957243013767E-2</v>
      </c>
      <c r="R23" s="720" t="s">
        <v>57</v>
      </c>
      <c r="S23" s="47"/>
      <c r="T23" s="998"/>
      <c r="U23" s="254"/>
      <c r="V23" s="999"/>
    </row>
    <row r="24" spans="1:22" ht="17.25" customHeight="1">
      <c r="A24" s="1052" t="s">
        <v>553</v>
      </c>
    </row>
    <row r="25" spans="1:22" ht="17.25" customHeight="1">
      <c r="A25" s="1052" t="s">
        <v>74</v>
      </c>
    </row>
    <row r="26" spans="1:22" ht="17.25" customHeight="1">
      <c r="A26" s="1052" t="s">
        <v>505</v>
      </c>
    </row>
    <row r="28" spans="1:22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</row>
    <row r="29" spans="1:22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</row>
    <row r="30" spans="1:22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</row>
    <row r="31" spans="1:22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</row>
    <row r="32" spans="1:22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</row>
    <row r="33" spans="3:18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</row>
  </sheetData>
  <mergeCells count="31">
    <mergeCell ref="A7:B7"/>
    <mergeCell ref="A8:B8"/>
    <mergeCell ref="C4:C6"/>
    <mergeCell ref="D4:F4"/>
    <mergeCell ref="D5:D6"/>
    <mergeCell ref="A3:B6"/>
    <mergeCell ref="C3:F3"/>
    <mergeCell ref="E5:E6"/>
    <mergeCell ref="F5:F6"/>
    <mergeCell ref="A9:B9"/>
    <mergeCell ref="A10:B10"/>
    <mergeCell ref="A11:B11"/>
    <mergeCell ref="A12:B12"/>
    <mergeCell ref="A13:B13"/>
    <mergeCell ref="A20:A21"/>
    <mergeCell ref="A22:A23"/>
    <mergeCell ref="A14:B14"/>
    <mergeCell ref="A15:B15"/>
    <mergeCell ref="A16:B16"/>
    <mergeCell ref="A17:B17"/>
    <mergeCell ref="A18:A19"/>
    <mergeCell ref="G3:G6"/>
    <mergeCell ref="H4:H6"/>
    <mergeCell ref="H3:R3"/>
    <mergeCell ref="I4:L4"/>
    <mergeCell ref="M4:R4"/>
    <mergeCell ref="I5:J5"/>
    <mergeCell ref="K5:L5"/>
    <mergeCell ref="M5:N5"/>
    <mergeCell ref="O5:P5"/>
    <mergeCell ref="Q5:R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R160"/>
  <sheetViews>
    <sheetView zoomScaleNormal="100" workbookViewId="0"/>
  </sheetViews>
  <sheetFormatPr defaultColWidth="9.140625" defaultRowHeight="24.75" customHeight="1"/>
  <cols>
    <col min="1" max="1" width="12.85546875" style="223" customWidth="1"/>
    <col min="2" max="2" width="5.7109375" style="223" customWidth="1"/>
    <col min="3" max="15" width="8.5703125" style="223" customWidth="1"/>
    <col min="16" max="16384" width="9.140625" style="223"/>
  </cols>
  <sheetData>
    <row r="1" spans="1:18" ht="17.25" customHeight="1">
      <c r="A1" s="258" t="s">
        <v>693</v>
      </c>
      <c r="B1" s="258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52"/>
      <c r="O1" s="50"/>
    </row>
    <row r="2" spans="1:18" s="219" customFormat="1" ht="17.25" customHeight="1" thickBot="1">
      <c r="A2" s="358" t="s">
        <v>198</v>
      </c>
      <c r="C2" s="1092"/>
      <c r="D2" s="1092"/>
      <c r="F2" s="1092"/>
      <c r="G2" s="1092"/>
      <c r="H2" s="1092"/>
      <c r="I2" s="1092"/>
      <c r="J2" s="1092"/>
      <c r="K2" s="1092"/>
    </row>
    <row r="3" spans="1:18" s="58" customFormat="1" ht="22.5" customHeight="1">
      <c r="A3" s="1558" t="s">
        <v>203</v>
      </c>
      <c r="B3" s="1559"/>
      <c r="C3" s="1713" t="s">
        <v>365</v>
      </c>
      <c r="D3" s="2002" t="s">
        <v>402</v>
      </c>
      <c r="E3" s="1982" t="s">
        <v>366</v>
      </c>
      <c r="F3" s="1779"/>
      <c r="G3" s="1779"/>
      <c r="H3" s="1779"/>
      <c r="I3" s="1779"/>
      <c r="J3" s="1779"/>
      <c r="K3" s="1779"/>
      <c r="L3" s="1779"/>
      <c r="M3" s="1779"/>
      <c r="N3" s="1779"/>
      <c r="O3" s="1780"/>
    </row>
    <row r="4" spans="1:18" s="59" customFormat="1" ht="22.5" customHeight="1">
      <c r="A4" s="1560"/>
      <c r="B4" s="1561"/>
      <c r="C4" s="1841"/>
      <c r="D4" s="1888"/>
      <c r="E4" s="1866" t="s">
        <v>103</v>
      </c>
      <c r="F4" s="1877"/>
      <c r="G4" s="1877"/>
      <c r="H4" s="1877"/>
      <c r="I4" s="1877"/>
      <c r="J4" s="2000" t="s">
        <v>104</v>
      </c>
      <c r="K4" s="1877"/>
      <c r="L4" s="1877"/>
      <c r="M4" s="2000" t="s">
        <v>105</v>
      </c>
      <c r="N4" s="1877"/>
      <c r="O4" s="2001"/>
    </row>
    <row r="5" spans="1:18" s="59" customFormat="1" ht="22.5" customHeight="1">
      <c r="A5" s="1560"/>
      <c r="B5" s="1561"/>
      <c r="C5" s="1841"/>
      <c r="D5" s="1888"/>
      <c r="E5" s="1608" t="s">
        <v>4</v>
      </c>
      <c r="F5" s="2000" t="s">
        <v>43</v>
      </c>
      <c r="G5" s="1877"/>
      <c r="H5" s="1877"/>
      <c r="I5" s="1877"/>
      <c r="J5" s="1610" t="s">
        <v>4</v>
      </c>
      <c r="K5" s="2000" t="s">
        <v>43</v>
      </c>
      <c r="L5" s="1877"/>
      <c r="M5" s="1610" t="s">
        <v>4</v>
      </c>
      <c r="N5" s="2000" t="s">
        <v>43</v>
      </c>
      <c r="O5" s="2001"/>
    </row>
    <row r="6" spans="1:18" s="59" customFormat="1" ht="22.5" customHeight="1" thickBot="1">
      <c r="A6" s="1562"/>
      <c r="B6" s="1563"/>
      <c r="C6" s="1689"/>
      <c r="D6" s="1748"/>
      <c r="E6" s="1609"/>
      <c r="F6" s="703" t="s">
        <v>106</v>
      </c>
      <c r="G6" s="703" t="s">
        <v>107</v>
      </c>
      <c r="H6" s="703" t="s">
        <v>108</v>
      </c>
      <c r="I6" s="703" t="s">
        <v>109</v>
      </c>
      <c r="J6" s="1611"/>
      <c r="K6" s="692" t="s">
        <v>110</v>
      </c>
      <c r="L6" s="692" t="s">
        <v>111</v>
      </c>
      <c r="M6" s="1611"/>
      <c r="N6" s="692" t="s">
        <v>177</v>
      </c>
      <c r="O6" s="726" t="s">
        <v>111</v>
      </c>
    </row>
    <row r="7" spans="1:18" s="28" customFormat="1" ht="17.25" customHeight="1">
      <c r="A7" s="1564" t="s">
        <v>11</v>
      </c>
      <c r="B7" s="1565"/>
      <c r="C7" s="918">
        <v>138157</v>
      </c>
      <c r="D7" s="247">
        <v>41152</v>
      </c>
      <c r="E7" s="221">
        <v>54342</v>
      </c>
      <c r="F7" s="379">
        <v>12360</v>
      </c>
      <c r="G7" s="379">
        <v>13287</v>
      </c>
      <c r="H7" s="379">
        <v>14411</v>
      </c>
      <c r="I7" s="379">
        <v>14284</v>
      </c>
      <c r="J7" s="382">
        <v>12926</v>
      </c>
      <c r="K7" s="476">
        <v>4548</v>
      </c>
      <c r="L7" s="386">
        <v>8378</v>
      </c>
      <c r="M7" s="383">
        <v>70889</v>
      </c>
      <c r="N7" s="383">
        <v>36604</v>
      </c>
      <c r="O7" s="239">
        <v>34285</v>
      </c>
      <c r="P7" s="199"/>
      <c r="Q7" s="199"/>
      <c r="R7" s="199"/>
    </row>
    <row r="8" spans="1:18" s="28" customFormat="1" ht="17.25" customHeight="1">
      <c r="A8" s="1564" t="s">
        <v>12</v>
      </c>
      <c r="B8" s="1565"/>
      <c r="C8" s="918">
        <v>134342</v>
      </c>
      <c r="D8" s="247">
        <v>40885</v>
      </c>
      <c r="E8" s="221">
        <v>51417</v>
      </c>
      <c r="F8" s="379">
        <v>11830</v>
      </c>
      <c r="G8" s="379">
        <v>12174</v>
      </c>
      <c r="H8" s="379">
        <v>13237</v>
      </c>
      <c r="I8" s="379">
        <v>14176</v>
      </c>
      <c r="J8" s="382">
        <v>12824</v>
      </c>
      <c r="K8" s="476">
        <v>4429</v>
      </c>
      <c r="L8" s="386">
        <v>8395</v>
      </c>
      <c r="M8" s="383">
        <v>70101</v>
      </c>
      <c r="N8" s="383">
        <v>36456</v>
      </c>
      <c r="O8" s="239">
        <v>33645</v>
      </c>
      <c r="P8" s="199"/>
      <c r="Q8" s="199"/>
      <c r="R8" s="199"/>
    </row>
    <row r="9" spans="1:18" s="28" customFormat="1" ht="17.25" customHeight="1">
      <c r="A9" s="1564" t="s">
        <v>13</v>
      </c>
      <c r="B9" s="1565"/>
      <c r="C9" s="918">
        <v>130385</v>
      </c>
      <c r="D9" s="247">
        <v>40444</v>
      </c>
      <c r="E9" s="221">
        <v>48741</v>
      </c>
      <c r="F9" s="379">
        <v>11779</v>
      </c>
      <c r="G9" s="379">
        <v>11670</v>
      </c>
      <c r="H9" s="379">
        <v>12178</v>
      </c>
      <c r="I9" s="379">
        <v>13114</v>
      </c>
      <c r="J9" s="379">
        <v>12811</v>
      </c>
      <c r="K9" s="476">
        <v>4479</v>
      </c>
      <c r="L9" s="386">
        <v>8332</v>
      </c>
      <c r="M9" s="383">
        <v>68833</v>
      </c>
      <c r="N9" s="383">
        <v>35965</v>
      </c>
      <c r="O9" s="239">
        <v>32868</v>
      </c>
      <c r="P9" s="199"/>
      <c r="Q9" s="199"/>
      <c r="R9" s="199"/>
    </row>
    <row r="10" spans="1:18" s="28" customFormat="1" ht="17.25" customHeight="1">
      <c r="A10" s="1564" t="s">
        <v>14</v>
      </c>
      <c r="B10" s="1565"/>
      <c r="C10" s="918">
        <v>128000</v>
      </c>
      <c r="D10" s="247">
        <v>40390</v>
      </c>
      <c r="E10" s="221">
        <v>47207</v>
      </c>
      <c r="F10" s="379">
        <v>11952</v>
      </c>
      <c r="G10" s="379">
        <v>11609</v>
      </c>
      <c r="H10" s="379">
        <v>11614</v>
      </c>
      <c r="I10" s="379">
        <v>12032</v>
      </c>
      <c r="J10" s="382">
        <v>12648</v>
      </c>
      <c r="K10" s="476">
        <v>4454</v>
      </c>
      <c r="L10" s="386">
        <v>8194</v>
      </c>
      <c r="M10" s="383">
        <v>68145</v>
      </c>
      <c r="N10" s="383">
        <v>35936</v>
      </c>
      <c r="O10" s="239">
        <v>32209</v>
      </c>
      <c r="P10" s="199"/>
      <c r="Q10" s="199"/>
      <c r="R10" s="199"/>
    </row>
    <row r="11" spans="1:18" s="28" customFormat="1" ht="17.25" customHeight="1">
      <c r="A11" s="1564" t="s">
        <v>15</v>
      </c>
      <c r="B11" s="1565"/>
      <c r="C11" s="918">
        <v>127205</v>
      </c>
      <c r="D11" s="247">
        <v>40409</v>
      </c>
      <c r="E11" s="221">
        <v>46677</v>
      </c>
      <c r="F11" s="379">
        <v>11939</v>
      </c>
      <c r="G11" s="379">
        <v>11746</v>
      </c>
      <c r="H11" s="379">
        <v>11545</v>
      </c>
      <c r="I11" s="379">
        <v>11447</v>
      </c>
      <c r="J11" s="382">
        <v>12597</v>
      </c>
      <c r="K11" s="476">
        <v>4473</v>
      </c>
      <c r="L11" s="386">
        <v>8124</v>
      </c>
      <c r="M11" s="383">
        <v>67931</v>
      </c>
      <c r="N11" s="383">
        <v>35936</v>
      </c>
      <c r="O11" s="239">
        <v>31995</v>
      </c>
      <c r="P11" s="199"/>
      <c r="Q11" s="199"/>
      <c r="R11" s="199"/>
    </row>
    <row r="12" spans="1:18" s="28" customFormat="1" ht="17.25" customHeight="1">
      <c r="A12" s="1564" t="s">
        <v>16</v>
      </c>
      <c r="B12" s="1565"/>
      <c r="C12" s="922">
        <v>127643</v>
      </c>
      <c r="D12" s="247">
        <v>40495</v>
      </c>
      <c r="E12" s="221">
        <v>47114</v>
      </c>
      <c r="F12" s="379">
        <v>12292</v>
      </c>
      <c r="G12" s="379">
        <v>11836</v>
      </c>
      <c r="H12" s="379">
        <v>11631</v>
      </c>
      <c r="I12" s="379">
        <v>11355</v>
      </c>
      <c r="J12" s="379">
        <v>12690</v>
      </c>
      <c r="K12" s="379">
        <v>4612</v>
      </c>
      <c r="L12" s="379">
        <v>8078</v>
      </c>
      <c r="M12" s="383">
        <v>67839</v>
      </c>
      <c r="N12" s="383">
        <v>35883</v>
      </c>
      <c r="O12" s="239">
        <v>31956</v>
      </c>
      <c r="P12" s="199"/>
      <c r="Q12" s="199"/>
      <c r="R12" s="199"/>
    </row>
    <row r="13" spans="1:18" s="28" customFormat="1" ht="17.25" customHeight="1">
      <c r="A13" s="1564" t="s">
        <v>17</v>
      </c>
      <c r="B13" s="1565"/>
      <c r="C13" s="922">
        <v>128621</v>
      </c>
      <c r="D13" s="247">
        <v>40980</v>
      </c>
      <c r="E13" s="221">
        <v>47765</v>
      </c>
      <c r="F13" s="379">
        <v>12302</v>
      </c>
      <c r="G13" s="379">
        <v>12169</v>
      </c>
      <c r="H13" s="379">
        <v>11785</v>
      </c>
      <c r="I13" s="379">
        <v>11509</v>
      </c>
      <c r="J13" s="379">
        <v>12879</v>
      </c>
      <c r="K13" s="379">
        <v>4727</v>
      </c>
      <c r="L13" s="379">
        <v>8152</v>
      </c>
      <c r="M13" s="383">
        <v>67977</v>
      </c>
      <c r="N13" s="383">
        <v>36253</v>
      </c>
      <c r="O13" s="239">
        <v>31724</v>
      </c>
      <c r="P13" s="199"/>
      <c r="Q13" s="199"/>
      <c r="R13" s="199"/>
    </row>
    <row r="14" spans="1:18" s="28" customFormat="1" ht="17.25" customHeight="1">
      <c r="A14" s="1564" t="s">
        <v>143</v>
      </c>
      <c r="B14" s="1565"/>
      <c r="C14" s="922">
        <v>129207</v>
      </c>
      <c r="D14" s="247">
        <v>41260</v>
      </c>
      <c r="E14" s="221">
        <v>47992</v>
      </c>
      <c r="F14" s="379">
        <v>12129</v>
      </c>
      <c r="G14" s="379">
        <v>12193</v>
      </c>
      <c r="H14" s="379">
        <v>12031</v>
      </c>
      <c r="I14" s="379">
        <v>11639</v>
      </c>
      <c r="J14" s="379">
        <v>12956</v>
      </c>
      <c r="K14" s="379">
        <v>4740</v>
      </c>
      <c r="L14" s="379">
        <v>8216</v>
      </c>
      <c r="M14" s="383">
        <v>68259</v>
      </c>
      <c r="N14" s="383">
        <v>36520</v>
      </c>
      <c r="O14" s="239">
        <v>31739</v>
      </c>
      <c r="P14" s="199"/>
      <c r="Q14" s="199"/>
      <c r="R14" s="199"/>
    </row>
    <row r="15" spans="1:18" s="28" customFormat="1" ht="17.25" customHeight="1">
      <c r="A15" s="1564" t="s">
        <v>194</v>
      </c>
      <c r="B15" s="1565"/>
      <c r="C15" s="922">
        <v>129866</v>
      </c>
      <c r="D15" s="247">
        <v>41611</v>
      </c>
      <c r="E15" s="221">
        <v>48194</v>
      </c>
      <c r="F15" s="379">
        <v>12188</v>
      </c>
      <c r="G15" s="379">
        <v>11986</v>
      </c>
      <c r="H15" s="379">
        <v>12104</v>
      </c>
      <c r="I15" s="379">
        <v>11916</v>
      </c>
      <c r="J15" s="379">
        <v>13118</v>
      </c>
      <c r="K15" s="379">
        <v>4801</v>
      </c>
      <c r="L15" s="379">
        <v>8317</v>
      </c>
      <c r="M15" s="383">
        <v>68554</v>
      </c>
      <c r="N15" s="383">
        <v>36810</v>
      </c>
      <c r="O15" s="239">
        <v>31744</v>
      </c>
      <c r="P15" s="199"/>
      <c r="Q15" s="199"/>
      <c r="R15" s="199"/>
    </row>
    <row r="16" spans="1:18" s="28" customFormat="1" ht="17.25" customHeight="1">
      <c r="A16" s="1564" t="s">
        <v>475</v>
      </c>
      <c r="B16" s="1565"/>
      <c r="C16" s="922">
        <v>130481</v>
      </c>
      <c r="D16" s="247">
        <v>41997</v>
      </c>
      <c r="E16" s="221">
        <v>48398</v>
      </c>
      <c r="F16" s="379">
        <v>12516</v>
      </c>
      <c r="G16" s="379">
        <v>11978</v>
      </c>
      <c r="H16" s="379">
        <v>11903</v>
      </c>
      <c r="I16" s="379">
        <v>12001</v>
      </c>
      <c r="J16" s="379">
        <v>13368</v>
      </c>
      <c r="K16" s="379">
        <v>4883</v>
      </c>
      <c r="L16" s="379">
        <v>8485</v>
      </c>
      <c r="M16" s="383">
        <v>68715</v>
      </c>
      <c r="N16" s="383">
        <v>37114</v>
      </c>
      <c r="O16" s="239">
        <v>31601</v>
      </c>
      <c r="P16" s="199"/>
      <c r="Q16" s="199"/>
      <c r="R16" s="199"/>
    </row>
    <row r="17" spans="1:18" s="28" customFormat="1" ht="17.25" customHeight="1" thickBot="1">
      <c r="A17" s="1614" t="s">
        <v>605</v>
      </c>
      <c r="B17" s="1615"/>
      <c r="C17" s="922">
        <v>131554</v>
      </c>
      <c r="D17" s="247">
        <v>41798</v>
      </c>
      <c r="E17" s="221">
        <v>49096</v>
      </c>
      <c r="F17" s="379">
        <v>12763</v>
      </c>
      <c r="G17" s="379">
        <v>12478</v>
      </c>
      <c r="H17" s="379">
        <v>11943</v>
      </c>
      <c r="I17" s="379">
        <v>11912</v>
      </c>
      <c r="J17" s="379">
        <v>13361</v>
      </c>
      <c r="K17" s="379">
        <v>4780</v>
      </c>
      <c r="L17" s="379">
        <v>8581</v>
      </c>
      <c r="M17" s="383">
        <v>69097</v>
      </c>
      <c r="N17" s="383">
        <v>37018</v>
      </c>
      <c r="O17" s="239">
        <v>32079</v>
      </c>
      <c r="P17" s="199"/>
      <c r="Q17" s="199"/>
      <c r="R17" s="199"/>
    </row>
    <row r="18" spans="1:18" s="260" customFormat="1" ht="17.25" customHeight="1">
      <c r="A18" s="1859" t="s">
        <v>606</v>
      </c>
      <c r="B18" s="626" t="s">
        <v>196</v>
      </c>
      <c r="C18" s="616">
        <f t="shared" ref="C18:O18" si="0">C17-C16</f>
        <v>1073</v>
      </c>
      <c r="D18" s="618">
        <f t="shared" si="0"/>
        <v>-199</v>
      </c>
      <c r="E18" s="616">
        <f t="shared" si="0"/>
        <v>698</v>
      </c>
      <c r="F18" s="617">
        <f t="shared" si="0"/>
        <v>247</v>
      </c>
      <c r="G18" s="617">
        <f t="shared" si="0"/>
        <v>500</v>
      </c>
      <c r="H18" s="617">
        <f t="shared" si="0"/>
        <v>40</v>
      </c>
      <c r="I18" s="617">
        <f t="shared" si="0"/>
        <v>-89</v>
      </c>
      <c r="J18" s="617">
        <f t="shared" si="0"/>
        <v>-7</v>
      </c>
      <c r="K18" s="617">
        <f t="shared" si="0"/>
        <v>-103</v>
      </c>
      <c r="L18" s="617">
        <f t="shared" si="0"/>
        <v>96</v>
      </c>
      <c r="M18" s="617">
        <f t="shared" si="0"/>
        <v>382</v>
      </c>
      <c r="N18" s="617">
        <f t="shared" si="0"/>
        <v>-96</v>
      </c>
      <c r="O18" s="618">
        <f t="shared" si="0"/>
        <v>478</v>
      </c>
      <c r="P18" s="199"/>
      <c r="Q18" s="199"/>
      <c r="R18" s="199"/>
    </row>
    <row r="19" spans="1:18" ht="17.25" customHeight="1">
      <c r="A19" s="1573"/>
      <c r="B19" s="620" t="s">
        <v>197</v>
      </c>
      <c r="C19" s="623">
        <f>C17/C16-1</f>
        <v>8.2234195016899214E-3</v>
      </c>
      <c r="D19" s="625">
        <f t="shared" ref="D19:O19" si="1">D17/D16-1</f>
        <v>-4.7384336976450392E-3</v>
      </c>
      <c r="E19" s="623">
        <f t="shared" si="1"/>
        <v>1.4422083557171783E-2</v>
      </c>
      <c r="F19" s="624">
        <f t="shared" si="1"/>
        <v>1.9734739533397327E-2</v>
      </c>
      <c r="G19" s="624">
        <f t="shared" si="1"/>
        <v>4.1743195859075044E-2</v>
      </c>
      <c r="H19" s="624">
        <f t="shared" si="1"/>
        <v>3.3604973536083271E-3</v>
      </c>
      <c r="I19" s="624">
        <f t="shared" si="1"/>
        <v>-7.4160486626114741E-3</v>
      </c>
      <c r="J19" s="624">
        <f t="shared" si="1"/>
        <v>-5.2363853979653374E-4</v>
      </c>
      <c r="K19" s="624">
        <f t="shared" si="1"/>
        <v>-2.1093590006143748E-2</v>
      </c>
      <c r="L19" s="624">
        <f t="shared" si="1"/>
        <v>1.1314083677077091E-2</v>
      </c>
      <c r="M19" s="624">
        <f t="shared" si="1"/>
        <v>5.5591937713745931E-3</v>
      </c>
      <c r="N19" s="624">
        <f t="shared" si="1"/>
        <v>-2.5866249932640084E-3</v>
      </c>
      <c r="O19" s="625">
        <f t="shared" si="1"/>
        <v>1.512610360431621E-2</v>
      </c>
      <c r="P19" s="199"/>
      <c r="Q19" s="199"/>
      <c r="R19" s="199"/>
    </row>
    <row r="20" spans="1:18" ht="17.25" customHeight="1">
      <c r="A20" s="1556" t="s">
        <v>607</v>
      </c>
      <c r="B20" s="638" t="s">
        <v>196</v>
      </c>
      <c r="C20" s="641">
        <f>C17-C12</f>
        <v>3911</v>
      </c>
      <c r="D20" s="643">
        <f t="shared" ref="D20:O20" si="2">D17-D12</f>
        <v>1303</v>
      </c>
      <c r="E20" s="641">
        <f t="shared" si="2"/>
        <v>1982</v>
      </c>
      <c r="F20" s="642">
        <f t="shared" si="2"/>
        <v>471</v>
      </c>
      <c r="G20" s="642">
        <f t="shared" si="2"/>
        <v>642</v>
      </c>
      <c r="H20" s="642">
        <f t="shared" si="2"/>
        <v>312</v>
      </c>
      <c r="I20" s="642">
        <f t="shared" si="2"/>
        <v>557</v>
      </c>
      <c r="J20" s="642">
        <f t="shared" si="2"/>
        <v>671</v>
      </c>
      <c r="K20" s="642">
        <f t="shared" si="2"/>
        <v>168</v>
      </c>
      <c r="L20" s="642">
        <f t="shared" si="2"/>
        <v>503</v>
      </c>
      <c r="M20" s="642">
        <f t="shared" si="2"/>
        <v>1258</v>
      </c>
      <c r="N20" s="642">
        <f t="shared" si="2"/>
        <v>1135</v>
      </c>
      <c r="O20" s="643">
        <f t="shared" si="2"/>
        <v>123</v>
      </c>
      <c r="P20" s="199"/>
      <c r="Q20" s="199"/>
      <c r="R20" s="199"/>
    </row>
    <row r="21" spans="1:18" ht="17.25" customHeight="1">
      <c r="A21" s="1573"/>
      <c r="B21" s="620" t="s">
        <v>197</v>
      </c>
      <c r="C21" s="623">
        <f>C17/C12-1</f>
        <v>3.0640144778797174E-2</v>
      </c>
      <c r="D21" s="625">
        <f t="shared" ref="D21:O21" si="3">D17/D12-1</f>
        <v>3.2176811952092876E-2</v>
      </c>
      <c r="E21" s="623">
        <f t="shared" si="3"/>
        <v>4.2068175064736701E-2</v>
      </c>
      <c r="F21" s="624">
        <f t="shared" si="3"/>
        <v>3.8317604946306538E-2</v>
      </c>
      <c r="G21" s="624">
        <f t="shared" si="3"/>
        <v>5.4241297735721616E-2</v>
      </c>
      <c r="H21" s="624">
        <f t="shared" si="3"/>
        <v>2.682486458602007E-2</v>
      </c>
      <c r="I21" s="624">
        <f t="shared" si="3"/>
        <v>4.9053280493174922E-2</v>
      </c>
      <c r="J21" s="624">
        <f t="shared" si="3"/>
        <v>5.2876280535854914E-2</v>
      </c>
      <c r="K21" s="624">
        <f t="shared" si="3"/>
        <v>3.6426712922809967E-2</v>
      </c>
      <c r="L21" s="624">
        <f t="shared" si="3"/>
        <v>6.2267888091111612E-2</v>
      </c>
      <c r="M21" s="624">
        <f t="shared" si="3"/>
        <v>1.8543905423134222E-2</v>
      </c>
      <c r="N21" s="624">
        <f t="shared" si="3"/>
        <v>3.1630577153526795E-2</v>
      </c>
      <c r="O21" s="625">
        <f t="shared" si="3"/>
        <v>3.8490424333459394E-3</v>
      </c>
      <c r="P21" s="199"/>
      <c r="Q21" s="199"/>
      <c r="R21" s="199"/>
    </row>
    <row r="22" spans="1:18" ht="17.25" customHeight="1">
      <c r="A22" s="1556" t="s">
        <v>608</v>
      </c>
      <c r="B22" s="638" t="s">
        <v>196</v>
      </c>
      <c r="C22" s="641">
        <f>C17-C7</f>
        <v>-6603</v>
      </c>
      <c r="D22" s="643">
        <f t="shared" ref="D22:O22" si="4">D17-D7</f>
        <v>646</v>
      </c>
      <c r="E22" s="641">
        <f t="shared" si="4"/>
        <v>-5246</v>
      </c>
      <c r="F22" s="642">
        <f t="shared" si="4"/>
        <v>403</v>
      </c>
      <c r="G22" s="642">
        <f t="shared" si="4"/>
        <v>-809</v>
      </c>
      <c r="H22" s="642">
        <f t="shared" si="4"/>
        <v>-2468</v>
      </c>
      <c r="I22" s="642">
        <f t="shared" si="4"/>
        <v>-2372</v>
      </c>
      <c r="J22" s="642">
        <f t="shared" si="4"/>
        <v>435</v>
      </c>
      <c r="K22" s="642">
        <f t="shared" si="4"/>
        <v>232</v>
      </c>
      <c r="L22" s="642">
        <f t="shared" si="4"/>
        <v>203</v>
      </c>
      <c r="M22" s="642">
        <f t="shared" si="4"/>
        <v>-1792</v>
      </c>
      <c r="N22" s="642">
        <f t="shared" si="4"/>
        <v>414</v>
      </c>
      <c r="O22" s="643">
        <f t="shared" si="4"/>
        <v>-2206</v>
      </c>
      <c r="P22" s="199"/>
      <c r="Q22" s="199"/>
      <c r="R22" s="199"/>
    </row>
    <row r="23" spans="1:18" ht="17.25" customHeight="1" thickBot="1">
      <c r="A23" s="1557"/>
      <c r="B23" s="656" t="s">
        <v>197</v>
      </c>
      <c r="C23" s="657">
        <f>C17/C7-1</f>
        <v>-4.7793452376644008E-2</v>
      </c>
      <c r="D23" s="722">
        <f t="shared" ref="D23:O23" si="5">D17/D7-1</f>
        <v>1.5697900466562942E-2</v>
      </c>
      <c r="E23" s="657">
        <f t="shared" si="5"/>
        <v>-9.6536748739464828E-2</v>
      </c>
      <c r="F23" s="658">
        <f t="shared" si="5"/>
        <v>3.2605177993527468E-2</v>
      </c>
      <c r="G23" s="658">
        <f t="shared" si="5"/>
        <v>-6.0886580868518059E-2</v>
      </c>
      <c r="H23" s="658">
        <f t="shared" si="5"/>
        <v>-0.17125806675456245</v>
      </c>
      <c r="I23" s="658">
        <f t="shared" si="5"/>
        <v>-0.16605992719126295</v>
      </c>
      <c r="J23" s="658">
        <f t="shared" si="5"/>
        <v>3.365310227448548E-2</v>
      </c>
      <c r="K23" s="658">
        <f t="shared" si="5"/>
        <v>5.1011433597185629E-2</v>
      </c>
      <c r="L23" s="658">
        <f t="shared" si="5"/>
        <v>2.4230126521842976E-2</v>
      </c>
      <c r="M23" s="658">
        <f t="shared" si="5"/>
        <v>-2.5278957243013767E-2</v>
      </c>
      <c r="N23" s="658">
        <f t="shared" si="5"/>
        <v>1.1310239318107262E-2</v>
      </c>
      <c r="O23" s="722">
        <f t="shared" si="5"/>
        <v>-6.4343007145982178E-2</v>
      </c>
      <c r="P23" s="199"/>
      <c r="Q23" s="199"/>
      <c r="R23" s="199"/>
    </row>
    <row r="24" spans="1:18" ht="17.25" customHeight="1">
      <c r="A24" s="1052" t="s">
        <v>112</v>
      </c>
    </row>
    <row r="25" spans="1:18" ht="15">
      <c r="G25" s="1092"/>
      <c r="H25" s="1092"/>
      <c r="I25" s="1092"/>
      <c r="J25" s="1092"/>
      <c r="M25" s="199"/>
      <c r="N25" s="199"/>
    </row>
    <row r="26" spans="1:18" ht="15">
      <c r="C26" s="199"/>
      <c r="D26" s="199"/>
      <c r="E26" s="199"/>
      <c r="F26" s="199"/>
      <c r="G26" s="1092"/>
      <c r="H26" s="1092"/>
      <c r="I26" s="1092"/>
      <c r="J26" s="1092"/>
      <c r="K26" s="941"/>
      <c r="L26" s="199"/>
      <c r="M26" s="199"/>
      <c r="N26" s="199"/>
      <c r="O26" s="199"/>
    </row>
    <row r="27" spans="1:18" ht="15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</row>
    <row r="28" spans="1:18" ht="15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1:18" ht="15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</row>
    <row r="30" spans="1:18" ht="15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</row>
    <row r="31" spans="1:18" ht="15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</row>
    <row r="32" spans="1:18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</sheetData>
  <mergeCells count="27">
    <mergeCell ref="A17:B17"/>
    <mergeCell ref="A18:A19"/>
    <mergeCell ref="A20:A21"/>
    <mergeCell ref="A22:A23"/>
    <mergeCell ref="F5:I5"/>
    <mergeCell ref="D3:D6"/>
    <mergeCell ref="A14:B14"/>
    <mergeCell ref="A15:B15"/>
    <mergeCell ref="A16:B16"/>
    <mergeCell ref="E5:E6"/>
    <mergeCell ref="A3:B6"/>
    <mergeCell ref="K5:L5"/>
    <mergeCell ref="M5:M6"/>
    <mergeCell ref="N5:O5"/>
    <mergeCell ref="A12:B12"/>
    <mergeCell ref="A13:B13"/>
    <mergeCell ref="A7:B7"/>
    <mergeCell ref="A8:B8"/>
    <mergeCell ref="A9:B9"/>
    <mergeCell ref="A10:B10"/>
    <mergeCell ref="A11:B11"/>
    <mergeCell ref="J5:J6"/>
    <mergeCell ref="C3:C6"/>
    <mergeCell ref="E3:O3"/>
    <mergeCell ref="E4:I4"/>
    <mergeCell ref="J4:L4"/>
    <mergeCell ref="M4:O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4" width="7.85546875" style="223" customWidth="1"/>
    <col min="5" max="5" width="7.140625" style="223" customWidth="1"/>
    <col min="6" max="6" width="7.85546875" style="223" customWidth="1"/>
    <col min="7" max="7" width="7.140625" style="223" customWidth="1"/>
    <col min="8" max="8" width="7.85546875" style="223" customWidth="1"/>
    <col min="9" max="9" width="7.140625" style="223" customWidth="1"/>
    <col min="10" max="10" width="7.85546875" style="223" customWidth="1"/>
    <col min="11" max="11" width="7.140625" style="223" customWidth="1"/>
    <col min="12" max="12" width="7.85546875" style="223" customWidth="1"/>
    <col min="13" max="13" width="7.140625" style="223" customWidth="1"/>
    <col min="14" max="14" width="7.85546875" style="223" customWidth="1"/>
    <col min="15" max="15" width="6.85546875" style="223" customWidth="1"/>
    <col min="16" max="16" width="7.85546875" style="223" customWidth="1"/>
    <col min="17" max="17" width="6.85546875" style="223" customWidth="1"/>
    <col min="18" max="16384" width="9.140625" style="223"/>
  </cols>
  <sheetData>
    <row r="1" spans="1:21" ht="17.25" customHeight="1">
      <c r="A1" s="258" t="s">
        <v>694</v>
      </c>
      <c r="B1" s="258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52"/>
      <c r="O1" s="50"/>
      <c r="P1" s="50"/>
      <c r="Q1" s="50"/>
    </row>
    <row r="2" spans="1:21" s="219" customFormat="1" ht="17.25" customHeight="1" thickBot="1">
      <c r="A2" s="358" t="s">
        <v>198</v>
      </c>
    </row>
    <row r="3" spans="1:21" s="58" customFormat="1" ht="19.5" customHeight="1" thickBot="1">
      <c r="A3" s="1558" t="s">
        <v>203</v>
      </c>
      <c r="B3" s="1559"/>
      <c r="C3" s="2003" t="s">
        <v>295</v>
      </c>
      <c r="D3" s="2004"/>
      <c r="E3" s="2004"/>
      <c r="F3" s="2004"/>
      <c r="G3" s="2004"/>
      <c r="H3" s="2005"/>
      <c r="I3" s="2005"/>
      <c r="J3" s="2005"/>
      <c r="K3" s="2005"/>
      <c r="L3" s="2005"/>
      <c r="M3" s="2005"/>
      <c r="N3" s="2005"/>
      <c r="O3" s="2005"/>
      <c r="P3" s="2005"/>
      <c r="Q3" s="2006"/>
    </row>
    <row r="4" spans="1:21" s="59" customFormat="1" ht="19.5" customHeight="1">
      <c r="A4" s="1560"/>
      <c r="B4" s="1561"/>
      <c r="C4" s="2007" t="s">
        <v>75</v>
      </c>
      <c r="D4" s="2007" t="s">
        <v>360</v>
      </c>
      <c r="E4" s="1822"/>
      <c r="F4" s="1822"/>
      <c r="G4" s="1802"/>
      <c r="H4" s="2010" t="s">
        <v>189</v>
      </c>
      <c r="I4" s="2011"/>
      <c r="J4" s="2011"/>
      <c r="K4" s="2012"/>
      <c r="L4" s="2013" t="s">
        <v>356</v>
      </c>
      <c r="M4" s="2011"/>
      <c r="N4" s="2011"/>
      <c r="O4" s="2011"/>
      <c r="P4" s="2011"/>
      <c r="Q4" s="2012"/>
    </row>
    <row r="5" spans="1:21" s="59" customFormat="1" ht="39.75" customHeight="1">
      <c r="A5" s="1560"/>
      <c r="B5" s="1561"/>
      <c r="C5" s="2008"/>
      <c r="D5" s="2016" t="s">
        <v>403</v>
      </c>
      <c r="E5" s="2017"/>
      <c r="F5" s="2018" t="s">
        <v>593</v>
      </c>
      <c r="G5" s="2019"/>
      <c r="H5" s="2014" t="s">
        <v>7</v>
      </c>
      <c r="I5" s="1994"/>
      <c r="J5" s="1993" t="s">
        <v>144</v>
      </c>
      <c r="K5" s="1995"/>
      <c r="L5" s="2015" t="s">
        <v>357</v>
      </c>
      <c r="M5" s="1994"/>
      <c r="N5" s="1993" t="s">
        <v>358</v>
      </c>
      <c r="O5" s="1994"/>
      <c r="P5" s="1993" t="s">
        <v>359</v>
      </c>
      <c r="Q5" s="1995"/>
    </row>
    <row r="6" spans="1:21" s="59" customFormat="1" ht="19.5" customHeight="1" thickBot="1">
      <c r="A6" s="1562"/>
      <c r="B6" s="1563"/>
      <c r="C6" s="2009"/>
      <c r="D6" s="760" t="s">
        <v>150</v>
      </c>
      <c r="E6" s="758" t="s">
        <v>151</v>
      </c>
      <c r="F6" s="758" t="s">
        <v>150</v>
      </c>
      <c r="G6" s="759" t="s">
        <v>151</v>
      </c>
      <c r="H6" s="760" t="s">
        <v>150</v>
      </c>
      <c r="I6" s="758" t="s">
        <v>151</v>
      </c>
      <c r="J6" s="758" t="s">
        <v>150</v>
      </c>
      <c r="K6" s="759" t="s">
        <v>151</v>
      </c>
      <c r="L6" s="761" t="s">
        <v>150</v>
      </c>
      <c r="M6" s="758" t="s">
        <v>151</v>
      </c>
      <c r="N6" s="758" t="s">
        <v>150</v>
      </c>
      <c r="O6" s="758" t="s">
        <v>151</v>
      </c>
      <c r="P6" s="758" t="s">
        <v>150</v>
      </c>
      <c r="Q6" s="759" t="s">
        <v>151</v>
      </c>
    </row>
    <row r="7" spans="1:21" s="28" customFormat="1" ht="17.25" customHeight="1">
      <c r="A7" s="1564" t="s">
        <v>11</v>
      </c>
      <c r="B7" s="1565"/>
      <c r="C7" s="53">
        <v>23677</v>
      </c>
      <c r="D7" s="184">
        <v>21072</v>
      </c>
      <c r="E7" s="385">
        <v>0.88997761540735731</v>
      </c>
      <c r="F7" s="474">
        <v>2605</v>
      </c>
      <c r="G7" s="344">
        <v>0.11002238459264264</v>
      </c>
      <c r="H7" s="197">
        <v>13665</v>
      </c>
      <c r="I7" s="385">
        <v>0.57714237445622329</v>
      </c>
      <c r="J7" s="383">
        <v>10012</v>
      </c>
      <c r="K7" s="344">
        <v>0.42285762554377665</v>
      </c>
      <c r="L7" s="91">
        <v>12420</v>
      </c>
      <c r="M7" s="385">
        <v>0.52455969928622714</v>
      </c>
      <c r="N7" s="383">
        <v>2188</v>
      </c>
      <c r="O7" s="385">
        <v>9.2410356041728259E-2</v>
      </c>
      <c r="P7" s="383">
        <v>9069</v>
      </c>
      <c r="Q7" s="344">
        <v>0.3830299446720446</v>
      </c>
      <c r="S7" s="47"/>
      <c r="T7" s="47"/>
      <c r="U7" s="47"/>
    </row>
    <row r="8" spans="1:21" s="28" customFormat="1" ht="17.25" customHeight="1">
      <c r="A8" s="1564" t="s">
        <v>12</v>
      </c>
      <c r="B8" s="1565"/>
      <c r="C8" s="53">
        <v>23169</v>
      </c>
      <c r="D8" s="184">
        <v>20480</v>
      </c>
      <c r="E8" s="385">
        <v>0.88393974707583411</v>
      </c>
      <c r="F8" s="474">
        <v>2689</v>
      </c>
      <c r="G8" s="344">
        <v>0.11606025292416591</v>
      </c>
      <c r="H8" s="197">
        <v>13313</v>
      </c>
      <c r="I8" s="385">
        <v>0.57460399671975482</v>
      </c>
      <c r="J8" s="383">
        <v>9856</v>
      </c>
      <c r="K8" s="344">
        <v>0.42539600328024513</v>
      </c>
      <c r="L8" s="91">
        <v>11771</v>
      </c>
      <c r="M8" s="385">
        <v>0.50804954896629118</v>
      </c>
      <c r="N8" s="383">
        <v>2220</v>
      </c>
      <c r="O8" s="385">
        <v>9.5817687427165607E-2</v>
      </c>
      <c r="P8" s="383">
        <v>9178</v>
      </c>
      <c r="Q8" s="344">
        <v>0.3961327636065432</v>
      </c>
      <c r="S8" s="47"/>
      <c r="T8" s="47"/>
      <c r="U8" s="47"/>
    </row>
    <row r="9" spans="1:21" s="28" customFormat="1" ht="17.25" customHeight="1">
      <c r="A9" s="1564" t="s">
        <v>13</v>
      </c>
      <c r="B9" s="1565"/>
      <c r="C9" s="53">
        <v>22940</v>
      </c>
      <c r="D9" s="184">
        <v>20142</v>
      </c>
      <c r="E9" s="385">
        <v>0.87802964254577154</v>
      </c>
      <c r="F9" s="474">
        <v>2798</v>
      </c>
      <c r="G9" s="344">
        <v>0.12197035745422842</v>
      </c>
      <c r="H9" s="197">
        <v>13164</v>
      </c>
      <c r="I9" s="385">
        <v>0.57384481255448994</v>
      </c>
      <c r="J9" s="383">
        <v>9776</v>
      </c>
      <c r="K9" s="344">
        <v>0.42615518744551001</v>
      </c>
      <c r="L9" s="91">
        <v>11842</v>
      </c>
      <c r="M9" s="385">
        <v>0.51621621621621616</v>
      </c>
      <c r="N9" s="383">
        <v>2239</v>
      </c>
      <c r="O9" s="385">
        <v>9.7602441150828251E-2</v>
      </c>
      <c r="P9" s="383">
        <v>8859</v>
      </c>
      <c r="Q9" s="344">
        <v>0.38618134263295556</v>
      </c>
      <c r="S9" s="47"/>
      <c r="T9" s="47"/>
      <c r="U9" s="47"/>
    </row>
    <row r="10" spans="1:21" s="28" customFormat="1" ht="17.25" customHeight="1">
      <c r="A10" s="1564" t="s">
        <v>14</v>
      </c>
      <c r="B10" s="1565"/>
      <c r="C10" s="53">
        <v>23250</v>
      </c>
      <c r="D10" s="184">
        <v>20232</v>
      </c>
      <c r="E10" s="385">
        <v>0.87019354838709673</v>
      </c>
      <c r="F10" s="474">
        <v>3018</v>
      </c>
      <c r="G10" s="344">
        <v>0.12980645161290322</v>
      </c>
      <c r="H10" s="197">
        <v>13623</v>
      </c>
      <c r="I10" s="385">
        <v>0.58593548387096772</v>
      </c>
      <c r="J10" s="383">
        <v>9627</v>
      </c>
      <c r="K10" s="344">
        <v>0.41406451612903228</v>
      </c>
      <c r="L10" s="91">
        <v>11986</v>
      </c>
      <c r="M10" s="385">
        <v>0.51552688172043015</v>
      </c>
      <c r="N10" s="383">
        <v>2199</v>
      </c>
      <c r="O10" s="385">
        <v>9.4580645161290319E-2</v>
      </c>
      <c r="P10" s="383">
        <v>9065</v>
      </c>
      <c r="Q10" s="344">
        <v>0.38989247311827957</v>
      </c>
      <c r="S10" s="47"/>
      <c r="T10" s="47"/>
      <c r="U10" s="47"/>
    </row>
    <row r="11" spans="1:21" s="28" customFormat="1" ht="17.25" customHeight="1">
      <c r="A11" s="1564" t="s">
        <v>15</v>
      </c>
      <c r="B11" s="1565"/>
      <c r="C11" s="53">
        <v>23019</v>
      </c>
      <c r="D11" s="184">
        <v>19948</v>
      </c>
      <c r="E11" s="385">
        <v>0.86658847039402231</v>
      </c>
      <c r="F11" s="474">
        <v>3071</v>
      </c>
      <c r="G11" s="344">
        <v>0.13341152960597766</v>
      </c>
      <c r="H11" s="197">
        <v>13291</v>
      </c>
      <c r="I11" s="385">
        <v>0.57739258873104826</v>
      </c>
      <c r="J11" s="383">
        <v>9728</v>
      </c>
      <c r="K11" s="344">
        <v>0.42260741126895174</v>
      </c>
      <c r="L11" s="91">
        <v>11829</v>
      </c>
      <c r="M11" s="385">
        <v>0.5138798383943699</v>
      </c>
      <c r="N11" s="383">
        <v>2225</v>
      </c>
      <c r="O11" s="385">
        <v>9.6659281463139152E-2</v>
      </c>
      <c r="P11" s="383">
        <v>8965</v>
      </c>
      <c r="Q11" s="344">
        <v>0.38946088014249097</v>
      </c>
      <c r="S11" s="47"/>
      <c r="T11" s="47"/>
      <c r="U11" s="47"/>
    </row>
    <row r="12" spans="1:21" s="28" customFormat="1" ht="17.25" customHeight="1">
      <c r="A12" s="1564" t="s">
        <v>16</v>
      </c>
      <c r="B12" s="1565"/>
      <c r="C12" s="263">
        <v>23586</v>
      </c>
      <c r="D12" s="221">
        <v>20439</v>
      </c>
      <c r="E12" s="385">
        <v>0.8665733909946578</v>
      </c>
      <c r="F12" s="474">
        <v>3147</v>
      </c>
      <c r="G12" s="344">
        <v>0.13342660900534214</v>
      </c>
      <c r="H12" s="197">
        <v>13930</v>
      </c>
      <c r="I12" s="385">
        <v>0.59060459594674808</v>
      </c>
      <c r="J12" s="383">
        <v>9656</v>
      </c>
      <c r="K12" s="344">
        <v>0.40939540405325192</v>
      </c>
      <c r="L12" s="91">
        <v>12189</v>
      </c>
      <c r="M12" s="385">
        <v>0.51678962096158743</v>
      </c>
      <c r="N12" s="383">
        <v>2328</v>
      </c>
      <c r="O12" s="385">
        <v>9.8702620198422797E-2</v>
      </c>
      <c r="P12" s="383">
        <v>9069</v>
      </c>
      <c r="Q12" s="344">
        <v>0.38450775883998983</v>
      </c>
      <c r="S12" s="47"/>
      <c r="T12" s="47"/>
      <c r="U12" s="47"/>
    </row>
    <row r="13" spans="1:21" s="28" customFormat="1" ht="22.5" customHeight="1">
      <c r="A13" s="1564" t="s">
        <v>17</v>
      </c>
      <c r="B13" s="1565"/>
      <c r="C13" s="263">
        <v>23812</v>
      </c>
      <c r="D13" s="221">
        <v>20587</v>
      </c>
      <c r="E13" s="385">
        <v>0.86456408533512519</v>
      </c>
      <c r="F13" s="474">
        <v>3225</v>
      </c>
      <c r="G13" s="344">
        <v>0.13543591466487484</v>
      </c>
      <c r="H13" s="197">
        <v>14069</v>
      </c>
      <c r="I13" s="385">
        <v>0.59083655299848814</v>
      </c>
      <c r="J13" s="383">
        <v>9743</v>
      </c>
      <c r="K13" s="344">
        <v>0.40916344700151186</v>
      </c>
      <c r="L13" s="91">
        <v>12200</v>
      </c>
      <c r="M13" s="385">
        <v>0.51234671594154213</v>
      </c>
      <c r="N13" s="383">
        <v>2337</v>
      </c>
      <c r="O13" s="385">
        <v>9.8143793045523259E-2</v>
      </c>
      <c r="P13" s="383">
        <v>9275</v>
      </c>
      <c r="Q13" s="344">
        <v>0.38950949101293464</v>
      </c>
      <c r="S13" s="47"/>
      <c r="T13" s="47"/>
      <c r="U13" s="47"/>
    </row>
    <row r="14" spans="1:21" s="28" customFormat="1" ht="17.25" customHeight="1">
      <c r="A14" s="1564" t="s">
        <v>143</v>
      </c>
      <c r="B14" s="1565"/>
      <c r="C14" s="263">
        <v>23683</v>
      </c>
      <c r="D14" s="221">
        <v>20333</v>
      </c>
      <c r="E14" s="385">
        <v>0.85854832580331886</v>
      </c>
      <c r="F14" s="474">
        <v>3350</v>
      </c>
      <c r="G14" s="344">
        <v>0.14145167419668117</v>
      </c>
      <c r="H14" s="197">
        <v>13940</v>
      </c>
      <c r="I14" s="385">
        <v>0.58860786217962247</v>
      </c>
      <c r="J14" s="383">
        <v>9743</v>
      </c>
      <c r="K14" s="344">
        <v>0.41139213782037748</v>
      </c>
      <c r="L14" s="91">
        <v>11996</v>
      </c>
      <c r="M14" s="385">
        <v>0.50652366676519023</v>
      </c>
      <c r="N14" s="383">
        <v>2354</v>
      </c>
      <c r="O14" s="385">
        <v>9.9396191360891784E-2</v>
      </c>
      <c r="P14" s="383">
        <v>9333</v>
      </c>
      <c r="Q14" s="344">
        <v>0.39408014187391799</v>
      </c>
      <c r="S14" s="47"/>
      <c r="T14" s="47"/>
      <c r="U14" s="47"/>
    </row>
    <row r="15" spans="1:21" s="28" customFormat="1" ht="17.25" customHeight="1">
      <c r="A15" s="1564" t="s">
        <v>194</v>
      </c>
      <c r="B15" s="1565"/>
      <c r="C15" s="263">
        <v>23641</v>
      </c>
      <c r="D15" s="221">
        <v>20279</v>
      </c>
      <c r="E15" s="385">
        <v>0.85778943361109938</v>
      </c>
      <c r="F15" s="474">
        <v>3362</v>
      </c>
      <c r="G15" s="344">
        <v>0.14221056638890064</v>
      </c>
      <c r="H15" s="197">
        <v>13797</v>
      </c>
      <c r="I15" s="385">
        <v>0.58360475445201132</v>
      </c>
      <c r="J15" s="383">
        <v>9844</v>
      </c>
      <c r="K15" s="344">
        <v>0.41639524554798868</v>
      </c>
      <c r="L15" s="91">
        <v>12005</v>
      </c>
      <c r="M15" s="385">
        <v>0.50780423839939093</v>
      </c>
      <c r="N15" s="383">
        <v>2386</v>
      </c>
      <c r="O15" s="385">
        <v>0.10092635675309843</v>
      </c>
      <c r="P15" s="383">
        <v>9250</v>
      </c>
      <c r="Q15" s="344">
        <v>0.39126940484751066</v>
      </c>
      <c r="S15" s="47"/>
      <c r="T15" s="47"/>
      <c r="U15" s="47"/>
    </row>
    <row r="16" spans="1:21" s="28" customFormat="1" ht="17.25" customHeight="1">
      <c r="A16" s="1564" t="s">
        <v>475</v>
      </c>
      <c r="B16" s="1565"/>
      <c r="C16" s="263">
        <v>24120</v>
      </c>
      <c r="D16" s="221">
        <v>20696</v>
      </c>
      <c r="E16" s="385">
        <v>0.85804311774461028</v>
      </c>
      <c r="F16" s="474">
        <v>3424</v>
      </c>
      <c r="G16" s="344">
        <v>0.14195688225538972</v>
      </c>
      <c r="H16" s="197">
        <v>14017</v>
      </c>
      <c r="I16" s="385">
        <v>0.58113598673300171</v>
      </c>
      <c r="J16" s="383">
        <v>10103</v>
      </c>
      <c r="K16" s="344">
        <v>0.41886401326699835</v>
      </c>
      <c r="L16" s="91">
        <v>12362</v>
      </c>
      <c r="M16" s="385">
        <v>0.51106965174129348</v>
      </c>
      <c r="N16" s="383">
        <v>2432</v>
      </c>
      <c r="O16" s="385">
        <v>0.10082918739635158</v>
      </c>
      <c r="P16" s="383">
        <v>9326</v>
      </c>
      <c r="Q16" s="344">
        <v>0.38665008291873965</v>
      </c>
      <c r="S16" s="47"/>
      <c r="T16" s="47"/>
      <c r="U16" s="47"/>
    </row>
    <row r="17" spans="1:21" s="28" customFormat="1" ht="17.25" customHeight="1" thickBot="1">
      <c r="A17" s="1614" t="s">
        <v>605</v>
      </c>
      <c r="B17" s="1615"/>
      <c r="C17" s="263">
        <v>24070</v>
      </c>
      <c r="D17" s="221">
        <v>20505</v>
      </c>
      <c r="E17" s="385">
        <v>0.85189031990029085</v>
      </c>
      <c r="F17" s="474">
        <v>3565</v>
      </c>
      <c r="G17" s="344">
        <v>0.14810968009970918</v>
      </c>
      <c r="H17" s="197">
        <v>13944</v>
      </c>
      <c r="I17" s="385">
        <v>0.57931034482758625</v>
      </c>
      <c r="J17" s="383">
        <v>10126</v>
      </c>
      <c r="K17" s="344">
        <v>0.4206896551724138</v>
      </c>
      <c r="L17" s="91">
        <v>12621</v>
      </c>
      <c r="M17" s="385">
        <v>0.52434565849605319</v>
      </c>
      <c r="N17" s="383">
        <v>2317</v>
      </c>
      <c r="O17" s="385">
        <v>9.6260905691732443E-2</v>
      </c>
      <c r="P17" s="383">
        <v>9132</v>
      </c>
      <c r="Q17" s="344">
        <v>0.37939343581221435</v>
      </c>
      <c r="S17" s="47"/>
      <c r="T17" s="47"/>
      <c r="U17" s="47"/>
    </row>
    <row r="18" spans="1:21" s="260" customFormat="1" ht="17.25" customHeight="1">
      <c r="A18" s="1859" t="s">
        <v>606</v>
      </c>
      <c r="B18" s="626" t="s">
        <v>196</v>
      </c>
      <c r="C18" s="729">
        <f>C17-C16</f>
        <v>-50</v>
      </c>
      <c r="D18" s="729">
        <f>D17-D16</f>
        <v>-191</v>
      </c>
      <c r="E18" s="672" t="s">
        <v>57</v>
      </c>
      <c r="F18" s="615">
        <f>F17-F16</f>
        <v>141</v>
      </c>
      <c r="G18" s="673" t="s">
        <v>57</v>
      </c>
      <c r="H18" s="729">
        <f>H17-H16</f>
        <v>-73</v>
      </c>
      <c r="I18" s="672" t="s">
        <v>57</v>
      </c>
      <c r="J18" s="615">
        <f>J17-J16</f>
        <v>23</v>
      </c>
      <c r="K18" s="673" t="s">
        <v>57</v>
      </c>
      <c r="L18" s="729">
        <f>L17-L16</f>
        <v>259</v>
      </c>
      <c r="M18" s="672" t="s">
        <v>57</v>
      </c>
      <c r="N18" s="615">
        <f>N17-N16</f>
        <v>-115</v>
      </c>
      <c r="O18" s="672" t="s">
        <v>57</v>
      </c>
      <c r="P18" s="615">
        <f>P17-P16</f>
        <v>-194</v>
      </c>
      <c r="Q18" s="673" t="s">
        <v>57</v>
      </c>
    </row>
    <row r="19" spans="1:21" ht="17.25" customHeight="1">
      <c r="A19" s="1573"/>
      <c r="B19" s="620" t="s">
        <v>197</v>
      </c>
      <c r="C19" s="730">
        <f>C17/C16-1</f>
        <v>-2.0729684908789014E-3</v>
      </c>
      <c r="D19" s="730">
        <f>D17/D16-1</f>
        <v>-9.2288364901430553E-3</v>
      </c>
      <c r="E19" s="681" t="s">
        <v>57</v>
      </c>
      <c r="F19" s="622">
        <f>F17/F16-1</f>
        <v>4.1179906542056166E-2</v>
      </c>
      <c r="G19" s="682" t="s">
        <v>57</v>
      </c>
      <c r="H19" s="730">
        <f>H17/H16-1</f>
        <v>-5.2079617607191375E-3</v>
      </c>
      <c r="I19" s="681" t="s">
        <v>57</v>
      </c>
      <c r="J19" s="622">
        <f>J17/J16-1</f>
        <v>2.2765515193505781E-3</v>
      </c>
      <c r="K19" s="682" t="s">
        <v>57</v>
      </c>
      <c r="L19" s="730">
        <f>L17/L16-1</f>
        <v>2.0951302378255932E-2</v>
      </c>
      <c r="M19" s="681" t="s">
        <v>57</v>
      </c>
      <c r="N19" s="622">
        <f>N17/N16-1</f>
        <v>-4.7286184210526327E-2</v>
      </c>
      <c r="O19" s="681" t="s">
        <v>57</v>
      </c>
      <c r="P19" s="622">
        <f>P17/P16-1</f>
        <v>-2.08020587604546E-2</v>
      </c>
      <c r="Q19" s="682" t="s">
        <v>57</v>
      </c>
    </row>
    <row r="20" spans="1:21" ht="17.25" customHeight="1">
      <c r="A20" s="1556" t="s">
        <v>607</v>
      </c>
      <c r="B20" s="638" t="s">
        <v>196</v>
      </c>
      <c r="C20" s="731">
        <f>C17-C12</f>
        <v>484</v>
      </c>
      <c r="D20" s="731">
        <f>D17-D12</f>
        <v>66</v>
      </c>
      <c r="E20" s="678" t="s">
        <v>57</v>
      </c>
      <c r="F20" s="640">
        <f>F17-F12</f>
        <v>418</v>
      </c>
      <c r="G20" s="679" t="s">
        <v>57</v>
      </c>
      <c r="H20" s="731">
        <f>H17-H12</f>
        <v>14</v>
      </c>
      <c r="I20" s="678" t="s">
        <v>57</v>
      </c>
      <c r="J20" s="640">
        <f>J17-J12</f>
        <v>470</v>
      </c>
      <c r="K20" s="679" t="s">
        <v>57</v>
      </c>
      <c r="L20" s="731">
        <f>L17-L12</f>
        <v>432</v>
      </c>
      <c r="M20" s="678" t="s">
        <v>57</v>
      </c>
      <c r="N20" s="640">
        <f>N17-N12</f>
        <v>-11</v>
      </c>
      <c r="O20" s="678" t="s">
        <v>57</v>
      </c>
      <c r="P20" s="640">
        <f>P17-P12</f>
        <v>63</v>
      </c>
      <c r="Q20" s="679" t="s">
        <v>57</v>
      </c>
    </row>
    <row r="21" spans="1:21" ht="17.25" customHeight="1">
      <c r="A21" s="1573"/>
      <c r="B21" s="620" t="s">
        <v>197</v>
      </c>
      <c r="C21" s="730">
        <f>C17/C12-1</f>
        <v>2.0520647841940187E-2</v>
      </c>
      <c r="D21" s="730">
        <f>D17/D12-1</f>
        <v>3.2291207984735948E-3</v>
      </c>
      <c r="E21" s="681" t="s">
        <v>57</v>
      </c>
      <c r="F21" s="622">
        <f>F17/F12-1</f>
        <v>0.13282491261518903</v>
      </c>
      <c r="G21" s="682" t="s">
        <v>57</v>
      </c>
      <c r="H21" s="730">
        <f>H17/H12-1</f>
        <v>1.0050251256281673E-3</v>
      </c>
      <c r="I21" s="681" t="s">
        <v>57</v>
      </c>
      <c r="J21" s="622">
        <f>J17/J12-1</f>
        <v>4.8674399337199636E-2</v>
      </c>
      <c r="K21" s="682" t="s">
        <v>57</v>
      </c>
      <c r="L21" s="730">
        <f>L17/L12-1</f>
        <v>3.5441791779473375E-2</v>
      </c>
      <c r="M21" s="681" t="s">
        <v>57</v>
      </c>
      <c r="N21" s="622">
        <f>N17/N12-1</f>
        <v>-4.7250859106529042E-3</v>
      </c>
      <c r="O21" s="681" t="s">
        <v>57</v>
      </c>
      <c r="P21" s="622">
        <f>P17/P12-1</f>
        <v>6.9467416473700805E-3</v>
      </c>
      <c r="Q21" s="682" t="s">
        <v>57</v>
      </c>
    </row>
    <row r="22" spans="1:21" ht="17.25" customHeight="1">
      <c r="A22" s="1556" t="s">
        <v>608</v>
      </c>
      <c r="B22" s="638" t="s">
        <v>196</v>
      </c>
      <c r="C22" s="731">
        <f>C17-C7</f>
        <v>393</v>
      </c>
      <c r="D22" s="731">
        <f>D17-D7</f>
        <v>-567</v>
      </c>
      <c r="E22" s="678" t="s">
        <v>57</v>
      </c>
      <c r="F22" s="640">
        <f>F17-F7</f>
        <v>960</v>
      </c>
      <c r="G22" s="679" t="s">
        <v>57</v>
      </c>
      <c r="H22" s="731">
        <f>H17-H7</f>
        <v>279</v>
      </c>
      <c r="I22" s="678" t="s">
        <v>57</v>
      </c>
      <c r="J22" s="640">
        <f>J17-J7</f>
        <v>114</v>
      </c>
      <c r="K22" s="679" t="s">
        <v>57</v>
      </c>
      <c r="L22" s="731">
        <f>L17-L7</f>
        <v>201</v>
      </c>
      <c r="M22" s="678" t="s">
        <v>57</v>
      </c>
      <c r="N22" s="640">
        <f>N17-N7</f>
        <v>129</v>
      </c>
      <c r="O22" s="678" t="s">
        <v>57</v>
      </c>
      <c r="P22" s="640">
        <f>P17-P7</f>
        <v>63</v>
      </c>
      <c r="Q22" s="679" t="s">
        <v>57</v>
      </c>
    </row>
    <row r="23" spans="1:21" ht="17.25" customHeight="1" thickBot="1">
      <c r="A23" s="1557"/>
      <c r="B23" s="656" t="s">
        <v>197</v>
      </c>
      <c r="C23" s="732">
        <f>C17/C7-1</f>
        <v>1.6598386619926409E-2</v>
      </c>
      <c r="D23" s="732">
        <f>D17/D7-1</f>
        <v>-2.6907744874715256E-2</v>
      </c>
      <c r="E23" s="719" t="s">
        <v>57</v>
      </c>
      <c r="F23" s="762">
        <f>F17/F7-1</f>
        <v>0.36852207293666028</v>
      </c>
      <c r="G23" s="720" t="s">
        <v>57</v>
      </c>
      <c r="H23" s="732">
        <f>H17/H7-1</f>
        <v>2.0417124039517009E-2</v>
      </c>
      <c r="I23" s="719" t="s">
        <v>57</v>
      </c>
      <c r="J23" s="762">
        <f>J17/J7-1</f>
        <v>1.138633639632447E-2</v>
      </c>
      <c r="K23" s="720" t="s">
        <v>57</v>
      </c>
      <c r="L23" s="732">
        <f>L17/L7-1</f>
        <v>1.6183574879226947E-2</v>
      </c>
      <c r="M23" s="719" t="s">
        <v>57</v>
      </c>
      <c r="N23" s="762">
        <f>N17/N7-1</f>
        <v>5.895795246800728E-2</v>
      </c>
      <c r="O23" s="719" t="s">
        <v>57</v>
      </c>
      <c r="P23" s="762">
        <f>P17/P7-1</f>
        <v>6.9467416473700805E-3</v>
      </c>
      <c r="Q23" s="720" t="s">
        <v>57</v>
      </c>
    </row>
    <row r="24" spans="1:21" ht="17.25" customHeight="1">
      <c r="A24" s="1052" t="s">
        <v>433</v>
      </c>
    </row>
    <row r="25" spans="1:21" ht="17.25" customHeight="1">
      <c r="A25" s="1052" t="s">
        <v>580</v>
      </c>
    </row>
    <row r="26" spans="1:21"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</row>
    <row r="27" spans="1:21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</row>
    <row r="28" spans="1:21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1:21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</row>
    <row r="30" spans="1:21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</row>
    <row r="31" spans="1:21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</row>
  </sheetData>
  <mergeCells count="27">
    <mergeCell ref="A3:B6"/>
    <mergeCell ref="C3:Q3"/>
    <mergeCell ref="D4:G4"/>
    <mergeCell ref="C4:C6"/>
    <mergeCell ref="H4:K4"/>
    <mergeCell ref="L4:Q4"/>
    <mergeCell ref="H5:I5"/>
    <mergeCell ref="J5:K5"/>
    <mergeCell ref="L5:M5"/>
    <mergeCell ref="N5:O5"/>
    <mergeCell ref="P5:Q5"/>
    <mergeCell ref="D5:E5"/>
    <mergeCell ref="F5:G5"/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7:B7"/>
    <mergeCell ref="A8:B8"/>
    <mergeCell ref="A9:B9"/>
    <mergeCell ref="A10:B10"/>
    <mergeCell ref="A11:B1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X24"/>
  <sheetViews>
    <sheetView zoomScaleNormal="100" workbookViewId="0"/>
  </sheetViews>
  <sheetFormatPr defaultRowHeight="15"/>
  <cols>
    <col min="1" max="1" width="20" customWidth="1"/>
    <col min="2" max="2" width="8.140625" customWidth="1"/>
    <col min="3" max="12" width="9.28515625" customWidth="1"/>
    <col min="23" max="23" width="11.140625" bestFit="1" customWidth="1"/>
  </cols>
  <sheetData>
    <row r="1" spans="1:24" s="2" customFormat="1" ht="17.25" customHeight="1">
      <c r="A1" s="258" t="s">
        <v>616</v>
      </c>
      <c r="B1" s="108"/>
      <c r="C1" s="108"/>
      <c r="D1" s="108"/>
      <c r="E1" s="108"/>
      <c r="F1" s="177"/>
      <c r="G1" s="108"/>
      <c r="H1" s="108"/>
      <c r="I1" s="108"/>
      <c r="J1" s="108"/>
      <c r="K1" s="108"/>
      <c r="L1" s="108"/>
      <c r="M1" s="552"/>
      <c r="N1" s="552"/>
    </row>
    <row r="2" spans="1:24" s="3" customFormat="1" ht="17.25" customHeight="1" thickBot="1">
      <c r="A2" s="358" t="s">
        <v>198</v>
      </c>
      <c r="B2" s="109"/>
      <c r="C2" s="109"/>
      <c r="D2" s="109"/>
      <c r="E2" s="109"/>
      <c r="F2" s="109"/>
      <c r="G2" s="109"/>
      <c r="H2" s="109"/>
      <c r="I2" s="109"/>
      <c r="J2" s="109"/>
      <c r="K2" s="109" t="s">
        <v>0</v>
      </c>
      <c r="L2" s="109"/>
    </row>
    <row r="3" spans="1:24" s="24" customFormat="1" ht="17.25" customHeight="1">
      <c r="A3" s="1558" t="s">
        <v>195</v>
      </c>
      <c r="B3" s="1683" t="s">
        <v>75</v>
      </c>
      <c r="C3" s="1600" t="s">
        <v>5</v>
      </c>
      <c r="D3" s="1601"/>
      <c r="E3" s="1601"/>
      <c r="F3" s="1601"/>
      <c r="G3" s="1601"/>
      <c r="H3" s="1601"/>
      <c r="I3" s="1601"/>
      <c r="J3" s="1601"/>
      <c r="K3" s="1601"/>
      <c r="L3" s="1602"/>
    </row>
    <row r="4" spans="1:24" s="24" customFormat="1" ht="17.25" customHeight="1">
      <c r="A4" s="1560"/>
      <c r="B4" s="1684"/>
      <c r="C4" s="1687" t="s">
        <v>41</v>
      </c>
      <c r="D4" s="1680"/>
      <c r="E4" s="1621" t="s">
        <v>367</v>
      </c>
      <c r="F4" s="1680"/>
      <c r="G4" s="1621" t="s">
        <v>357</v>
      </c>
      <c r="H4" s="1680"/>
      <c r="I4" s="1621" t="s">
        <v>368</v>
      </c>
      <c r="J4" s="1680"/>
      <c r="K4" s="1621" t="s">
        <v>369</v>
      </c>
      <c r="L4" s="1674"/>
    </row>
    <row r="5" spans="1:24" s="24" customFormat="1" ht="9" customHeight="1">
      <c r="A5" s="1560"/>
      <c r="B5" s="1685" t="s">
        <v>150</v>
      </c>
      <c r="C5" s="1688" t="s">
        <v>150</v>
      </c>
      <c r="D5" s="1677" t="s">
        <v>185</v>
      </c>
      <c r="E5" s="1612" t="s">
        <v>150</v>
      </c>
      <c r="F5" s="1618" t="s">
        <v>185</v>
      </c>
      <c r="G5" s="1612" t="s">
        <v>150</v>
      </c>
      <c r="H5" s="1618" t="s">
        <v>185</v>
      </c>
      <c r="I5" s="1612" t="s">
        <v>150</v>
      </c>
      <c r="J5" s="1618" t="s">
        <v>185</v>
      </c>
      <c r="K5" s="1612" t="s">
        <v>150</v>
      </c>
      <c r="L5" s="1606" t="s">
        <v>185</v>
      </c>
    </row>
    <row r="6" spans="1:24" s="24" customFormat="1" ht="9" customHeight="1" thickBot="1">
      <c r="A6" s="1562"/>
      <c r="B6" s="1686"/>
      <c r="C6" s="1689"/>
      <c r="D6" s="1678"/>
      <c r="E6" s="1613"/>
      <c r="F6" s="1619"/>
      <c r="G6" s="1613"/>
      <c r="H6" s="1619"/>
      <c r="I6" s="1613"/>
      <c r="J6" s="1619"/>
      <c r="K6" s="1613"/>
      <c r="L6" s="1607"/>
      <c r="N6"/>
      <c r="O6"/>
      <c r="P6"/>
      <c r="Q6"/>
      <c r="R6"/>
      <c r="S6"/>
      <c r="T6"/>
      <c r="U6"/>
      <c r="V6"/>
      <c r="W6"/>
      <c r="X6"/>
    </row>
    <row r="7" spans="1:24" s="5" customFormat="1" ht="17.25" customHeight="1">
      <c r="A7" s="10" t="s">
        <v>20</v>
      </c>
      <c r="B7" s="1128">
        <v>357598</v>
      </c>
      <c r="C7" s="1129">
        <v>34586</v>
      </c>
      <c r="D7" s="1132">
        <f t="shared" ref="D7:D21" si="0">C7/$B7</f>
        <v>9.671754316299308E-2</v>
      </c>
      <c r="E7" s="1131">
        <v>93075</v>
      </c>
      <c r="F7" s="1132">
        <f t="shared" ref="F7:F21" si="1">E7/$B7</f>
        <v>0.26027830133278151</v>
      </c>
      <c r="G7" s="1131">
        <v>102494</v>
      </c>
      <c r="H7" s="1132">
        <f t="shared" ref="H7:H21" si="2">G7/$B7</f>
        <v>0.28661793410477687</v>
      </c>
      <c r="I7" s="1131">
        <v>106305</v>
      </c>
      <c r="J7" s="1132">
        <f t="shared" ref="J7:J21" si="3">I7/$B7</f>
        <v>0.29727515254559589</v>
      </c>
      <c r="K7" s="1131">
        <v>21138</v>
      </c>
      <c r="L7" s="1134">
        <f t="shared" ref="L7:L21" si="4">K7/$B7</f>
        <v>5.9111068853852651E-2</v>
      </c>
      <c r="N7" s="320"/>
      <c r="O7"/>
      <c r="P7"/>
      <c r="Q7"/>
      <c r="R7"/>
      <c r="S7"/>
      <c r="T7"/>
      <c r="U7"/>
      <c r="V7"/>
      <c r="W7"/>
      <c r="X7"/>
    </row>
    <row r="8" spans="1:24" s="5" customFormat="1" ht="17.25" customHeight="1">
      <c r="A8" s="168" t="s">
        <v>21</v>
      </c>
      <c r="B8" s="56">
        <v>42578</v>
      </c>
      <c r="C8" s="1070">
        <v>3276</v>
      </c>
      <c r="D8" s="385">
        <f t="shared" si="0"/>
        <v>7.6941143313448257E-2</v>
      </c>
      <c r="E8" s="195">
        <v>11290</v>
      </c>
      <c r="F8" s="385">
        <f t="shared" si="1"/>
        <v>0.26516041148010711</v>
      </c>
      <c r="G8" s="195">
        <v>12937</v>
      </c>
      <c r="H8" s="385">
        <f t="shared" si="2"/>
        <v>0.30384235990417585</v>
      </c>
      <c r="I8" s="195">
        <v>13094</v>
      </c>
      <c r="J8" s="385">
        <f t="shared" si="3"/>
        <v>0.30752971017896569</v>
      </c>
      <c r="K8" s="195">
        <v>1981</v>
      </c>
      <c r="L8" s="344">
        <f t="shared" si="4"/>
        <v>4.6526375123303113E-2</v>
      </c>
      <c r="N8" s="320"/>
      <c r="O8"/>
      <c r="P8"/>
      <c r="Q8"/>
      <c r="R8"/>
      <c r="S8"/>
      <c r="T8"/>
      <c r="U8"/>
      <c r="V8"/>
      <c r="W8"/>
      <c r="X8"/>
    </row>
    <row r="9" spans="1:24" s="5" customFormat="1" ht="17.25" customHeight="1">
      <c r="A9" s="168" t="s">
        <v>22</v>
      </c>
      <c r="B9" s="56">
        <v>51197</v>
      </c>
      <c r="C9" s="1070">
        <v>4049</v>
      </c>
      <c r="D9" s="385">
        <f t="shared" si="0"/>
        <v>7.9086665234291073E-2</v>
      </c>
      <c r="E9" s="195">
        <v>13448</v>
      </c>
      <c r="F9" s="385">
        <f t="shared" si="1"/>
        <v>0.26267164091645995</v>
      </c>
      <c r="G9" s="195">
        <v>15045</v>
      </c>
      <c r="H9" s="385">
        <f t="shared" si="2"/>
        <v>0.29386487489501339</v>
      </c>
      <c r="I9" s="195">
        <v>15737</v>
      </c>
      <c r="J9" s="385">
        <f t="shared" si="3"/>
        <v>0.30738129187257068</v>
      </c>
      <c r="K9" s="195">
        <v>2918</v>
      </c>
      <c r="L9" s="344">
        <f t="shared" si="4"/>
        <v>5.6995527081664943E-2</v>
      </c>
      <c r="N9" s="320"/>
      <c r="O9"/>
      <c r="P9"/>
      <c r="Q9"/>
      <c r="R9"/>
      <c r="S9"/>
      <c r="T9"/>
      <c r="U9"/>
      <c r="V9"/>
      <c r="W9"/>
      <c r="X9"/>
    </row>
    <row r="10" spans="1:24" s="5" customFormat="1" ht="17.25" customHeight="1">
      <c r="A10" s="168" t="s">
        <v>23</v>
      </c>
      <c r="B10" s="56">
        <v>22651</v>
      </c>
      <c r="C10" s="1070">
        <v>2657</v>
      </c>
      <c r="D10" s="385">
        <f t="shared" si="0"/>
        <v>0.11730166438567834</v>
      </c>
      <c r="E10" s="195">
        <v>5857</v>
      </c>
      <c r="F10" s="385">
        <f t="shared" si="1"/>
        <v>0.25857578031874973</v>
      </c>
      <c r="G10" s="195">
        <v>6095</v>
      </c>
      <c r="H10" s="385">
        <f t="shared" si="2"/>
        <v>0.26908304269127192</v>
      </c>
      <c r="I10" s="195">
        <v>6545</v>
      </c>
      <c r="J10" s="385">
        <f t="shared" si="3"/>
        <v>0.28894971524436008</v>
      </c>
      <c r="K10" s="195">
        <v>1497</v>
      </c>
      <c r="L10" s="344">
        <f t="shared" si="4"/>
        <v>6.6089797359939959E-2</v>
      </c>
      <c r="N10" s="320"/>
      <c r="O10"/>
      <c r="P10"/>
      <c r="Q10"/>
      <c r="R10"/>
      <c r="S10"/>
      <c r="T10"/>
      <c r="U10"/>
      <c r="V10"/>
      <c r="W10"/>
      <c r="X10"/>
    </row>
    <row r="11" spans="1:24" s="5" customFormat="1" ht="17.25" customHeight="1">
      <c r="A11" s="168" t="s">
        <v>24</v>
      </c>
      <c r="B11" s="56">
        <v>18789</v>
      </c>
      <c r="C11" s="1070">
        <v>1519</v>
      </c>
      <c r="D11" s="385">
        <f t="shared" si="0"/>
        <v>8.084517536856671E-2</v>
      </c>
      <c r="E11" s="195">
        <v>4913</v>
      </c>
      <c r="F11" s="385">
        <f t="shared" si="1"/>
        <v>0.26148278247911011</v>
      </c>
      <c r="G11" s="195">
        <v>5527</v>
      </c>
      <c r="H11" s="385">
        <f t="shared" si="2"/>
        <v>0.29416147746021609</v>
      </c>
      <c r="I11" s="195">
        <v>5643</v>
      </c>
      <c r="J11" s="385">
        <f t="shared" si="3"/>
        <v>0.30033530257065305</v>
      </c>
      <c r="K11" s="195">
        <v>1187</v>
      </c>
      <c r="L11" s="344">
        <f t="shared" si="4"/>
        <v>6.3175262121454037E-2</v>
      </c>
      <c r="N11" s="320"/>
      <c r="O11"/>
      <c r="P11"/>
      <c r="Q11"/>
      <c r="R11"/>
      <c r="S11"/>
      <c r="T11"/>
      <c r="U11"/>
      <c r="V11"/>
      <c r="W11"/>
      <c r="X11"/>
    </row>
    <row r="12" spans="1:24" s="5" customFormat="1" ht="17.25" customHeight="1">
      <c r="A12" s="168" t="s">
        <v>25</v>
      </c>
      <c r="B12" s="56">
        <v>8341</v>
      </c>
      <c r="C12" s="1070">
        <v>956</v>
      </c>
      <c r="D12" s="385">
        <f t="shared" si="0"/>
        <v>0.11461455460975903</v>
      </c>
      <c r="E12" s="195">
        <v>2133</v>
      </c>
      <c r="F12" s="385">
        <f t="shared" si="1"/>
        <v>0.25572473324541423</v>
      </c>
      <c r="G12" s="195">
        <v>2300</v>
      </c>
      <c r="H12" s="385">
        <f t="shared" si="2"/>
        <v>0.27574631339167965</v>
      </c>
      <c r="I12" s="195">
        <v>2564</v>
      </c>
      <c r="J12" s="385">
        <f t="shared" si="3"/>
        <v>0.30739719458098547</v>
      </c>
      <c r="K12" s="195">
        <v>388</v>
      </c>
      <c r="L12" s="344">
        <f t="shared" si="4"/>
        <v>4.6517204172161611E-2</v>
      </c>
      <c r="N12" s="320"/>
      <c r="O12"/>
      <c r="P12"/>
      <c r="Q12"/>
      <c r="R12"/>
      <c r="S12"/>
      <c r="T12"/>
      <c r="U12"/>
      <c r="V12"/>
      <c r="W12"/>
      <c r="X12"/>
    </row>
    <row r="13" spans="1:24" s="5" customFormat="1" ht="17.25" customHeight="1">
      <c r="A13" s="168" t="s">
        <v>26</v>
      </c>
      <c r="B13" s="56">
        <v>24230</v>
      </c>
      <c r="C13" s="1070">
        <v>2453</v>
      </c>
      <c r="D13" s="385">
        <f t="shared" si="0"/>
        <v>0.10123813454395378</v>
      </c>
      <c r="E13" s="195">
        <v>6193</v>
      </c>
      <c r="F13" s="385">
        <f t="shared" si="1"/>
        <v>0.25559224102352457</v>
      </c>
      <c r="G13" s="195">
        <v>6839</v>
      </c>
      <c r="H13" s="385">
        <f t="shared" si="2"/>
        <v>0.28225340486999589</v>
      </c>
      <c r="I13" s="195">
        <v>7434</v>
      </c>
      <c r="J13" s="385">
        <f t="shared" si="3"/>
        <v>0.30680973999174577</v>
      </c>
      <c r="K13" s="195">
        <v>1311</v>
      </c>
      <c r="L13" s="344">
        <f t="shared" si="4"/>
        <v>5.4106479570780026E-2</v>
      </c>
      <c r="N13" s="320"/>
      <c r="O13"/>
      <c r="P13"/>
      <c r="Q13"/>
      <c r="R13"/>
      <c r="S13"/>
      <c r="T13"/>
      <c r="U13"/>
      <c r="V13"/>
      <c r="W13"/>
      <c r="X13"/>
    </row>
    <row r="14" spans="1:24" s="5" customFormat="1" ht="17.25" customHeight="1">
      <c r="A14" s="168" t="s">
        <v>27</v>
      </c>
      <c r="B14" s="56">
        <v>14962</v>
      </c>
      <c r="C14" s="1070">
        <v>1367</v>
      </c>
      <c r="D14" s="385">
        <f t="shared" si="0"/>
        <v>9.136479080336854E-2</v>
      </c>
      <c r="E14" s="195">
        <v>3842</v>
      </c>
      <c r="F14" s="385">
        <f t="shared" si="1"/>
        <v>0.25678385242614626</v>
      </c>
      <c r="G14" s="195">
        <v>4380</v>
      </c>
      <c r="H14" s="385">
        <f t="shared" si="2"/>
        <v>0.292741612083946</v>
      </c>
      <c r="I14" s="195">
        <v>4390</v>
      </c>
      <c r="J14" s="385">
        <f t="shared" si="3"/>
        <v>0.29340997192888651</v>
      </c>
      <c r="K14" s="195">
        <v>983</v>
      </c>
      <c r="L14" s="344">
        <f t="shared" si="4"/>
        <v>6.5699772757652722E-2</v>
      </c>
      <c r="N14" s="320"/>
      <c r="O14"/>
      <c r="P14"/>
      <c r="Q14"/>
      <c r="R14"/>
      <c r="S14"/>
      <c r="T14"/>
      <c r="U14"/>
      <c r="V14"/>
      <c r="W14"/>
      <c r="X14"/>
    </row>
    <row r="15" spans="1:24" s="5" customFormat="1" ht="17.25" customHeight="1">
      <c r="A15" s="168" t="s">
        <v>28</v>
      </c>
      <c r="B15" s="56">
        <v>18311</v>
      </c>
      <c r="C15" s="1070">
        <v>1804</v>
      </c>
      <c r="D15" s="385">
        <f t="shared" si="0"/>
        <v>9.8520015291354929E-2</v>
      </c>
      <c r="E15" s="195">
        <v>4772</v>
      </c>
      <c r="F15" s="385">
        <f t="shared" si="1"/>
        <v>0.26060837747801868</v>
      </c>
      <c r="G15" s="195">
        <v>5147</v>
      </c>
      <c r="H15" s="385">
        <f t="shared" si="2"/>
        <v>0.28108787067882696</v>
      </c>
      <c r="I15" s="195">
        <v>5313</v>
      </c>
      <c r="J15" s="385">
        <f t="shared" si="3"/>
        <v>0.29015345966905137</v>
      </c>
      <c r="K15" s="195">
        <v>1275</v>
      </c>
      <c r="L15" s="344">
        <f t="shared" si="4"/>
        <v>6.9630276882748074E-2</v>
      </c>
      <c r="N15" s="320"/>
      <c r="O15"/>
      <c r="P15"/>
      <c r="Q15"/>
      <c r="R15"/>
      <c r="S15"/>
      <c r="T15"/>
      <c r="U15"/>
      <c r="V15"/>
      <c r="W15"/>
      <c r="X15"/>
    </row>
    <row r="16" spans="1:24" s="5" customFormat="1" ht="17.25" customHeight="1">
      <c r="A16" s="168" t="s">
        <v>29</v>
      </c>
      <c r="B16" s="56">
        <v>17897</v>
      </c>
      <c r="C16" s="1070">
        <v>1972</v>
      </c>
      <c r="D16" s="385">
        <f t="shared" si="0"/>
        <v>0.11018606470358161</v>
      </c>
      <c r="E16" s="195">
        <v>4626</v>
      </c>
      <c r="F16" s="385">
        <f t="shared" si="1"/>
        <v>0.25847907470525788</v>
      </c>
      <c r="G16" s="195">
        <v>5040</v>
      </c>
      <c r="H16" s="385">
        <f t="shared" si="2"/>
        <v>0.28161144325864668</v>
      </c>
      <c r="I16" s="195">
        <v>5243</v>
      </c>
      <c r="J16" s="385">
        <f t="shared" si="3"/>
        <v>0.29295412638989776</v>
      </c>
      <c r="K16" s="195">
        <v>1016</v>
      </c>
      <c r="L16" s="344">
        <f t="shared" si="4"/>
        <v>5.6769290942616082E-2</v>
      </c>
      <c r="N16" s="320"/>
      <c r="O16"/>
      <c r="P16"/>
      <c r="Q16"/>
      <c r="R16"/>
      <c r="S16"/>
      <c r="T16"/>
      <c r="U16"/>
      <c r="V16"/>
      <c r="W16"/>
      <c r="X16"/>
    </row>
    <row r="17" spans="1:24" s="5" customFormat="1" ht="17.25" customHeight="1">
      <c r="A17" s="168" t="s">
        <v>30</v>
      </c>
      <c r="B17" s="56">
        <v>17527</v>
      </c>
      <c r="C17" s="1070">
        <v>1974</v>
      </c>
      <c r="D17" s="385">
        <f t="shared" si="0"/>
        <v>0.11262623381069208</v>
      </c>
      <c r="E17" s="195">
        <v>4554</v>
      </c>
      <c r="F17" s="385">
        <f t="shared" si="1"/>
        <v>0.25982769441433218</v>
      </c>
      <c r="G17" s="195">
        <v>4931</v>
      </c>
      <c r="H17" s="385">
        <f t="shared" si="2"/>
        <v>0.28133736520796487</v>
      </c>
      <c r="I17" s="195">
        <v>5080</v>
      </c>
      <c r="J17" s="385">
        <f t="shared" si="3"/>
        <v>0.28983853483197353</v>
      </c>
      <c r="K17" s="195">
        <v>988</v>
      </c>
      <c r="L17" s="344">
        <f t="shared" si="4"/>
        <v>5.6370171735037368E-2</v>
      </c>
      <c r="N17" s="320"/>
      <c r="O17"/>
      <c r="P17"/>
      <c r="Q17"/>
      <c r="R17"/>
      <c r="S17"/>
      <c r="T17"/>
      <c r="U17"/>
      <c r="V17"/>
      <c r="W17"/>
      <c r="X17"/>
    </row>
    <row r="18" spans="1:24" s="5" customFormat="1" ht="17.25" customHeight="1">
      <c r="A18" s="168" t="s">
        <v>31</v>
      </c>
      <c r="B18" s="56">
        <v>41058</v>
      </c>
      <c r="C18" s="1070">
        <v>3228</v>
      </c>
      <c r="D18" s="385">
        <f t="shared" si="0"/>
        <v>7.8620488090018995E-2</v>
      </c>
      <c r="E18" s="195">
        <v>10993</v>
      </c>
      <c r="F18" s="385">
        <f t="shared" si="1"/>
        <v>0.26774319255687079</v>
      </c>
      <c r="G18" s="195">
        <v>12005</v>
      </c>
      <c r="H18" s="385">
        <f t="shared" si="2"/>
        <v>0.29239125140045791</v>
      </c>
      <c r="I18" s="195">
        <v>12345</v>
      </c>
      <c r="J18" s="385">
        <f t="shared" si="3"/>
        <v>0.30067221978664327</v>
      </c>
      <c r="K18" s="195">
        <v>2487</v>
      </c>
      <c r="L18" s="344">
        <f t="shared" si="4"/>
        <v>6.0572848166009059E-2</v>
      </c>
      <c r="N18" s="320"/>
      <c r="O18"/>
      <c r="P18"/>
      <c r="Q18"/>
      <c r="R18"/>
      <c r="S18"/>
      <c r="T18"/>
      <c r="U18"/>
      <c r="V18"/>
      <c r="W18"/>
      <c r="X18"/>
    </row>
    <row r="19" spans="1:24" s="5" customFormat="1" ht="17.25" customHeight="1">
      <c r="A19" s="168" t="s">
        <v>32</v>
      </c>
      <c r="B19" s="56">
        <v>22249</v>
      </c>
      <c r="C19" s="1070">
        <v>2753</v>
      </c>
      <c r="D19" s="385">
        <f t="shared" si="0"/>
        <v>0.12373589824261765</v>
      </c>
      <c r="E19" s="195">
        <v>5587</v>
      </c>
      <c r="F19" s="385">
        <f t="shared" si="1"/>
        <v>0.2511124095464965</v>
      </c>
      <c r="G19" s="195">
        <v>6248</v>
      </c>
      <c r="H19" s="385">
        <f t="shared" si="2"/>
        <v>0.28082160995999822</v>
      </c>
      <c r="I19" s="195">
        <v>6138</v>
      </c>
      <c r="J19" s="385">
        <f t="shared" si="3"/>
        <v>0.27587756753112497</v>
      </c>
      <c r="K19" s="195">
        <v>1523</v>
      </c>
      <c r="L19" s="344">
        <f t="shared" si="4"/>
        <v>6.8452514719762686E-2</v>
      </c>
      <c r="N19" s="320"/>
      <c r="O19"/>
      <c r="P19"/>
      <c r="Q19"/>
      <c r="R19"/>
      <c r="S19"/>
      <c r="T19"/>
      <c r="U19"/>
      <c r="V19"/>
      <c r="W19"/>
      <c r="X19"/>
    </row>
    <row r="20" spans="1:24" s="5" customFormat="1" ht="17.25" customHeight="1">
      <c r="A20" s="168" t="s">
        <v>33</v>
      </c>
      <c r="B20" s="56">
        <v>19735</v>
      </c>
      <c r="C20" s="1070">
        <v>2141</v>
      </c>
      <c r="D20" s="385">
        <f t="shared" si="0"/>
        <v>0.10848745882949075</v>
      </c>
      <c r="E20" s="195">
        <v>5152</v>
      </c>
      <c r="F20" s="385">
        <f t="shared" si="1"/>
        <v>0.26105903217633647</v>
      </c>
      <c r="G20" s="195">
        <v>5477</v>
      </c>
      <c r="H20" s="385">
        <f t="shared" si="2"/>
        <v>0.27752723587534839</v>
      </c>
      <c r="I20" s="195">
        <v>5658</v>
      </c>
      <c r="J20" s="385">
        <f t="shared" si="3"/>
        <v>0.28669875855079807</v>
      </c>
      <c r="K20" s="195">
        <v>1307</v>
      </c>
      <c r="L20" s="344">
        <f t="shared" si="4"/>
        <v>6.6227514568026349E-2</v>
      </c>
      <c r="N20" s="320"/>
      <c r="O20"/>
      <c r="P20"/>
      <c r="Q20"/>
      <c r="R20"/>
      <c r="S20"/>
      <c r="T20"/>
      <c r="U20"/>
      <c r="V20"/>
      <c r="W20"/>
      <c r="X20"/>
    </row>
    <row r="21" spans="1:24" s="5" customFormat="1" ht="17.25" customHeight="1" thickBot="1">
      <c r="A21" s="169" t="s">
        <v>34</v>
      </c>
      <c r="B21" s="329">
        <v>38073</v>
      </c>
      <c r="C21" s="1130">
        <v>4437</v>
      </c>
      <c r="D21" s="282">
        <f t="shared" si="0"/>
        <v>0.11653927980458592</v>
      </c>
      <c r="E21" s="328">
        <v>9715</v>
      </c>
      <c r="F21" s="282">
        <f t="shared" si="1"/>
        <v>0.255167704147296</v>
      </c>
      <c r="G21" s="328">
        <v>10523</v>
      </c>
      <c r="H21" s="282">
        <f t="shared" si="2"/>
        <v>0.27639009271662335</v>
      </c>
      <c r="I21" s="328">
        <v>11121</v>
      </c>
      <c r="J21" s="282">
        <f t="shared" si="3"/>
        <v>0.29209676148451658</v>
      </c>
      <c r="K21" s="328">
        <v>2277</v>
      </c>
      <c r="L21" s="342">
        <f t="shared" si="4"/>
        <v>5.9806161846978172E-2</v>
      </c>
      <c r="N21" s="320"/>
      <c r="O21"/>
      <c r="P21"/>
      <c r="Q21"/>
      <c r="R21"/>
      <c r="S21"/>
      <c r="T21"/>
      <c r="U21"/>
      <c r="V21"/>
      <c r="W21"/>
      <c r="X21"/>
    </row>
    <row r="22" spans="1:24" ht="17.25" customHeight="1">
      <c r="A22" s="1044" t="s">
        <v>227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N22" s="320"/>
    </row>
    <row r="23" spans="1:24">
      <c r="N23" s="320"/>
    </row>
    <row r="24" spans="1:24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</row>
  </sheetData>
  <sortState ref="A25:C38">
    <sortCondition ref="B25:B38"/>
  </sortState>
  <mergeCells count="19">
    <mergeCell ref="A3:A6"/>
    <mergeCell ref="C5:C6"/>
    <mergeCell ref="D5:D6"/>
    <mergeCell ref="E5:E6"/>
    <mergeCell ref="F5:F6"/>
    <mergeCell ref="L5:L6"/>
    <mergeCell ref="B3:B4"/>
    <mergeCell ref="C3:L3"/>
    <mergeCell ref="B5:B6"/>
    <mergeCell ref="C4:D4"/>
    <mergeCell ref="E4:F4"/>
    <mergeCell ref="G4:H4"/>
    <mergeCell ref="I4:J4"/>
    <mergeCell ref="K4:L4"/>
    <mergeCell ref="G5:G6"/>
    <mergeCell ref="H5:H6"/>
    <mergeCell ref="I5:I6"/>
    <mergeCell ref="J5:J6"/>
    <mergeCell ref="K5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4" width="7.85546875" style="223" customWidth="1"/>
    <col min="5" max="5" width="7.140625" style="223" customWidth="1"/>
    <col min="6" max="6" width="7.85546875" style="223" customWidth="1"/>
    <col min="7" max="7" width="7.140625" style="223" customWidth="1"/>
    <col min="8" max="8" width="7.85546875" style="223" customWidth="1"/>
    <col min="9" max="9" width="7.140625" style="223" customWidth="1"/>
    <col min="10" max="10" width="7.85546875" style="223" customWidth="1"/>
    <col min="11" max="11" width="7.140625" style="223" customWidth="1"/>
    <col min="12" max="12" width="7.85546875" style="223" customWidth="1"/>
    <col min="13" max="13" width="7.140625" style="223" customWidth="1"/>
    <col min="14" max="14" width="7.85546875" style="223" customWidth="1"/>
    <col min="15" max="15" width="6.85546875" style="223" customWidth="1"/>
    <col min="16" max="16" width="7.85546875" style="223" customWidth="1"/>
    <col min="17" max="17" width="6.85546875" style="223" customWidth="1"/>
    <col min="18" max="16384" width="9.140625" style="223"/>
  </cols>
  <sheetData>
    <row r="1" spans="1:27" ht="17.25" customHeight="1">
      <c r="A1" s="258" t="s">
        <v>695</v>
      </c>
      <c r="B1" s="258"/>
      <c r="C1" s="50"/>
      <c r="D1" s="50"/>
      <c r="E1" s="50"/>
      <c r="F1" s="50"/>
      <c r="G1" s="50"/>
      <c r="H1" s="50"/>
      <c r="I1" s="50"/>
      <c r="J1" s="50"/>
      <c r="K1" s="552"/>
      <c r="L1" s="50"/>
      <c r="M1" s="50"/>
      <c r="N1" s="50"/>
      <c r="O1" s="50"/>
      <c r="P1" s="50"/>
      <c r="Q1" s="50"/>
      <c r="S1" s="524"/>
      <c r="T1" s="524"/>
      <c r="U1" s="524"/>
      <c r="V1" s="524"/>
      <c r="W1" s="524"/>
      <c r="X1" s="524"/>
      <c r="Y1" s="524"/>
      <c r="Z1" s="524"/>
      <c r="AA1" s="524"/>
    </row>
    <row r="2" spans="1:27" s="219" customFormat="1" ht="17.25" customHeight="1" thickBot="1">
      <c r="A2" s="358" t="s">
        <v>198</v>
      </c>
      <c r="S2" s="525"/>
      <c r="T2" s="525"/>
      <c r="U2" s="525"/>
      <c r="V2" s="525"/>
      <c r="W2" s="525"/>
      <c r="X2" s="525"/>
      <c r="Y2" s="525"/>
      <c r="Z2" s="525"/>
      <c r="AA2" s="525"/>
    </row>
    <row r="3" spans="1:27" s="58" customFormat="1" ht="19.5" customHeight="1" thickBot="1">
      <c r="A3" s="1558" t="s">
        <v>203</v>
      </c>
      <c r="B3" s="1559"/>
      <c r="C3" s="2003" t="s">
        <v>420</v>
      </c>
      <c r="D3" s="2004"/>
      <c r="E3" s="2004"/>
      <c r="F3" s="2004"/>
      <c r="G3" s="2004"/>
      <c r="H3" s="2005"/>
      <c r="I3" s="2005"/>
      <c r="J3" s="2005"/>
      <c r="K3" s="2005"/>
      <c r="L3" s="2005"/>
      <c r="M3" s="2005"/>
      <c r="N3" s="2005"/>
      <c r="O3" s="2005"/>
      <c r="P3" s="2005"/>
      <c r="Q3" s="2006"/>
      <c r="S3" s="526"/>
      <c r="T3" s="526"/>
      <c r="U3" s="526"/>
      <c r="V3" s="526"/>
      <c r="W3" s="526"/>
      <c r="X3" s="526"/>
      <c r="Y3" s="526"/>
      <c r="Z3" s="526"/>
      <c r="AA3" s="526"/>
    </row>
    <row r="4" spans="1:27" s="59" customFormat="1" ht="19.5" customHeight="1">
      <c r="A4" s="1560"/>
      <c r="B4" s="1561"/>
      <c r="C4" s="2020" t="s">
        <v>75</v>
      </c>
      <c r="D4" s="2007" t="s">
        <v>360</v>
      </c>
      <c r="E4" s="1822"/>
      <c r="F4" s="1822"/>
      <c r="G4" s="1802"/>
      <c r="H4" s="2010" t="s">
        <v>189</v>
      </c>
      <c r="I4" s="2011"/>
      <c r="J4" s="2011"/>
      <c r="K4" s="2012"/>
      <c r="L4" s="2010" t="s">
        <v>356</v>
      </c>
      <c r="M4" s="2011"/>
      <c r="N4" s="2011"/>
      <c r="O4" s="2011"/>
      <c r="P4" s="2011"/>
      <c r="Q4" s="2012"/>
      <c r="S4" s="527"/>
      <c r="T4" s="527"/>
      <c r="U4" s="527"/>
      <c r="V4" s="527"/>
      <c r="W4" s="527"/>
      <c r="X4" s="527"/>
      <c r="Y4" s="527"/>
      <c r="Z4" s="527"/>
      <c r="AA4" s="527"/>
    </row>
    <row r="5" spans="1:27" s="59" customFormat="1" ht="39" customHeight="1">
      <c r="A5" s="1560"/>
      <c r="B5" s="1561"/>
      <c r="C5" s="2021"/>
      <c r="D5" s="2016" t="s">
        <v>547</v>
      </c>
      <c r="E5" s="2017"/>
      <c r="F5" s="2018" t="s">
        <v>548</v>
      </c>
      <c r="G5" s="2019"/>
      <c r="H5" s="2014" t="s">
        <v>7</v>
      </c>
      <c r="I5" s="1994"/>
      <c r="J5" s="1993" t="s">
        <v>144</v>
      </c>
      <c r="K5" s="1995"/>
      <c r="L5" s="2014" t="s">
        <v>357</v>
      </c>
      <c r="M5" s="1994"/>
      <c r="N5" s="1993" t="s">
        <v>358</v>
      </c>
      <c r="O5" s="1994"/>
      <c r="P5" s="1993" t="s">
        <v>359</v>
      </c>
      <c r="Q5" s="1995"/>
      <c r="S5" s="527"/>
      <c r="T5" s="527"/>
      <c r="U5" s="527"/>
      <c r="V5" s="527"/>
      <c r="W5" s="527"/>
      <c r="X5" s="527"/>
      <c r="Y5" s="527"/>
      <c r="Z5" s="527"/>
      <c r="AA5" s="527"/>
    </row>
    <row r="6" spans="1:27" s="59" customFormat="1" ht="19.5" customHeight="1" thickBot="1">
      <c r="A6" s="1560"/>
      <c r="B6" s="1561"/>
      <c r="C6" s="2022"/>
      <c r="D6" s="760" t="s">
        <v>150</v>
      </c>
      <c r="E6" s="758" t="s">
        <v>151</v>
      </c>
      <c r="F6" s="758" t="s">
        <v>150</v>
      </c>
      <c r="G6" s="759" t="s">
        <v>151</v>
      </c>
      <c r="H6" s="760" t="s">
        <v>150</v>
      </c>
      <c r="I6" s="758" t="s">
        <v>151</v>
      </c>
      <c r="J6" s="758" t="s">
        <v>150</v>
      </c>
      <c r="K6" s="759" t="s">
        <v>151</v>
      </c>
      <c r="L6" s="760" t="s">
        <v>150</v>
      </c>
      <c r="M6" s="758" t="s">
        <v>151</v>
      </c>
      <c r="N6" s="758" t="s">
        <v>150</v>
      </c>
      <c r="O6" s="758" t="s">
        <v>151</v>
      </c>
      <c r="P6" s="758" t="s">
        <v>150</v>
      </c>
      <c r="Q6" s="759" t="s">
        <v>151</v>
      </c>
      <c r="S6" s="527"/>
      <c r="T6" s="527"/>
      <c r="U6" s="527"/>
      <c r="V6" s="527"/>
      <c r="W6" s="527"/>
      <c r="X6" s="527"/>
      <c r="Y6" s="527"/>
      <c r="Z6" s="527"/>
      <c r="AA6" s="527"/>
    </row>
    <row r="7" spans="1:27" s="59" customFormat="1" ht="19.5" customHeight="1">
      <c r="A7" s="1616" t="s">
        <v>10</v>
      </c>
      <c r="B7" s="1617"/>
      <c r="C7" s="1376">
        <v>24381</v>
      </c>
      <c r="D7" s="1377">
        <v>21147</v>
      </c>
      <c r="E7" s="1378">
        <v>0.86735572782084414</v>
      </c>
      <c r="F7" s="1379">
        <v>3234</v>
      </c>
      <c r="G7" s="1380">
        <v>0.13264427217915589</v>
      </c>
      <c r="H7" s="1381">
        <v>14932</v>
      </c>
      <c r="I7" s="1378">
        <v>0.61244411632008533</v>
      </c>
      <c r="J7" s="1274">
        <v>9449</v>
      </c>
      <c r="K7" s="1380">
        <v>0.38755588367991467</v>
      </c>
      <c r="L7" s="1381">
        <v>14190</v>
      </c>
      <c r="M7" s="1378">
        <v>0.58201058201058198</v>
      </c>
      <c r="N7" s="1274">
        <v>1849</v>
      </c>
      <c r="O7" s="1378">
        <v>7.5837742504409167E-2</v>
      </c>
      <c r="P7" s="1274">
        <v>8342</v>
      </c>
      <c r="Q7" s="1380">
        <v>0.3421516754850088</v>
      </c>
      <c r="R7" s="1000"/>
      <c r="S7" s="47"/>
      <c r="T7" s="47"/>
      <c r="U7" s="47"/>
      <c r="V7" s="527"/>
      <c r="W7" s="527"/>
      <c r="X7" s="527"/>
      <c r="Y7" s="527"/>
      <c r="Z7" s="527"/>
      <c r="AA7" s="527"/>
    </row>
    <row r="8" spans="1:27" s="28" customFormat="1" ht="17.25" customHeight="1">
      <c r="A8" s="1564" t="s">
        <v>11</v>
      </c>
      <c r="B8" s="1565"/>
      <c r="C8" s="52">
        <v>24010</v>
      </c>
      <c r="D8" s="920">
        <v>21258</v>
      </c>
      <c r="E8" s="385">
        <v>0.88538109121199504</v>
      </c>
      <c r="F8" s="923">
        <v>2752</v>
      </c>
      <c r="G8" s="344">
        <v>0.114618908788005</v>
      </c>
      <c r="H8" s="881">
        <v>14484</v>
      </c>
      <c r="I8" s="385">
        <v>0.60324864639733444</v>
      </c>
      <c r="J8" s="383">
        <v>9526</v>
      </c>
      <c r="K8" s="344">
        <v>0.39675135360266556</v>
      </c>
      <c r="L8" s="881">
        <v>13708</v>
      </c>
      <c r="M8" s="385">
        <v>0.57092877967513533</v>
      </c>
      <c r="N8" s="383">
        <v>1952</v>
      </c>
      <c r="O8" s="385">
        <v>8.1299458558933779E-2</v>
      </c>
      <c r="P8" s="383">
        <v>8350</v>
      </c>
      <c r="Q8" s="344">
        <v>0.34777176176593089</v>
      </c>
      <c r="R8" s="1000"/>
      <c r="S8" s="47"/>
      <c r="T8" s="47"/>
      <c r="U8" s="47"/>
      <c r="V8" s="528"/>
      <c r="W8" s="528"/>
      <c r="X8" s="528"/>
      <c r="Y8" s="528"/>
      <c r="Z8" s="528"/>
      <c r="AA8" s="528"/>
    </row>
    <row r="9" spans="1:27" s="28" customFormat="1" ht="17.25" customHeight="1">
      <c r="A9" s="1564" t="s">
        <v>12</v>
      </c>
      <c r="B9" s="1565"/>
      <c r="C9" s="52">
        <v>23964</v>
      </c>
      <c r="D9" s="920">
        <v>21064</v>
      </c>
      <c r="E9" s="385">
        <v>0.87898514438324149</v>
      </c>
      <c r="F9" s="923">
        <v>2900</v>
      </c>
      <c r="G9" s="344">
        <v>0.12101485561675847</v>
      </c>
      <c r="H9" s="881">
        <v>14704</v>
      </c>
      <c r="I9" s="385">
        <v>0.613587047237523</v>
      </c>
      <c r="J9" s="383">
        <v>9260</v>
      </c>
      <c r="K9" s="344">
        <v>0.38641295276247706</v>
      </c>
      <c r="L9" s="881">
        <v>13688</v>
      </c>
      <c r="M9" s="385">
        <v>0.57119011851110002</v>
      </c>
      <c r="N9" s="383">
        <v>1955</v>
      </c>
      <c r="O9" s="385">
        <v>8.1580704389918213E-2</v>
      </c>
      <c r="P9" s="383">
        <v>8321</v>
      </c>
      <c r="Q9" s="344">
        <v>0.34722917709898182</v>
      </c>
      <c r="R9" s="1000"/>
      <c r="S9" s="47"/>
      <c r="T9" s="47"/>
      <c r="U9" s="47"/>
      <c r="V9" s="528"/>
      <c r="W9" s="528"/>
      <c r="X9" s="528"/>
      <c r="Y9" s="528"/>
      <c r="Z9" s="528"/>
      <c r="AA9" s="528"/>
    </row>
    <row r="10" spans="1:27" s="28" customFormat="1" ht="17.25" customHeight="1">
      <c r="A10" s="1564" t="s">
        <v>13</v>
      </c>
      <c r="B10" s="1565"/>
      <c r="C10" s="52">
        <v>22776</v>
      </c>
      <c r="D10" s="920">
        <v>20214</v>
      </c>
      <c r="E10" s="385">
        <v>0.88751317175974709</v>
      </c>
      <c r="F10" s="923">
        <v>2562</v>
      </c>
      <c r="G10" s="344">
        <v>0.1124868282402529</v>
      </c>
      <c r="H10" s="881">
        <v>13666</v>
      </c>
      <c r="I10" s="385">
        <v>0.60001756234632952</v>
      </c>
      <c r="J10" s="383">
        <v>9110</v>
      </c>
      <c r="K10" s="344">
        <v>0.39998243765367053</v>
      </c>
      <c r="L10" s="881">
        <v>12564</v>
      </c>
      <c r="M10" s="385">
        <v>0.55163329820864071</v>
      </c>
      <c r="N10" s="383">
        <v>2024</v>
      </c>
      <c r="O10" s="385">
        <v>8.886547242711626E-2</v>
      </c>
      <c r="P10" s="383">
        <v>8188</v>
      </c>
      <c r="Q10" s="344">
        <v>0.35950122936424306</v>
      </c>
      <c r="R10" s="1000"/>
      <c r="S10" s="47"/>
      <c r="T10" s="47"/>
      <c r="U10" s="47"/>
      <c r="V10" s="528"/>
      <c r="W10" s="528"/>
      <c r="X10" s="528"/>
      <c r="Y10" s="528"/>
      <c r="Z10" s="528"/>
      <c r="AA10" s="528"/>
    </row>
    <row r="11" spans="1:27" s="28" customFormat="1" ht="17.25" customHeight="1">
      <c r="A11" s="1564" t="s">
        <v>14</v>
      </c>
      <c r="B11" s="1565"/>
      <c r="C11" s="52">
        <v>21244</v>
      </c>
      <c r="D11" s="920">
        <v>19104</v>
      </c>
      <c r="E11" s="385">
        <v>0.89926567501412158</v>
      </c>
      <c r="F11" s="923">
        <v>2140</v>
      </c>
      <c r="G11" s="344">
        <v>0.10073432498587837</v>
      </c>
      <c r="H11" s="881">
        <v>12539</v>
      </c>
      <c r="I11" s="385">
        <v>0.59023724345697604</v>
      </c>
      <c r="J11" s="383">
        <v>8705</v>
      </c>
      <c r="K11" s="344">
        <v>0.40976275654302391</v>
      </c>
      <c r="L11" s="881">
        <v>11569</v>
      </c>
      <c r="M11" s="385">
        <v>0.54457729241197517</v>
      </c>
      <c r="N11" s="383">
        <v>2042</v>
      </c>
      <c r="O11" s="385">
        <v>9.6121257766898893E-2</v>
      </c>
      <c r="P11" s="383">
        <v>7633</v>
      </c>
      <c r="Q11" s="344">
        <v>0.35930144982112594</v>
      </c>
      <c r="R11" s="1000"/>
      <c r="S11" s="47"/>
      <c r="T11" s="47"/>
      <c r="U11" s="47"/>
      <c r="V11" s="528"/>
      <c r="W11" s="528"/>
      <c r="X11" s="528"/>
      <c r="Y11" s="528"/>
      <c r="Z11" s="528"/>
      <c r="AA11" s="528"/>
    </row>
    <row r="12" spans="1:27" s="28" customFormat="1" ht="17.25" customHeight="1">
      <c r="A12" s="1564" t="s">
        <v>15</v>
      </c>
      <c r="B12" s="1565"/>
      <c r="C12" s="475">
        <v>20591</v>
      </c>
      <c r="D12" s="858">
        <v>18425</v>
      </c>
      <c r="E12" s="385">
        <v>0.89480841144189205</v>
      </c>
      <c r="F12" s="923">
        <v>2166</v>
      </c>
      <c r="G12" s="344">
        <v>0.10519158855810791</v>
      </c>
      <c r="H12" s="881">
        <v>12241</v>
      </c>
      <c r="I12" s="385">
        <v>0.59448302656500418</v>
      </c>
      <c r="J12" s="383">
        <v>8350</v>
      </c>
      <c r="K12" s="344">
        <v>0.40551697343499588</v>
      </c>
      <c r="L12" s="881">
        <v>10901</v>
      </c>
      <c r="M12" s="385">
        <v>0.52940605118741202</v>
      </c>
      <c r="N12" s="383">
        <v>1970</v>
      </c>
      <c r="O12" s="385">
        <v>9.5672866786460101E-2</v>
      </c>
      <c r="P12" s="383">
        <v>7720</v>
      </c>
      <c r="Q12" s="344">
        <v>0.37492108202612789</v>
      </c>
      <c r="R12" s="1000"/>
      <c r="S12" s="47"/>
      <c r="T12" s="47"/>
      <c r="U12" s="47"/>
      <c r="V12" s="528"/>
      <c r="W12" s="528"/>
      <c r="X12" s="528"/>
      <c r="Y12" s="528"/>
      <c r="Z12" s="528"/>
      <c r="AA12" s="528"/>
    </row>
    <row r="13" spans="1:27" s="28" customFormat="1" ht="17.25" customHeight="1">
      <c r="A13" s="1564" t="s">
        <v>16</v>
      </c>
      <c r="B13" s="1565"/>
      <c r="C13" s="475">
        <v>20279</v>
      </c>
      <c r="D13" s="858">
        <v>18224</v>
      </c>
      <c r="E13" s="385">
        <v>0.89866364219142958</v>
      </c>
      <c r="F13" s="923">
        <v>2055</v>
      </c>
      <c r="G13" s="344">
        <v>0.10133635780857045</v>
      </c>
      <c r="H13" s="881">
        <v>12104</v>
      </c>
      <c r="I13" s="385">
        <v>0.59687361309729281</v>
      </c>
      <c r="J13" s="383">
        <v>8175</v>
      </c>
      <c r="K13" s="344">
        <v>0.40312638690270725</v>
      </c>
      <c r="L13" s="881">
        <v>10748</v>
      </c>
      <c r="M13" s="385">
        <v>0.53000641057251341</v>
      </c>
      <c r="N13" s="383">
        <v>1899</v>
      </c>
      <c r="O13" s="385">
        <v>9.3643670792445385E-2</v>
      </c>
      <c r="P13" s="383">
        <v>7632</v>
      </c>
      <c r="Q13" s="344">
        <v>0.37634991863504119</v>
      </c>
      <c r="R13" s="1000"/>
      <c r="S13" s="47"/>
      <c r="T13" s="47"/>
      <c r="U13" s="47"/>
      <c r="V13" s="528"/>
      <c r="W13" s="528"/>
      <c r="X13" s="528"/>
      <c r="Y13" s="528"/>
      <c r="Z13" s="528"/>
      <c r="AA13" s="528"/>
    </row>
    <row r="14" spans="1:27" s="28" customFormat="1" ht="17.25" customHeight="1">
      <c r="A14" s="1564" t="s">
        <v>17</v>
      </c>
      <c r="B14" s="1565"/>
      <c r="C14" s="475">
        <v>20466</v>
      </c>
      <c r="D14" s="858">
        <v>18226</v>
      </c>
      <c r="E14" s="385">
        <v>0.8905501807876478</v>
      </c>
      <c r="F14" s="923">
        <v>2240</v>
      </c>
      <c r="G14" s="344">
        <v>0.1094498192123522</v>
      </c>
      <c r="H14" s="881">
        <v>12296</v>
      </c>
      <c r="I14" s="385">
        <v>0.60080132903351902</v>
      </c>
      <c r="J14" s="383">
        <v>8170</v>
      </c>
      <c r="K14" s="344">
        <v>0.39919867096648098</v>
      </c>
      <c r="L14" s="881">
        <v>10986</v>
      </c>
      <c r="M14" s="385">
        <v>0.53679272940486655</v>
      </c>
      <c r="N14" s="383">
        <v>1924</v>
      </c>
      <c r="O14" s="385">
        <v>9.4009576859181085E-2</v>
      </c>
      <c r="P14" s="383">
        <v>7556</v>
      </c>
      <c r="Q14" s="344">
        <v>0.36919769373595229</v>
      </c>
      <c r="R14" s="1000"/>
      <c r="S14" s="47"/>
      <c r="T14" s="47"/>
      <c r="U14" s="47"/>
      <c r="V14" s="528"/>
      <c r="W14" s="528"/>
      <c r="X14" s="528"/>
      <c r="Y14" s="528"/>
      <c r="Z14" s="528"/>
      <c r="AA14" s="528"/>
    </row>
    <row r="15" spans="1:27" s="28" customFormat="1" ht="17.25" customHeight="1">
      <c r="A15" s="1564" t="s">
        <v>143</v>
      </c>
      <c r="B15" s="1565"/>
      <c r="C15" s="475">
        <v>20347</v>
      </c>
      <c r="D15" s="858">
        <v>17986</v>
      </c>
      <c r="E15" s="385">
        <v>0.88396323782375785</v>
      </c>
      <c r="F15" s="923">
        <v>2361</v>
      </c>
      <c r="G15" s="344">
        <v>0.1160367621762422</v>
      </c>
      <c r="H15" s="881">
        <v>11952</v>
      </c>
      <c r="I15" s="385">
        <v>0.58740846316410278</v>
      </c>
      <c r="J15" s="383">
        <v>8395</v>
      </c>
      <c r="K15" s="344">
        <v>0.41259153683589717</v>
      </c>
      <c r="L15" s="881">
        <v>11072</v>
      </c>
      <c r="M15" s="385">
        <v>0.54415884405563475</v>
      </c>
      <c r="N15" s="383">
        <v>1902</v>
      </c>
      <c r="O15" s="385">
        <v>9.3478154027620775E-2</v>
      </c>
      <c r="P15" s="383">
        <v>7373</v>
      </c>
      <c r="Q15" s="344">
        <v>0.36236300191674448</v>
      </c>
      <c r="R15" s="1000"/>
      <c r="S15" s="47"/>
      <c r="T15" s="47"/>
      <c r="U15" s="47"/>
      <c r="V15" s="528"/>
      <c r="W15" s="528"/>
      <c r="X15" s="528"/>
      <c r="Y15" s="528"/>
      <c r="Z15" s="528"/>
      <c r="AA15" s="528"/>
    </row>
    <row r="16" spans="1:27" s="28" customFormat="1" ht="17.25" customHeight="1">
      <c r="A16" s="1564" t="s">
        <v>194</v>
      </c>
      <c r="B16" s="1565"/>
      <c r="C16" s="475">
        <v>21038</v>
      </c>
      <c r="D16" s="858">
        <v>18506</v>
      </c>
      <c r="E16" s="385">
        <v>0.8796463542161802</v>
      </c>
      <c r="F16" s="923">
        <v>2532</v>
      </c>
      <c r="G16" s="344">
        <v>0.12035364578381975</v>
      </c>
      <c r="H16" s="881">
        <v>12447</v>
      </c>
      <c r="I16" s="385">
        <v>0.59164369236619452</v>
      </c>
      <c r="J16" s="383">
        <v>8591</v>
      </c>
      <c r="K16" s="344">
        <v>0.40835630763380548</v>
      </c>
      <c r="L16" s="881">
        <v>11453</v>
      </c>
      <c r="M16" s="385">
        <v>0.54439585511930788</v>
      </c>
      <c r="N16" s="383">
        <v>1867</v>
      </c>
      <c r="O16" s="385">
        <v>8.8744177203156194E-2</v>
      </c>
      <c r="P16" s="383">
        <v>7718</v>
      </c>
      <c r="Q16" s="344">
        <v>0.36685996767753587</v>
      </c>
      <c r="R16" s="1000"/>
      <c r="S16" s="47"/>
      <c r="T16" s="47"/>
      <c r="U16" s="47"/>
      <c r="V16" s="528"/>
      <c r="W16" s="528"/>
      <c r="X16" s="528"/>
      <c r="Y16" s="528"/>
      <c r="Z16" s="528"/>
      <c r="AA16" s="528"/>
    </row>
    <row r="17" spans="1:27" s="28" customFormat="1" ht="17.25" customHeight="1" thickBot="1">
      <c r="A17" s="1614" t="s">
        <v>475</v>
      </c>
      <c r="B17" s="1615"/>
      <c r="C17" s="1382">
        <v>21274</v>
      </c>
      <c r="D17" s="200">
        <v>18696</v>
      </c>
      <c r="E17" s="282">
        <v>0.8788192159443452</v>
      </c>
      <c r="F17" s="605">
        <v>2578</v>
      </c>
      <c r="G17" s="342">
        <v>0.12118078405565479</v>
      </c>
      <c r="H17" s="189">
        <v>12569</v>
      </c>
      <c r="I17" s="282">
        <v>0.59081507943969169</v>
      </c>
      <c r="J17" s="308">
        <v>8705</v>
      </c>
      <c r="K17" s="342">
        <v>0.40918492056030836</v>
      </c>
      <c r="L17" s="189">
        <v>11684</v>
      </c>
      <c r="M17" s="282">
        <v>0.54921500423051617</v>
      </c>
      <c r="N17" s="308">
        <v>1989</v>
      </c>
      <c r="O17" s="282">
        <v>9.349440631757075E-2</v>
      </c>
      <c r="P17" s="308">
        <v>7601</v>
      </c>
      <c r="Q17" s="342">
        <v>0.35729058945191311</v>
      </c>
      <c r="R17" s="1000"/>
      <c r="S17" s="47"/>
      <c r="T17" s="47"/>
      <c r="U17" s="47"/>
      <c r="V17" s="528"/>
      <c r="W17" s="528"/>
      <c r="X17" s="528"/>
      <c r="Y17" s="528"/>
      <c r="Z17" s="528"/>
      <c r="AA17" s="528"/>
    </row>
    <row r="18" spans="1:27" s="260" customFormat="1" ht="17.25" customHeight="1">
      <c r="A18" s="1859" t="s">
        <v>582</v>
      </c>
      <c r="B18" s="626" t="s">
        <v>196</v>
      </c>
      <c r="C18" s="628">
        <f>C17-C16</f>
        <v>236</v>
      </c>
      <c r="D18" s="629">
        <f>D17-D16</f>
        <v>190</v>
      </c>
      <c r="E18" s="684" t="s">
        <v>57</v>
      </c>
      <c r="F18" s="630">
        <f t="shared" ref="F18:P18" si="0">F17-F16</f>
        <v>46</v>
      </c>
      <c r="G18" s="763" t="s">
        <v>57</v>
      </c>
      <c r="H18" s="629">
        <f t="shared" si="0"/>
        <v>122</v>
      </c>
      <c r="I18" s="764" t="s">
        <v>57</v>
      </c>
      <c r="J18" s="683">
        <f t="shared" si="0"/>
        <v>114</v>
      </c>
      <c r="K18" s="763" t="s">
        <v>57</v>
      </c>
      <c r="L18" s="629">
        <f t="shared" si="0"/>
        <v>231</v>
      </c>
      <c r="M18" s="764" t="s">
        <v>57</v>
      </c>
      <c r="N18" s="683">
        <f t="shared" si="0"/>
        <v>122</v>
      </c>
      <c r="O18" s="764" t="s">
        <v>57</v>
      </c>
      <c r="P18" s="683">
        <f t="shared" si="0"/>
        <v>-117</v>
      </c>
      <c r="Q18" s="763" t="s">
        <v>57</v>
      </c>
      <c r="R18" s="1000"/>
      <c r="S18" s="1001"/>
      <c r="T18" s="1001"/>
      <c r="U18" s="529"/>
      <c r="V18" s="529"/>
      <c r="W18" s="529"/>
      <c r="X18" s="529"/>
      <c r="Y18" s="529"/>
      <c r="Z18" s="528"/>
      <c r="AA18" s="528"/>
    </row>
    <row r="19" spans="1:27" ht="17.25" customHeight="1">
      <c r="A19" s="1573"/>
      <c r="B19" s="620" t="s">
        <v>197</v>
      </c>
      <c r="C19" s="622">
        <f>C17/C16-1</f>
        <v>1.1217796368476085E-2</v>
      </c>
      <c r="D19" s="623">
        <f t="shared" ref="D19:P19" si="1">D17/D16-1</f>
        <v>1.0266940451745477E-2</v>
      </c>
      <c r="E19" s="681" t="s">
        <v>57</v>
      </c>
      <c r="F19" s="624">
        <f t="shared" si="1"/>
        <v>1.8167456556082096E-2</v>
      </c>
      <c r="G19" s="765" t="s">
        <v>57</v>
      </c>
      <c r="H19" s="623">
        <f t="shared" si="1"/>
        <v>9.8015586085000717E-3</v>
      </c>
      <c r="I19" s="743" t="s">
        <v>57</v>
      </c>
      <c r="J19" s="680">
        <f t="shared" si="1"/>
        <v>1.3269700849726451E-2</v>
      </c>
      <c r="K19" s="765" t="s">
        <v>57</v>
      </c>
      <c r="L19" s="623">
        <f t="shared" si="1"/>
        <v>2.0169387933292482E-2</v>
      </c>
      <c r="M19" s="743" t="s">
        <v>57</v>
      </c>
      <c r="N19" s="680">
        <f t="shared" si="1"/>
        <v>6.5345474022495909E-2</v>
      </c>
      <c r="O19" s="743" t="s">
        <v>57</v>
      </c>
      <c r="P19" s="680">
        <f t="shared" si="1"/>
        <v>-1.5159367711842453E-2</v>
      </c>
      <c r="Q19" s="765" t="s">
        <v>57</v>
      </c>
      <c r="R19" s="1000"/>
      <c r="S19" s="1001"/>
      <c r="T19" s="1001"/>
      <c r="U19" s="524"/>
      <c r="V19" s="524"/>
      <c r="W19" s="524"/>
      <c r="X19" s="524"/>
      <c r="Y19" s="524"/>
      <c r="Z19" s="528"/>
      <c r="AA19" s="528"/>
    </row>
    <row r="20" spans="1:27" ht="17.25" customHeight="1">
      <c r="A20" s="1556" t="s">
        <v>583</v>
      </c>
      <c r="B20" s="638" t="s">
        <v>196</v>
      </c>
      <c r="C20" s="640">
        <f>C17-C12</f>
        <v>683</v>
      </c>
      <c r="D20" s="641">
        <f t="shared" ref="D20:P20" si="2">D17-D12</f>
        <v>271</v>
      </c>
      <c r="E20" s="678" t="s">
        <v>57</v>
      </c>
      <c r="F20" s="642">
        <f t="shared" si="2"/>
        <v>412</v>
      </c>
      <c r="G20" s="766" t="s">
        <v>57</v>
      </c>
      <c r="H20" s="641">
        <f t="shared" si="2"/>
        <v>328</v>
      </c>
      <c r="I20" s="746" t="s">
        <v>57</v>
      </c>
      <c r="J20" s="677">
        <f t="shared" si="2"/>
        <v>355</v>
      </c>
      <c r="K20" s="766" t="s">
        <v>57</v>
      </c>
      <c r="L20" s="641">
        <f t="shared" si="2"/>
        <v>783</v>
      </c>
      <c r="M20" s="746" t="s">
        <v>57</v>
      </c>
      <c r="N20" s="677">
        <f t="shared" si="2"/>
        <v>19</v>
      </c>
      <c r="O20" s="746" t="s">
        <v>57</v>
      </c>
      <c r="P20" s="677">
        <f t="shared" si="2"/>
        <v>-119</v>
      </c>
      <c r="Q20" s="766" t="s">
        <v>57</v>
      </c>
      <c r="R20" s="1000"/>
      <c r="S20" s="1001"/>
      <c r="T20" s="1001"/>
      <c r="U20" s="524"/>
      <c r="V20" s="524"/>
      <c r="W20" s="524"/>
      <c r="X20" s="524"/>
      <c r="Y20" s="524"/>
      <c r="Z20" s="528"/>
      <c r="AA20" s="528"/>
    </row>
    <row r="21" spans="1:27" ht="17.25" customHeight="1">
      <c r="A21" s="1573"/>
      <c r="B21" s="620" t="s">
        <v>197</v>
      </c>
      <c r="C21" s="622">
        <f>C17/C12-1</f>
        <v>3.3169831479772816E-2</v>
      </c>
      <c r="D21" s="623">
        <f t="shared" ref="D21:P21" si="3">D17/D12-1</f>
        <v>1.4708276797829045E-2</v>
      </c>
      <c r="E21" s="681" t="s">
        <v>57</v>
      </c>
      <c r="F21" s="624">
        <f t="shared" si="3"/>
        <v>0.19021237303785776</v>
      </c>
      <c r="G21" s="765" t="s">
        <v>57</v>
      </c>
      <c r="H21" s="623">
        <f t="shared" si="3"/>
        <v>2.6795196470876581E-2</v>
      </c>
      <c r="I21" s="743" t="s">
        <v>57</v>
      </c>
      <c r="J21" s="680">
        <f t="shared" si="3"/>
        <v>4.2514970059880142E-2</v>
      </c>
      <c r="K21" s="765" t="s">
        <v>57</v>
      </c>
      <c r="L21" s="623">
        <f t="shared" si="3"/>
        <v>7.1828272635537926E-2</v>
      </c>
      <c r="M21" s="743" t="s">
        <v>57</v>
      </c>
      <c r="N21" s="680">
        <f t="shared" si="3"/>
        <v>9.6446700507615279E-3</v>
      </c>
      <c r="O21" s="743" t="s">
        <v>57</v>
      </c>
      <c r="P21" s="680">
        <f t="shared" si="3"/>
        <v>-1.5414507772020691E-2</v>
      </c>
      <c r="Q21" s="765" t="s">
        <v>57</v>
      </c>
      <c r="R21" s="1000"/>
      <c r="S21" s="1001"/>
      <c r="T21" s="1001"/>
      <c r="U21" s="524"/>
      <c r="V21" s="524"/>
      <c r="W21" s="524"/>
      <c r="X21" s="524"/>
      <c r="Y21" s="524"/>
      <c r="Z21" s="528"/>
      <c r="AA21" s="528"/>
    </row>
    <row r="22" spans="1:27" ht="17.25" customHeight="1">
      <c r="A22" s="1556" t="s">
        <v>584</v>
      </c>
      <c r="B22" s="638" t="s">
        <v>196</v>
      </c>
      <c r="C22" s="640">
        <f>C17-C7</f>
        <v>-3107</v>
      </c>
      <c r="D22" s="641">
        <f t="shared" ref="D22:P22" si="4">D17-D7</f>
        <v>-2451</v>
      </c>
      <c r="E22" s="678" t="s">
        <v>57</v>
      </c>
      <c r="F22" s="642">
        <f t="shared" si="4"/>
        <v>-656</v>
      </c>
      <c r="G22" s="766" t="s">
        <v>57</v>
      </c>
      <c r="H22" s="641">
        <f t="shared" si="4"/>
        <v>-2363</v>
      </c>
      <c r="I22" s="746" t="s">
        <v>57</v>
      </c>
      <c r="J22" s="677">
        <f t="shared" si="4"/>
        <v>-744</v>
      </c>
      <c r="K22" s="766" t="s">
        <v>57</v>
      </c>
      <c r="L22" s="641">
        <f t="shared" si="4"/>
        <v>-2506</v>
      </c>
      <c r="M22" s="746" t="s">
        <v>57</v>
      </c>
      <c r="N22" s="677">
        <f t="shared" si="4"/>
        <v>140</v>
      </c>
      <c r="O22" s="746" t="s">
        <v>57</v>
      </c>
      <c r="P22" s="677">
        <f t="shared" si="4"/>
        <v>-741</v>
      </c>
      <c r="Q22" s="766" t="s">
        <v>57</v>
      </c>
      <c r="R22" s="1000"/>
      <c r="S22" s="1001"/>
      <c r="T22" s="1001"/>
      <c r="U22" s="524"/>
      <c r="V22" s="524"/>
      <c r="W22" s="524"/>
      <c r="X22" s="524"/>
      <c r="Y22" s="524"/>
      <c r="Z22" s="528"/>
      <c r="AA22" s="528"/>
    </row>
    <row r="23" spans="1:27" ht="17.25" customHeight="1" thickBot="1">
      <c r="A23" s="1557"/>
      <c r="B23" s="656" t="s">
        <v>197</v>
      </c>
      <c r="C23" s="762">
        <f>C17/C7-1</f>
        <v>-0.12743529797793363</v>
      </c>
      <c r="D23" s="657">
        <f t="shared" ref="D23:P23" si="5">D17/D7-1</f>
        <v>-0.11590296495956875</v>
      </c>
      <c r="E23" s="719" t="s">
        <v>57</v>
      </c>
      <c r="F23" s="658">
        <f t="shared" si="5"/>
        <v>-0.20284477427334568</v>
      </c>
      <c r="G23" s="767" t="s">
        <v>57</v>
      </c>
      <c r="H23" s="657">
        <f t="shared" si="5"/>
        <v>-0.15825073667291722</v>
      </c>
      <c r="I23" s="749" t="s">
        <v>57</v>
      </c>
      <c r="J23" s="721">
        <f t="shared" si="5"/>
        <v>-7.8738490845592146E-2</v>
      </c>
      <c r="K23" s="767" t="s">
        <v>57</v>
      </c>
      <c r="L23" s="657">
        <f t="shared" si="5"/>
        <v>-0.1766032417195208</v>
      </c>
      <c r="M23" s="749" t="s">
        <v>57</v>
      </c>
      <c r="N23" s="721">
        <f t="shared" si="5"/>
        <v>7.5716603569496943E-2</v>
      </c>
      <c r="O23" s="749" t="s">
        <v>57</v>
      </c>
      <c r="P23" s="721">
        <f t="shared" si="5"/>
        <v>-8.8827619275953063E-2</v>
      </c>
      <c r="Q23" s="767" t="s">
        <v>57</v>
      </c>
      <c r="R23" s="1000"/>
      <c r="S23" s="1001"/>
      <c r="T23" s="1001"/>
      <c r="U23" s="524"/>
      <c r="V23" s="524"/>
      <c r="W23" s="524"/>
      <c r="X23" s="524"/>
      <c r="Y23" s="524"/>
      <c r="Z23" s="528"/>
      <c r="AA23" s="528"/>
    </row>
    <row r="24" spans="1:27" ht="17.25" customHeight="1">
      <c r="A24" s="1052" t="s">
        <v>432</v>
      </c>
      <c r="S24" s="524"/>
      <c r="T24" s="524"/>
      <c r="U24" s="524"/>
      <c r="V24" s="524"/>
      <c r="W24" s="524"/>
      <c r="X24" s="524"/>
      <c r="Y24" s="524"/>
      <c r="Z24" s="528"/>
      <c r="AA24" s="528"/>
    </row>
    <row r="25" spans="1:27" ht="17.25" customHeight="1">
      <c r="A25" s="997" t="s">
        <v>546</v>
      </c>
      <c r="S25" s="524"/>
      <c r="T25" s="524"/>
      <c r="U25" s="524"/>
      <c r="V25" s="524"/>
      <c r="W25" s="524"/>
      <c r="X25" s="524"/>
      <c r="Y25" s="524"/>
      <c r="Z25" s="528"/>
      <c r="AA25" s="528"/>
    </row>
    <row r="26" spans="1:27" ht="17.25" customHeight="1">
      <c r="A26" s="1052" t="s">
        <v>580</v>
      </c>
      <c r="S26" s="524"/>
      <c r="T26" s="524"/>
      <c r="U26" s="524"/>
      <c r="V26" s="524"/>
      <c r="W26" s="524"/>
      <c r="X26" s="524"/>
      <c r="Y26" s="524"/>
      <c r="Z26" s="528"/>
      <c r="AA26" s="528"/>
    </row>
    <row r="27" spans="1:27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1:27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</row>
    <row r="29" spans="1:27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</row>
    <row r="30" spans="1:27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</row>
    <row r="31" spans="1:27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27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</row>
  </sheetData>
  <mergeCells count="27">
    <mergeCell ref="J5:K5"/>
    <mergeCell ref="A16:B16"/>
    <mergeCell ref="L5:M5"/>
    <mergeCell ref="N5:O5"/>
    <mergeCell ref="P5:Q5"/>
    <mergeCell ref="A8:B8"/>
    <mergeCell ref="A9:B9"/>
    <mergeCell ref="A10:B10"/>
    <mergeCell ref="A3:B6"/>
    <mergeCell ref="C3:Q3"/>
    <mergeCell ref="C4:C6"/>
    <mergeCell ref="D4:G4"/>
    <mergeCell ref="H4:K4"/>
    <mergeCell ref="L4:Q4"/>
    <mergeCell ref="D5:E5"/>
    <mergeCell ref="F5:G5"/>
    <mergeCell ref="H5:I5"/>
    <mergeCell ref="A11:B11"/>
    <mergeCell ref="A12:B12"/>
    <mergeCell ref="A13:B13"/>
    <mergeCell ref="A14:B14"/>
    <mergeCell ref="A7:B7"/>
    <mergeCell ref="A22:A23"/>
    <mergeCell ref="A15:B15"/>
    <mergeCell ref="A17:B17"/>
    <mergeCell ref="A18:A19"/>
    <mergeCell ref="A20:A21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Q23" unlockedFormula="1"/>
  </ignoredError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/>
  </sheetViews>
  <sheetFormatPr defaultColWidth="9.140625" defaultRowHeight="15"/>
  <cols>
    <col min="1" max="1" width="12.85546875" style="223" customWidth="1"/>
    <col min="2" max="4" width="5.7109375" style="223" customWidth="1"/>
    <col min="5" max="5" width="7.140625" style="223" customWidth="1"/>
    <col min="6" max="8" width="6.42578125" style="223" customWidth="1"/>
    <col min="9" max="9" width="6" style="223" customWidth="1"/>
    <col min="10" max="10" width="5.42578125" style="223" customWidth="1"/>
    <col min="11" max="11" width="7.140625" style="223" customWidth="1"/>
    <col min="12" max="14" width="6.42578125" style="223" customWidth="1"/>
    <col min="15" max="16" width="5.42578125" style="223" customWidth="1"/>
    <col min="17" max="20" width="6.42578125" style="223" customWidth="1"/>
    <col min="21" max="16384" width="9.140625" style="223"/>
  </cols>
  <sheetData>
    <row r="1" spans="1:20" s="50" customFormat="1" ht="17.25" customHeight="1">
      <c r="A1" s="258" t="s">
        <v>696</v>
      </c>
      <c r="B1" s="258"/>
      <c r="N1" s="552"/>
    </row>
    <row r="2" spans="1:20" s="219" customFormat="1" ht="17.25" customHeight="1" thickBot="1">
      <c r="A2" s="358" t="s">
        <v>198</v>
      </c>
      <c r="I2" s="219" t="s">
        <v>0</v>
      </c>
    </row>
    <row r="3" spans="1:20" ht="17.25" customHeight="1">
      <c r="A3" s="1558" t="s">
        <v>203</v>
      </c>
      <c r="B3" s="1559"/>
      <c r="C3" s="1977" t="s">
        <v>362</v>
      </c>
      <c r="D3" s="1970"/>
      <c r="E3" s="1970"/>
      <c r="F3" s="1970"/>
      <c r="G3" s="1970"/>
      <c r="H3" s="2027"/>
      <c r="I3" s="2034" t="s">
        <v>363</v>
      </c>
      <c r="J3" s="2035"/>
      <c r="K3" s="2035"/>
      <c r="L3" s="2035"/>
      <c r="M3" s="2035"/>
      <c r="N3" s="2036"/>
      <c r="O3" s="1977" t="s">
        <v>364</v>
      </c>
      <c r="P3" s="1970"/>
      <c r="Q3" s="1970"/>
      <c r="R3" s="1970"/>
      <c r="S3" s="1970"/>
      <c r="T3" s="2027"/>
    </row>
    <row r="4" spans="1:20" ht="17.25" customHeight="1">
      <c r="A4" s="1560"/>
      <c r="B4" s="1561"/>
      <c r="C4" s="2024" t="s">
        <v>70</v>
      </c>
      <c r="D4" s="2028" t="s">
        <v>766</v>
      </c>
      <c r="E4" s="2031" t="s">
        <v>58</v>
      </c>
      <c r="F4" s="2032"/>
      <c r="G4" s="2032"/>
      <c r="H4" s="2033"/>
      <c r="I4" s="2024" t="s">
        <v>70</v>
      </c>
      <c r="J4" s="2028" t="s">
        <v>766</v>
      </c>
      <c r="K4" s="2031" t="s">
        <v>58</v>
      </c>
      <c r="L4" s="2032"/>
      <c r="M4" s="2032"/>
      <c r="N4" s="2033"/>
      <c r="O4" s="2024" t="s">
        <v>70</v>
      </c>
      <c r="P4" s="2028" t="s">
        <v>766</v>
      </c>
      <c r="Q4" s="2031" t="s">
        <v>58</v>
      </c>
      <c r="R4" s="2032"/>
      <c r="S4" s="2032"/>
      <c r="T4" s="2033"/>
    </row>
    <row r="5" spans="1:20" ht="17.25" customHeight="1">
      <c r="A5" s="1560"/>
      <c r="B5" s="1561"/>
      <c r="C5" s="2025"/>
      <c r="D5" s="2029"/>
      <c r="E5" s="1967" t="s">
        <v>4</v>
      </c>
      <c r="F5" s="1628" t="s">
        <v>356</v>
      </c>
      <c r="G5" s="1926"/>
      <c r="H5" s="1925"/>
      <c r="I5" s="2025"/>
      <c r="J5" s="2029"/>
      <c r="K5" s="1967" t="s">
        <v>4</v>
      </c>
      <c r="L5" s="1628" t="s">
        <v>356</v>
      </c>
      <c r="M5" s="1926"/>
      <c r="N5" s="1925"/>
      <c r="O5" s="2025"/>
      <c r="P5" s="2029"/>
      <c r="Q5" s="1967" t="s">
        <v>4</v>
      </c>
      <c r="R5" s="1628" t="s">
        <v>356</v>
      </c>
      <c r="S5" s="1926"/>
      <c r="T5" s="1925"/>
    </row>
    <row r="6" spans="1:20" ht="17.25" customHeight="1" thickBot="1">
      <c r="A6" s="1562"/>
      <c r="B6" s="1563"/>
      <c r="C6" s="2026"/>
      <c r="D6" s="2030"/>
      <c r="E6" s="2023"/>
      <c r="F6" s="758" t="s">
        <v>357</v>
      </c>
      <c r="G6" s="758" t="s">
        <v>358</v>
      </c>
      <c r="H6" s="759" t="s">
        <v>359</v>
      </c>
      <c r="I6" s="2026"/>
      <c r="J6" s="2030"/>
      <c r="K6" s="2023"/>
      <c r="L6" s="758" t="s">
        <v>357</v>
      </c>
      <c r="M6" s="758" t="s">
        <v>358</v>
      </c>
      <c r="N6" s="759" t="s">
        <v>359</v>
      </c>
      <c r="O6" s="2026"/>
      <c r="P6" s="2030"/>
      <c r="Q6" s="2023"/>
      <c r="R6" s="758" t="s">
        <v>357</v>
      </c>
      <c r="S6" s="758" t="s">
        <v>358</v>
      </c>
      <c r="T6" s="759" t="s">
        <v>359</v>
      </c>
    </row>
    <row r="7" spans="1:20" s="28" customFormat="1" ht="17.25" customHeight="1">
      <c r="A7" s="1564" t="s">
        <v>11</v>
      </c>
      <c r="B7" s="1565"/>
      <c r="C7" s="919">
        <v>280</v>
      </c>
      <c r="D7" s="321">
        <v>4338.55</v>
      </c>
      <c r="E7" s="447">
        <v>121787</v>
      </c>
      <c r="F7" s="447">
        <v>49263</v>
      </c>
      <c r="G7" s="447">
        <v>11124</v>
      </c>
      <c r="H7" s="447">
        <v>61400</v>
      </c>
      <c r="I7" s="183">
        <v>72</v>
      </c>
      <c r="J7" s="321">
        <v>560.25</v>
      </c>
      <c r="K7" s="447">
        <v>10529</v>
      </c>
      <c r="L7" s="447">
        <v>4061</v>
      </c>
      <c r="M7" s="447">
        <v>1359</v>
      </c>
      <c r="N7" s="447">
        <v>5109</v>
      </c>
      <c r="O7" s="183">
        <v>20</v>
      </c>
      <c r="P7" s="321">
        <v>259</v>
      </c>
      <c r="Q7" s="447">
        <v>6750</v>
      </c>
      <c r="R7" s="447">
        <v>1927</v>
      </c>
      <c r="S7" s="447">
        <v>443</v>
      </c>
      <c r="T7" s="477">
        <v>4380</v>
      </c>
    </row>
    <row r="8" spans="1:20" s="28" customFormat="1" ht="17.25" customHeight="1">
      <c r="A8" s="1564" t="s">
        <v>12</v>
      </c>
      <c r="B8" s="1565"/>
      <c r="C8" s="919">
        <v>282</v>
      </c>
      <c r="D8" s="321">
        <v>4279.5</v>
      </c>
      <c r="E8" s="447">
        <v>118397</v>
      </c>
      <c r="F8" s="447">
        <v>46727</v>
      </c>
      <c r="G8" s="447">
        <v>11149</v>
      </c>
      <c r="H8" s="447">
        <v>60521</v>
      </c>
      <c r="I8" s="183">
        <v>69</v>
      </c>
      <c r="J8" s="321">
        <v>543.87</v>
      </c>
      <c r="K8" s="447">
        <v>9818</v>
      </c>
      <c r="L8" s="447">
        <v>3442</v>
      </c>
      <c r="M8" s="447">
        <v>1258</v>
      </c>
      <c r="N8" s="447">
        <v>5118</v>
      </c>
      <c r="O8" s="183">
        <v>20</v>
      </c>
      <c r="P8" s="321">
        <v>258</v>
      </c>
      <c r="Q8" s="447">
        <v>6750</v>
      </c>
      <c r="R8" s="447">
        <v>1871</v>
      </c>
      <c r="S8" s="447">
        <v>417</v>
      </c>
      <c r="T8" s="477">
        <v>4462</v>
      </c>
    </row>
    <row r="9" spans="1:20" s="28" customFormat="1" ht="17.25" customHeight="1">
      <c r="A9" s="1564" t="s">
        <v>13</v>
      </c>
      <c r="B9" s="1565"/>
      <c r="C9" s="919">
        <v>280</v>
      </c>
      <c r="D9" s="321">
        <v>4194.6099999999997</v>
      </c>
      <c r="E9" s="447">
        <v>114930</v>
      </c>
      <c r="F9" s="447">
        <v>44587</v>
      </c>
      <c r="G9" s="447">
        <v>11125</v>
      </c>
      <c r="H9" s="447">
        <v>59218</v>
      </c>
      <c r="I9" s="183">
        <v>69</v>
      </c>
      <c r="J9" s="321">
        <v>525.42999999999995</v>
      </c>
      <c r="K9" s="447">
        <v>9429</v>
      </c>
      <c r="L9" s="447">
        <v>3057</v>
      </c>
      <c r="M9" s="447">
        <v>1269</v>
      </c>
      <c r="N9" s="447">
        <v>5103</v>
      </c>
      <c r="O9" s="183">
        <v>20</v>
      </c>
      <c r="P9" s="321">
        <v>255.25</v>
      </c>
      <c r="Q9" s="447">
        <v>6654</v>
      </c>
      <c r="R9" s="447">
        <v>1725</v>
      </c>
      <c r="S9" s="447">
        <v>417</v>
      </c>
      <c r="T9" s="477">
        <v>4512</v>
      </c>
    </row>
    <row r="10" spans="1:20" s="28" customFormat="1" ht="17.25" customHeight="1">
      <c r="A10" s="1564" t="s">
        <v>14</v>
      </c>
      <c r="B10" s="1565"/>
      <c r="C10" s="919">
        <v>279</v>
      </c>
      <c r="D10" s="321">
        <v>4111.97</v>
      </c>
      <c r="E10" s="447">
        <v>112477</v>
      </c>
      <c r="F10" s="447">
        <v>43194</v>
      </c>
      <c r="G10" s="447">
        <v>10978</v>
      </c>
      <c r="H10" s="447">
        <v>58305</v>
      </c>
      <c r="I10" s="183">
        <v>67</v>
      </c>
      <c r="J10" s="321">
        <v>529.01</v>
      </c>
      <c r="K10" s="447">
        <v>9247</v>
      </c>
      <c r="L10" s="447">
        <v>2769</v>
      </c>
      <c r="M10" s="447">
        <v>1246</v>
      </c>
      <c r="N10" s="447">
        <v>5232</v>
      </c>
      <c r="O10" s="183">
        <v>20</v>
      </c>
      <c r="P10" s="321">
        <v>256.76</v>
      </c>
      <c r="Q10" s="447">
        <v>6803</v>
      </c>
      <c r="R10" s="447">
        <v>1771</v>
      </c>
      <c r="S10" s="447">
        <v>424</v>
      </c>
      <c r="T10" s="477">
        <v>4608</v>
      </c>
    </row>
    <row r="11" spans="1:20" s="28" customFormat="1" ht="17.25" customHeight="1">
      <c r="A11" s="1564" t="s">
        <v>15</v>
      </c>
      <c r="B11" s="1565"/>
      <c r="C11" s="919">
        <v>278</v>
      </c>
      <c r="D11" s="321">
        <v>4043.19</v>
      </c>
      <c r="E11" s="447">
        <v>111016</v>
      </c>
      <c r="F11" s="447">
        <v>42545</v>
      </c>
      <c r="G11" s="447">
        <v>10844</v>
      </c>
      <c r="H11" s="447">
        <v>57627</v>
      </c>
      <c r="I11" s="183">
        <v>68</v>
      </c>
      <c r="J11" s="321">
        <v>547</v>
      </c>
      <c r="K11" s="447">
        <v>9659</v>
      </c>
      <c r="L11" s="447">
        <v>2744</v>
      </c>
      <c r="M11" s="447">
        <v>1308</v>
      </c>
      <c r="N11" s="447">
        <v>5607</v>
      </c>
      <c r="O11" s="183">
        <v>20</v>
      </c>
      <c r="P11" s="321">
        <v>257.27999999999997</v>
      </c>
      <c r="Q11" s="447">
        <v>6991</v>
      </c>
      <c r="R11" s="447">
        <v>1849</v>
      </c>
      <c r="S11" s="447">
        <v>445</v>
      </c>
      <c r="T11" s="477">
        <v>4697</v>
      </c>
    </row>
    <row r="12" spans="1:20" s="28" customFormat="1" ht="17.25" customHeight="1">
      <c r="A12" s="1564" t="s">
        <v>16</v>
      </c>
      <c r="B12" s="1565"/>
      <c r="C12" s="919">
        <v>277</v>
      </c>
      <c r="D12" s="321">
        <v>4013.2999999999993</v>
      </c>
      <c r="E12" s="448">
        <v>110821</v>
      </c>
      <c r="F12" s="448">
        <v>42745</v>
      </c>
      <c r="G12" s="448">
        <v>10804</v>
      </c>
      <c r="H12" s="448">
        <v>57272</v>
      </c>
      <c r="I12" s="183">
        <v>65</v>
      </c>
      <c r="J12" s="321">
        <v>558.93000000000006</v>
      </c>
      <c r="K12" s="448">
        <v>10158</v>
      </c>
      <c r="L12" s="448">
        <v>2895</v>
      </c>
      <c r="M12" s="448">
        <v>1416</v>
      </c>
      <c r="N12" s="448">
        <v>5847</v>
      </c>
      <c r="O12" s="183">
        <v>20</v>
      </c>
      <c r="P12" s="321">
        <v>258.68</v>
      </c>
      <c r="Q12" s="448">
        <v>7066</v>
      </c>
      <c r="R12" s="448">
        <v>1876</v>
      </c>
      <c r="S12" s="448">
        <v>470</v>
      </c>
      <c r="T12" s="478">
        <v>4720</v>
      </c>
    </row>
    <row r="13" spans="1:20" s="28" customFormat="1" ht="17.25" customHeight="1">
      <c r="A13" s="1564" t="s">
        <v>17</v>
      </c>
      <c r="B13" s="1565"/>
      <c r="C13" s="919">
        <v>274</v>
      </c>
      <c r="D13" s="321">
        <v>3999.83</v>
      </c>
      <c r="E13" s="448">
        <v>111005</v>
      </c>
      <c r="F13" s="448">
        <v>43212</v>
      </c>
      <c r="G13" s="448">
        <v>10859</v>
      </c>
      <c r="H13" s="448">
        <v>56934</v>
      </c>
      <c r="I13" s="183">
        <v>65</v>
      </c>
      <c r="J13" s="321">
        <v>579.01</v>
      </c>
      <c r="K13" s="448">
        <v>10856</v>
      </c>
      <c r="L13" s="448">
        <v>3079</v>
      </c>
      <c r="M13" s="448">
        <v>1542</v>
      </c>
      <c r="N13" s="448">
        <v>6235</v>
      </c>
      <c r="O13" s="183">
        <v>20</v>
      </c>
      <c r="P13" s="321">
        <v>259.76</v>
      </c>
      <c r="Q13" s="448">
        <v>7133</v>
      </c>
      <c r="R13" s="448">
        <v>1847</v>
      </c>
      <c r="S13" s="448">
        <v>478</v>
      </c>
      <c r="T13" s="478">
        <v>4808</v>
      </c>
    </row>
    <row r="14" spans="1:20" s="28" customFormat="1" ht="17.25" customHeight="1">
      <c r="A14" s="1564" t="s">
        <v>143</v>
      </c>
      <c r="B14" s="1565"/>
      <c r="C14" s="919">
        <v>274</v>
      </c>
      <c r="D14" s="321">
        <v>3992.6599999999994</v>
      </c>
      <c r="E14" s="448">
        <v>110944</v>
      </c>
      <c r="F14" s="448">
        <v>43374</v>
      </c>
      <c r="G14" s="448">
        <v>10778</v>
      </c>
      <c r="H14" s="448">
        <v>56792</v>
      </c>
      <c r="I14" s="183">
        <v>64</v>
      </c>
      <c r="J14" s="321">
        <v>595.93000000000006</v>
      </c>
      <c r="K14" s="448">
        <v>11439</v>
      </c>
      <c r="L14" s="448">
        <v>3138</v>
      </c>
      <c r="M14" s="448">
        <v>1688</v>
      </c>
      <c r="N14" s="448">
        <v>6613</v>
      </c>
      <c r="O14" s="183">
        <v>20</v>
      </c>
      <c r="P14" s="321">
        <v>260.63</v>
      </c>
      <c r="Q14" s="448">
        <v>7171</v>
      </c>
      <c r="R14" s="448">
        <v>1827</v>
      </c>
      <c r="S14" s="448">
        <v>490</v>
      </c>
      <c r="T14" s="478">
        <v>4854</v>
      </c>
    </row>
    <row r="15" spans="1:20" s="28" customFormat="1" ht="17.25" customHeight="1">
      <c r="A15" s="1564" t="s">
        <v>194</v>
      </c>
      <c r="B15" s="1565"/>
      <c r="C15" s="919">
        <v>272</v>
      </c>
      <c r="D15" s="321">
        <v>3988.67</v>
      </c>
      <c r="E15" s="448">
        <v>110972</v>
      </c>
      <c r="F15" s="448">
        <v>43443</v>
      </c>
      <c r="G15" s="448">
        <v>10819</v>
      </c>
      <c r="H15" s="448">
        <v>56710</v>
      </c>
      <c r="I15" s="183">
        <v>63</v>
      </c>
      <c r="J15" s="321">
        <v>618.99</v>
      </c>
      <c r="K15" s="448">
        <v>12005</v>
      </c>
      <c r="L15" s="448">
        <v>3238</v>
      </c>
      <c r="M15" s="448">
        <v>1801</v>
      </c>
      <c r="N15" s="448">
        <v>6966</v>
      </c>
      <c r="O15" s="183">
        <v>20</v>
      </c>
      <c r="P15" s="321">
        <v>258.98</v>
      </c>
      <c r="Q15" s="448">
        <v>7156</v>
      </c>
      <c r="R15" s="448">
        <v>1780</v>
      </c>
      <c r="S15" s="448">
        <v>498</v>
      </c>
      <c r="T15" s="478">
        <v>4878</v>
      </c>
    </row>
    <row r="16" spans="1:20" s="28" customFormat="1" ht="17.25" customHeight="1">
      <c r="A16" s="1564" t="s">
        <v>475</v>
      </c>
      <c r="B16" s="1565"/>
      <c r="C16" s="919">
        <v>272</v>
      </c>
      <c r="D16" s="321">
        <v>3991.27</v>
      </c>
      <c r="E16" s="448">
        <v>111187</v>
      </c>
      <c r="F16" s="448">
        <v>43620</v>
      </c>
      <c r="G16" s="448">
        <v>10957</v>
      </c>
      <c r="H16" s="448">
        <v>56610</v>
      </c>
      <c r="I16" s="183">
        <v>63</v>
      </c>
      <c r="J16" s="321">
        <v>646.01</v>
      </c>
      <c r="K16" s="448">
        <v>12440</v>
      </c>
      <c r="L16" s="448">
        <v>3304</v>
      </c>
      <c r="M16" s="448">
        <v>1908</v>
      </c>
      <c r="N16" s="448">
        <v>7228</v>
      </c>
      <c r="O16" s="183">
        <v>20</v>
      </c>
      <c r="P16" s="321">
        <v>257</v>
      </c>
      <c r="Q16" s="448">
        <v>7098</v>
      </c>
      <c r="R16" s="448">
        <v>1718</v>
      </c>
      <c r="S16" s="448">
        <v>503</v>
      </c>
      <c r="T16" s="478">
        <v>4877</v>
      </c>
    </row>
    <row r="17" spans="1:20" s="28" customFormat="1" ht="17.25" customHeight="1" thickBot="1">
      <c r="A17" s="1614" t="s">
        <v>605</v>
      </c>
      <c r="B17" s="1615"/>
      <c r="C17" s="531">
        <v>271</v>
      </c>
      <c r="D17" s="531">
        <v>4002.12</v>
      </c>
      <c r="E17" s="532">
        <v>111599</v>
      </c>
      <c r="F17" s="532">
        <v>43865</v>
      </c>
      <c r="G17" s="532">
        <v>10949</v>
      </c>
      <c r="H17" s="532">
        <v>56785</v>
      </c>
      <c r="I17" s="322">
        <v>63</v>
      </c>
      <c r="J17" s="323">
        <v>659</v>
      </c>
      <c r="K17" s="55">
        <v>13021</v>
      </c>
      <c r="L17" s="55">
        <v>3669</v>
      </c>
      <c r="M17" s="55">
        <v>1916</v>
      </c>
      <c r="N17" s="55">
        <v>7436</v>
      </c>
      <c r="O17" s="322">
        <v>20</v>
      </c>
      <c r="P17" s="323">
        <v>260</v>
      </c>
      <c r="Q17" s="55">
        <v>7179</v>
      </c>
      <c r="R17" s="55">
        <v>1807</v>
      </c>
      <c r="S17" s="55">
        <v>496</v>
      </c>
      <c r="T17" s="479">
        <v>4876</v>
      </c>
    </row>
    <row r="18" spans="1:20" s="260" customFormat="1" ht="17.25" customHeight="1">
      <c r="A18" s="1859" t="s">
        <v>606</v>
      </c>
      <c r="B18" s="626" t="s">
        <v>196</v>
      </c>
      <c r="C18" s="616">
        <f t="shared" ref="C18:T18" si="0">C17-C16</f>
        <v>-1</v>
      </c>
      <c r="D18" s="617">
        <f t="shared" si="0"/>
        <v>10.849999999999909</v>
      </c>
      <c r="E18" s="617">
        <f t="shared" si="0"/>
        <v>412</v>
      </c>
      <c r="F18" s="617">
        <f t="shared" si="0"/>
        <v>245</v>
      </c>
      <c r="G18" s="617">
        <f t="shared" si="0"/>
        <v>-8</v>
      </c>
      <c r="H18" s="617">
        <f t="shared" si="0"/>
        <v>175</v>
      </c>
      <c r="I18" s="616">
        <f t="shared" si="0"/>
        <v>0</v>
      </c>
      <c r="J18" s="617">
        <f t="shared" si="0"/>
        <v>12.990000000000009</v>
      </c>
      <c r="K18" s="617">
        <f t="shared" si="0"/>
        <v>581</v>
      </c>
      <c r="L18" s="617">
        <f t="shared" si="0"/>
        <v>365</v>
      </c>
      <c r="M18" s="617">
        <f t="shared" si="0"/>
        <v>8</v>
      </c>
      <c r="N18" s="617">
        <f t="shared" si="0"/>
        <v>208</v>
      </c>
      <c r="O18" s="616">
        <f t="shared" si="0"/>
        <v>0</v>
      </c>
      <c r="P18" s="617">
        <f t="shared" si="0"/>
        <v>3</v>
      </c>
      <c r="Q18" s="617">
        <f t="shared" si="0"/>
        <v>81</v>
      </c>
      <c r="R18" s="617">
        <f t="shared" si="0"/>
        <v>89</v>
      </c>
      <c r="S18" s="617">
        <f t="shared" si="0"/>
        <v>-7</v>
      </c>
      <c r="T18" s="618">
        <f t="shared" si="0"/>
        <v>-1</v>
      </c>
    </row>
    <row r="19" spans="1:20" ht="17.25" customHeight="1">
      <c r="A19" s="1573"/>
      <c r="B19" s="620" t="s">
        <v>197</v>
      </c>
      <c r="C19" s="623">
        <f>C17/C16-1</f>
        <v>-3.6764705882352811E-3</v>
      </c>
      <c r="D19" s="624">
        <f>D17/D16-1</f>
        <v>2.7184329799787577E-3</v>
      </c>
      <c r="E19" s="624">
        <f>E17/E16-1</f>
        <v>3.7054691645606042E-3</v>
      </c>
      <c r="F19" s="624">
        <f t="shared" ref="F19:K19" si="1">F17/F16-1</f>
        <v>5.6166895919302906E-3</v>
      </c>
      <c r="G19" s="624">
        <f t="shared" si="1"/>
        <v>-7.3012685954187972E-4</v>
      </c>
      <c r="H19" s="624">
        <f t="shared" si="1"/>
        <v>3.0913266207384105E-3</v>
      </c>
      <c r="I19" s="623">
        <f t="shared" si="1"/>
        <v>0</v>
      </c>
      <c r="J19" s="624">
        <f t="shared" si="1"/>
        <v>2.0108047863036216E-2</v>
      </c>
      <c r="K19" s="624">
        <f t="shared" si="1"/>
        <v>4.6704180064308654E-2</v>
      </c>
      <c r="L19" s="624">
        <f t="shared" ref="L19:T19" si="2">L17/L16-1</f>
        <v>0.11047215496368046</v>
      </c>
      <c r="M19" s="624">
        <f t="shared" si="2"/>
        <v>4.1928721174004924E-3</v>
      </c>
      <c r="N19" s="624">
        <f t="shared" si="2"/>
        <v>2.877697841726623E-2</v>
      </c>
      <c r="O19" s="623">
        <f t="shared" si="2"/>
        <v>0</v>
      </c>
      <c r="P19" s="624">
        <f t="shared" si="2"/>
        <v>1.1673151750972721E-2</v>
      </c>
      <c r="Q19" s="624">
        <f t="shared" si="2"/>
        <v>1.1411665257819115E-2</v>
      </c>
      <c r="R19" s="624">
        <f t="shared" si="2"/>
        <v>5.1804423748544881E-2</v>
      </c>
      <c r="S19" s="624">
        <f t="shared" si="2"/>
        <v>-1.3916500994035741E-2</v>
      </c>
      <c r="T19" s="625">
        <f t="shared" si="2"/>
        <v>-2.0504408447818978E-4</v>
      </c>
    </row>
    <row r="20" spans="1:20" ht="17.25" customHeight="1">
      <c r="A20" s="1556" t="s">
        <v>607</v>
      </c>
      <c r="B20" s="638" t="s">
        <v>196</v>
      </c>
      <c r="C20" s="641">
        <f>C17-C12</f>
        <v>-6</v>
      </c>
      <c r="D20" s="642">
        <f>D17-D12</f>
        <v>-11.179999999999382</v>
      </c>
      <c r="E20" s="642">
        <f>E17-E12</f>
        <v>778</v>
      </c>
      <c r="F20" s="642">
        <f t="shared" ref="F20:K20" si="3">F17-F12</f>
        <v>1120</v>
      </c>
      <c r="G20" s="642">
        <f t="shared" si="3"/>
        <v>145</v>
      </c>
      <c r="H20" s="642">
        <f t="shared" si="3"/>
        <v>-487</v>
      </c>
      <c r="I20" s="641">
        <f t="shared" si="3"/>
        <v>-2</v>
      </c>
      <c r="J20" s="642">
        <f t="shared" si="3"/>
        <v>100.06999999999994</v>
      </c>
      <c r="K20" s="642">
        <f t="shared" si="3"/>
        <v>2863</v>
      </c>
      <c r="L20" s="642">
        <f t="shared" ref="L20:T20" si="4">L17-L12</f>
        <v>774</v>
      </c>
      <c r="M20" s="642">
        <f t="shared" si="4"/>
        <v>500</v>
      </c>
      <c r="N20" s="642">
        <f t="shared" si="4"/>
        <v>1589</v>
      </c>
      <c r="O20" s="641">
        <f t="shared" si="4"/>
        <v>0</v>
      </c>
      <c r="P20" s="642">
        <f t="shared" si="4"/>
        <v>1.3199999999999932</v>
      </c>
      <c r="Q20" s="642">
        <f t="shared" si="4"/>
        <v>113</v>
      </c>
      <c r="R20" s="642">
        <f t="shared" si="4"/>
        <v>-69</v>
      </c>
      <c r="S20" s="642">
        <f t="shared" si="4"/>
        <v>26</v>
      </c>
      <c r="T20" s="643">
        <f t="shared" si="4"/>
        <v>156</v>
      </c>
    </row>
    <row r="21" spans="1:20" ht="17.25" customHeight="1">
      <c r="A21" s="1573"/>
      <c r="B21" s="620" t="s">
        <v>197</v>
      </c>
      <c r="C21" s="623">
        <f>C17/C12-1</f>
        <v>-2.166064981949456E-2</v>
      </c>
      <c r="D21" s="624">
        <f>D17/D12-1</f>
        <v>-2.7857374230680909E-3</v>
      </c>
      <c r="E21" s="624">
        <f>E17/E12-1</f>
        <v>7.020330081843662E-3</v>
      </c>
      <c r="F21" s="624">
        <f t="shared" ref="F21:K21" si="5">F17/F12-1</f>
        <v>2.6201894958474581E-2</v>
      </c>
      <c r="G21" s="624">
        <f t="shared" si="5"/>
        <v>1.3420955201777218E-2</v>
      </c>
      <c r="H21" s="624">
        <f t="shared" si="5"/>
        <v>-8.5032825813661228E-3</v>
      </c>
      <c r="I21" s="623">
        <f t="shared" si="5"/>
        <v>-3.0769230769230771E-2</v>
      </c>
      <c r="J21" s="624">
        <f t="shared" si="5"/>
        <v>0.17903852002934162</v>
      </c>
      <c r="K21" s="624">
        <f t="shared" si="5"/>
        <v>0.28184682024020469</v>
      </c>
      <c r="L21" s="624">
        <f t="shared" ref="L21:T21" si="6">L17/L12-1</f>
        <v>0.26735751295336785</v>
      </c>
      <c r="M21" s="624">
        <f t="shared" si="6"/>
        <v>0.35310734463276838</v>
      </c>
      <c r="N21" s="624">
        <f t="shared" si="6"/>
        <v>0.27176329741747907</v>
      </c>
      <c r="O21" s="623">
        <f t="shared" si="6"/>
        <v>0</v>
      </c>
      <c r="P21" s="624">
        <f t="shared" si="6"/>
        <v>5.1028297510438136E-3</v>
      </c>
      <c r="Q21" s="624">
        <f t="shared" si="6"/>
        <v>1.5992074724030525E-2</v>
      </c>
      <c r="R21" s="624">
        <f t="shared" si="6"/>
        <v>-3.6780383795309124E-2</v>
      </c>
      <c r="S21" s="624">
        <f t="shared" si="6"/>
        <v>5.5319148936170182E-2</v>
      </c>
      <c r="T21" s="625">
        <f t="shared" si="6"/>
        <v>3.3050847457627208E-2</v>
      </c>
    </row>
    <row r="22" spans="1:20" ht="17.25" customHeight="1">
      <c r="A22" s="1556" t="s">
        <v>608</v>
      </c>
      <c r="B22" s="638" t="s">
        <v>196</v>
      </c>
      <c r="C22" s="641">
        <f>C17-C7</f>
        <v>-9</v>
      </c>
      <c r="D22" s="642">
        <f>D17-D7</f>
        <v>-336.43000000000029</v>
      </c>
      <c r="E22" s="642">
        <f>E17-E7</f>
        <v>-10188</v>
      </c>
      <c r="F22" s="642">
        <f t="shared" ref="F22:K22" si="7">F17-F7</f>
        <v>-5398</v>
      </c>
      <c r="G22" s="642">
        <f t="shared" si="7"/>
        <v>-175</v>
      </c>
      <c r="H22" s="642">
        <f t="shared" si="7"/>
        <v>-4615</v>
      </c>
      <c r="I22" s="641">
        <f t="shared" si="7"/>
        <v>-9</v>
      </c>
      <c r="J22" s="642">
        <f t="shared" si="7"/>
        <v>98.75</v>
      </c>
      <c r="K22" s="642">
        <f t="shared" si="7"/>
        <v>2492</v>
      </c>
      <c r="L22" s="642">
        <f t="shared" ref="L22:T22" si="8">L17-L7</f>
        <v>-392</v>
      </c>
      <c r="M22" s="642">
        <f t="shared" si="8"/>
        <v>557</v>
      </c>
      <c r="N22" s="642">
        <f t="shared" si="8"/>
        <v>2327</v>
      </c>
      <c r="O22" s="641">
        <f t="shared" si="8"/>
        <v>0</v>
      </c>
      <c r="P22" s="642">
        <f t="shared" si="8"/>
        <v>1</v>
      </c>
      <c r="Q22" s="642">
        <f t="shared" si="8"/>
        <v>429</v>
      </c>
      <c r="R22" s="642">
        <f t="shared" si="8"/>
        <v>-120</v>
      </c>
      <c r="S22" s="642">
        <f t="shared" si="8"/>
        <v>53</v>
      </c>
      <c r="T22" s="643">
        <f t="shared" si="8"/>
        <v>496</v>
      </c>
    </row>
    <row r="23" spans="1:20" ht="17.25" customHeight="1" thickBot="1">
      <c r="A23" s="1557"/>
      <c r="B23" s="656" t="s">
        <v>197</v>
      </c>
      <c r="C23" s="657">
        <f>C17/C7-1</f>
        <v>-3.214285714285714E-2</v>
      </c>
      <c r="D23" s="658">
        <f>D17/D7-1</f>
        <v>-7.7544340851206095E-2</v>
      </c>
      <c r="E23" s="658">
        <f>E17/E7-1</f>
        <v>-8.365424881144945E-2</v>
      </c>
      <c r="F23" s="658">
        <f t="shared" ref="F23:K23" si="9">F17/F7-1</f>
        <v>-0.1095751375271502</v>
      </c>
      <c r="G23" s="658">
        <f t="shared" si="9"/>
        <v>-1.5731751168644337E-2</v>
      </c>
      <c r="H23" s="658">
        <f t="shared" si="9"/>
        <v>-7.5162866449511423E-2</v>
      </c>
      <c r="I23" s="657">
        <f t="shared" si="9"/>
        <v>-0.125</v>
      </c>
      <c r="J23" s="658">
        <f t="shared" si="9"/>
        <v>0.17626059794734483</v>
      </c>
      <c r="K23" s="658">
        <f t="shared" si="9"/>
        <v>0.236679646690094</v>
      </c>
      <c r="L23" s="658">
        <f t="shared" ref="L23:T23" si="10">L17/L7-1</f>
        <v>-9.6527948781088391E-2</v>
      </c>
      <c r="M23" s="658">
        <f t="shared" si="10"/>
        <v>0.40986019131714491</v>
      </c>
      <c r="N23" s="658">
        <f t="shared" si="10"/>
        <v>0.45547073791348591</v>
      </c>
      <c r="O23" s="657">
        <f t="shared" si="10"/>
        <v>0</v>
      </c>
      <c r="P23" s="658">
        <f t="shared" si="10"/>
        <v>3.8610038610038533E-3</v>
      </c>
      <c r="Q23" s="658">
        <f t="shared" si="10"/>
        <v>6.3555555555555587E-2</v>
      </c>
      <c r="R23" s="658">
        <f t="shared" si="10"/>
        <v>-6.2272963155163508E-2</v>
      </c>
      <c r="S23" s="658">
        <f t="shared" si="10"/>
        <v>0.11963882618510158</v>
      </c>
      <c r="T23" s="722">
        <f t="shared" si="10"/>
        <v>0.11324200913242</v>
      </c>
    </row>
    <row r="24" spans="1:20" ht="17.25" customHeight="1">
      <c r="A24" s="1052" t="s">
        <v>350</v>
      </c>
    </row>
  </sheetData>
  <mergeCells count="33">
    <mergeCell ref="C3:H3"/>
    <mergeCell ref="A11:B11"/>
    <mergeCell ref="R5:T5"/>
    <mergeCell ref="O3:T3"/>
    <mergeCell ref="D4:D6"/>
    <mergeCell ref="P4:P6"/>
    <mergeCell ref="Q4:T4"/>
    <mergeCell ref="Q5:Q6"/>
    <mergeCell ref="I3:N3"/>
    <mergeCell ref="E4:H4"/>
    <mergeCell ref="E5:E6"/>
    <mergeCell ref="F5:H5"/>
    <mergeCell ref="J4:J6"/>
    <mergeCell ref="K4:N4"/>
    <mergeCell ref="L5:N5"/>
    <mergeCell ref="O4:O6"/>
    <mergeCell ref="K5:K6"/>
    <mergeCell ref="I4:I6"/>
    <mergeCell ref="C4:C6"/>
    <mergeCell ref="A9:B9"/>
    <mergeCell ref="A10:B10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A7:B7"/>
    <mergeCell ref="A8:B8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/>
  </sheetViews>
  <sheetFormatPr defaultColWidth="9.140625" defaultRowHeight="15"/>
  <cols>
    <col min="1" max="1" width="18.28515625" style="223" customWidth="1"/>
    <col min="2" max="14" width="8.5703125" style="223" customWidth="1"/>
    <col min="15" max="16384" width="9.140625" style="223"/>
  </cols>
  <sheetData>
    <row r="1" spans="1:20" ht="17.25" customHeight="1">
      <c r="A1" s="258" t="s">
        <v>697</v>
      </c>
      <c r="B1" s="50"/>
      <c r="C1" s="50"/>
      <c r="D1" s="50"/>
      <c r="E1" s="50"/>
      <c r="F1" s="50"/>
      <c r="G1" s="50"/>
      <c r="H1" s="50"/>
      <c r="I1" s="552"/>
      <c r="J1" s="50"/>
      <c r="K1" s="50"/>
      <c r="L1" s="50"/>
      <c r="M1" s="50"/>
    </row>
    <row r="2" spans="1:20" s="219" customFormat="1" ht="17.25" customHeight="1" thickBot="1">
      <c r="A2" s="358" t="s">
        <v>198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</row>
    <row r="3" spans="1:20" s="58" customFormat="1" ht="17.25" customHeight="1">
      <c r="A3" s="1558" t="s">
        <v>195</v>
      </c>
      <c r="B3" s="1646" t="s">
        <v>927</v>
      </c>
      <c r="C3" s="1923"/>
      <c r="D3" s="1923"/>
      <c r="E3" s="1924"/>
      <c r="F3" s="1984" t="s">
        <v>348</v>
      </c>
      <c r="G3" s="1982" t="s">
        <v>214</v>
      </c>
      <c r="H3" s="1779"/>
      <c r="I3" s="1779"/>
      <c r="J3" s="1779"/>
      <c r="K3" s="1779"/>
      <c r="L3" s="1779"/>
      <c r="M3" s="2038"/>
      <c r="N3" s="2039" t="s">
        <v>180</v>
      </c>
    </row>
    <row r="4" spans="1:20" s="59" customFormat="1" ht="17.25" customHeight="1">
      <c r="A4" s="1560"/>
      <c r="B4" s="1705" t="s">
        <v>928</v>
      </c>
      <c r="C4" s="1621" t="s">
        <v>431</v>
      </c>
      <c r="D4" s="1680"/>
      <c r="E4" s="1674"/>
      <c r="F4" s="1985"/>
      <c r="G4" s="1990" t="s">
        <v>4</v>
      </c>
      <c r="H4" s="1628" t="s">
        <v>356</v>
      </c>
      <c r="I4" s="1926"/>
      <c r="J4" s="1926"/>
      <c r="K4" s="1926"/>
      <c r="L4" s="1926"/>
      <c r="M4" s="1629"/>
      <c r="N4" s="2040"/>
    </row>
    <row r="5" spans="1:20" s="59" customFormat="1" ht="17.25" customHeight="1">
      <c r="A5" s="1560"/>
      <c r="B5" s="1867"/>
      <c r="C5" s="1996" t="s">
        <v>352</v>
      </c>
      <c r="D5" s="1996" t="s">
        <v>353</v>
      </c>
      <c r="E5" s="1998" t="s">
        <v>354</v>
      </c>
      <c r="F5" s="1985"/>
      <c r="G5" s="1991"/>
      <c r="H5" s="1993" t="s">
        <v>357</v>
      </c>
      <c r="I5" s="1994"/>
      <c r="J5" s="1993" t="s">
        <v>358</v>
      </c>
      <c r="K5" s="1994"/>
      <c r="L5" s="1993" t="s">
        <v>359</v>
      </c>
      <c r="M5" s="2037"/>
      <c r="N5" s="2040"/>
    </row>
    <row r="6" spans="1:20" s="59" customFormat="1" ht="17.25" customHeight="1" thickBot="1">
      <c r="A6" s="1562"/>
      <c r="B6" s="1868"/>
      <c r="C6" s="1997"/>
      <c r="D6" s="1997"/>
      <c r="E6" s="1999"/>
      <c r="F6" s="1986"/>
      <c r="G6" s="1992"/>
      <c r="H6" s="758" t="s">
        <v>150</v>
      </c>
      <c r="I6" s="758" t="s">
        <v>288</v>
      </c>
      <c r="J6" s="758" t="s">
        <v>150</v>
      </c>
      <c r="K6" s="758" t="s">
        <v>288</v>
      </c>
      <c r="L6" s="758" t="s">
        <v>150</v>
      </c>
      <c r="M6" s="758" t="s">
        <v>288</v>
      </c>
      <c r="N6" s="2041"/>
    </row>
    <row r="7" spans="1:20" s="28" customFormat="1" ht="17.25" customHeight="1">
      <c r="A7" s="480" t="s">
        <v>20</v>
      </c>
      <c r="B7" s="1383">
        <v>354</v>
      </c>
      <c r="C7" s="1195">
        <v>287</v>
      </c>
      <c r="D7" s="1195">
        <v>67</v>
      </c>
      <c r="E7" s="1277">
        <v>268</v>
      </c>
      <c r="F7" s="1383">
        <v>4921.12</v>
      </c>
      <c r="G7" s="1385">
        <v>131799</v>
      </c>
      <c r="H7" s="1250">
        <v>49341</v>
      </c>
      <c r="I7" s="1384">
        <v>0.37436551111920424</v>
      </c>
      <c r="J7" s="1250">
        <v>13361</v>
      </c>
      <c r="K7" s="1384">
        <v>0.10137406201867996</v>
      </c>
      <c r="L7" s="1250">
        <v>69097</v>
      </c>
      <c r="M7" s="1384">
        <v>0.52426042686211582</v>
      </c>
      <c r="N7" s="1386">
        <v>26.782317846343922</v>
      </c>
      <c r="P7" s="47"/>
      <c r="Q7" s="349"/>
      <c r="R7" s="351"/>
      <c r="S7" s="351"/>
      <c r="T7" s="351"/>
    </row>
    <row r="8" spans="1:20" s="28" customFormat="1" ht="17.25" customHeight="1">
      <c r="A8" s="211" t="s">
        <v>21</v>
      </c>
      <c r="B8" s="197">
        <v>67</v>
      </c>
      <c r="C8" s="383">
        <v>41</v>
      </c>
      <c r="D8" s="383">
        <v>15</v>
      </c>
      <c r="E8" s="239">
        <v>41</v>
      </c>
      <c r="F8" s="197">
        <v>995.11</v>
      </c>
      <c r="G8" s="920">
        <v>25847</v>
      </c>
      <c r="H8" s="383">
        <v>7677</v>
      </c>
      <c r="I8" s="385">
        <v>0.29701706194142452</v>
      </c>
      <c r="J8" s="383">
        <v>4105</v>
      </c>
      <c r="K8" s="385">
        <v>0.15881920532363525</v>
      </c>
      <c r="L8" s="383">
        <v>14065</v>
      </c>
      <c r="M8" s="385">
        <v>0.54416373273494023</v>
      </c>
      <c r="N8" s="1387">
        <v>25.974012923194419</v>
      </c>
      <c r="P8" s="47"/>
      <c r="Q8" s="349"/>
      <c r="R8" s="351"/>
      <c r="S8" s="351"/>
      <c r="T8" s="351"/>
    </row>
    <row r="9" spans="1:20" s="28" customFormat="1" ht="17.25" customHeight="1">
      <c r="A9" s="211" t="s">
        <v>22</v>
      </c>
      <c r="B9" s="197">
        <v>35</v>
      </c>
      <c r="C9" s="383">
        <v>30</v>
      </c>
      <c r="D9" s="383">
        <v>1</v>
      </c>
      <c r="E9" s="239">
        <v>31</v>
      </c>
      <c r="F9" s="197">
        <v>474</v>
      </c>
      <c r="G9" s="920">
        <v>12943</v>
      </c>
      <c r="H9" s="383">
        <v>4777</v>
      </c>
      <c r="I9" s="385">
        <v>0.36907981148110947</v>
      </c>
      <c r="J9" s="383">
        <v>166</v>
      </c>
      <c r="K9" s="385">
        <v>1.2825465502588273E-2</v>
      </c>
      <c r="L9" s="383">
        <v>8000</v>
      </c>
      <c r="M9" s="385">
        <v>0.61809472301630219</v>
      </c>
      <c r="N9" s="1387">
        <v>27.305907172995781</v>
      </c>
      <c r="P9" s="47"/>
      <c r="Q9" s="349"/>
      <c r="R9" s="351"/>
      <c r="S9" s="351"/>
      <c r="T9" s="351"/>
    </row>
    <row r="10" spans="1:20" s="28" customFormat="1" ht="17.25" customHeight="1">
      <c r="A10" s="211" t="s">
        <v>23</v>
      </c>
      <c r="B10" s="197">
        <v>22</v>
      </c>
      <c r="C10" s="383">
        <v>19</v>
      </c>
      <c r="D10" s="383">
        <v>7</v>
      </c>
      <c r="E10" s="239">
        <v>19</v>
      </c>
      <c r="F10" s="197">
        <v>299</v>
      </c>
      <c r="G10" s="920">
        <v>7796</v>
      </c>
      <c r="H10" s="383">
        <v>2782</v>
      </c>
      <c r="I10" s="385">
        <v>0.35684966649563876</v>
      </c>
      <c r="J10" s="383">
        <v>1007</v>
      </c>
      <c r="K10" s="385">
        <v>0.12916880451513596</v>
      </c>
      <c r="L10" s="383">
        <v>4007</v>
      </c>
      <c r="M10" s="385">
        <v>0.51398152898922522</v>
      </c>
      <c r="N10" s="1387">
        <v>26.073578595317727</v>
      </c>
      <c r="P10" s="47"/>
      <c r="Q10" s="349"/>
      <c r="R10" s="351"/>
      <c r="S10" s="351"/>
      <c r="T10" s="351"/>
    </row>
    <row r="11" spans="1:20" s="28" customFormat="1" ht="17.25" customHeight="1">
      <c r="A11" s="211" t="s">
        <v>24</v>
      </c>
      <c r="B11" s="197">
        <v>15</v>
      </c>
      <c r="C11" s="383">
        <v>12</v>
      </c>
      <c r="D11" s="383">
        <v>5</v>
      </c>
      <c r="E11" s="239">
        <v>13</v>
      </c>
      <c r="F11" s="197">
        <v>220</v>
      </c>
      <c r="G11" s="920">
        <v>6292</v>
      </c>
      <c r="H11" s="383">
        <v>1808</v>
      </c>
      <c r="I11" s="385">
        <v>0.28734901462174189</v>
      </c>
      <c r="J11" s="383">
        <v>859</v>
      </c>
      <c r="K11" s="385">
        <v>0.13652256834075016</v>
      </c>
      <c r="L11" s="383">
        <v>3625</v>
      </c>
      <c r="M11" s="385">
        <v>0.57612841703750794</v>
      </c>
      <c r="N11" s="1387">
        <v>28.6</v>
      </c>
      <c r="P11" s="47"/>
      <c r="Q11" s="349"/>
      <c r="R11" s="351"/>
      <c r="S11" s="351"/>
      <c r="T11" s="351"/>
    </row>
    <row r="12" spans="1:20" s="28" customFormat="1" ht="17.25" customHeight="1">
      <c r="A12" s="211" t="s">
        <v>25</v>
      </c>
      <c r="B12" s="197">
        <v>9</v>
      </c>
      <c r="C12" s="383">
        <v>7</v>
      </c>
      <c r="D12" s="383">
        <v>1</v>
      </c>
      <c r="E12" s="239">
        <v>7</v>
      </c>
      <c r="F12" s="197">
        <v>123</v>
      </c>
      <c r="G12" s="920">
        <v>3154</v>
      </c>
      <c r="H12" s="383">
        <v>739</v>
      </c>
      <c r="I12" s="385">
        <v>0.23430564362714015</v>
      </c>
      <c r="J12" s="383">
        <v>121</v>
      </c>
      <c r="K12" s="385">
        <v>3.8363982244768551E-2</v>
      </c>
      <c r="L12" s="383">
        <v>2294</v>
      </c>
      <c r="M12" s="385">
        <v>0.72733037412809132</v>
      </c>
      <c r="N12" s="1387">
        <v>25.642276422764226</v>
      </c>
      <c r="P12" s="47"/>
      <c r="Q12" s="349"/>
      <c r="R12" s="351"/>
      <c r="S12" s="351"/>
      <c r="T12" s="351"/>
    </row>
    <row r="13" spans="1:20" s="28" customFormat="1" ht="17.25" customHeight="1">
      <c r="A13" s="211" t="s">
        <v>26</v>
      </c>
      <c r="B13" s="197">
        <v>22</v>
      </c>
      <c r="C13" s="383">
        <v>17</v>
      </c>
      <c r="D13" s="383">
        <v>1</v>
      </c>
      <c r="E13" s="239">
        <v>20</v>
      </c>
      <c r="F13" s="197">
        <v>309</v>
      </c>
      <c r="G13" s="920">
        <v>8050</v>
      </c>
      <c r="H13" s="383">
        <v>3407</v>
      </c>
      <c r="I13" s="385">
        <v>0.42322981366459628</v>
      </c>
      <c r="J13" s="383">
        <v>178</v>
      </c>
      <c r="K13" s="385">
        <v>2.2111801242236023E-2</v>
      </c>
      <c r="L13" s="383">
        <v>4465</v>
      </c>
      <c r="M13" s="385">
        <v>0.55465838509316767</v>
      </c>
      <c r="N13" s="1387">
        <v>26.051779935275082</v>
      </c>
      <c r="P13" s="47"/>
      <c r="Q13" s="349"/>
      <c r="R13" s="351"/>
      <c r="S13" s="351"/>
      <c r="T13" s="351"/>
    </row>
    <row r="14" spans="1:20" s="28" customFormat="1" ht="17.25" customHeight="1">
      <c r="A14" s="211" t="s">
        <v>27</v>
      </c>
      <c r="B14" s="197">
        <v>13</v>
      </c>
      <c r="C14" s="383">
        <v>10</v>
      </c>
      <c r="D14" s="383">
        <v>1</v>
      </c>
      <c r="E14" s="239">
        <v>11</v>
      </c>
      <c r="F14" s="197">
        <v>153</v>
      </c>
      <c r="G14" s="920">
        <v>4055</v>
      </c>
      <c r="H14" s="383">
        <v>1625</v>
      </c>
      <c r="I14" s="385">
        <v>0.4007398273736128</v>
      </c>
      <c r="J14" s="383">
        <v>161</v>
      </c>
      <c r="K14" s="385">
        <v>3.9704069050554867E-2</v>
      </c>
      <c r="L14" s="383">
        <v>2269</v>
      </c>
      <c r="M14" s="385">
        <v>0.5595561035758323</v>
      </c>
      <c r="N14" s="1387">
        <v>26.503267973856211</v>
      </c>
      <c r="P14" s="47"/>
      <c r="Q14" s="349"/>
      <c r="R14" s="351"/>
      <c r="S14" s="351"/>
      <c r="T14" s="351"/>
    </row>
    <row r="15" spans="1:20" s="28" customFormat="1" ht="17.25" customHeight="1">
      <c r="A15" s="211" t="s">
        <v>28</v>
      </c>
      <c r="B15" s="197">
        <v>19</v>
      </c>
      <c r="C15" s="383">
        <v>16</v>
      </c>
      <c r="D15" s="383">
        <v>5</v>
      </c>
      <c r="E15" s="239">
        <v>11</v>
      </c>
      <c r="F15" s="197">
        <v>258</v>
      </c>
      <c r="G15" s="920">
        <v>6705</v>
      </c>
      <c r="H15" s="383">
        <v>2527</v>
      </c>
      <c r="I15" s="385">
        <v>0.37688292319164801</v>
      </c>
      <c r="J15" s="383">
        <v>1213</v>
      </c>
      <c r="K15" s="385">
        <v>0.1809097688292319</v>
      </c>
      <c r="L15" s="383">
        <v>2965</v>
      </c>
      <c r="M15" s="385">
        <v>0.44220730797912006</v>
      </c>
      <c r="N15" s="1387">
        <v>25.988372093023255</v>
      </c>
      <c r="P15" s="47"/>
      <c r="Q15" s="349"/>
      <c r="R15" s="351"/>
      <c r="S15" s="351"/>
      <c r="T15" s="351"/>
    </row>
    <row r="16" spans="1:20" s="28" customFormat="1" ht="17.25" customHeight="1">
      <c r="A16" s="211" t="s">
        <v>29</v>
      </c>
      <c r="B16" s="197">
        <v>20</v>
      </c>
      <c r="C16" s="383">
        <v>16</v>
      </c>
      <c r="D16" s="1364" t="s">
        <v>179</v>
      </c>
      <c r="E16" s="239">
        <v>16</v>
      </c>
      <c r="F16" s="197">
        <v>224</v>
      </c>
      <c r="G16" s="920">
        <v>5938</v>
      </c>
      <c r="H16" s="383">
        <v>2414</v>
      </c>
      <c r="I16" s="385">
        <v>0.40653418659481305</v>
      </c>
      <c r="J16" s="1364" t="s">
        <v>179</v>
      </c>
      <c r="K16" s="1364" t="s">
        <v>179</v>
      </c>
      <c r="L16" s="383">
        <v>3524</v>
      </c>
      <c r="M16" s="385">
        <v>0.59346581340518689</v>
      </c>
      <c r="N16" s="1387">
        <v>26.508928571428573</v>
      </c>
      <c r="P16" s="47"/>
      <c r="Q16" s="349"/>
      <c r="R16" s="351"/>
      <c r="S16" s="351"/>
      <c r="T16" s="351"/>
    </row>
    <row r="17" spans="1:20" s="28" customFormat="1" ht="17.25" customHeight="1">
      <c r="A17" s="211" t="s">
        <v>30</v>
      </c>
      <c r="B17" s="197">
        <v>18</v>
      </c>
      <c r="C17" s="383">
        <v>16</v>
      </c>
      <c r="D17" s="383">
        <v>2</v>
      </c>
      <c r="E17" s="239">
        <v>15</v>
      </c>
      <c r="F17" s="197">
        <v>224</v>
      </c>
      <c r="G17" s="920">
        <v>6184</v>
      </c>
      <c r="H17" s="383">
        <v>2486</v>
      </c>
      <c r="I17" s="385">
        <v>0.40200517464424323</v>
      </c>
      <c r="J17" s="383">
        <v>289</v>
      </c>
      <c r="K17" s="385">
        <v>4.6733505821474772E-2</v>
      </c>
      <c r="L17" s="383">
        <v>3409</v>
      </c>
      <c r="M17" s="385">
        <v>0.55126131953428203</v>
      </c>
      <c r="N17" s="1387">
        <v>27.607142857142858</v>
      </c>
      <c r="P17" s="47"/>
      <c r="Q17" s="349"/>
      <c r="R17" s="351"/>
      <c r="S17" s="351"/>
      <c r="T17" s="351"/>
    </row>
    <row r="18" spans="1:20" s="28" customFormat="1" ht="17.25" customHeight="1">
      <c r="A18" s="211" t="s">
        <v>31</v>
      </c>
      <c r="B18" s="197">
        <v>40</v>
      </c>
      <c r="C18" s="383">
        <v>35</v>
      </c>
      <c r="D18" s="383">
        <v>12</v>
      </c>
      <c r="E18" s="239">
        <v>31</v>
      </c>
      <c r="F18" s="197">
        <v>586</v>
      </c>
      <c r="G18" s="920">
        <v>15799</v>
      </c>
      <c r="H18" s="383">
        <v>6330</v>
      </c>
      <c r="I18" s="385">
        <v>0.40065826951072853</v>
      </c>
      <c r="J18" s="383">
        <v>2172</v>
      </c>
      <c r="K18" s="385">
        <v>0.13747705550984241</v>
      </c>
      <c r="L18" s="383">
        <v>7297</v>
      </c>
      <c r="M18" s="385">
        <v>0.46186467497942907</v>
      </c>
      <c r="N18" s="1387">
        <v>26.96075085324232</v>
      </c>
      <c r="P18" s="47"/>
      <c r="Q18" s="349"/>
      <c r="R18" s="351"/>
      <c r="S18" s="351"/>
      <c r="T18" s="351"/>
    </row>
    <row r="19" spans="1:20" s="28" customFormat="1" ht="17.25" customHeight="1">
      <c r="A19" s="211" t="s">
        <v>32</v>
      </c>
      <c r="B19" s="197">
        <v>19</v>
      </c>
      <c r="C19" s="383">
        <v>16</v>
      </c>
      <c r="D19" s="383">
        <v>6</v>
      </c>
      <c r="E19" s="239">
        <v>17</v>
      </c>
      <c r="F19" s="197">
        <v>295.01</v>
      </c>
      <c r="G19" s="881">
        <v>8148</v>
      </c>
      <c r="H19" s="383">
        <v>2893</v>
      </c>
      <c r="I19" s="385">
        <v>0.3550564555719195</v>
      </c>
      <c r="J19" s="383">
        <v>1081</v>
      </c>
      <c r="K19" s="385">
        <v>0.1326705940108002</v>
      </c>
      <c r="L19" s="383">
        <v>4174</v>
      </c>
      <c r="M19" s="385">
        <v>0.51227295041728027</v>
      </c>
      <c r="N19" s="1387">
        <v>27.619402732110778</v>
      </c>
      <c r="P19" s="47"/>
      <c r="Q19" s="349"/>
      <c r="R19" s="351"/>
      <c r="S19" s="351"/>
      <c r="T19" s="351"/>
    </row>
    <row r="20" spans="1:20" s="28" customFormat="1" ht="17.25" customHeight="1">
      <c r="A20" s="211" t="s">
        <v>33</v>
      </c>
      <c r="B20" s="197">
        <v>16</v>
      </c>
      <c r="C20" s="383">
        <v>15</v>
      </c>
      <c r="D20" s="383">
        <v>3</v>
      </c>
      <c r="E20" s="239">
        <v>10</v>
      </c>
      <c r="F20" s="197">
        <v>261</v>
      </c>
      <c r="G20" s="881">
        <v>7282</v>
      </c>
      <c r="H20" s="383">
        <v>4026</v>
      </c>
      <c r="I20" s="385">
        <v>0.55287009063444104</v>
      </c>
      <c r="J20" s="383">
        <v>435</v>
      </c>
      <c r="K20" s="385">
        <v>5.9736336171381486E-2</v>
      </c>
      <c r="L20" s="383">
        <v>2821</v>
      </c>
      <c r="M20" s="385">
        <v>0.38739357319417744</v>
      </c>
      <c r="N20" s="1387">
        <v>27.90038314176245</v>
      </c>
      <c r="P20" s="47"/>
      <c r="Q20" s="349"/>
      <c r="R20" s="351"/>
      <c r="S20" s="351"/>
      <c r="T20" s="351"/>
    </row>
    <row r="21" spans="1:20" s="28" customFormat="1" ht="17.25" customHeight="1" thickBot="1">
      <c r="A21" s="209" t="s">
        <v>34</v>
      </c>
      <c r="B21" s="189">
        <v>39</v>
      </c>
      <c r="C21" s="308">
        <v>37</v>
      </c>
      <c r="D21" s="308">
        <v>8</v>
      </c>
      <c r="E21" s="165">
        <v>26</v>
      </c>
      <c r="F21" s="189">
        <v>500</v>
      </c>
      <c r="G21" s="189">
        <v>13606</v>
      </c>
      <c r="H21" s="308">
        <v>5850</v>
      </c>
      <c r="I21" s="282">
        <v>0.42995737174775833</v>
      </c>
      <c r="J21" s="308">
        <v>1574</v>
      </c>
      <c r="K21" s="282">
        <v>0.11568425694546523</v>
      </c>
      <c r="L21" s="308">
        <v>6182</v>
      </c>
      <c r="M21" s="282">
        <v>0.45435837130677642</v>
      </c>
      <c r="N21" s="1388">
        <v>27.212</v>
      </c>
      <c r="P21" s="47"/>
      <c r="Q21" s="349"/>
      <c r="R21" s="351"/>
      <c r="S21" s="351"/>
      <c r="T21" s="351"/>
    </row>
    <row r="22" spans="1:20" s="28" customFormat="1" ht="17.25" customHeight="1">
      <c r="A22" s="1052" t="s">
        <v>929</v>
      </c>
      <c r="B22" s="195"/>
      <c r="C22" s="195"/>
      <c r="D22" s="195"/>
      <c r="E22" s="195"/>
      <c r="F22" s="195"/>
      <c r="G22" s="195"/>
      <c r="H22" s="195"/>
      <c r="I22" s="203"/>
      <c r="J22" s="195"/>
      <c r="K22" s="203"/>
      <c r="L22" s="195"/>
      <c r="M22" s="203"/>
      <c r="N22" s="1507"/>
      <c r="P22" s="47"/>
      <c r="Q22" s="349"/>
      <c r="R22" s="351"/>
      <c r="S22" s="351"/>
      <c r="T22" s="351"/>
    </row>
    <row r="23" spans="1:20" ht="17.25" customHeight="1">
      <c r="A23" s="1052" t="s">
        <v>978</v>
      </c>
    </row>
    <row r="24" spans="1:20" ht="17.25" customHeight="1">
      <c r="A24" s="1052" t="s">
        <v>506</v>
      </c>
    </row>
    <row r="25" spans="1:20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20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0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0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0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20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20">
      <c r="B31"/>
      <c r="C31"/>
      <c r="D31"/>
      <c r="E31"/>
      <c r="F31"/>
      <c r="G31"/>
      <c r="H31"/>
      <c r="I31"/>
      <c r="J31"/>
      <c r="K31"/>
      <c r="L31"/>
      <c r="M31"/>
      <c r="N31"/>
    </row>
  </sheetData>
  <mergeCells count="15">
    <mergeCell ref="N3:N6"/>
    <mergeCell ref="F3:F6"/>
    <mergeCell ref="D5:D6"/>
    <mergeCell ref="E5:E6"/>
    <mergeCell ref="H4:M4"/>
    <mergeCell ref="C5:C6"/>
    <mergeCell ref="H5:I5"/>
    <mergeCell ref="J5:K5"/>
    <mergeCell ref="L5:M5"/>
    <mergeCell ref="A3:A6"/>
    <mergeCell ref="B3:E3"/>
    <mergeCell ref="G3:M3"/>
    <mergeCell ref="B4:B6"/>
    <mergeCell ref="C4:E4"/>
    <mergeCell ref="G4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/>
  </sheetViews>
  <sheetFormatPr defaultColWidth="9.140625" defaultRowHeight="15"/>
  <cols>
    <col min="1" max="1" width="18.28515625" style="223" customWidth="1"/>
    <col min="2" max="15" width="7.85546875" style="223" customWidth="1"/>
    <col min="16" max="16384" width="9.140625" style="223"/>
  </cols>
  <sheetData>
    <row r="1" spans="1:23" ht="17.25" customHeight="1">
      <c r="A1" s="258" t="s">
        <v>990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52"/>
    </row>
    <row r="2" spans="1:23" s="219" customFormat="1" ht="17.25" customHeight="1" thickBot="1">
      <c r="A2" s="358" t="s">
        <v>198</v>
      </c>
    </row>
    <row r="3" spans="1:23" s="58" customFormat="1" ht="17.25" customHeight="1">
      <c r="A3" s="1558" t="s">
        <v>195</v>
      </c>
      <c r="B3" s="1982" t="s">
        <v>699</v>
      </c>
      <c r="C3" s="1779"/>
      <c r="D3" s="1779"/>
      <c r="E3" s="1779"/>
      <c r="F3" s="1779"/>
      <c r="G3" s="1779"/>
      <c r="H3" s="1780"/>
      <c r="I3" s="1982" t="s">
        <v>698</v>
      </c>
      <c r="J3" s="1779"/>
      <c r="K3" s="1779"/>
      <c r="L3" s="1779"/>
      <c r="M3" s="1779"/>
      <c r="N3" s="1779"/>
      <c r="O3" s="1780"/>
    </row>
    <row r="4" spans="1:23" s="59" customFormat="1" ht="17.25" customHeight="1">
      <c r="A4" s="1560"/>
      <c r="B4" s="1990" t="s">
        <v>4</v>
      </c>
      <c r="C4" s="1628" t="s">
        <v>356</v>
      </c>
      <c r="D4" s="1926"/>
      <c r="E4" s="1926"/>
      <c r="F4" s="1926"/>
      <c r="G4" s="1926"/>
      <c r="H4" s="1925"/>
      <c r="I4" s="1990" t="s">
        <v>4</v>
      </c>
      <c r="J4" s="1628" t="s">
        <v>356</v>
      </c>
      <c r="K4" s="1926"/>
      <c r="L4" s="1926"/>
      <c r="M4" s="1926"/>
      <c r="N4" s="1926"/>
      <c r="O4" s="1925"/>
    </row>
    <row r="5" spans="1:23" s="59" customFormat="1" ht="17.25" customHeight="1">
      <c r="A5" s="1560"/>
      <c r="B5" s="1991"/>
      <c r="C5" s="1993" t="s">
        <v>357</v>
      </c>
      <c r="D5" s="1994"/>
      <c r="E5" s="1993" t="s">
        <v>358</v>
      </c>
      <c r="F5" s="1994"/>
      <c r="G5" s="1993" t="s">
        <v>359</v>
      </c>
      <c r="H5" s="1995"/>
      <c r="I5" s="1991"/>
      <c r="J5" s="1993" t="s">
        <v>357</v>
      </c>
      <c r="K5" s="1994"/>
      <c r="L5" s="1993" t="s">
        <v>358</v>
      </c>
      <c r="M5" s="1994"/>
      <c r="N5" s="1993" t="s">
        <v>359</v>
      </c>
      <c r="O5" s="1995"/>
    </row>
    <row r="6" spans="1:23" s="59" customFormat="1" ht="17.25" customHeight="1" thickBot="1">
      <c r="A6" s="1562"/>
      <c r="B6" s="1992"/>
      <c r="C6" s="758" t="s">
        <v>150</v>
      </c>
      <c r="D6" s="758" t="s">
        <v>151</v>
      </c>
      <c r="E6" s="758" t="s">
        <v>150</v>
      </c>
      <c r="F6" s="758" t="s">
        <v>151</v>
      </c>
      <c r="G6" s="758" t="s">
        <v>150</v>
      </c>
      <c r="H6" s="759" t="s">
        <v>151</v>
      </c>
      <c r="I6" s="1992"/>
      <c r="J6" s="758" t="s">
        <v>150</v>
      </c>
      <c r="K6" s="758" t="s">
        <v>151</v>
      </c>
      <c r="L6" s="758" t="s">
        <v>150</v>
      </c>
      <c r="M6" s="758" t="s">
        <v>151</v>
      </c>
      <c r="N6" s="758" t="s">
        <v>150</v>
      </c>
      <c r="O6" s="759" t="s">
        <v>151</v>
      </c>
    </row>
    <row r="7" spans="1:23" s="28" customFormat="1" ht="17.25" customHeight="1">
      <c r="A7" s="480" t="s">
        <v>20</v>
      </c>
      <c r="B7" s="1195">
        <v>24070</v>
      </c>
      <c r="C7" s="1195">
        <v>12621</v>
      </c>
      <c r="D7" s="1132">
        <v>0.52434565849605319</v>
      </c>
      <c r="E7" s="1195">
        <v>2317</v>
      </c>
      <c r="F7" s="1132">
        <v>9.6260905691732443E-2</v>
      </c>
      <c r="G7" s="1195">
        <v>9132</v>
      </c>
      <c r="H7" s="1132">
        <v>0.37939343581221435</v>
      </c>
      <c r="I7" s="1389">
        <v>21274</v>
      </c>
      <c r="J7" s="1195">
        <v>11684</v>
      </c>
      <c r="K7" s="1132">
        <v>0.54921500423051617</v>
      </c>
      <c r="L7" s="1195">
        <v>1989</v>
      </c>
      <c r="M7" s="1132">
        <v>9.349440631757075E-2</v>
      </c>
      <c r="N7" s="1195">
        <v>7601</v>
      </c>
      <c r="O7" s="1132">
        <v>0.35729058945191311</v>
      </c>
      <c r="P7" s="47"/>
      <c r="Q7" s="351"/>
      <c r="R7" s="351"/>
      <c r="S7" s="47"/>
      <c r="T7" s="349"/>
      <c r="U7" s="351"/>
      <c r="V7" s="351"/>
      <c r="W7" s="351"/>
    </row>
    <row r="8" spans="1:23" s="28" customFormat="1" ht="17.25" customHeight="1">
      <c r="A8" s="211" t="s">
        <v>21</v>
      </c>
      <c r="B8" s="383">
        <v>4597</v>
      </c>
      <c r="C8" s="383">
        <v>2045</v>
      </c>
      <c r="D8" s="385">
        <v>0.44485534043941699</v>
      </c>
      <c r="E8" s="383">
        <v>711</v>
      </c>
      <c r="F8" s="385">
        <v>0.15466608657820319</v>
      </c>
      <c r="G8" s="383">
        <v>1841</v>
      </c>
      <c r="H8" s="385">
        <v>0.40047857298237982</v>
      </c>
      <c r="I8" s="913">
        <v>3752</v>
      </c>
      <c r="J8" s="383">
        <v>1699</v>
      </c>
      <c r="K8" s="385">
        <v>0.45282515991471217</v>
      </c>
      <c r="L8" s="383">
        <v>554</v>
      </c>
      <c r="M8" s="385">
        <v>0.1476545842217484</v>
      </c>
      <c r="N8" s="383">
        <v>1499</v>
      </c>
      <c r="O8" s="385">
        <v>0.39952025586353945</v>
      </c>
      <c r="P8" s="47"/>
      <c r="Q8" s="351"/>
      <c r="R8" s="351"/>
      <c r="S8" s="47"/>
      <c r="T8" s="349"/>
      <c r="U8" s="351"/>
      <c r="V8" s="351"/>
      <c r="W8" s="351"/>
    </row>
    <row r="9" spans="1:23" s="28" customFormat="1" ht="17.25" customHeight="1">
      <c r="A9" s="211" t="s">
        <v>22</v>
      </c>
      <c r="B9" s="383">
        <v>2366</v>
      </c>
      <c r="C9" s="383">
        <v>1278</v>
      </c>
      <c r="D9" s="385">
        <v>0.54015215553677087</v>
      </c>
      <c r="E9" s="383">
        <v>32</v>
      </c>
      <c r="F9" s="385">
        <v>1.3524936601859678E-2</v>
      </c>
      <c r="G9" s="383">
        <v>1056</v>
      </c>
      <c r="H9" s="385">
        <v>0.44632290786136941</v>
      </c>
      <c r="I9" s="913">
        <v>2066</v>
      </c>
      <c r="J9" s="383">
        <v>1137</v>
      </c>
      <c r="K9" s="385">
        <v>0.5503388189738625</v>
      </c>
      <c r="L9" s="383">
        <v>29</v>
      </c>
      <c r="M9" s="385">
        <v>1.4036786060019362E-2</v>
      </c>
      <c r="N9" s="383">
        <v>900</v>
      </c>
      <c r="O9" s="385">
        <v>0.4356243949661181</v>
      </c>
      <c r="P9" s="47"/>
      <c r="Q9" s="351"/>
      <c r="R9" s="351"/>
      <c r="S9" s="47"/>
      <c r="T9" s="349"/>
      <c r="U9" s="351"/>
      <c r="V9" s="351"/>
      <c r="W9" s="351"/>
    </row>
    <row r="10" spans="1:23" s="28" customFormat="1" ht="17.25" customHeight="1">
      <c r="A10" s="211" t="s">
        <v>23</v>
      </c>
      <c r="B10" s="383">
        <v>1406</v>
      </c>
      <c r="C10" s="383">
        <v>699</v>
      </c>
      <c r="D10" s="385">
        <v>0.49715504978662872</v>
      </c>
      <c r="E10" s="383">
        <v>167</v>
      </c>
      <c r="F10" s="385">
        <v>0.11877667140825035</v>
      </c>
      <c r="G10" s="383">
        <v>540</v>
      </c>
      <c r="H10" s="385">
        <v>0.3840682788051209</v>
      </c>
      <c r="I10" s="913">
        <v>1292</v>
      </c>
      <c r="J10" s="383">
        <v>684</v>
      </c>
      <c r="K10" s="385">
        <v>0.52941176470588236</v>
      </c>
      <c r="L10" s="383">
        <v>179</v>
      </c>
      <c r="M10" s="385">
        <v>0.13854489164086686</v>
      </c>
      <c r="N10" s="383">
        <v>429</v>
      </c>
      <c r="O10" s="385">
        <v>0.33204334365325078</v>
      </c>
      <c r="P10" s="47"/>
      <c r="Q10" s="351"/>
      <c r="R10" s="351"/>
      <c r="S10" s="47"/>
      <c r="T10" s="349"/>
      <c r="U10" s="351"/>
      <c r="V10" s="351"/>
      <c r="W10" s="351"/>
    </row>
    <row r="11" spans="1:23" s="28" customFormat="1" ht="17.25" customHeight="1">
      <c r="A11" s="211" t="s">
        <v>24</v>
      </c>
      <c r="B11" s="383">
        <v>1073</v>
      </c>
      <c r="C11" s="383">
        <v>430</v>
      </c>
      <c r="D11" s="385">
        <v>0.40074557315936626</v>
      </c>
      <c r="E11" s="383">
        <v>145</v>
      </c>
      <c r="F11" s="385">
        <v>0.13513513513513514</v>
      </c>
      <c r="G11" s="383">
        <v>498</v>
      </c>
      <c r="H11" s="385">
        <v>0.46411929170549859</v>
      </c>
      <c r="I11" s="913">
        <v>950</v>
      </c>
      <c r="J11" s="383">
        <v>424</v>
      </c>
      <c r="K11" s="385">
        <v>0.44631578947368422</v>
      </c>
      <c r="L11" s="383">
        <v>145</v>
      </c>
      <c r="M11" s="385">
        <v>0.15263157894736842</v>
      </c>
      <c r="N11" s="383">
        <v>381</v>
      </c>
      <c r="O11" s="385">
        <v>0.40105263157894738</v>
      </c>
      <c r="P11" s="47"/>
      <c r="Q11" s="351"/>
      <c r="R11" s="351"/>
      <c r="S11" s="47"/>
      <c r="T11" s="349"/>
      <c r="U11" s="351"/>
      <c r="V11" s="351"/>
      <c r="W11" s="351"/>
    </row>
    <row r="12" spans="1:23" s="28" customFormat="1" ht="17.25" customHeight="1">
      <c r="A12" s="211" t="s">
        <v>25</v>
      </c>
      <c r="B12" s="383">
        <v>467</v>
      </c>
      <c r="C12" s="383">
        <v>172</v>
      </c>
      <c r="D12" s="385">
        <v>0.3683083511777302</v>
      </c>
      <c r="E12" s="383">
        <v>26</v>
      </c>
      <c r="F12" s="385">
        <v>5.5674518201284794E-2</v>
      </c>
      <c r="G12" s="383">
        <v>269</v>
      </c>
      <c r="H12" s="385">
        <v>0.57601713062098503</v>
      </c>
      <c r="I12" s="913">
        <v>475</v>
      </c>
      <c r="J12" s="383">
        <v>184</v>
      </c>
      <c r="K12" s="385">
        <v>0.38736842105263158</v>
      </c>
      <c r="L12" s="383">
        <v>26</v>
      </c>
      <c r="M12" s="385">
        <v>5.473684210526316E-2</v>
      </c>
      <c r="N12" s="383">
        <v>265</v>
      </c>
      <c r="O12" s="385">
        <v>0.55789473684210522</v>
      </c>
      <c r="P12" s="47"/>
      <c r="Q12" s="351"/>
      <c r="R12" s="351"/>
      <c r="S12" s="47"/>
      <c r="T12" s="349"/>
      <c r="U12" s="351"/>
      <c r="V12" s="351"/>
      <c r="W12" s="351"/>
    </row>
    <row r="13" spans="1:23" s="28" customFormat="1" ht="17.25" customHeight="1">
      <c r="A13" s="211" t="s">
        <v>26</v>
      </c>
      <c r="B13" s="383">
        <v>1500</v>
      </c>
      <c r="C13" s="383">
        <v>871</v>
      </c>
      <c r="D13" s="385">
        <v>0.58066666666666666</v>
      </c>
      <c r="E13" s="383">
        <v>29</v>
      </c>
      <c r="F13" s="385">
        <v>1.9333333333333334E-2</v>
      </c>
      <c r="G13" s="383">
        <v>600</v>
      </c>
      <c r="H13" s="385">
        <v>0.4</v>
      </c>
      <c r="I13" s="913">
        <v>1319</v>
      </c>
      <c r="J13" s="383">
        <v>789</v>
      </c>
      <c r="K13" s="385">
        <v>0.59818043972706592</v>
      </c>
      <c r="L13" s="383">
        <v>29</v>
      </c>
      <c r="M13" s="385">
        <v>2.1986353297952996E-2</v>
      </c>
      <c r="N13" s="383">
        <v>501</v>
      </c>
      <c r="O13" s="385">
        <v>0.37983320697498102</v>
      </c>
      <c r="P13" s="47"/>
      <c r="Q13" s="351"/>
      <c r="R13" s="351"/>
      <c r="S13" s="47"/>
      <c r="T13" s="349"/>
      <c r="U13" s="351"/>
      <c r="V13" s="351"/>
      <c r="W13" s="351"/>
    </row>
    <row r="14" spans="1:23" s="28" customFormat="1" ht="17.25" customHeight="1">
      <c r="A14" s="211" t="s">
        <v>27</v>
      </c>
      <c r="B14" s="383">
        <v>735</v>
      </c>
      <c r="C14" s="383">
        <v>399</v>
      </c>
      <c r="D14" s="385">
        <v>0.54285714285714282</v>
      </c>
      <c r="E14" s="383">
        <v>30</v>
      </c>
      <c r="F14" s="385">
        <v>4.0816326530612242E-2</v>
      </c>
      <c r="G14" s="383">
        <v>306</v>
      </c>
      <c r="H14" s="385">
        <v>0.41632653061224489</v>
      </c>
      <c r="I14" s="913">
        <v>634</v>
      </c>
      <c r="J14" s="383">
        <v>344</v>
      </c>
      <c r="K14" s="385">
        <v>0.54258675078864349</v>
      </c>
      <c r="L14" s="383">
        <v>26</v>
      </c>
      <c r="M14" s="385">
        <v>4.1009463722397478E-2</v>
      </c>
      <c r="N14" s="383">
        <v>264</v>
      </c>
      <c r="O14" s="385">
        <v>0.41640378548895901</v>
      </c>
      <c r="P14" s="47"/>
      <c r="Q14" s="351"/>
      <c r="R14" s="351"/>
      <c r="S14" s="47"/>
      <c r="T14" s="349"/>
      <c r="U14" s="351"/>
      <c r="V14" s="351"/>
      <c r="W14" s="351"/>
    </row>
    <row r="15" spans="1:23" s="28" customFormat="1" ht="17.25" customHeight="1">
      <c r="A15" s="211" t="s">
        <v>28</v>
      </c>
      <c r="B15" s="383">
        <v>1242</v>
      </c>
      <c r="C15" s="383">
        <v>630</v>
      </c>
      <c r="D15" s="385">
        <v>0.50724637681159424</v>
      </c>
      <c r="E15" s="383">
        <v>216</v>
      </c>
      <c r="F15" s="385">
        <v>0.17391304347826086</v>
      </c>
      <c r="G15" s="383">
        <v>396</v>
      </c>
      <c r="H15" s="385">
        <v>0.3188405797101449</v>
      </c>
      <c r="I15" s="913">
        <v>1135</v>
      </c>
      <c r="J15" s="383">
        <v>613</v>
      </c>
      <c r="K15" s="385">
        <v>0.54008810572687227</v>
      </c>
      <c r="L15" s="383">
        <v>184</v>
      </c>
      <c r="M15" s="385">
        <v>0.16211453744493393</v>
      </c>
      <c r="N15" s="383">
        <v>338</v>
      </c>
      <c r="O15" s="385">
        <v>0.29779735682819386</v>
      </c>
      <c r="P15" s="47"/>
      <c r="Q15" s="351"/>
      <c r="R15" s="351"/>
      <c r="S15" s="47"/>
      <c r="T15" s="349"/>
      <c r="U15" s="351"/>
      <c r="V15" s="351"/>
      <c r="W15" s="351"/>
    </row>
    <row r="16" spans="1:23" s="28" customFormat="1" ht="17.25" customHeight="1">
      <c r="A16" s="211" t="s">
        <v>29</v>
      </c>
      <c r="B16" s="383">
        <v>1051</v>
      </c>
      <c r="C16" s="383">
        <v>601</v>
      </c>
      <c r="D16" s="385">
        <v>0.57183634633682212</v>
      </c>
      <c r="E16" s="1364" t="s">
        <v>179</v>
      </c>
      <c r="F16" s="1364" t="s">
        <v>179</v>
      </c>
      <c r="G16" s="383">
        <v>450</v>
      </c>
      <c r="H16" s="385">
        <v>0.42816365366317793</v>
      </c>
      <c r="I16" s="913">
        <v>999</v>
      </c>
      <c r="J16" s="383">
        <v>594</v>
      </c>
      <c r="K16" s="385">
        <v>0.59459459459459463</v>
      </c>
      <c r="L16" s="1364" t="s">
        <v>179</v>
      </c>
      <c r="M16" s="1364" t="s">
        <v>179</v>
      </c>
      <c r="N16" s="383">
        <v>405</v>
      </c>
      <c r="O16" s="385">
        <v>0.40540540540540543</v>
      </c>
      <c r="P16" s="47"/>
      <c r="Q16" s="351"/>
      <c r="R16" s="351"/>
      <c r="S16" s="47"/>
      <c r="T16" s="349"/>
      <c r="U16" s="351"/>
      <c r="V16" s="351"/>
      <c r="W16" s="351"/>
    </row>
    <row r="17" spans="1:23" s="28" customFormat="1" ht="17.25" customHeight="1">
      <c r="A17" s="211" t="s">
        <v>30</v>
      </c>
      <c r="B17" s="383">
        <v>1152</v>
      </c>
      <c r="C17" s="383">
        <v>660</v>
      </c>
      <c r="D17" s="385">
        <v>0.57291666666666663</v>
      </c>
      <c r="E17" s="383">
        <v>51</v>
      </c>
      <c r="F17" s="385">
        <v>4.4270833333333336E-2</v>
      </c>
      <c r="G17" s="383">
        <v>441</v>
      </c>
      <c r="H17" s="385">
        <v>0.3828125</v>
      </c>
      <c r="I17" s="913">
        <v>1039</v>
      </c>
      <c r="J17" s="383">
        <v>616</v>
      </c>
      <c r="K17" s="385">
        <v>0.59287776708373441</v>
      </c>
      <c r="L17" s="383">
        <v>52</v>
      </c>
      <c r="M17" s="385">
        <v>5.004812319538017E-2</v>
      </c>
      <c r="N17" s="383">
        <v>371</v>
      </c>
      <c r="O17" s="385">
        <v>0.35707410972088549</v>
      </c>
      <c r="P17" s="47"/>
      <c r="Q17" s="351"/>
      <c r="R17" s="351"/>
      <c r="S17" s="47"/>
      <c r="T17" s="349"/>
      <c r="U17" s="351"/>
      <c r="V17" s="351"/>
      <c r="W17" s="351"/>
    </row>
    <row r="18" spans="1:23" s="28" customFormat="1" ht="17.25" customHeight="1">
      <c r="A18" s="211" t="s">
        <v>31</v>
      </c>
      <c r="B18" s="383">
        <v>2882</v>
      </c>
      <c r="C18" s="383">
        <v>1548</v>
      </c>
      <c r="D18" s="385">
        <v>0.53712699514226236</v>
      </c>
      <c r="E18" s="383">
        <v>370</v>
      </c>
      <c r="F18" s="385">
        <v>0.12838306731436502</v>
      </c>
      <c r="G18" s="383">
        <v>964</v>
      </c>
      <c r="H18" s="385">
        <v>0.33448993754337264</v>
      </c>
      <c r="I18" s="913">
        <v>2524</v>
      </c>
      <c r="J18" s="383">
        <v>1437</v>
      </c>
      <c r="K18" s="385">
        <v>0.56933438985736928</v>
      </c>
      <c r="L18" s="383">
        <v>312</v>
      </c>
      <c r="M18" s="385">
        <v>0.12361331220285261</v>
      </c>
      <c r="N18" s="383">
        <v>775</v>
      </c>
      <c r="O18" s="385">
        <v>0.30705229793977812</v>
      </c>
      <c r="P18" s="47"/>
      <c r="Q18" s="351"/>
      <c r="R18" s="351"/>
      <c r="S18" s="47"/>
      <c r="T18" s="349"/>
      <c r="U18" s="351"/>
      <c r="V18" s="351"/>
      <c r="W18" s="351"/>
    </row>
    <row r="19" spans="1:23" s="28" customFormat="1" ht="17.25" customHeight="1">
      <c r="A19" s="211" t="s">
        <v>32</v>
      </c>
      <c r="B19" s="383">
        <v>1506</v>
      </c>
      <c r="C19" s="383">
        <v>716</v>
      </c>
      <c r="D19" s="385">
        <v>0.47543160690571051</v>
      </c>
      <c r="E19" s="383">
        <v>228</v>
      </c>
      <c r="F19" s="385">
        <v>0.15139442231075698</v>
      </c>
      <c r="G19" s="383">
        <v>562</v>
      </c>
      <c r="H19" s="385">
        <v>0.37317397078353254</v>
      </c>
      <c r="I19" s="913">
        <v>1350</v>
      </c>
      <c r="J19" s="383">
        <v>729</v>
      </c>
      <c r="K19" s="385">
        <v>0.54</v>
      </c>
      <c r="L19" s="383">
        <v>139</v>
      </c>
      <c r="M19" s="385">
        <v>0.10296296296296296</v>
      </c>
      <c r="N19" s="383">
        <v>482</v>
      </c>
      <c r="O19" s="385">
        <v>0.35703703703703704</v>
      </c>
      <c r="P19" s="47"/>
      <c r="Q19" s="351"/>
      <c r="R19" s="351"/>
      <c r="S19" s="47"/>
      <c r="T19" s="349"/>
      <c r="U19" s="351"/>
      <c r="V19" s="351"/>
      <c r="W19" s="351"/>
    </row>
    <row r="20" spans="1:23" s="28" customFormat="1" ht="17.25" customHeight="1">
      <c r="A20" s="211" t="s">
        <v>33</v>
      </c>
      <c r="B20" s="383">
        <v>1470</v>
      </c>
      <c r="C20" s="383">
        <v>1040</v>
      </c>
      <c r="D20" s="385">
        <v>0.70748299319727892</v>
      </c>
      <c r="E20" s="383">
        <v>59</v>
      </c>
      <c r="F20" s="385">
        <v>4.0136054421768708E-2</v>
      </c>
      <c r="G20" s="383">
        <v>371</v>
      </c>
      <c r="H20" s="385">
        <v>0.25238095238095237</v>
      </c>
      <c r="I20" s="913">
        <v>1422</v>
      </c>
      <c r="J20" s="383">
        <v>1010</v>
      </c>
      <c r="K20" s="385">
        <v>0.71026722925457098</v>
      </c>
      <c r="L20" s="383">
        <v>72</v>
      </c>
      <c r="M20" s="385">
        <v>5.0632911392405063E-2</v>
      </c>
      <c r="N20" s="383">
        <v>340</v>
      </c>
      <c r="O20" s="385">
        <v>0.23909985935302391</v>
      </c>
      <c r="P20" s="47"/>
      <c r="Q20" s="351"/>
      <c r="R20" s="351"/>
      <c r="S20" s="47"/>
      <c r="T20" s="349"/>
      <c r="U20" s="351"/>
      <c r="V20" s="351"/>
      <c r="W20" s="351"/>
    </row>
    <row r="21" spans="1:23" s="28" customFormat="1" ht="17.25" customHeight="1" thickBot="1">
      <c r="A21" s="209" t="s">
        <v>34</v>
      </c>
      <c r="B21" s="308">
        <v>2623</v>
      </c>
      <c r="C21" s="308">
        <v>1532</v>
      </c>
      <c r="D21" s="282">
        <v>0.58406404879908502</v>
      </c>
      <c r="E21" s="308">
        <v>253</v>
      </c>
      <c r="F21" s="282">
        <v>9.6454441479222261E-2</v>
      </c>
      <c r="G21" s="308">
        <v>838</v>
      </c>
      <c r="H21" s="282">
        <v>0.3194815097216927</v>
      </c>
      <c r="I21" s="194">
        <v>2317</v>
      </c>
      <c r="J21" s="308">
        <v>1424</v>
      </c>
      <c r="K21" s="282">
        <v>0.61458782908933962</v>
      </c>
      <c r="L21" s="308">
        <v>242</v>
      </c>
      <c r="M21" s="282">
        <v>0.10444540353905912</v>
      </c>
      <c r="N21" s="308">
        <v>651</v>
      </c>
      <c r="O21" s="282">
        <v>0.2809667673716012</v>
      </c>
      <c r="P21" s="47"/>
      <c r="Q21" s="351"/>
      <c r="R21" s="351"/>
      <c r="S21" s="47"/>
      <c r="T21" s="349"/>
      <c r="U21" s="351"/>
      <c r="V21" s="351"/>
      <c r="W21" s="351"/>
    </row>
    <row r="22" spans="1:23" ht="17.25" customHeight="1">
      <c r="A22" s="1053" t="s">
        <v>508</v>
      </c>
    </row>
    <row r="23" spans="1:23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23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3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3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3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3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23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1" spans="1:23" ht="13.5" customHeight="1"/>
  </sheetData>
  <mergeCells count="13">
    <mergeCell ref="A3:A6"/>
    <mergeCell ref="B3:H3"/>
    <mergeCell ref="B4:B6"/>
    <mergeCell ref="C4:H4"/>
    <mergeCell ref="N5:O5"/>
    <mergeCell ref="C5:D5"/>
    <mergeCell ref="E5:F5"/>
    <mergeCell ref="G5:H5"/>
    <mergeCell ref="I3:O3"/>
    <mergeCell ref="I4:I6"/>
    <mergeCell ref="J4:O4"/>
    <mergeCell ref="J5:K5"/>
    <mergeCell ref="L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3" width="6.5703125" style="223" customWidth="1"/>
    <col min="14" max="18" width="6.42578125" style="223" customWidth="1"/>
    <col min="19" max="16384" width="9.140625" style="223"/>
  </cols>
  <sheetData>
    <row r="1" spans="1:28" s="50" customFormat="1" ht="17.25" customHeight="1">
      <c r="A1" s="173" t="s">
        <v>700</v>
      </c>
      <c r="B1" s="177"/>
      <c r="C1" s="177"/>
      <c r="D1" s="177"/>
      <c r="E1" s="82"/>
      <c r="F1" s="82"/>
      <c r="G1" s="82"/>
      <c r="H1" s="82"/>
      <c r="I1" s="82"/>
      <c r="K1" s="552"/>
    </row>
    <row r="2" spans="1:28" ht="17.25" customHeight="1" thickBot="1">
      <c r="A2" s="358" t="s">
        <v>198</v>
      </c>
      <c r="B2" s="219"/>
      <c r="C2" s="219"/>
    </row>
    <row r="3" spans="1:28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8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67" t="s">
        <v>196</v>
      </c>
      <c r="P4" s="666" t="s">
        <v>197</v>
      </c>
      <c r="Q4" s="667" t="s">
        <v>196</v>
      </c>
      <c r="R4" s="710" t="s">
        <v>197</v>
      </c>
    </row>
    <row r="5" spans="1:28" ht="17.25" customHeight="1">
      <c r="A5" s="208" t="s">
        <v>20</v>
      </c>
      <c r="B5" s="359">
        <v>372</v>
      </c>
      <c r="C5" s="359">
        <v>371</v>
      </c>
      <c r="D5" s="359">
        <v>369</v>
      </c>
      <c r="E5" s="359">
        <v>366</v>
      </c>
      <c r="F5" s="359">
        <v>366</v>
      </c>
      <c r="G5" s="359">
        <v>362</v>
      </c>
      <c r="H5" s="359">
        <v>359</v>
      </c>
      <c r="I5" s="359">
        <v>358</v>
      </c>
      <c r="J5" s="359">
        <v>355</v>
      </c>
      <c r="K5" s="359">
        <v>355</v>
      </c>
      <c r="L5" s="360">
        <v>354</v>
      </c>
      <c r="M5" s="1036">
        <f>L5-K5</f>
        <v>-1</v>
      </c>
      <c r="N5" s="495">
        <f>L5/K5-1</f>
        <v>-2.8169014084507005E-3</v>
      </c>
      <c r="O5" s="1002">
        <f>L5-G5</f>
        <v>-8</v>
      </c>
      <c r="P5" s="458">
        <f>L5/G5-1</f>
        <v>-2.2099447513812209E-2</v>
      </c>
      <c r="Q5" s="459">
        <f>L5-B5</f>
        <v>-18</v>
      </c>
      <c r="R5" s="460">
        <f>L5/B5-1</f>
        <v>-4.8387096774193505E-2</v>
      </c>
      <c r="T5"/>
      <c r="U5"/>
      <c r="V5"/>
      <c r="W5"/>
      <c r="X5"/>
      <c r="Y5"/>
      <c r="Z5"/>
      <c r="AA5"/>
      <c r="AB5"/>
    </row>
    <row r="6" spans="1:28" ht="17.25" customHeight="1">
      <c r="A6" s="211" t="s">
        <v>21</v>
      </c>
      <c r="B6" s="231">
        <v>68</v>
      </c>
      <c r="C6" s="231">
        <v>68</v>
      </c>
      <c r="D6" s="231">
        <v>69</v>
      </c>
      <c r="E6" s="231">
        <v>69</v>
      </c>
      <c r="F6" s="231">
        <v>69</v>
      </c>
      <c r="G6" s="231">
        <v>67</v>
      </c>
      <c r="H6" s="231">
        <v>67</v>
      </c>
      <c r="I6" s="231">
        <v>66</v>
      </c>
      <c r="J6" s="231">
        <v>65</v>
      </c>
      <c r="K6" s="231">
        <v>66</v>
      </c>
      <c r="L6" s="361">
        <v>67</v>
      </c>
      <c r="M6" s="461">
        <f t="shared" ref="M6:M19" si="0">L6-K6</f>
        <v>1</v>
      </c>
      <c r="N6" s="464">
        <f t="shared" ref="N6:N19" si="1">L6/K6-1</f>
        <v>1.5151515151515138E-2</v>
      </c>
      <c r="O6" s="465">
        <f t="shared" ref="O6:O19" si="2">L6-G6</f>
        <v>0</v>
      </c>
      <c r="P6" s="464">
        <f t="shared" ref="P6:P19" si="3">L6/G6-1</f>
        <v>0</v>
      </c>
      <c r="Q6" s="465">
        <f t="shared" ref="Q6:Q19" si="4">L6-B6</f>
        <v>-1</v>
      </c>
      <c r="R6" s="466">
        <f t="shared" ref="R6:R19" si="5">L6/B6-1</f>
        <v>-1.4705882352941124E-2</v>
      </c>
      <c r="T6"/>
      <c r="U6"/>
      <c r="V6"/>
      <c r="W6"/>
      <c r="X6"/>
      <c r="Y6"/>
      <c r="Z6"/>
      <c r="AA6"/>
      <c r="AB6"/>
    </row>
    <row r="7" spans="1:28" ht="17.25" customHeight="1">
      <c r="A7" s="211" t="s">
        <v>22</v>
      </c>
      <c r="B7" s="231">
        <v>34</v>
      </c>
      <c r="C7" s="231">
        <v>34</v>
      </c>
      <c r="D7" s="231">
        <v>34</v>
      </c>
      <c r="E7" s="231">
        <v>34</v>
      </c>
      <c r="F7" s="231">
        <v>35</v>
      </c>
      <c r="G7" s="231">
        <v>35</v>
      </c>
      <c r="H7" s="231">
        <v>35</v>
      </c>
      <c r="I7" s="231">
        <v>35</v>
      </c>
      <c r="J7" s="231">
        <v>35</v>
      </c>
      <c r="K7" s="231">
        <v>36</v>
      </c>
      <c r="L7" s="361">
        <v>35</v>
      </c>
      <c r="M7" s="461">
        <f t="shared" si="0"/>
        <v>-1</v>
      </c>
      <c r="N7" s="464">
        <f t="shared" si="1"/>
        <v>-2.777777777777779E-2</v>
      </c>
      <c r="O7" s="465">
        <f t="shared" si="2"/>
        <v>0</v>
      </c>
      <c r="P7" s="464">
        <f t="shared" si="3"/>
        <v>0</v>
      </c>
      <c r="Q7" s="465">
        <f t="shared" si="4"/>
        <v>1</v>
      </c>
      <c r="R7" s="466">
        <f t="shared" si="5"/>
        <v>2.9411764705882248E-2</v>
      </c>
      <c r="T7"/>
      <c r="U7"/>
      <c r="V7"/>
      <c r="W7"/>
      <c r="X7"/>
      <c r="Y7"/>
      <c r="Z7"/>
      <c r="AA7"/>
      <c r="AB7"/>
    </row>
    <row r="8" spans="1:28" ht="17.25" customHeight="1">
      <c r="A8" s="211" t="s">
        <v>23</v>
      </c>
      <c r="B8" s="231">
        <v>25</v>
      </c>
      <c r="C8" s="231">
        <v>25</v>
      </c>
      <c r="D8" s="231">
        <v>24</v>
      </c>
      <c r="E8" s="231">
        <v>23</v>
      </c>
      <c r="F8" s="231">
        <v>23</v>
      </c>
      <c r="G8" s="231">
        <v>23</v>
      </c>
      <c r="H8" s="231">
        <v>23</v>
      </c>
      <c r="I8" s="231">
        <v>23</v>
      </c>
      <c r="J8" s="231">
        <v>22</v>
      </c>
      <c r="K8" s="231">
        <v>22</v>
      </c>
      <c r="L8" s="361">
        <v>22</v>
      </c>
      <c r="M8" s="595">
        <f t="shared" si="0"/>
        <v>0</v>
      </c>
      <c r="N8" s="464">
        <f t="shared" si="1"/>
        <v>0</v>
      </c>
      <c r="O8" s="465">
        <f t="shared" si="2"/>
        <v>-1</v>
      </c>
      <c r="P8" s="464">
        <f t="shared" si="3"/>
        <v>-4.3478260869565188E-2</v>
      </c>
      <c r="Q8" s="465">
        <f t="shared" si="4"/>
        <v>-3</v>
      </c>
      <c r="R8" s="466">
        <f t="shared" si="5"/>
        <v>-0.12</v>
      </c>
      <c r="T8"/>
      <c r="U8"/>
      <c r="V8"/>
      <c r="W8"/>
      <c r="X8"/>
      <c r="Y8"/>
      <c r="Z8"/>
      <c r="AA8"/>
      <c r="AB8"/>
    </row>
    <row r="9" spans="1:28" ht="17.25" customHeight="1">
      <c r="A9" s="211" t="s">
        <v>24</v>
      </c>
      <c r="B9" s="231">
        <v>14</v>
      </c>
      <c r="C9" s="231">
        <v>14</v>
      </c>
      <c r="D9" s="231">
        <v>15</v>
      </c>
      <c r="E9" s="231">
        <v>15</v>
      </c>
      <c r="F9" s="231">
        <v>15</v>
      </c>
      <c r="G9" s="231">
        <v>15</v>
      </c>
      <c r="H9" s="231">
        <v>15</v>
      </c>
      <c r="I9" s="231">
        <v>15</v>
      </c>
      <c r="J9" s="231">
        <v>15</v>
      </c>
      <c r="K9" s="231">
        <v>15</v>
      </c>
      <c r="L9" s="361">
        <v>15</v>
      </c>
      <c r="M9" s="595">
        <v>0</v>
      </c>
      <c r="N9" s="464">
        <f t="shared" si="1"/>
        <v>0</v>
      </c>
      <c r="O9" s="465">
        <v>0</v>
      </c>
      <c r="P9" s="464">
        <f t="shared" si="3"/>
        <v>0</v>
      </c>
      <c r="Q9" s="465">
        <f t="shared" si="4"/>
        <v>1</v>
      </c>
      <c r="R9" s="466">
        <f t="shared" si="5"/>
        <v>7.1428571428571397E-2</v>
      </c>
      <c r="T9"/>
      <c r="U9"/>
      <c r="V9"/>
      <c r="W9"/>
      <c r="X9"/>
      <c r="Y9"/>
      <c r="Z9"/>
      <c r="AA9"/>
      <c r="AB9"/>
    </row>
    <row r="10" spans="1:28" ht="17.25" customHeight="1">
      <c r="A10" s="211" t="s">
        <v>25</v>
      </c>
      <c r="B10" s="231">
        <v>10</v>
      </c>
      <c r="C10" s="231">
        <v>10</v>
      </c>
      <c r="D10" s="231">
        <v>10</v>
      </c>
      <c r="E10" s="231">
        <v>10</v>
      </c>
      <c r="F10" s="231">
        <v>10</v>
      </c>
      <c r="G10" s="231">
        <v>10</v>
      </c>
      <c r="H10" s="231">
        <v>10</v>
      </c>
      <c r="I10" s="231">
        <v>10</v>
      </c>
      <c r="J10" s="231">
        <v>10</v>
      </c>
      <c r="K10" s="231">
        <v>10</v>
      </c>
      <c r="L10" s="361">
        <v>9</v>
      </c>
      <c r="M10" s="595">
        <v>0</v>
      </c>
      <c r="N10" s="464">
        <f t="shared" si="1"/>
        <v>-9.9999999999999978E-2</v>
      </c>
      <c r="O10" s="596">
        <v>0</v>
      </c>
      <c r="P10" s="464">
        <f t="shared" si="3"/>
        <v>-9.9999999999999978E-2</v>
      </c>
      <c r="Q10" s="465">
        <f t="shared" si="4"/>
        <v>-1</v>
      </c>
      <c r="R10" s="466">
        <f t="shared" si="5"/>
        <v>-9.9999999999999978E-2</v>
      </c>
      <c r="T10"/>
      <c r="U10"/>
      <c r="V10"/>
      <c r="W10"/>
      <c r="X10"/>
      <c r="Y10"/>
      <c r="Z10"/>
      <c r="AA10"/>
      <c r="AB10"/>
    </row>
    <row r="11" spans="1:28" ht="17.25" customHeight="1">
      <c r="A11" s="211" t="s">
        <v>26</v>
      </c>
      <c r="B11" s="231">
        <v>23</v>
      </c>
      <c r="C11" s="231">
        <v>23</v>
      </c>
      <c r="D11" s="231">
        <v>23</v>
      </c>
      <c r="E11" s="231">
        <v>23</v>
      </c>
      <c r="F11" s="231">
        <v>22</v>
      </c>
      <c r="G11" s="231">
        <v>22</v>
      </c>
      <c r="H11" s="231">
        <v>22</v>
      </c>
      <c r="I11" s="231">
        <v>22</v>
      </c>
      <c r="J11" s="231">
        <v>22</v>
      </c>
      <c r="K11" s="231">
        <v>22</v>
      </c>
      <c r="L11" s="361">
        <v>22</v>
      </c>
      <c r="M11" s="595">
        <v>0</v>
      </c>
      <c r="N11" s="464">
        <f t="shared" si="1"/>
        <v>0</v>
      </c>
      <c r="O11" s="596">
        <f t="shared" si="2"/>
        <v>0</v>
      </c>
      <c r="P11" s="464">
        <f t="shared" si="3"/>
        <v>0</v>
      </c>
      <c r="Q11" s="596">
        <f t="shared" si="4"/>
        <v>-1</v>
      </c>
      <c r="R11" s="466">
        <f t="shared" si="5"/>
        <v>-4.3478260869565188E-2</v>
      </c>
      <c r="T11"/>
      <c r="U11"/>
      <c r="V11"/>
      <c r="W11"/>
      <c r="X11"/>
      <c r="Y11"/>
      <c r="Z11"/>
      <c r="AA11"/>
      <c r="AB11"/>
    </row>
    <row r="12" spans="1:28" ht="17.25" customHeight="1">
      <c r="A12" s="211" t="s">
        <v>27</v>
      </c>
      <c r="B12" s="231">
        <v>14</v>
      </c>
      <c r="C12" s="231">
        <v>14</v>
      </c>
      <c r="D12" s="231">
        <v>14</v>
      </c>
      <c r="E12" s="231">
        <v>14</v>
      </c>
      <c r="F12" s="231">
        <v>14</v>
      </c>
      <c r="G12" s="231">
        <v>14</v>
      </c>
      <c r="H12" s="231">
        <v>13</v>
      </c>
      <c r="I12" s="231">
        <v>13</v>
      </c>
      <c r="J12" s="231">
        <v>13</v>
      </c>
      <c r="K12" s="231">
        <v>13</v>
      </c>
      <c r="L12" s="361">
        <v>13</v>
      </c>
      <c r="M12" s="595">
        <v>0</v>
      </c>
      <c r="N12" s="464">
        <f t="shared" si="1"/>
        <v>0</v>
      </c>
      <c r="O12" s="465">
        <f t="shared" si="2"/>
        <v>-1</v>
      </c>
      <c r="P12" s="464">
        <f t="shared" si="3"/>
        <v>-7.1428571428571397E-2</v>
      </c>
      <c r="Q12" s="465">
        <f t="shared" si="4"/>
        <v>-1</v>
      </c>
      <c r="R12" s="466">
        <f t="shared" si="5"/>
        <v>-7.1428571428571397E-2</v>
      </c>
      <c r="T12"/>
      <c r="U12"/>
      <c r="V12"/>
      <c r="W12"/>
      <c r="X12"/>
      <c r="Y12"/>
      <c r="Z12"/>
      <c r="AA12"/>
      <c r="AB12"/>
    </row>
    <row r="13" spans="1:28" ht="17.25" customHeight="1">
      <c r="A13" s="211" t="s">
        <v>28</v>
      </c>
      <c r="B13" s="231">
        <v>20</v>
      </c>
      <c r="C13" s="231">
        <v>19</v>
      </c>
      <c r="D13" s="231">
        <v>20</v>
      </c>
      <c r="E13" s="231">
        <v>19</v>
      </c>
      <c r="F13" s="231">
        <v>21</v>
      </c>
      <c r="G13" s="231">
        <v>21</v>
      </c>
      <c r="H13" s="231">
        <v>21</v>
      </c>
      <c r="I13" s="231">
        <v>21</v>
      </c>
      <c r="J13" s="231">
        <v>20</v>
      </c>
      <c r="K13" s="231">
        <v>19</v>
      </c>
      <c r="L13" s="361">
        <v>19</v>
      </c>
      <c r="M13" s="595">
        <f t="shared" si="0"/>
        <v>0</v>
      </c>
      <c r="N13" s="464">
        <f t="shared" si="1"/>
        <v>0</v>
      </c>
      <c r="O13" s="465">
        <f t="shared" si="2"/>
        <v>-2</v>
      </c>
      <c r="P13" s="464">
        <f t="shared" si="3"/>
        <v>-9.5238095238095233E-2</v>
      </c>
      <c r="Q13" s="465">
        <f t="shared" si="4"/>
        <v>-1</v>
      </c>
      <c r="R13" s="466">
        <f t="shared" si="5"/>
        <v>-5.0000000000000044E-2</v>
      </c>
      <c r="T13"/>
      <c r="U13"/>
      <c r="V13"/>
      <c r="W13"/>
      <c r="X13"/>
      <c r="Y13"/>
      <c r="Z13"/>
      <c r="AA13"/>
      <c r="AB13"/>
    </row>
    <row r="14" spans="1:28" ht="17.25" customHeight="1">
      <c r="A14" s="211" t="s">
        <v>29</v>
      </c>
      <c r="B14" s="231">
        <v>21</v>
      </c>
      <c r="C14" s="231">
        <v>21</v>
      </c>
      <c r="D14" s="231">
        <v>21</v>
      </c>
      <c r="E14" s="231">
        <v>20</v>
      </c>
      <c r="F14" s="231">
        <v>20</v>
      </c>
      <c r="G14" s="231">
        <v>20</v>
      </c>
      <c r="H14" s="231">
        <v>20</v>
      </c>
      <c r="I14" s="231">
        <v>20</v>
      </c>
      <c r="J14" s="231">
        <v>20</v>
      </c>
      <c r="K14" s="231">
        <v>20</v>
      </c>
      <c r="L14" s="361">
        <v>20</v>
      </c>
      <c r="M14" s="595">
        <f t="shared" si="0"/>
        <v>0</v>
      </c>
      <c r="N14" s="464">
        <f t="shared" si="1"/>
        <v>0</v>
      </c>
      <c r="O14" s="596">
        <v>0</v>
      </c>
      <c r="P14" s="464">
        <f t="shared" si="3"/>
        <v>0</v>
      </c>
      <c r="Q14" s="465">
        <f t="shared" si="4"/>
        <v>-1</v>
      </c>
      <c r="R14" s="466">
        <f t="shared" si="5"/>
        <v>-4.7619047619047672E-2</v>
      </c>
      <c r="T14"/>
      <c r="U14"/>
      <c r="V14"/>
      <c r="W14"/>
      <c r="X14"/>
      <c r="Y14"/>
      <c r="Z14"/>
      <c r="AA14"/>
      <c r="AB14"/>
    </row>
    <row r="15" spans="1:28" ht="17.25" customHeight="1">
      <c r="A15" s="211" t="s">
        <v>30</v>
      </c>
      <c r="B15" s="231">
        <v>18</v>
      </c>
      <c r="C15" s="231">
        <v>18</v>
      </c>
      <c r="D15" s="231">
        <v>18</v>
      </c>
      <c r="E15" s="231">
        <v>18</v>
      </c>
      <c r="F15" s="231">
        <v>18</v>
      </c>
      <c r="G15" s="231">
        <v>18</v>
      </c>
      <c r="H15" s="231">
        <v>18</v>
      </c>
      <c r="I15" s="231">
        <v>18</v>
      </c>
      <c r="J15" s="231">
        <v>18</v>
      </c>
      <c r="K15" s="231">
        <v>18</v>
      </c>
      <c r="L15" s="361">
        <v>18</v>
      </c>
      <c r="M15" s="595">
        <f t="shared" si="0"/>
        <v>0</v>
      </c>
      <c r="N15" s="464">
        <f t="shared" si="1"/>
        <v>0</v>
      </c>
      <c r="O15" s="596">
        <v>0</v>
      </c>
      <c r="P15" s="464">
        <f t="shared" si="3"/>
        <v>0</v>
      </c>
      <c r="Q15" s="596">
        <v>0</v>
      </c>
      <c r="R15" s="466">
        <f t="shared" si="5"/>
        <v>0</v>
      </c>
      <c r="T15"/>
      <c r="U15"/>
      <c r="V15"/>
      <c r="W15"/>
      <c r="X15"/>
      <c r="Y15"/>
      <c r="Z15"/>
      <c r="AA15"/>
      <c r="AB15"/>
    </row>
    <row r="16" spans="1:28" ht="17.25" customHeight="1">
      <c r="A16" s="211" t="s">
        <v>31</v>
      </c>
      <c r="B16" s="231">
        <v>42</v>
      </c>
      <c r="C16" s="231">
        <v>42</v>
      </c>
      <c r="D16" s="231">
        <v>41</v>
      </c>
      <c r="E16" s="231">
        <v>41</v>
      </c>
      <c r="F16" s="231">
        <v>41</v>
      </c>
      <c r="G16" s="231">
        <v>40</v>
      </c>
      <c r="H16" s="231">
        <v>40</v>
      </c>
      <c r="I16" s="231">
        <v>40</v>
      </c>
      <c r="J16" s="231">
        <v>40</v>
      </c>
      <c r="K16" s="231">
        <v>40</v>
      </c>
      <c r="L16" s="361">
        <v>40</v>
      </c>
      <c r="M16" s="595">
        <f t="shared" si="0"/>
        <v>0</v>
      </c>
      <c r="N16" s="464">
        <f t="shared" si="1"/>
        <v>0</v>
      </c>
      <c r="O16" s="465">
        <f t="shared" si="2"/>
        <v>0</v>
      </c>
      <c r="P16" s="464">
        <f t="shared" si="3"/>
        <v>0</v>
      </c>
      <c r="Q16" s="465">
        <f t="shared" si="4"/>
        <v>-2</v>
      </c>
      <c r="R16" s="466">
        <f t="shared" si="5"/>
        <v>-4.7619047619047672E-2</v>
      </c>
      <c r="T16"/>
      <c r="U16"/>
      <c r="V16"/>
      <c r="W16"/>
      <c r="X16"/>
      <c r="Y16"/>
      <c r="Z16"/>
      <c r="AA16"/>
      <c r="AB16"/>
    </row>
    <row r="17" spans="1:28" ht="17.25" customHeight="1">
      <c r="A17" s="211" t="s">
        <v>32</v>
      </c>
      <c r="B17" s="231">
        <v>20</v>
      </c>
      <c r="C17" s="231">
        <v>20</v>
      </c>
      <c r="D17" s="231">
        <v>19</v>
      </c>
      <c r="E17" s="231">
        <v>20</v>
      </c>
      <c r="F17" s="231">
        <v>20</v>
      </c>
      <c r="G17" s="231">
        <v>19</v>
      </c>
      <c r="H17" s="231">
        <v>19</v>
      </c>
      <c r="I17" s="231">
        <v>19</v>
      </c>
      <c r="J17" s="231">
        <v>19</v>
      </c>
      <c r="K17" s="231">
        <v>19</v>
      </c>
      <c r="L17" s="361">
        <v>19</v>
      </c>
      <c r="M17" s="595">
        <f t="shared" si="0"/>
        <v>0</v>
      </c>
      <c r="N17" s="464">
        <f t="shared" si="1"/>
        <v>0</v>
      </c>
      <c r="O17" s="465">
        <f t="shared" si="2"/>
        <v>0</v>
      </c>
      <c r="P17" s="464">
        <f t="shared" si="3"/>
        <v>0</v>
      </c>
      <c r="Q17" s="465">
        <f t="shared" si="4"/>
        <v>-1</v>
      </c>
      <c r="R17" s="466">
        <f t="shared" si="5"/>
        <v>-5.0000000000000044E-2</v>
      </c>
      <c r="T17"/>
      <c r="U17"/>
      <c r="V17"/>
      <c r="W17"/>
      <c r="X17"/>
      <c r="Y17"/>
      <c r="Z17"/>
      <c r="AA17"/>
      <c r="AB17"/>
    </row>
    <row r="18" spans="1:28" ht="17.25" customHeight="1">
      <c r="A18" s="211" t="s">
        <v>33</v>
      </c>
      <c r="B18" s="231">
        <v>17</v>
      </c>
      <c r="C18" s="231">
        <v>17</v>
      </c>
      <c r="D18" s="231">
        <v>17</v>
      </c>
      <c r="E18" s="231">
        <v>16</v>
      </c>
      <c r="F18" s="231">
        <v>16</v>
      </c>
      <c r="G18" s="231">
        <v>16</v>
      </c>
      <c r="H18" s="231">
        <v>16</v>
      </c>
      <c r="I18" s="231">
        <v>16</v>
      </c>
      <c r="J18" s="231">
        <v>16</v>
      </c>
      <c r="K18" s="231">
        <v>16</v>
      </c>
      <c r="L18" s="361">
        <v>16</v>
      </c>
      <c r="M18" s="595">
        <f t="shared" si="0"/>
        <v>0</v>
      </c>
      <c r="N18" s="464">
        <f t="shared" si="1"/>
        <v>0</v>
      </c>
      <c r="O18" s="596">
        <v>0</v>
      </c>
      <c r="P18" s="464">
        <f t="shared" si="3"/>
        <v>0</v>
      </c>
      <c r="Q18" s="465">
        <f t="shared" si="4"/>
        <v>-1</v>
      </c>
      <c r="R18" s="466">
        <f t="shared" si="5"/>
        <v>-5.8823529411764719E-2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09" t="s">
        <v>34</v>
      </c>
      <c r="B19" s="249">
        <v>46</v>
      </c>
      <c r="C19" s="249">
        <v>46</v>
      </c>
      <c r="D19" s="249">
        <v>44</v>
      </c>
      <c r="E19" s="249">
        <v>44</v>
      </c>
      <c r="F19" s="249">
        <v>42</v>
      </c>
      <c r="G19" s="249">
        <v>42</v>
      </c>
      <c r="H19" s="249">
        <v>40</v>
      </c>
      <c r="I19" s="249">
        <v>40</v>
      </c>
      <c r="J19" s="249">
        <v>40</v>
      </c>
      <c r="K19" s="249">
        <v>39</v>
      </c>
      <c r="L19" s="362">
        <v>39</v>
      </c>
      <c r="M19" s="598">
        <f t="shared" si="0"/>
        <v>0</v>
      </c>
      <c r="N19" s="470">
        <f t="shared" si="1"/>
        <v>0</v>
      </c>
      <c r="O19" s="471">
        <f t="shared" si="2"/>
        <v>-3</v>
      </c>
      <c r="P19" s="470">
        <f t="shared" si="3"/>
        <v>-7.1428571428571397E-2</v>
      </c>
      <c r="Q19" s="471">
        <f t="shared" si="4"/>
        <v>-7</v>
      </c>
      <c r="R19" s="472">
        <f t="shared" si="5"/>
        <v>-0.15217391304347827</v>
      </c>
      <c r="T19"/>
      <c r="U19"/>
      <c r="V19"/>
      <c r="W19"/>
      <c r="X19"/>
      <c r="Y19"/>
      <c r="Z19"/>
      <c r="AA19"/>
      <c r="AB19"/>
    </row>
    <row r="20" spans="1:28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8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8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18" s="50" customFormat="1" ht="17.25" customHeight="1">
      <c r="A1" s="173" t="s">
        <v>736</v>
      </c>
      <c r="B1" s="177"/>
      <c r="C1" s="177"/>
      <c r="D1" s="177"/>
      <c r="E1" s="82"/>
      <c r="F1" s="82"/>
      <c r="G1" s="82"/>
      <c r="H1" s="82"/>
      <c r="I1" s="82"/>
      <c r="K1" s="552"/>
    </row>
    <row r="2" spans="1:18" ht="17.25" customHeight="1" thickBot="1">
      <c r="A2" s="358" t="s">
        <v>198</v>
      </c>
      <c r="B2" s="219"/>
      <c r="C2" s="219"/>
    </row>
    <row r="3" spans="1:18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18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 ht="17.25" customHeight="1">
      <c r="A5" s="208" t="s">
        <v>20</v>
      </c>
      <c r="B5" s="359">
        <v>139066</v>
      </c>
      <c r="C5" s="359">
        <v>134965</v>
      </c>
      <c r="D5" s="359">
        <v>131013</v>
      </c>
      <c r="E5" s="359">
        <v>128527</v>
      </c>
      <c r="F5" s="359">
        <v>127666</v>
      </c>
      <c r="G5" s="359">
        <v>128045</v>
      </c>
      <c r="H5" s="359">
        <v>128994</v>
      </c>
      <c r="I5" s="359">
        <v>129554</v>
      </c>
      <c r="J5" s="359">
        <v>130133</v>
      </c>
      <c r="K5" s="359">
        <v>130725</v>
      </c>
      <c r="L5" s="360">
        <v>131799</v>
      </c>
      <c r="M5" s="455">
        <f>L5-K5</f>
        <v>1074</v>
      </c>
      <c r="N5" s="456">
        <f>L5/K5-1</f>
        <v>8.2157200229489025E-3</v>
      </c>
      <c r="O5" s="457">
        <f>L5-G5</f>
        <v>3754</v>
      </c>
      <c r="P5" s="458">
        <f>L5/G5-1</f>
        <v>2.9317817954625403E-2</v>
      </c>
      <c r="Q5" s="459">
        <f>L5-B5</f>
        <v>-7267</v>
      </c>
      <c r="R5" s="460">
        <f>L5/B5-1</f>
        <v>-5.2255763450448023E-2</v>
      </c>
    </row>
    <row r="6" spans="1:18" ht="17.25" customHeight="1">
      <c r="A6" s="211" t="s">
        <v>21</v>
      </c>
      <c r="B6" s="231">
        <v>24109</v>
      </c>
      <c r="C6" s="231">
        <v>23754</v>
      </c>
      <c r="D6" s="231">
        <v>23547</v>
      </c>
      <c r="E6" s="231">
        <v>23245</v>
      </c>
      <c r="F6" s="231">
        <v>23314</v>
      </c>
      <c r="G6" s="231">
        <v>23678</v>
      </c>
      <c r="H6" s="231">
        <v>24261</v>
      </c>
      <c r="I6" s="231">
        <v>24611</v>
      </c>
      <c r="J6" s="231">
        <v>25006</v>
      </c>
      <c r="K6" s="231">
        <v>25336</v>
      </c>
      <c r="L6" s="361">
        <v>25847</v>
      </c>
      <c r="M6" s="461">
        <f t="shared" ref="M6:M19" si="0">L6-K6</f>
        <v>511</v>
      </c>
      <c r="N6" s="462">
        <f t="shared" ref="N6:N19" si="1">L6/K6-1</f>
        <v>2.0168929586359408E-2</v>
      </c>
      <c r="O6" s="463">
        <f t="shared" ref="O6:O19" si="2">L6-G6</f>
        <v>2169</v>
      </c>
      <c r="P6" s="464">
        <f t="shared" ref="P6:P19" si="3">L6/G6-1</f>
        <v>9.1604020609848735E-2</v>
      </c>
      <c r="Q6" s="465">
        <f t="shared" ref="Q6:Q19" si="4">L6-B6</f>
        <v>1738</v>
      </c>
      <c r="R6" s="466">
        <f t="shared" ref="R6:R19" si="5">L6/B6-1</f>
        <v>7.2089261271724325E-2</v>
      </c>
    </row>
    <row r="7" spans="1:18" ht="17.25" customHeight="1">
      <c r="A7" s="211" t="s">
        <v>22</v>
      </c>
      <c r="B7" s="231">
        <v>12554</v>
      </c>
      <c r="C7" s="231">
        <v>12179</v>
      </c>
      <c r="D7" s="231">
        <v>11958</v>
      </c>
      <c r="E7" s="231">
        <v>11977</v>
      </c>
      <c r="F7" s="231">
        <v>12094</v>
      </c>
      <c r="G7" s="231">
        <v>12158</v>
      </c>
      <c r="H7" s="231">
        <v>12404</v>
      </c>
      <c r="I7" s="231">
        <v>12484</v>
      </c>
      <c r="J7" s="231">
        <v>12620</v>
      </c>
      <c r="K7" s="231">
        <v>12775</v>
      </c>
      <c r="L7" s="361">
        <v>12943</v>
      </c>
      <c r="M7" s="461">
        <f t="shared" si="0"/>
        <v>168</v>
      </c>
      <c r="N7" s="462">
        <f t="shared" si="1"/>
        <v>1.315068493150684E-2</v>
      </c>
      <c r="O7" s="463">
        <f t="shared" si="2"/>
        <v>785</v>
      </c>
      <c r="P7" s="464">
        <f t="shared" si="3"/>
        <v>6.456654054943245E-2</v>
      </c>
      <c r="Q7" s="465">
        <f t="shared" si="4"/>
        <v>389</v>
      </c>
      <c r="R7" s="466">
        <f t="shared" si="5"/>
        <v>3.0986139875736729E-2</v>
      </c>
    </row>
    <row r="8" spans="1:18" ht="17.25" customHeight="1">
      <c r="A8" s="211" t="s">
        <v>23</v>
      </c>
      <c r="B8" s="231">
        <v>8549</v>
      </c>
      <c r="C8" s="231">
        <v>8270</v>
      </c>
      <c r="D8" s="231">
        <v>8028</v>
      </c>
      <c r="E8" s="231">
        <v>7872</v>
      </c>
      <c r="F8" s="231">
        <v>7768</v>
      </c>
      <c r="G8" s="231">
        <v>7775</v>
      </c>
      <c r="H8" s="231">
        <v>7766</v>
      </c>
      <c r="I8" s="231">
        <v>7784</v>
      </c>
      <c r="J8" s="231">
        <v>7811</v>
      </c>
      <c r="K8" s="231">
        <v>7811</v>
      </c>
      <c r="L8" s="361">
        <v>7796</v>
      </c>
      <c r="M8" s="595">
        <f t="shared" si="0"/>
        <v>-15</v>
      </c>
      <c r="N8" s="462">
        <f t="shared" si="1"/>
        <v>-1.9203687107924861E-3</v>
      </c>
      <c r="O8" s="463">
        <f t="shared" si="2"/>
        <v>21</v>
      </c>
      <c r="P8" s="464">
        <f t="shared" si="3"/>
        <v>2.7009646302251777E-3</v>
      </c>
      <c r="Q8" s="465">
        <f t="shared" si="4"/>
        <v>-753</v>
      </c>
      <c r="R8" s="466">
        <f t="shared" si="5"/>
        <v>-8.8080477248801081E-2</v>
      </c>
    </row>
    <row r="9" spans="1:18" ht="17.25" customHeight="1">
      <c r="A9" s="211" t="s">
        <v>24</v>
      </c>
      <c r="B9" s="231">
        <v>6330</v>
      </c>
      <c r="C9" s="231">
        <v>6245</v>
      </c>
      <c r="D9" s="231">
        <v>6090</v>
      </c>
      <c r="E9" s="231">
        <v>6020</v>
      </c>
      <c r="F9" s="231">
        <v>6026</v>
      </c>
      <c r="G9" s="231">
        <v>6019</v>
      </c>
      <c r="H9" s="231">
        <v>6097</v>
      </c>
      <c r="I9" s="231">
        <v>6205</v>
      </c>
      <c r="J9" s="231">
        <v>6228</v>
      </c>
      <c r="K9" s="231">
        <v>6275</v>
      </c>
      <c r="L9" s="361">
        <v>6292</v>
      </c>
      <c r="M9" s="461">
        <f t="shared" si="0"/>
        <v>17</v>
      </c>
      <c r="N9" s="462">
        <f t="shared" si="1"/>
        <v>2.7091633466136411E-3</v>
      </c>
      <c r="O9" s="463">
        <f t="shared" si="2"/>
        <v>273</v>
      </c>
      <c r="P9" s="464">
        <f t="shared" si="3"/>
        <v>4.5356371490280711E-2</v>
      </c>
      <c r="Q9" s="465">
        <f t="shared" si="4"/>
        <v>-38</v>
      </c>
      <c r="R9" s="466">
        <f t="shared" si="5"/>
        <v>-6.0031595576619523E-3</v>
      </c>
    </row>
    <row r="10" spans="1:18" ht="17.25" customHeight="1">
      <c r="A10" s="211" t="s">
        <v>25</v>
      </c>
      <c r="B10" s="231">
        <v>3591</v>
      </c>
      <c r="C10" s="231">
        <v>3479</v>
      </c>
      <c r="D10" s="231">
        <v>3363</v>
      </c>
      <c r="E10" s="231">
        <v>3354</v>
      </c>
      <c r="F10" s="231">
        <v>3328</v>
      </c>
      <c r="G10" s="231">
        <v>3357</v>
      </c>
      <c r="H10" s="231">
        <v>3366</v>
      </c>
      <c r="I10" s="231">
        <v>3300</v>
      </c>
      <c r="J10" s="231">
        <v>3256</v>
      </c>
      <c r="K10" s="231">
        <v>3236</v>
      </c>
      <c r="L10" s="361">
        <v>3154</v>
      </c>
      <c r="M10" s="461">
        <f t="shared" si="0"/>
        <v>-82</v>
      </c>
      <c r="N10" s="462">
        <f t="shared" si="1"/>
        <v>-2.5339925834363397E-2</v>
      </c>
      <c r="O10" s="463">
        <f t="shared" si="2"/>
        <v>-203</v>
      </c>
      <c r="P10" s="464">
        <f t="shared" si="3"/>
        <v>-6.0470658325886162E-2</v>
      </c>
      <c r="Q10" s="465">
        <f t="shared" si="4"/>
        <v>-437</v>
      </c>
      <c r="R10" s="466">
        <f t="shared" si="5"/>
        <v>-0.12169312169312174</v>
      </c>
    </row>
    <row r="11" spans="1:18" ht="17.25" customHeight="1">
      <c r="A11" s="211" t="s">
        <v>26</v>
      </c>
      <c r="B11" s="231">
        <v>8644</v>
      </c>
      <c r="C11" s="231">
        <v>8453</v>
      </c>
      <c r="D11" s="231">
        <v>8193</v>
      </c>
      <c r="E11" s="231">
        <v>8111</v>
      </c>
      <c r="F11" s="231">
        <v>8005</v>
      </c>
      <c r="G11" s="231">
        <v>8103</v>
      </c>
      <c r="H11" s="231">
        <v>8182</v>
      </c>
      <c r="I11" s="231">
        <v>8167</v>
      </c>
      <c r="J11" s="231">
        <v>8042</v>
      </c>
      <c r="K11" s="231">
        <v>8025</v>
      </c>
      <c r="L11" s="361">
        <v>8050</v>
      </c>
      <c r="M11" s="461">
        <f t="shared" si="0"/>
        <v>25</v>
      </c>
      <c r="N11" s="462">
        <f t="shared" si="1"/>
        <v>3.1152647975076775E-3</v>
      </c>
      <c r="O11" s="463">
        <f t="shared" si="2"/>
        <v>-53</v>
      </c>
      <c r="P11" s="464">
        <f t="shared" si="3"/>
        <v>-6.5407873627051361E-3</v>
      </c>
      <c r="Q11" s="465">
        <f t="shared" si="4"/>
        <v>-594</v>
      </c>
      <c r="R11" s="466">
        <f t="shared" si="5"/>
        <v>-6.871818602498847E-2</v>
      </c>
    </row>
    <row r="12" spans="1:18" ht="17.25" customHeight="1">
      <c r="A12" s="211" t="s">
        <v>27</v>
      </c>
      <c r="B12" s="231">
        <v>4703</v>
      </c>
      <c r="C12" s="231">
        <v>4575</v>
      </c>
      <c r="D12" s="231">
        <v>4340</v>
      </c>
      <c r="E12" s="231">
        <v>4211</v>
      </c>
      <c r="F12" s="231">
        <v>4086</v>
      </c>
      <c r="G12" s="231">
        <v>4036</v>
      </c>
      <c r="H12" s="231">
        <v>3956</v>
      </c>
      <c r="I12" s="231">
        <v>3984</v>
      </c>
      <c r="J12" s="231">
        <v>4014</v>
      </c>
      <c r="K12" s="231">
        <v>4034</v>
      </c>
      <c r="L12" s="361">
        <v>4055</v>
      </c>
      <c r="M12" s="461">
        <f t="shared" si="0"/>
        <v>21</v>
      </c>
      <c r="N12" s="462">
        <f t="shared" si="1"/>
        <v>5.2057511155181313E-3</v>
      </c>
      <c r="O12" s="463">
        <f t="shared" si="2"/>
        <v>19</v>
      </c>
      <c r="P12" s="464">
        <f t="shared" si="3"/>
        <v>4.7076313181366736E-3</v>
      </c>
      <c r="Q12" s="465">
        <f t="shared" si="4"/>
        <v>-648</v>
      </c>
      <c r="R12" s="466">
        <f t="shared" si="5"/>
        <v>-0.13778439294067613</v>
      </c>
    </row>
    <row r="13" spans="1:18" ht="17.25" customHeight="1">
      <c r="A13" s="211" t="s">
        <v>28</v>
      </c>
      <c r="B13" s="231">
        <v>7172</v>
      </c>
      <c r="C13" s="231">
        <v>7040</v>
      </c>
      <c r="D13" s="231">
        <v>6847</v>
      </c>
      <c r="E13" s="231">
        <v>6689</v>
      </c>
      <c r="F13" s="231">
        <v>6647</v>
      </c>
      <c r="G13" s="231">
        <v>6604</v>
      </c>
      <c r="H13" s="231">
        <v>6695</v>
      </c>
      <c r="I13" s="231">
        <v>6683</v>
      </c>
      <c r="J13" s="231">
        <v>6646</v>
      </c>
      <c r="K13" s="231">
        <v>6699</v>
      </c>
      <c r="L13" s="361">
        <v>6705</v>
      </c>
      <c r="M13" s="461">
        <f t="shared" si="0"/>
        <v>6</v>
      </c>
      <c r="N13" s="462">
        <f t="shared" si="1"/>
        <v>8.9565606806996101E-4</v>
      </c>
      <c r="O13" s="463">
        <f t="shared" si="2"/>
        <v>101</v>
      </c>
      <c r="P13" s="464">
        <f t="shared" si="3"/>
        <v>1.5293761356753421E-2</v>
      </c>
      <c r="Q13" s="465">
        <f t="shared" si="4"/>
        <v>-467</v>
      </c>
      <c r="R13" s="466">
        <f t="shared" si="5"/>
        <v>-6.5114333519241452E-2</v>
      </c>
    </row>
    <row r="14" spans="1:18" ht="17.25" customHeight="1">
      <c r="A14" s="211" t="s">
        <v>29</v>
      </c>
      <c r="B14" s="231">
        <v>6639</v>
      </c>
      <c r="C14" s="231">
        <v>6305</v>
      </c>
      <c r="D14" s="231">
        <v>6014</v>
      </c>
      <c r="E14" s="231">
        <v>5987</v>
      </c>
      <c r="F14" s="231">
        <v>5939</v>
      </c>
      <c r="G14" s="231">
        <v>6003</v>
      </c>
      <c r="H14" s="231">
        <v>6044</v>
      </c>
      <c r="I14" s="231">
        <v>5944</v>
      </c>
      <c r="J14" s="231">
        <v>5994</v>
      </c>
      <c r="K14" s="231">
        <v>5981</v>
      </c>
      <c r="L14" s="361">
        <v>5938</v>
      </c>
      <c r="M14" s="461">
        <f t="shared" si="0"/>
        <v>-43</v>
      </c>
      <c r="N14" s="462">
        <f t="shared" si="1"/>
        <v>-7.1894332051496423E-3</v>
      </c>
      <c r="O14" s="463">
        <f t="shared" si="2"/>
        <v>-65</v>
      </c>
      <c r="P14" s="464">
        <f t="shared" si="3"/>
        <v>-1.0827919373646466E-2</v>
      </c>
      <c r="Q14" s="465">
        <f t="shared" si="4"/>
        <v>-701</v>
      </c>
      <c r="R14" s="466">
        <f t="shared" si="5"/>
        <v>-0.1055881909926194</v>
      </c>
    </row>
    <row r="15" spans="1:18" ht="17.25" customHeight="1">
      <c r="A15" s="211" t="s">
        <v>30</v>
      </c>
      <c r="B15" s="231">
        <v>6472</v>
      </c>
      <c r="C15" s="231">
        <v>6315</v>
      </c>
      <c r="D15" s="231">
        <v>6120</v>
      </c>
      <c r="E15" s="231">
        <v>6063</v>
      </c>
      <c r="F15" s="231">
        <v>6101</v>
      </c>
      <c r="G15" s="231">
        <v>6117</v>
      </c>
      <c r="H15" s="231">
        <v>6130</v>
      </c>
      <c r="I15" s="231">
        <v>6191</v>
      </c>
      <c r="J15" s="231">
        <v>6191</v>
      </c>
      <c r="K15" s="231">
        <v>6146</v>
      </c>
      <c r="L15" s="361">
        <v>6184</v>
      </c>
      <c r="M15" s="461">
        <f t="shared" si="0"/>
        <v>38</v>
      </c>
      <c r="N15" s="462">
        <f t="shared" si="1"/>
        <v>6.1828831760495362E-3</v>
      </c>
      <c r="O15" s="463">
        <f t="shared" si="2"/>
        <v>67</v>
      </c>
      <c r="P15" s="464">
        <f t="shared" si="3"/>
        <v>1.0953081575935997E-2</v>
      </c>
      <c r="Q15" s="465">
        <f t="shared" si="4"/>
        <v>-288</v>
      </c>
      <c r="R15" s="466">
        <f t="shared" si="5"/>
        <v>-4.4499381953028383E-2</v>
      </c>
    </row>
    <row r="16" spans="1:18" ht="17.25" customHeight="1">
      <c r="A16" s="211" t="s">
        <v>31</v>
      </c>
      <c r="B16" s="231">
        <v>16920</v>
      </c>
      <c r="C16" s="231">
        <v>16340</v>
      </c>
      <c r="D16" s="231">
        <v>15639</v>
      </c>
      <c r="E16" s="231">
        <v>15182</v>
      </c>
      <c r="F16" s="231">
        <v>15061</v>
      </c>
      <c r="G16" s="231">
        <v>15159</v>
      </c>
      <c r="H16" s="231">
        <v>15291</v>
      </c>
      <c r="I16" s="231">
        <v>15471</v>
      </c>
      <c r="J16" s="231">
        <v>15580</v>
      </c>
      <c r="K16" s="231">
        <v>15608</v>
      </c>
      <c r="L16" s="361">
        <v>15799</v>
      </c>
      <c r="M16" s="461">
        <f t="shared" si="0"/>
        <v>191</v>
      </c>
      <c r="N16" s="462">
        <f t="shared" si="1"/>
        <v>1.2237314197847349E-2</v>
      </c>
      <c r="O16" s="463">
        <f t="shared" si="2"/>
        <v>640</v>
      </c>
      <c r="P16" s="464">
        <f t="shared" si="3"/>
        <v>4.2219143742991072E-2</v>
      </c>
      <c r="Q16" s="465">
        <f t="shared" si="4"/>
        <v>-1121</v>
      </c>
      <c r="R16" s="466">
        <f t="shared" si="5"/>
        <v>-6.6252955082742315E-2</v>
      </c>
    </row>
    <row r="17" spans="1:18" ht="17.25" customHeight="1">
      <c r="A17" s="211" t="s">
        <v>32</v>
      </c>
      <c r="B17" s="231">
        <v>9350</v>
      </c>
      <c r="C17" s="231">
        <v>8979</v>
      </c>
      <c r="D17" s="231">
        <v>8684</v>
      </c>
      <c r="E17" s="231">
        <v>8463</v>
      </c>
      <c r="F17" s="231">
        <v>8336</v>
      </c>
      <c r="G17" s="231">
        <v>8280</v>
      </c>
      <c r="H17" s="231">
        <v>8135</v>
      </c>
      <c r="I17" s="231">
        <v>8117</v>
      </c>
      <c r="J17" s="231">
        <v>8112</v>
      </c>
      <c r="K17" s="231">
        <v>8087</v>
      </c>
      <c r="L17" s="361">
        <v>8148</v>
      </c>
      <c r="M17" s="461">
        <f t="shared" si="0"/>
        <v>61</v>
      </c>
      <c r="N17" s="462">
        <f t="shared" si="1"/>
        <v>7.5429701990850084E-3</v>
      </c>
      <c r="O17" s="463">
        <f t="shared" si="2"/>
        <v>-132</v>
      </c>
      <c r="P17" s="464">
        <f t="shared" si="3"/>
        <v>-1.5942028985507228E-2</v>
      </c>
      <c r="Q17" s="465">
        <f t="shared" si="4"/>
        <v>-1202</v>
      </c>
      <c r="R17" s="466">
        <f t="shared" si="5"/>
        <v>-0.12855614973262031</v>
      </c>
    </row>
    <row r="18" spans="1:18" ht="17.25" customHeight="1">
      <c r="A18" s="211" t="s">
        <v>33</v>
      </c>
      <c r="B18" s="231">
        <v>7838</v>
      </c>
      <c r="C18" s="231">
        <v>7633</v>
      </c>
      <c r="D18" s="231">
        <v>7377</v>
      </c>
      <c r="E18" s="231">
        <v>7194</v>
      </c>
      <c r="F18" s="231">
        <v>7109</v>
      </c>
      <c r="G18" s="231">
        <v>7084</v>
      </c>
      <c r="H18" s="231">
        <v>7155</v>
      </c>
      <c r="I18" s="231">
        <v>7192</v>
      </c>
      <c r="J18" s="231">
        <v>7252</v>
      </c>
      <c r="K18" s="231">
        <v>7280</v>
      </c>
      <c r="L18" s="361">
        <v>7282</v>
      </c>
      <c r="M18" s="461">
        <f t="shared" si="0"/>
        <v>2</v>
      </c>
      <c r="N18" s="462">
        <f t="shared" si="1"/>
        <v>2.7472527472527375E-4</v>
      </c>
      <c r="O18" s="463">
        <f t="shared" si="2"/>
        <v>198</v>
      </c>
      <c r="P18" s="464">
        <f t="shared" si="3"/>
        <v>2.7950310559006208E-2</v>
      </c>
      <c r="Q18" s="465">
        <f t="shared" si="4"/>
        <v>-556</v>
      </c>
      <c r="R18" s="466">
        <f t="shared" si="5"/>
        <v>-7.0936463383516224E-2</v>
      </c>
    </row>
    <row r="19" spans="1:18" ht="17.25" customHeight="1" thickBot="1">
      <c r="A19" s="209" t="s">
        <v>34</v>
      </c>
      <c r="B19" s="249">
        <v>16195</v>
      </c>
      <c r="C19" s="249">
        <v>15398</v>
      </c>
      <c r="D19" s="249">
        <v>14813</v>
      </c>
      <c r="E19" s="249">
        <v>14159</v>
      </c>
      <c r="F19" s="249">
        <v>13852</v>
      </c>
      <c r="G19" s="249">
        <v>13672</v>
      </c>
      <c r="H19" s="249">
        <v>13512</v>
      </c>
      <c r="I19" s="249">
        <v>13421</v>
      </c>
      <c r="J19" s="249">
        <v>13381</v>
      </c>
      <c r="K19" s="249">
        <v>13432</v>
      </c>
      <c r="L19" s="362">
        <v>13606</v>
      </c>
      <c r="M19" s="467">
        <f t="shared" si="0"/>
        <v>174</v>
      </c>
      <c r="N19" s="468">
        <f t="shared" si="1"/>
        <v>1.2954139368671846E-2</v>
      </c>
      <c r="O19" s="469">
        <f t="shared" si="2"/>
        <v>-66</v>
      </c>
      <c r="P19" s="470">
        <f t="shared" si="3"/>
        <v>-4.8273844353422524E-3</v>
      </c>
      <c r="Q19" s="471">
        <f t="shared" si="4"/>
        <v>-2589</v>
      </c>
      <c r="R19" s="472">
        <f t="shared" si="5"/>
        <v>-0.15986415560358136</v>
      </c>
    </row>
    <row r="20" spans="1:18" s="30" customFormat="1" ht="17.25" customHeight="1">
      <c r="A20" s="917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/>
  </sheetViews>
  <sheetFormatPr defaultRowHeight="15"/>
  <cols>
    <col min="1" max="1" width="19" customWidth="1"/>
    <col min="2" max="18" width="6.7109375" customWidth="1"/>
  </cols>
  <sheetData>
    <row r="1" spans="1:20">
      <c r="A1" s="173" t="s">
        <v>772</v>
      </c>
      <c r="B1" s="177"/>
      <c r="C1" s="177"/>
      <c r="D1" s="177"/>
      <c r="E1" s="82"/>
      <c r="F1" s="82"/>
      <c r="G1" s="82"/>
      <c r="H1" s="82"/>
      <c r="I1" s="82"/>
      <c r="J1" s="50"/>
      <c r="K1" s="552"/>
      <c r="L1" s="50"/>
      <c r="M1" s="50"/>
      <c r="N1" s="50"/>
      <c r="O1" s="50"/>
      <c r="P1" s="50"/>
      <c r="Q1" s="50"/>
      <c r="R1" s="50"/>
      <c r="S1" s="50"/>
      <c r="T1" s="50"/>
    </row>
    <row r="2" spans="1:20" ht="15.75" thickBot="1">
      <c r="A2" s="358" t="s">
        <v>198</v>
      </c>
      <c r="B2" s="219"/>
      <c r="C2" s="219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</row>
    <row r="3" spans="1:20" ht="30.75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  <c r="S3" s="941"/>
      <c r="T3" s="941"/>
    </row>
    <row r="4" spans="1:20" ht="15.75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S4" s="941"/>
      <c r="T4" s="941"/>
    </row>
    <row r="5" spans="1:20">
      <c r="A5" s="208" t="s">
        <v>20</v>
      </c>
      <c r="B5" s="359">
        <v>55251</v>
      </c>
      <c r="C5" s="359">
        <v>52040</v>
      </c>
      <c r="D5" s="359">
        <v>49369</v>
      </c>
      <c r="E5" s="359">
        <v>47734</v>
      </c>
      <c r="F5" s="359">
        <v>47138</v>
      </c>
      <c r="G5" s="359">
        <v>47516</v>
      </c>
      <c r="H5" s="359">
        <v>48138</v>
      </c>
      <c r="I5" s="359">
        <v>48339</v>
      </c>
      <c r="J5" s="359">
        <v>48461</v>
      </c>
      <c r="K5" s="359">
        <v>48642</v>
      </c>
      <c r="L5" s="360">
        <v>49341</v>
      </c>
      <c r="M5" s="455">
        <f>L5-K5</f>
        <v>699</v>
      </c>
      <c r="N5" s="456">
        <f>L5/K5-1</f>
        <v>1.4370297273960775E-2</v>
      </c>
      <c r="O5" s="457">
        <f>L5-G5</f>
        <v>1825</v>
      </c>
      <c r="P5" s="458">
        <f>L5/G5-1</f>
        <v>3.8408115161208789E-2</v>
      </c>
      <c r="Q5" s="459">
        <f>L5-B5</f>
        <v>-5910</v>
      </c>
      <c r="R5" s="460">
        <f>L5/B5-1</f>
        <v>-0.10696638974860184</v>
      </c>
      <c r="S5" s="941"/>
      <c r="T5" s="941"/>
    </row>
    <row r="6" spans="1:20">
      <c r="A6" s="211" t="s">
        <v>21</v>
      </c>
      <c r="B6" s="231">
        <v>8410</v>
      </c>
      <c r="C6" s="231">
        <v>7947</v>
      </c>
      <c r="D6" s="231">
        <v>7601</v>
      </c>
      <c r="E6" s="231">
        <v>7199</v>
      </c>
      <c r="F6" s="231">
        <v>6961</v>
      </c>
      <c r="G6" s="231">
        <v>6994</v>
      </c>
      <c r="H6" s="231">
        <v>7218</v>
      </c>
      <c r="I6" s="231">
        <v>7306</v>
      </c>
      <c r="J6" s="231">
        <v>7379</v>
      </c>
      <c r="K6" s="231">
        <v>7412</v>
      </c>
      <c r="L6" s="361">
        <v>7677</v>
      </c>
      <c r="M6" s="461">
        <f t="shared" ref="M6:M19" si="0">L6-K6</f>
        <v>265</v>
      </c>
      <c r="N6" s="462">
        <f t="shared" ref="N6:N19" si="1">L6/K6-1</f>
        <v>3.5752833243389182E-2</v>
      </c>
      <c r="O6" s="463">
        <f t="shared" ref="O6:O19" si="2">L6-G6</f>
        <v>683</v>
      </c>
      <c r="P6" s="464">
        <f t="shared" ref="P6:P19" si="3">L6/G6-1</f>
        <v>9.7655132971118164E-2</v>
      </c>
      <c r="Q6" s="465">
        <f t="shared" ref="Q6:Q19" si="4">L6-B6</f>
        <v>-733</v>
      </c>
      <c r="R6" s="466">
        <f t="shared" ref="R6:R19" si="5">L6/B6-1</f>
        <v>-8.7158145065398318E-2</v>
      </c>
      <c r="S6" s="941"/>
      <c r="T6" s="941"/>
    </row>
    <row r="7" spans="1:20">
      <c r="A7" s="211" t="s">
        <v>22</v>
      </c>
      <c r="B7" s="231">
        <v>5035</v>
      </c>
      <c r="C7" s="231">
        <v>4655</v>
      </c>
      <c r="D7" s="231">
        <v>4418</v>
      </c>
      <c r="E7" s="231">
        <v>4362</v>
      </c>
      <c r="F7" s="231">
        <v>4404</v>
      </c>
      <c r="G7" s="231">
        <v>4373</v>
      </c>
      <c r="H7" s="231">
        <v>4477</v>
      </c>
      <c r="I7" s="231">
        <v>4489</v>
      </c>
      <c r="J7" s="231">
        <v>4517</v>
      </c>
      <c r="K7" s="231">
        <v>4666</v>
      </c>
      <c r="L7" s="361">
        <v>4777</v>
      </c>
      <c r="M7" s="461">
        <f t="shared" si="0"/>
        <v>111</v>
      </c>
      <c r="N7" s="462">
        <f t="shared" si="1"/>
        <v>2.3789112730389972E-2</v>
      </c>
      <c r="O7" s="463">
        <f t="shared" si="2"/>
        <v>404</v>
      </c>
      <c r="P7" s="464">
        <f t="shared" si="3"/>
        <v>9.2385090327006703E-2</v>
      </c>
      <c r="Q7" s="465">
        <f t="shared" si="4"/>
        <v>-258</v>
      </c>
      <c r="R7" s="466">
        <f t="shared" si="5"/>
        <v>-5.1241310824230335E-2</v>
      </c>
      <c r="S7" s="941"/>
      <c r="T7" s="941"/>
    </row>
    <row r="8" spans="1:20">
      <c r="A8" s="211" t="s">
        <v>23</v>
      </c>
      <c r="B8" s="231">
        <v>3473</v>
      </c>
      <c r="C8" s="231">
        <v>3287</v>
      </c>
      <c r="D8" s="231">
        <v>3056</v>
      </c>
      <c r="E8" s="231">
        <v>2942</v>
      </c>
      <c r="F8" s="231">
        <v>2812</v>
      </c>
      <c r="G8" s="231">
        <v>2787</v>
      </c>
      <c r="H8" s="231">
        <v>2785</v>
      </c>
      <c r="I8" s="231">
        <v>2779</v>
      </c>
      <c r="J8" s="231">
        <v>2769</v>
      </c>
      <c r="K8" s="231">
        <v>2772</v>
      </c>
      <c r="L8" s="361">
        <v>2782</v>
      </c>
      <c r="M8" s="595">
        <f t="shared" si="0"/>
        <v>10</v>
      </c>
      <c r="N8" s="462">
        <f t="shared" si="1"/>
        <v>3.6075036075036149E-3</v>
      </c>
      <c r="O8" s="463">
        <f t="shared" si="2"/>
        <v>-5</v>
      </c>
      <c r="P8" s="464">
        <f t="shared" si="3"/>
        <v>-1.7940437746680749E-3</v>
      </c>
      <c r="Q8" s="465">
        <f t="shared" si="4"/>
        <v>-691</v>
      </c>
      <c r="R8" s="466">
        <f t="shared" si="5"/>
        <v>-0.19896343219118917</v>
      </c>
      <c r="S8" s="941"/>
      <c r="T8" s="941"/>
    </row>
    <row r="9" spans="1:20">
      <c r="A9" s="211" t="s">
        <v>24</v>
      </c>
      <c r="B9" s="231">
        <v>1743</v>
      </c>
      <c r="C9" s="231">
        <v>1666</v>
      </c>
      <c r="D9" s="231">
        <v>1572</v>
      </c>
      <c r="E9" s="231">
        <v>1540</v>
      </c>
      <c r="F9" s="231">
        <v>1565</v>
      </c>
      <c r="G9" s="231">
        <v>1601</v>
      </c>
      <c r="H9" s="231">
        <v>1650</v>
      </c>
      <c r="I9" s="231">
        <v>1748</v>
      </c>
      <c r="J9" s="231">
        <v>1776</v>
      </c>
      <c r="K9" s="231">
        <v>1781</v>
      </c>
      <c r="L9" s="361">
        <v>1808</v>
      </c>
      <c r="M9" s="461">
        <f t="shared" si="0"/>
        <v>27</v>
      </c>
      <c r="N9" s="462">
        <f t="shared" si="1"/>
        <v>1.5160022459292488E-2</v>
      </c>
      <c r="O9" s="463">
        <f t="shared" si="2"/>
        <v>207</v>
      </c>
      <c r="P9" s="464">
        <f t="shared" si="3"/>
        <v>0.12929419113054341</v>
      </c>
      <c r="Q9" s="465">
        <f t="shared" si="4"/>
        <v>65</v>
      </c>
      <c r="R9" s="466">
        <f t="shared" si="5"/>
        <v>3.7292025243832461E-2</v>
      </c>
      <c r="S9" s="941"/>
      <c r="T9" s="941"/>
    </row>
    <row r="10" spans="1:20">
      <c r="A10" s="211" t="s">
        <v>25</v>
      </c>
      <c r="B10" s="231">
        <v>1146</v>
      </c>
      <c r="C10" s="231">
        <v>1012</v>
      </c>
      <c r="D10" s="231">
        <v>921</v>
      </c>
      <c r="E10" s="231">
        <v>890</v>
      </c>
      <c r="F10" s="231">
        <v>849</v>
      </c>
      <c r="G10" s="231">
        <v>849</v>
      </c>
      <c r="H10" s="231">
        <v>838</v>
      </c>
      <c r="I10" s="231">
        <v>814</v>
      </c>
      <c r="J10" s="231">
        <v>783</v>
      </c>
      <c r="K10" s="231">
        <v>764</v>
      </c>
      <c r="L10" s="361">
        <v>739</v>
      </c>
      <c r="M10" s="461">
        <f t="shared" si="0"/>
        <v>-25</v>
      </c>
      <c r="N10" s="462">
        <f t="shared" si="1"/>
        <v>-3.2722513089005201E-2</v>
      </c>
      <c r="O10" s="463">
        <f t="shared" si="2"/>
        <v>-110</v>
      </c>
      <c r="P10" s="464">
        <f t="shared" si="3"/>
        <v>-0.12956419316843348</v>
      </c>
      <c r="Q10" s="465">
        <f t="shared" si="4"/>
        <v>-407</v>
      </c>
      <c r="R10" s="466">
        <f t="shared" si="5"/>
        <v>-0.35514834205933687</v>
      </c>
      <c r="S10" s="941"/>
      <c r="T10" s="941"/>
    </row>
    <row r="11" spans="1:20">
      <c r="A11" s="211" t="s">
        <v>26</v>
      </c>
      <c r="B11" s="231">
        <v>3696</v>
      </c>
      <c r="C11" s="231">
        <v>3556</v>
      </c>
      <c r="D11" s="231">
        <v>3387</v>
      </c>
      <c r="E11" s="231">
        <v>3319</v>
      </c>
      <c r="F11" s="231">
        <v>3275</v>
      </c>
      <c r="G11" s="231">
        <v>3379</v>
      </c>
      <c r="H11" s="231">
        <v>3447</v>
      </c>
      <c r="I11" s="231">
        <v>3472</v>
      </c>
      <c r="J11" s="231">
        <v>3376</v>
      </c>
      <c r="K11" s="231">
        <v>3380</v>
      </c>
      <c r="L11" s="361">
        <v>3407</v>
      </c>
      <c r="M11" s="461">
        <f t="shared" si="0"/>
        <v>27</v>
      </c>
      <c r="N11" s="462">
        <f t="shared" si="1"/>
        <v>7.9881656804734469E-3</v>
      </c>
      <c r="O11" s="463">
        <f t="shared" si="2"/>
        <v>28</v>
      </c>
      <c r="P11" s="464">
        <f t="shared" si="3"/>
        <v>8.2864752885469795E-3</v>
      </c>
      <c r="Q11" s="465">
        <f t="shared" si="4"/>
        <v>-289</v>
      </c>
      <c r="R11" s="466">
        <f t="shared" si="5"/>
        <v>-7.8192640692640647E-2</v>
      </c>
      <c r="S11" s="941"/>
      <c r="T11" s="941"/>
    </row>
    <row r="12" spans="1:20">
      <c r="A12" s="211" t="s">
        <v>27</v>
      </c>
      <c r="B12" s="231">
        <v>1618</v>
      </c>
      <c r="C12" s="231">
        <v>1554</v>
      </c>
      <c r="D12" s="231">
        <v>1486</v>
      </c>
      <c r="E12" s="231">
        <v>1489</v>
      </c>
      <c r="F12" s="231">
        <v>1421</v>
      </c>
      <c r="G12" s="231">
        <v>1415</v>
      </c>
      <c r="H12" s="231">
        <v>1429</v>
      </c>
      <c r="I12" s="231">
        <v>1443</v>
      </c>
      <c r="J12" s="231">
        <v>1543</v>
      </c>
      <c r="K12" s="231">
        <v>1596</v>
      </c>
      <c r="L12" s="361">
        <v>1625</v>
      </c>
      <c r="M12" s="461">
        <f t="shared" si="0"/>
        <v>29</v>
      </c>
      <c r="N12" s="462">
        <f t="shared" si="1"/>
        <v>1.8170426065162948E-2</v>
      </c>
      <c r="O12" s="463">
        <f t="shared" si="2"/>
        <v>210</v>
      </c>
      <c r="P12" s="464">
        <f t="shared" si="3"/>
        <v>0.14840989399293281</v>
      </c>
      <c r="Q12" s="465">
        <f t="shared" si="4"/>
        <v>7</v>
      </c>
      <c r="R12" s="466">
        <f t="shared" si="5"/>
        <v>4.3263288009889322E-3</v>
      </c>
      <c r="S12" s="941"/>
      <c r="T12" s="941"/>
    </row>
    <row r="13" spans="1:20">
      <c r="A13" s="211" t="s">
        <v>28</v>
      </c>
      <c r="B13" s="231">
        <v>2930</v>
      </c>
      <c r="C13" s="231">
        <v>2756</v>
      </c>
      <c r="D13" s="231">
        <v>2588</v>
      </c>
      <c r="E13" s="231">
        <v>2499</v>
      </c>
      <c r="F13" s="231">
        <v>2501</v>
      </c>
      <c r="G13" s="231">
        <v>2490</v>
      </c>
      <c r="H13" s="231">
        <v>2539</v>
      </c>
      <c r="I13" s="231">
        <v>2504</v>
      </c>
      <c r="J13" s="231">
        <v>2480</v>
      </c>
      <c r="K13" s="231">
        <v>2528</v>
      </c>
      <c r="L13" s="361">
        <v>2527</v>
      </c>
      <c r="M13" s="461">
        <f t="shared" si="0"/>
        <v>-1</v>
      </c>
      <c r="N13" s="462">
        <f t="shared" si="1"/>
        <v>-3.9556962025311115E-4</v>
      </c>
      <c r="O13" s="463">
        <f t="shared" si="2"/>
        <v>37</v>
      </c>
      <c r="P13" s="464">
        <f t="shared" si="3"/>
        <v>1.4859437751004068E-2</v>
      </c>
      <c r="Q13" s="465">
        <f t="shared" si="4"/>
        <v>-403</v>
      </c>
      <c r="R13" s="466">
        <f t="shared" si="5"/>
        <v>-0.13754266211604094</v>
      </c>
      <c r="S13" s="941"/>
      <c r="T13" s="941"/>
    </row>
    <row r="14" spans="1:20">
      <c r="A14" s="211" t="s">
        <v>29</v>
      </c>
      <c r="B14" s="231">
        <v>2746</v>
      </c>
      <c r="C14" s="231">
        <v>2513</v>
      </c>
      <c r="D14" s="231">
        <v>2333</v>
      </c>
      <c r="E14" s="231">
        <v>2316</v>
      </c>
      <c r="F14" s="231">
        <v>2276</v>
      </c>
      <c r="G14" s="231">
        <v>2389</v>
      </c>
      <c r="H14" s="231">
        <v>2439</v>
      </c>
      <c r="I14" s="231">
        <v>2396</v>
      </c>
      <c r="J14" s="231">
        <v>2442</v>
      </c>
      <c r="K14" s="231">
        <v>2428</v>
      </c>
      <c r="L14" s="361">
        <v>2414</v>
      </c>
      <c r="M14" s="461">
        <f t="shared" si="0"/>
        <v>-14</v>
      </c>
      <c r="N14" s="462">
        <f t="shared" si="1"/>
        <v>-5.7660626029654161E-3</v>
      </c>
      <c r="O14" s="463">
        <f t="shared" si="2"/>
        <v>25</v>
      </c>
      <c r="P14" s="464">
        <f t="shared" si="3"/>
        <v>1.0464629552113802E-2</v>
      </c>
      <c r="Q14" s="465">
        <f t="shared" si="4"/>
        <v>-332</v>
      </c>
      <c r="R14" s="466">
        <f t="shared" si="5"/>
        <v>-0.12090313182811363</v>
      </c>
      <c r="S14" s="941"/>
      <c r="T14" s="941"/>
    </row>
    <row r="15" spans="1:20">
      <c r="A15" s="211" t="s">
        <v>30</v>
      </c>
      <c r="B15" s="231">
        <v>2606</v>
      </c>
      <c r="C15" s="231">
        <v>2496</v>
      </c>
      <c r="D15" s="231">
        <v>2393</v>
      </c>
      <c r="E15" s="231">
        <v>2384</v>
      </c>
      <c r="F15" s="231">
        <v>2419</v>
      </c>
      <c r="G15" s="231">
        <v>2481</v>
      </c>
      <c r="H15" s="231">
        <v>2527</v>
      </c>
      <c r="I15" s="231">
        <v>2554</v>
      </c>
      <c r="J15" s="231">
        <v>2527</v>
      </c>
      <c r="K15" s="231">
        <v>2472</v>
      </c>
      <c r="L15" s="361">
        <v>2486</v>
      </c>
      <c r="M15" s="461">
        <f t="shared" si="0"/>
        <v>14</v>
      </c>
      <c r="N15" s="462">
        <f t="shared" si="1"/>
        <v>5.6634304207119346E-3</v>
      </c>
      <c r="O15" s="463">
        <f t="shared" si="2"/>
        <v>5</v>
      </c>
      <c r="P15" s="464">
        <f t="shared" si="3"/>
        <v>2.015316404675449E-3</v>
      </c>
      <c r="Q15" s="465">
        <f t="shared" si="4"/>
        <v>-120</v>
      </c>
      <c r="R15" s="466">
        <f t="shared" si="5"/>
        <v>-4.6047582501918649E-2</v>
      </c>
      <c r="S15" s="941"/>
      <c r="T15" s="941"/>
    </row>
    <row r="16" spans="1:20">
      <c r="A16" s="211" t="s">
        <v>31</v>
      </c>
      <c r="B16" s="231">
        <v>6771</v>
      </c>
      <c r="C16" s="231">
        <v>6450</v>
      </c>
      <c r="D16" s="231">
        <v>6111</v>
      </c>
      <c r="E16" s="231">
        <v>5910</v>
      </c>
      <c r="F16" s="231">
        <v>5813</v>
      </c>
      <c r="G16" s="231">
        <v>5906</v>
      </c>
      <c r="H16" s="231">
        <v>5988</v>
      </c>
      <c r="I16" s="231">
        <v>6064</v>
      </c>
      <c r="J16" s="231">
        <v>6122</v>
      </c>
      <c r="K16" s="231">
        <v>6157</v>
      </c>
      <c r="L16" s="361">
        <v>6330</v>
      </c>
      <c r="M16" s="461">
        <f t="shared" si="0"/>
        <v>173</v>
      </c>
      <c r="N16" s="462">
        <f t="shared" si="1"/>
        <v>2.8098099723891545E-2</v>
      </c>
      <c r="O16" s="463">
        <f t="shared" si="2"/>
        <v>424</v>
      </c>
      <c r="P16" s="464">
        <f t="shared" si="3"/>
        <v>7.1791398577717658E-2</v>
      </c>
      <c r="Q16" s="465">
        <f t="shared" si="4"/>
        <v>-441</v>
      </c>
      <c r="R16" s="466">
        <f t="shared" si="5"/>
        <v>-6.5130704474966716E-2</v>
      </c>
      <c r="S16" s="941"/>
      <c r="T16" s="941"/>
    </row>
    <row r="17" spans="1:20">
      <c r="A17" s="211" t="s">
        <v>32</v>
      </c>
      <c r="B17" s="231">
        <v>3537</v>
      </c>
      <c r="C17" s="231">
        <v>3250</v>
      </c>
      <c r="D17" s="231">
        <v>3064</v>
      </c>
      <c r="E17" s="231">
        <v>2885</v>
      </c>
      <c r="F17" s="231">
        <v>2835</v>
      </c>
      <c r="G17" s="231">
        <v>2867</v>
      </c>
      <c r="H17" s="231">
        <v>2874</v>
      </c>
      <c r="I17" s="231">
        <v>2902</v>
      </c>
      <c r="J17" s="231">
        <v>2904</v>
      </c>
      <c r="K17" s="231">
        <v>2906</v>
      </c>
      <c r="L17" s="361">
        <v>2893</v>
      </c>
      <c r="M17" s="461">
        <f t="shared" si="0"/>
        <v>-13</v>
      </c>
      <c r="N17" s="462">
        <f t="shared" si="1"/>
        <v>-4.4735030970406431E-3</v>
      </c>
      <c r="O17" s="463">
        <f t="shared" si="2"/>
        <v>26</v>
      </c>
      <c r="P17" s="464">
        <f t="shared" si="3"/>
        <v>9.0687129403557165E-3</v>
      </c>
      <c r="Q17" s="465">
        <f t="shared" si="4"/>
        <v>-644</v>
      </c>
      <c r="R17" s="466">
        <f t="shared" si="5"/>
        <v>-0.1820752049759683</v>
      </c>
      <c r="S17" s="941"/>
      <c r="T17" s="941"/>
    </row>
    <row r="18" spans="1:20">
      <c r="A18" s="211" t="s">
        <v>33</v>
      </c>
      <c r="B18" s="231">
        <v>4010</v>
      </c>
      <c r="C18" s="231">
        <v>3891</v>
      </c>
      <c r="D18" s="231">
        <v>3764</v>
      </c>
      <c r="E18" s="231">
        <v>3714</v>
      </c>
      <c r="F18" s="231">
        <v>3747</v>
      </c>
      <c r="G18" s="231">
        <v>3767</v>
      </c>
      <c r="H18" s="231">
        <v>3899</v>
      </c>
      <c r="I18" s="231">
        <v>3949</v>
      </c>
      <c r="J18" s="231">
        <v>4005</v>
      </c>
      <c r="K18" s="231">
        <v>4024</v>
      </c>
      <c r="L18" s="361">
        <v>4026</v>
      </c>
      <c r="M18" s="461">
        <f t="shared" si="0"/>
        <v>2</v>
      </c>
      <c r="N18" s="462">
        <f t="shared" si="1"/>
        <v>4.970178926442248E-4</v>
      </c>
      <c r="O18" s="463">
        <f t="shared" si="2"/>
        <v>259</v>
      </c>
      <c r="P18" s="464">
        <f t="shared" si="3"/>
        <v>6.8754977435625086E-2</v>
      </c>
      <c r="Q18" s="465">
        <f t="shared" si="4"/>
        <v>16</v>
      </c>
      <c r="R18" s="466">
        <f t="shared" si="5"/>
        <v>3.9900249376558783E-3</v>
      </c>
      <c r="S18" s="941"/>
      <c r="T18" s="941"/>
    </row>
    <row r="19" spans="1:20" ht="15.75" thickBot="1">
      <c r="A19" s="209" t="s">
        <v>34</v>
      </c>
      <c r="B19" s="249">
        <v>7530</v>
      </c>
      <c r="C19" s="249">
        <v>7007</v>
      </c>
      <c r="D19" s="249">
        <v>6675</v>
      </c>
      <c r="E19" s="249">
        <v>6285</v>
      </c>
      <c r="F19" s="249">
        <v>6260</v>
      </c>
      <c r="G19" s="249">
        <v>6218</v>
      </c>
      <c r="H19" s="249">
        <v>6028</v>
      </c>
      <c r="I19" s="249">
        <v>5919</v>
      </c>
      <c r="J19" s="249">
        <v>5838</v>
      </c>
      <c r="K19" s="249">
        <v>5756</v>
      </c>
      <c r="L19" s="362">
        <v>5850</v>
      </c>
      <c r="M19" s="467">
        <f t="shared" si="0"/>
        <v>94</v>
      </c>
      <c r="N19" s="468">
        <f t="shared" si="1"/>
        <v>1.6330785267546943E-2</v>
      </c>
      <c r="O19" s="469">
        <f t="shared" si="2"/>
        <v>-368</v>
      </c>
      <c r="P19" s="470">
        <f t="shared" si="3"/>
        <v>-5.9183017047282127E-2</v>
      </c>
      <c r="Q19" s="471">
        <f t="shared" si="4"/>
        <v>-1680</v>
      </c>
      <c r="R19" s="472">
        <f t="shared" si="5"/>
        <v>-0.22310756972111556</v>
      </c>
      <c r="S19" s="941"/>
      <c r="T19" s="94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RowHeight="15"/>
  <cols>
    <col min="1" max="1" width="21.7109375" customWidth="1"/>
    <col min="2" max="18" width="6.7109375" customWidth="1"/>
  </cols>
  <sheetData>
    <row r="1" spans="1:18">
      <c r="A1" s="173" t="s">
        <v>773</v>
      </c>
      <c r="B1" s="177"/>
      <c r="C1" s="177"/>
      <c r="D1" s="177"/>
      <c r="E1" s="82"/>
      <c r="F1" s="82"/>
      <c r="G1" s="82"/>
      <c r="H1" s="82"/>
      <c r="I1" s="82"/>
      <c r="J1" s="50"/>
      <c r="K1" s="552"/>
      <c r="L1" s="50"/>
      <c r="M1" s="50"/>
      <c r="N1" s="50"/>
      <c r="O1" s="50"/>
      <c r="P1" s="50"/>
      <c r="Q1" s="50"/>
      <c r="R1" s="50"/>
    </row>
    <row r="2" spans="1:18" ht="15.75" thickBot="1">
      <c r="A2" s="358" t="s">
        <v>198</v>
      </c>
      <c r="B2" s="219"/>
      <c r="C2" s="219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</row>
    <row r="3" spans="1:18" ht="31.5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18" ht="15.75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>
      <c r="A5" s="208" t="s">
        <v>20</v>
      </c>
      <c r="B5" s="359">
        <v>83815</v>
      </c>
      <c r="C5" s="359">
        <v>82925</v>
      </c>
      <c r="D5" s="359">
        <v>81644</v>
      </c>
      <c r="E5" s="359">
        <v>80793</v>
      </c>
      <c r="F5" s="359">
        <v>80528</v>
      </c>
      <c r="G5" s="359">
        <v>80529</v>
      </c>
      <c r="H5" s="359">
        <v>80856</v>
      </c>
      <c r="I5" s="359">
        <v>81215</v>
      </c>
      <c r="J5" s="359">
        <v>81672</v>
      </c>
      <c r="K5" s="359">
        <v>82083</v>
      </c>
      <c r="L5" s="360">
        <v>82458</v>
      </c>
      <c r="M5" s="455">
        <f>L5-K5</f>
        <v>375</v>
      </c>
      <c r="N5" s="456">
        <f>L5/K5-1</f>
        <v>4.5685464712545976E-3</v>
      </c>
      <c r="O5" s="457">
        <f>L5-G5</f>
        <v>1929</v>
      </c>
      <c r="P5" s="458">
        <f>L5/G5-1</f>
        <v>2.3954103490668066E-2</v>
      </c>
      <c r="Q5" s="459">
        <f>L5-B5</f>
        <v>-1357</v>
      </c>
      <c r="R5" s="460">
        <f>L5/B5-1</f>
        <v>-1.6190419376006626E-2</v>
      </c>
    </row>
    <row r="6" spans="1:18">
      <c r="A6" s="211" t="s">
        <v>21</v>
      </c>
      <c r="B6" s="231">
        <v>15699</v>
      </c>
      <c r="C6" s="231">
        <v>15807</v>
      </c>
      <c r="D6" s="231">
        <v>15946</v>
      </c>
      <c r="E6" s="231">
        <v>16046</v>
      </c>
      <c r="F6" s="231">
        <v>16353</v>
      </c>
      <c r="G6" s="231">
        <v>16684</v>
      </c>
      <c r="H6" s="231">
        <v>17043</v>
      </c>
      <c r="I6" s="231">
        <v>17305</v>
      </c>
      <c r="J6" s="231">
        <v>17627</v>
      </c>
      <c r="K6" s="231">
        <v>17924</v>
      </c>
      <c r="L6" s="361">
        <v>18170</v>
      </c>
      <c r="M6" s="461">
        <f t="shared" ref="M6:M19" si="0">L6-K6</f>
        <v>246</v>
      </c>
      <c r="N6" s="462">
        <f t="shared" ref="N6:N19" si="1">L6/K6-1</f>
        <v>1.3724615041285526E-2</v>
      </c>
      <c r="O6" s="463">
        <f t="shared" ref="O6:O19" si="2">L6-G6</f>
        <v>1486</v>
      </c>
      <c r="P6" s="464">
        <f t="shared" ref="P6:P19" si="3">L6/G6-1</f>
        <v>8.9067369935267315E-2</v>
      </c>
      <c r="Q6" s="465">
        <f t="shared" ref="Q6:Q19" si="4">L6-B6</f>
        <v>2471</v>
      </c>
      <c r="R6" s="466">
        <f t="shared" ref="R6:R19" si="5">L6/B6-1</f>
        <v>0.15739856041786093</v>
      </c>
    </row>
    <row r="7" spans="1:18">
      <c r="A7" s="211" t="s">
        <v>22</v>
      </c>
      <c r="B7" s="231">
        <v>7519</v>
      </c>
      <c r="C7" s="231">
        <v>7524</v>
      </c>
      <c r="D7" s="231">
        <v>7540</v>
      </c>
      <c r="E7" s="231">
        <v>7615</v>
      </c>
      <c r="F7" s="231">
        <v>7690</v>
      </c>
      <c r="G7" s="231">
        <v>7785</v>
      </c>
      <c r="H7" s="231">
        <v>7927</v>
      </c>
      <c r="I7" s="231">
        <v>7995</v>
      </c>
      <c r="J7" s="231">
        <v>8103</v>
      </c>
      <c r="K7" s="231">
        <v>8109</v>
      </c>
      <c r="L7" s="361">
        <v>8166</v>
      </c>
      <c r="M7" s="461">
        <f t="shared" si="0"/>
        <v>57</v>
      </c>
      <c r="N7" s="462">
        <f t="shared" si="1"/>
        <v>7.0292267850535772E-3</v>
      </c>
      <c r="O7" s="463">
        <f t="shared" si="2"/>
        <v>381</v>
      </c>
      <c r="P7" s="464">
        <f t="shared" si="3"/>
        <v>4.8940269749518261E-2</v>
      </c>
      <c r="Q7" s="465">
        <f t="shared" si="4"/>
        <v>647</v>
      </c>
      <c r="R7" s="466">
        <f t="shared" si="5"/>
        <v>8.6048676685729575E-2</v>
      </c>
    </row>
    <row r="8" spans="1:18">
      <c r="A8" s="211" t="s">
        <v>23</v>
      </c>
      <c r="B8" s="231">
        <v>5076</v>
      </c>
      <c r="C8" s="231">
        <v>4983</v>
      </c>
      <c r="D8" s="231">
        <v>4972</v>
      </c>
      <c r="E8" s="231">
        <v>4930</v>
      </c>
      <c r="F8" s="231">
        <v>4956</v>
      </c>
      <c r="G8" s="231">
        <v>4988</v>
      </c>
      <c r="H8" s="231">
        <v>4981</v>
      </c>
      <c r="I8" s="231">
        <v>5005</v>
      </c>
      <c r="J8" s="231">
        <v>5042</v>
      </c>
      <c r="K8" s="231">
        <v>5039</v>
      </c>
      <c r="L8" s="361">
        <v>5014</v>
      </c>
      <c r="M8" s="595">
        <f t="shared" si="0"/>
        <v>-25</v>
      </c>
      <c r="N8" s="462">
        <f t="shared" si="1"/>
        <v>-4.9613018456042823E-3</v>
      </c>
      <c r="O8" s="463">
        <f t="shared" si="2"/>
        <v>26</v>
      </c>
      <c r="P8" s="464">
        <f t="shared" si="3"/>
        <v>5.2125100240576483E-3</v>
      </c>
      <c r="Q8" s="465">
        <f t="shared" si="4"/>
        <v>-62</v>
      </c>
      <c r="R8" s="466">
        <f t="shared" si="5"/>
        <v>-1.2214342001576006E-2</v>
      </c>
    </row>
    <row r="9" spans="1:18">
      <c r="A9" s="211" t="s">
        <v>24</v>
      </c>
      <c r="B9" s="231">
        <v>4587</v>
      </c>
      <c r="C9" s="231">
        <v>4579</v>
      </c>
      <c r="D9" s="231">
        <v>4518</v>
      </c>
      <c r="E9" s="231">
        <v>4480</v>
      </c>
      <c r="F9" s="231">
        <v>4461</v>
      </c>
      <c r="G9" s="231">
        <v>4418</v>
      </c>
      <c r="H9" s="231">
        <v>4447</v>
      </c>
      <c r="I9" s="231">
        <v>4457</v>
      </c>
      <c r="J9" s="231">
        <v>4452</v>
      </c>
      <c r="K9" s="231">
        <v>4494</v>
      </c>
      <c r="L9" s="361">
        <v>4484</v>
      </c>
      <c r="M9" s="461">
        <f t="shared" si="0"/>
        <v>-10</v>
      </c>
      <c r="N9" s="462">
        <f t="shared" si="1"/>
        <v>-2.2251891410769442E-3</v>
      </c>
      <c r="O9" s="463">
        <f t="shared" si="2"/>
        <v>66</v>
      </c>
      <c r="P9" s="464">
        <f t="shared" si="3"/>
        <v>1.493888637392482E-2</v>
      </c>
      <c r="Q9" s="465">
        <f t="shared" si="4"/>
        <v>-103</v>
      </c>
      <c r="R9" s="466">
        <f t="shared" si="5"/>
        <v>-2.2454763461957739E-2</v>
      </c>
    </row>
    <row r="10" spans="1:18">
      <c r="A10" s="211" t="s">
        <v>25</v>
      </c>
      <c r="B10" s="231">
        <v>2445</v>
      </c>
      <c r="C10" s="231">
        <v>2467</v>
      </c>
      <c r="D10" s="231">
        <v>2442</v>
      </c>
      <c r="E10" s="231">
        <v>2464</v>
      </c>
      <c r="F10" s="231">
        <v>2479</v>
      </c>
      <c r="G10" s="231">
        <v>2508</v>
      </c>
      <c r="H10" s="231">
        <v>2528</v>
      </c>
      <c r="I10" s="231">
        <v>2486</v>
      </c>
      <c r="J10" s="231">
        <v>2473</v>
      </c>
      <c r="K10" s="231">
        <v>2472</v>
      </c>
      <c r="L10" s="361">
        <v>2415</v>
      </c>
      <c r="M10" s="461">
        <f t="shared" si="0"/>
        <v>-57</v>
      </c>
      <c r="N10" s="462">
        <f t="shared" si="1"/>
        <v>-2.3058252427184511E-2</v>
      </c>
      <c r="O10" s="463">
        <f t="shared" si="2"/>
        <v>-93</v>
      </c>
      <c r="P10" s="464">
        <f t="shared" si="3"/>
        <v>-3.7081339712918715E-2</v>
      </c>
      <c r="Q10" s="465">
        <f t="shared" si="4"/>
        <v>-30</v>
      </c>
      <c r="R10" s="466">
        <f t="shared" si="5"/>
        <v>-1.2269938650306789E-2</v>
      </c>
    </row>
    <row r="11" spans="1:18">
      <c r="A11" s="211" t="s">
        <v>26</v>
      </c>
      <c r="B11" s="231">
        <v>4948</v>
      </c>
      <c r="C11" s="231">
        <v>4897</v>
      </c>
      <c r="D11" s="231">
        <v>4806</v>
      </c>
      <c r="E11" s="231">
        <v>4792</v>
      </c>
      <c r="F11" s="231">
        <v>4730</v>
      </c>
      <c r="G11" s="231">
        <v>4724</v>
      </c>
      <c r="H11" s="231">
        <v>4735</v>
      </c>
      <c r="I11" s="231">
        <v>4695</v>
      </c>
      <c r="J11" s="231">
        <v>4666</v>
      </c>
      <c r="K11" s="231">
        <v>4645</v>
      </c>
      <c r="L11" s="361">
        <v>4643</v>
      </c>
      <c r="M11" s="461">
        <f t="shared" si="0"/>
        <v>-2</v>
      </c>
      <c r="N11" s="462">
        <f t="shared" si="1"/>
        <v>-4.3057050592032464E-4</v>
      </c>
      <c r="O11" s="463">
        <f t="shared" si="2"/>
        <v>-81</v>
      </c>
      <c r="P11" s="464">
        <f t="shared" si="3"/>
        <v>-1.714648602878921E-2</v>
      </c>
      <c r="Q11" s="465">
        <f t="shared" si="4"/>
        <v>-305</v>
      </c>
      <c r="R11" s="466">
        <f t="shared" si="5"/>
        <v>-6.1641067097817248E-2</v>
      </c>
    </row>
    <row r="12" spans="1:18">
      <c r="A12" s="211" t="s">
        <v>27</v>
      </c>
      <c r="B12" s="231">
        <v>3085</v>
      </c>
      <c r="C12" s="231">
        <v>3021</v>
      </c>
      <c r="D12" s="231">
        <v>2854</v>
      </c>
      <c r="E12" s="231">
        <v>2722</v>
      </c>
      <c r="F12" s="231">
        <v>2665</v>
      </c>
      <c r="G12" s="231">
        <v>2621</v>
      </c>
      <c r="H12" s="231">
        <v>2527</v>
      </c>
      <c r="I12" s="231">
        <v>2541</v>
      </c>
      <c r="J12" s="231">
        <v>2471</v>
      </c>
      <c r="K12" s="231">
        <v>2438</v>
      </c>
      <c r="L12" s="361">
        <v>2430</v>
      </c>
      <c r="M12" s="461">
        <f t="shared" si="0"/>
        <v>-8</v>
      </c>
      <c r="N12" s="462">
        <f t="shared" si="1"/>
        <v>-3.2813781788351148E-3</v>
      </c>
      <c r="O12" s="463">
        <f t="shared" si="2"/>
        <v>-191</v>
      </c>
      <c r="P12" s="464">
        <f t="shared" si="3"/>
        <v>-7.2872949256009178E-2</v>
      </c>
      <c r="Q12" s="465">
        <f t="shared" si="4"/>
        <v>-655</v>
      </c>
      <c r="R12" s="466">
        <f t="shared" si="5"/>
        <v>-0.21231766612641811</v>
      </c>
    </row>
    <row r="13" spans="1:18">
      <c r="A13" s="211" t="s">
        <v>28</v>
      </c>
      <c r="B13" s="231">
        <v>4242</v>
      </c>
      <c r="C13" s="231">
        <v>4284</v>
      </c>
      <c r="D13" s="231">
        <v>4259</v>
      </c>
      <c r="E13" s="231">
        <v>4190</v>
      </c>
      <c r="F13" s="231">
        <v>4146</v>
      </c>
      <c r="G13" s="231">
        <v>4114</v>
      </c>
      <c r="H13" s="231">
        <v>4156</v>
      </c>
      <c r="I13" s="231">
        <v>4179</v>
      </c>
      <c r="J13" s="231">
        <v>4166</v>
      </c>
      <c r="K13" s="231">
        <v>4171</v>
      </c>
      <c r="L13" s="361">
        <v>4178</v>
      </c>
      <c r="M13" s="461">
        <f t="shared" si="0"/>
        <v>7</v>
      </c>
      <c r="N13" s="462">
        <f t="shared" si="1"/>
        <v>1.6782546152001032E-3</v>
      </c>
      <c r="O13" s="463">
        <f t="shared" si="2"/>
        <v>64</v>
      </c>
      <c r="P13" s="464">
        <f t="shared" si="3"/>
        <v>1.5556635877491454E-2</v>
      </c>
      <c r="Q13" s="465">
        <f t="shared" si="4"/>
        <v>-64</v>
      </c>
      <c r="R13" s="466">
        <f t="shared" si="5"/>
        <v>-1.5087223008015127E-2</v>
      </c>
    </row>
    <row r="14" spans="1:18">
      <c r="A14" s="211" t="s">
        <v>29</v>
      </c>
      <c r="B14" s="231">
        <v>3893</v>
      </c>
      <c r="C14" s="231">
        <v>3792</v>
      </c>
      <c r="D14" s="231">
        <v>3681</v>
      </c>
      <c r="E14" s="231">
        <v>3671</v>
      </c>
      <c r="F14" s="231">
        <v>3663</v>
      </c>
      <c r="G14" s="231">
        <v>3614</v>
      </c>
      <c r="H14" s="231">
        <v>3605</v>
      </c>
      <c r="I14" s="231">
        <v>3548</v>
      </c>
      <c r="J14" s="231">
        <v>3552</v>
      </c>
      <c r="K14" s="231">
        <v>3553</v>
      </c>
      <c r="L14" s="361">
        <v>3524</v>
      </c>
      <c r="M14" s="461">
        <f t="shared" si="0"/>
        <v>-29</v>
      </c>
      <c r="N14" s="462">
        <f t="shared" si="1"/>
        <v>-8.1621165212496516E-3</v>
      </c>
      <c r="O14" s="463">
        <f t="shared" si="2"/>
        <v>-90</v>
      </c>
      <c r="P14" s="464">
        <f t="shared" si="3"/>
        <v>-2.4903154399557259E-2</v>
      </c>
      <c r="Q14" s="465">
        <f t="shared" si="4"/>
        <v>-369</v>
      </c>
      <c r="R14" s="466">
        <f t="shared" si="5"/>
        <v>-9.4785512458258392E-2</v>
      </c>
    </row>
    <row r="15" spans="1:18">
      <c r="A15" s="211" t="s">
        <v>30</v>
      </c>
      <c r="B15" s="231">
        <v>3866</v>
      </c>
      <c r="C15" s="231">
        <v>3819</v>
      </c>
      <c r="D15" s="231">
        <v>3727</v>
      </c>
      <c r="E15" s="231">
        <v>3679</v>
      </c>
      <c r="F15" s="231">
        <v>3682</v>
      </c>
      <c r="G15" s="231">
        <v>3636</v>
      </c>
      <c r="H15" s="231">
        <v>3603</v>
      </c>
      <c r="I15" s="231">
        <v>3637</v>
      </c>
      <c r="J15" s="231">
        <v>3664</v>
      </c>
      <c r="K15" s="231">
        <v>3674</v>
      </c>
      <c r="L15" s="361">
        <v>3698</v>
      </c>
      <c r="M15" s="461">
        <f t="shared" si="0"/>
        <v>24</v>
      </c>
      <c r="N15" s="462">
        <f t="shared" si="1"/>
        <v>6.5323897659226304E-3</v>
      </c>
      <c r="O15" s="463">
        <f t="shared" si="2"/>
        <v>62</v>
      </c>
      <c r="P15" s="464">
        <f t="shared" si="3"/>
        <v>1.7051705170517018E-2</v>
      </c>
      <c r="Q15" s="465">
        <f t="shared" si="4"/>
        <v>-168</v>
      </c>
      <c r="R15" s="466">
        <f t="shared" si="5"/>
        <v>-4.3455768235902692E-2</v>
      </c>
    </row>
    <row r="16" spans="1:18">
      <c r="A16" s="211" t="s">
        <v>31</v>
      </c>
      <c r="B16" s="231">
        <v>10149</v>
      </c>
      <c r="C16" s="231">
        <v>9890</v>
      </c>
      <c r="D16" s="231">
        <v>9528</v>
      </c>
      <c r="E16" s="231">
        <v>9272</v>
      </c>
      <c r="F16" s="231">
        <v>9248</v>
      </c>
      <c r="G16" s="231">
        <v>9253</v>
      </c>
      <c r="H16" s="231">
        <v>9303</v>
      </c>
      <c r="I16" s="231">
        <v>9407</v>
      </c>
      <c r="J16" s="231">
        <v>9458</v>
      </c>
      <c r="K16" s="231">
        <v>9451</v>
      </c>
      <c r="L16" s="361">
        <v>9469</v>
      </c>
      <c r="M16" s="461">
        <f t="shared" si="0"/>
        <v>18</v>
      </c>
      <c r="N16" s="462">
        <f t="shared" si="1"/>
        <v>1.9045603639826769E-3</v>
      </c>
      <c r="O16" s="463">
        <f t="shared" si="2"/>
        <v>216</v>
      </c>
      <c r="P16" s="464">
        <f t="shared" si="3"/>
        <v>2.3343780395547409E-2</v>
      </c>
      <c r="Q16" s="465">
        <f t="shared" si="4"/>
        <v>-680</v>
      </c>
      <c r="R16" s="466">
        <f t="shared" si="5"/>
        <v>-6.7001675041876041E-2</v>
      </c>
    </row>
    <row r="17" spans="1:18">
      <c r="A17" s="211" t="s">
        <v>32</v>
      </c>
      <c r="B17" s="231">
        <v>5813</v>
      </c>
      <c r="C17" s="231">
        <v>5729</v>
      </c>
      <c r="D17" s="231">
        <v>5620</v>
      </c>
      <c r="E17" s="231">
        <v>5578</v>
      </c>
      <c r="F17" s="231">
        <v>5501</v>
      </c>
      <c r="G17" s="231">
        <v>5413</v>
      </c>
      <c r="H17" s="231">
        <v>5261</v>
      </c>
      <c r="I17" s="231">
        <v>5215</v>
      </c>
      <c r="J17" s="231">
        <v>5208</v>
      </c>
      <c r="K17" s="231">
        <v>5181</v>
      </c>
      <c r="L17" s="361">
        <v>5255</v>
      </c>
      <c r="M17" s="461">
        <f t="shared" si="0"/>
        <v>74</v>
      </c>
      <c r="N17" s="462">
        <f t="shared" si="1"/>
        <v>1.4282956958116211E-2</v>
      </c>
      <c r="O17" s="463">
        <f t="shared" si="2"/>
        <v>-158</v>
      </c>
      <c r="P17" s="464">
        <f t="shared" si="3"/>
        <v>-2.9188989469794979E-2</v>
      </c>
      <c r="Q17" s="465">
        <f t="shared" si="4"/>
        <v>-558</v>
      </c>
      <c r="R17" s="466">
        <f t="shared" si="5"/>
        <v>-9.5991742645793909E-2</v>
      </c>
    </row>
    <row r="18" spans="1:18">
      <c r="A18" s="211" t="s">
        <v>33</v>
      </c>
      <c r="B18" s="231">
        <v>3828</v>
      </c>
      <c r="C18" s="231">
        <v>3742</v>
      </c>
      <c r="D18" s="231">
        <v>3613</v>
      </c>
      <c r="E18" s="231">
        <v>3480</v>
      </c>
      <c r="F18" s="231">
        <v>3362</v>
      </c>
      <c r="G18" s="231">
        <v>3317</v>
      </c>
      <c r="H18" s="231">
        <v>3256</v>
      </c>
      <c r="I18" s="231">
        <v>3243</v>
      </c>
      <c r="J18" s="231">
        <v>3247</v>
      </c>
      <c r="K18" s="231">
        <v>3256</v>
      </c>
      <c r="L18" s="361">
        <v>3256</v>
      </c>
      <c r="M18" s="461">
        <f t="shared" si="0"/>
        <v>0</v>
      </c>
      <c r="N18" s="462">
        <f t="shared" si="1"/>
        <v>0</v>
      </c>
      <c r="O18" s="463">
        <f t="shared" si="2"/>
        <v>-61</v>
      </c>
      <c r="P18" s="464">
        <f t="shared" si="3"/>
        <v>-1.8390111546578214E-2</v>
      </c>
      <c r="Q18" s="465">
        <f t="shared" si="4"/>
        <v>-572</v>
      </c>
      <c r="R18" s="466">
        <f t="shared" si="5"/>
        <v>-0.14942528735632188</v>
      </c>
    </row>
    <row r="19" spans="1:18" ht="15.75" thickBot="1">
      <c r="A19" s="209" t="s">
        <v>34</v>
      </c>
      <c r="B19" s="249">
        <v>8665</v>
      </c>
      <c r="C19" s="249">
        <v>8391</v>
      </c>
      <c r="D19" s="249">
        <v>8138</v>
      </c>
      <c r="E19" s="249">
        <v>7874</v>
      </c>
      <c r="F19" s="249">
        <v>7592</v>
      </c>
      <c r="G19" s="249">
        <v>7454</v>
      </c>
      <c r="H19" s="249">
        <v>7484</v>
      </c>
      <c r="I19" s="249">
        <v>7502</v>
      </c>
      <c r="J19" s="249">
        <v>7543</v>
      </c>
      <c r="K19" s="249">
        <v>7676</v>
      </c>
      <c r="L19" s="362">
        <v>7756</v>
      </c>
      <c r="M19" s="467">
        <f t="shared" si="0"/>
        <v>80</v>
      </c>
      <c r="N19" s="468">
        <f t="shared" si="1"/>
        <v>1.0422094841063156E-2</v>
      </c>
      <c r="O19" s="469">
        <f t="shared" si="2"/>
        <v>302</v>
      </c>
      <c r="P19" s="470">
        <f t="shared" si="3"/>
        <v>4.0515159645827747E-2</v>
      </c>
      <c r="Q19" s="471">
        <f t="shared" si="4"/>
        <v>-909</v>
      </c>
      <c r="R19" s="472">
        <f t="shared" si="5"/>
        <v>-0.10490478938257353</v>
      </c>
    </row>
    <row r="20" spans="1:18">
      <c r="A20" s="917" t="s">
        <v>735</v>
      </c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18" s="50" customFormat="1" ht="17.25" customHeight="1">
      <c r="A1" s="173" t="s">
        <v>783</v>
      </c>
      <c r="B1" s="177"/>
      <c r="C1" s="177"/>
      <c r="D1" s="177"/>
      <c r="E1" s="82"/>
      <c r="F1" s="82"/>
      <c r="G1" s="82"/>
      <c r="H1" s="82"/>
      <c r="I1" s="82"/>
      <c r="P1" s="552"/>
    </row>
    <row r="2" spans="1:18" ht="17.25" customHeight="1" thickBot="1">
      <c r="A2" s="358" t="s">
        <v>198</v>
      </c>
      <c r="B2" s="219"/>
      <c r="C2" s="219"/>
    </row>
    <row r="3" spans="1:18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18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 ht="17.25" customHeight="1">
      <c r="A5" s="208" t="s">
        <v>20</v>
      </c>
      <c r="B5" s="359">
        <v>23677</v>
      </c>
      <c r="C5" s="359">
        <v>23169</v>
      </c>
      <c r="D5" s="359">
        <v>22940</v>
      </c>
      <c r="E5" s="359">
        <v>23250</v>
      </c>
      <c r="F5" s="359">
        <v>23019</v>
      </c>
      <c r="G5" s="359">
        <v>23586</v>
      </c>
      <c r="H5" s="359">
        <v>23812</v>
      </c>
      <c r="I5" s="359">
        <v>23683</v>
      </c>
      <c r="J5" s="359">
        <v>23641</v>
      </c>
      <c r="K5" s="359">
        <v>24120</v>
      </c>
      <c r="L5" s="360">
        <v>24070</v>
      </c>
      <c r="M5" s="431">
        <f>L5-K5</f>
        <v>-50</v>
      </c>
      <c r="N5" s="434">
        <f>L5/K5-1</f>
        <v>-2.0729684908789014E-3</v>
      </c>
      <c r="O5" s="440">
        <f>L5-G5</f>
        <v>484</v>
      </c>
      <c r="P5" s="441">
        <f>L5/G5-1</f>
        <v>2.0520647841940187E-2</v>
      </c>
      <c r="Q5" s="437">
        <f>L5-B5</f>
        <v>393</v>
      </c>
      <c r="R5" s="369">
        <f>L5/B5-1</f>
        <v>1.6598386619926409E-2</v>
      </c>
    </row>
    <row r="6" spans="1:18" ht="17.25" customHeight="1">
      <c r="A6" s="211" t="s">
        <v>21</v>
      </c>
      <c r="B6" s="231">
        <v>4185</v>
      </c>
      <c r="C6" s="231">
        <v>4164</v>
      </c>
      <c r="D6" s="231">
        <v>4148</v>
      </c>
      <c r="E6" s="231">
        <v>4143</v>
      </c>
      <c r="F6" s="231">
        <v>4095</v>
      </c>
      <c r="G6" s="231">
        <v>4347</v>
      </c>
      <c r="H6" s="231">
        <v>4354</v>
      </c>
      <c r="I6" s="231">
        <v>4424</v>
      </c>
      <c r="J6" s="231">
        <v>4446</v>
      </c>
      <c r="K6" s="231">
        <v>4586</v>
      </c>
      <c r="L6" s="361">
        <v>4597</v>
      </c>
      <c r="M6" s="432">
        <f t="shared" ref="M6:M19" si="0">L6-K6</f>
        <v>11</v>
      </c>
      <c r="N6" s="435">
        <f t="shared" ref="N6:N19" si="1">L6/K6-1</f>
        <v>2.3986044483210733E-3</v>
      </c>
      <c r="O6" s="442">
        <f t="shared" ref="O6:O19" si="2">L6-G6</f>
        <v>250</v>
      </c>
      <c r="P6" s="366">
        <f t="shared" ref="P6:P19" si="3">L6/G6-1</f>
        <v>5.7510927076144469E-2</v>
      </c>
      <c r="Q6" s="438">
        <f t="shared" ref="Q6:Q19" si="4">L6-B6</f>
        <v>412</v>
      </c>
      <c r="R6" s="370">
        <f t="shared" ref="R6:R19" si="5">L6/B6-1</f>
        <v>9.8446833930704969E-2</v>
      </c>
    </row>
    <row r="7" spans="1:18" ht="17.25" customHeight="1">
      <c r="A7" s="211" t="s">
        <v>22</v>
      </c>
      <c r="B7" s="231">
        <v>2135</v>
      </c>
      <c r="C7" s="231">
        <v>2101</v>
      </c>
      <c r="D7" s="231">
        <v>2122</v>
      </c>
      <c r="E7" s="231">
        <v>2289</v>
      </c>
      <c r="F7" s="231">
        <v>2226</v>
      </c>
      <c r="G7" s="231">
        <v>2147</v>
      </c>
      <c r="H7" s="231">
        <v>2278</v>
      </c>
      <c r="I7" s="231">
        <v>2243</v>
      </c>
      <c r="J7" s="231">
        <v>2242</v>
      </c>
      <c r="K7" s="231">
        <v>2282</v>
      </c>
      <c r="L7" s="361">
        <v>2366</v>
      </c>
      <c r="M7" s="432">
        <f t="shared" si="0"/>
        <v>84</v>
      </c>
      <c r="N7" s="435">
        <f t="shared" si="1"/>
        <v>3.6809815950920255E-2</v>
      </c>
      <c r="O7" s="442">
        <f t="shared" si="2"/>
        <v>219</v>
      </c>
      <c r="P7" s="366">
        <f t="shared" si="3"/>
        <v>0.10200279459711226</v>
      </c>
      <c r="Q7" s="438">
        <f t="shared" si="4"/>
        <v>231</v>
      </c>
      <c r="R7" s="370">
        <f t="shared" si="5"/>
        <v>0.1081967213114754</v>
      </c>
    </row>
    <row r="8" spans="1:18" ht="17.25" customHeight="1">
      <c r="A8" s="211" t="s">
        <v>23</v>
      </c>
      <c r="B8" s="231">
        <v>1481</v>
      </c>
      <c r="C8" s="231">
        <v>1427</v>
      </c>
      <c r="D8" s="231">
        <v>1439</v>
      </c>
      <c r="E8" s="231">
        <v>1412</v>
      </c>
      <c r="F8" s="231">
        <v>1411</v>
      </c>
      <c r="G8" s="231">
        <v>1388</v>
      </c>
      <c r="H8" s="231">
        <v>1437</v>
      </c>
      <c r="I8" s="231">
        <v>1389</v>
      </c>
      <c r="J8" s="231">
        <v>1386</v>
      </c>
      <c r="K8" s="231">
        <v>1389</v>
      </c>
      <c r="L8" s="361">
        <v>1406</v>
      </c>
      <c r="M8" s="432">
        <f t="shared" si="0"/>
        <v>17</v>
      </c>
      <c r="N8" s="435">
        <f t="shared" si="1"/>
        <v>1.2239020878329843E-2</v>
      </c>
      <c r="O8" s="442">
        <f t="shared" si="2"/>
        <v>18</v>
      </c>
      <c r="P8" s="366">
        <f t="shared" si="3"/>
        <v>1.2968299711815456E-2</v>
      </c>
      <c r="Q8" s="438">
        <f t="shared" si="4"/>
        <v>-75</v>
      </c>
      <c r="R8" s="370">
        <f t="shared" si="5"/>
        <v>-5.0641458474004031E-2</v>
      </c>
    </row>
    <row r="9" spans="1:18" ht="17.25" customHeight="1">
      <c r="A9" s="211" t="s">
        <v>24</v>
      </c>
      <c r="B9" s="231">
        <v>1019</v>
      </c>
      <c r="C9" s="231">
        <v>1026</v>
      </c>
      <c r="D9" s="231">
        <v>1014</v>
      </c>
      <c r="E9" s="231">
        <v>1035</v>
      </c>
      <c r="F9" s="231">
        <v>1057</v>
      </c>
      <c r="G9" s="231">
        <v>1064</v>
      </c>
      <c r="H9" s="231">
        <v>1075</v>
      </c>
      <c r="I9" s="231">
        <v>1077</v>
      </c>
      <c r="J9" s="231">
        <v>1060</v>
      </c>
      <c r="K9" s="231">
        <v>1103</v>
      </c>
      <c r="L9" s="361">
        <v>1073</v>
      </c>
      <c r="M9" s="432">
        <f t="shared" si="0"/>
        <v>-30</v>
      </c>
      <c r="N9" s="435">
        <f t="shared" si="1"/>
        <v>-2.7198549410698103E-2</v>
      </c>
      <c r="O9" s="442">
        <f t="shared" si="2"/>
        <v>9</v>
      </c>
      <c r="P9" s="366">
        <f t="shared" si="3"/>
        <v>8.4586466165412766E-3</v>
      </c>
      <c r="Q9" s="438">
        <f t="shared" si="4"/>
        <v>54</v>
      </c>
      <c r="R9" s="370">
        <f t="shared" si="5"/>
        <v>5.2993130520117671E-2</v>
      </c>
    </row>
    <row r="10" spans="1:18" ht="17.25" customHeight="1">
      <c r="A10" s="211" t="s">
        <v>25</v>
      </c>
      <c r="B10" s="231">
        <v>597</v>
      </c>
      <c r="C10" s="231">
        <v>546</v>
      </c>
      <c r="D10" s="231">
        <v>527</v>
      </c>
      <c r="E10" s="231">
        <v>546</v>
      </c>
      <c r="F10" s="231">
        <v>565</v>
      </c>
      <c r="G10" s="231">
        <v>568</v>
      </c>
      <c r="H10" s="231">
        <v>537</v>
      </c>
      <c r="I10" s="231">
        <v>525</v>
      </c>
      <c r="J10" s="231">
        <v>506</v>
      </c>
      <c r="K10" s="231">
        <v>541</v>
      </c>
      <c r="L10" s="361">
        <v>467</v>
      </c>
      <c r="M10" s="432">
        <f t="shared" si="0"/>
        <v>-74</v>
      </c>
      <c r="N10" s="435">
        <f t="shared" si="1"/>
        <v>-0.13678373382624764</v>
      </c>
      <c r="O10" s="442">
        <f t="shared" si="2"/>
        <v>-101</v>
      </c>
      <c r="P10" s="366">
        <f t="shared" si="3"/>
        <v>-0.17781690140845074</v>
      </c>
      <c r="Q10" s="438">
        <f t="shared" si="4"/>
        <v>-130</v>
      </c>
      <c r="R10" s="370">
        <f t="shared" si="5"/>
        <v>-0.21775544388609713</v>
      </c>
    </row>
    <row r="11" spans="1:18" ht="17.25" customHeight="1">
      <c r="A11" s="211" t="s">
        <v>26</v>
      </c>
      <c r="B11" s="231">
        <v>1529</v>
      </c>
      <c r="C11" s="231">
        <v>1432</v>
      </c>
      <c r="D11" s="231">
        <v>1444</v>
      </c>
      <c r="E11" s="231">
        <v>1532</v>
      </c>
      <c r="F11" s="231">
        <v>1495</v>
      </c>
      <c r="G11" s="231">
        <v>1519</v>
      </c>
      <c r="H11" s="231">
        <v>1547</v>
      </c>
      <c r="I11" s="231">
        <v>1516</v>
      </c>
      <c r="J11" s="231">
        <v>1438</v>
      </c>
      <c r="K11" s="231">
        <v>1518</v>
      </c>
      <c r="L11" s="361">
        <v>1500</v>
      </c>
      <c r="M11" s="432">
        <f t="shared" si="0"/>
        <v>-18</v>
      </c>
      <c r="N11" s="435">
        <f t="shared" si="1"/>
        <v>-1.1857707509881465E-2</v>
      </c>
      <c r="O11" s="442">
        <f t="shared" si="2"/>
        <v>-19</v>
      </c>
      <c r="P11" s="366">
        <f t="shared" si="3"/>
        <v>-1.2508229098090795E-2</v>
      </c>
      <c r="Q11" s="438">
        <f t="shared" si="4"/>
        <v>-29</v>
      </c>
      <c r="R11" s="370">
        <f t="shared" si="5"/>
        <v>-1.8966644865925475E-2</v>
      </c>
    </row>
    <row r="12" spans="1:18" ht="17.25" customHeight="1">
      <c r="A12" s="211" t="s">
        <v>27</v>
      </c>
      <c r="B12" s="231">
        <v>781</v>
      </c>
      <c r="C12" s="231">
        <v>742</v>
      </c>
      <c r="D12" s="231">
        <v>680</v>
      </c>
      <c r="E12" s="231">
        <v>699</v>
      </c>
      <c r="F12" s="231">
        <v>644</v>
      </c>
      <c r="G12" s="231">
        <v>677</v>
      </c>
      <c r="H12" s="231">
        <v>686</v>
      </c>
      <c r="I12" s="231">
        <v>738</v>
      </c>
      <c r="J12" s="231">
        <v>765</v>
      </c>
      <c r="K12" s="231">
        <v>761</v>
      </c>
      <c r="L12" s="361">
        <v>735</v>
      </c>
      <c r="M12" s="432">
        <f t="shared" si="0"/>
        <v>-26</v>
      </c>
      <c r="N12" s="435">
        <f t="shared" si="1"/>
        <v>-3.4165571616294299E-2</v>
      </c>
      <c r="O12" s="442">
        <f t="shared" si="2"/>
        <v>58</v>
      </c>
      <c r="P12" s="366">
        <f t="shared" si="3"/>
        <v>8.5672082717872966E-2</v>
      </c>
      <c r="Q12" s="438">
        <f t="shared" si="4"/>
        <v>-46</v>
      </c>
      <c r="R12" s="370">
        <f t="shared" si="5"/>
        <v>-5.889884763124198E-2</v>
      </c>
    </row>
    <row r="13" spans="1:18" ht="17.25" customHeight="1">
      <c r="A13" s="211" t="s">
        <v>28</v>
      </c>
      <c r="B13" s="231">
        <v>1246</v>
      </c>
      <c r="C13" s="231">
        <v>1214</v>
      </c>
      <c r="D13" s="231">
        <v>1203</v>
      </c>
      <c r="E13" s="231">
        <v>1213</v>
      </c>
      <c r="F13" s="231">
        <v>1248</v>
      </c>
      <c r="G13" s="231">
        <v>1231</v>
      </c>
      <c r="H13" s="231">
        <v>1243</v>
      </c>
      <c r="I13" s="231">
        <v>1182</v>
      </c>
      <c r="J13" s="231">
        <v>1237</v>
      </c>
      <c r="K13" s="231">
        <v>1291</v>
      </c>
      <c r="L13" s="361">
        <v>1242</v>
      </c>
      <c r="M13" s="432">
        <f t="shared" si="0"/>
        <v>-49</v>
      </c>
      <c r="N13" s="435">
        <f t="shared" si="1"/>
        <v>-3.7955073586367183E-2</v>
      </c>
      <c r="O13" s="442">
        <f t="shared" si="2"/>
        <v>11</v>
      </c>
      <c r="P13" s="366">
        <f t="shared" si="3"/>
        <v>8.935824532900094E-3</v>
      </c>
      <c r="Q13" s="438">
        <f t="shared" si="4"/>
        <v>-4</v>
      </c>
      <c r="R13" s="370">
        <f t="shared" si="5"/>
        <v>-3.2102728731941976E-3</v>
      </c>
    </row>
    <row r="14" spans="1:18" ht="17.25" customHeight="1">
      <c r="A14" s="211" t="s">
        <v>29</v>
      </c>
      <c r="B14" s="231">
        <v>1070</v>
      </c>
      <c r="C14" s="231">
        <v>981</v>
      </c>
      <c r="D14" s="231">
        <v>1014</v>
      </c>
      <c r="E14" s="231">
        <v>1099</v>
      </c>
      <c r="F14" s="231">
        <v>1057</v>
      </c>
      <c r="G14" s="231">
        <v>1119</v>
      </c>
      <c r="H14" s="231">
        <v>1113</v>
      </c>
      <c r="I14" s="231">
        <v>1044</v>
      </c>
      <c r="J14" s="231">
        <v>1088</v>
      </c>
      <c r="K14" s="231">
        <v>1093</v>
      </c>
      <c r="L14" s="361">
        <v>1051</v>
      </c>
      <c r="M14" s="432">
        <f t="shared" si="0"/>
        <v>-42</v>
      </c>
      <c r="N14" s="435">
        <f t="shared" si="1"/>
        <v>-3.8426349496797796E-2</v>
      </c>
      <c r="O14" s="442">
        <f t="shared" si="2"/>
        <v>-68</v>
      </c>
      <c r="P14" s="366">
        <f t="shared" si="3"/>
        <v>-6.0768543342269887E-2</v>
      </c>
      <c r="Q14" s="438">
        <f t="shared" si="4"/>
        <v>-19</v>
      </c>
      <c r="R14" s="370">
        <f t="shared" si="5"/>
        <v>-1.7757009345794383E-2</v>
      </c>
    </row>
    <row r="15" spans="1:18" ht="17.25" customHeight="1">
      <c r="A15" s="211" t="s">
        <v>30</v>
      </c>
      <c r="B15" s="231">
        <v>1037</v>
      </c>
      <c r="C15" s="231">
        <v>1113</v>
      </c>
      <c r="D15" s="231">
        <v>1085</v>
      </c>
      <c r="E15" s="231">
        <v>1118</v>
      </c>
      <c r="F15" s="231">
        <v>1128</v>
      </c>
      <c r="G15" s="231">
        <v>1142</v>
      </c>
      <c r="H15" s="231">
        <v>1128</v>
      </c>
      <c r="I15" s="231">
        <v>1138</v>
      </c>
      <c r="J15" s="231">
        <v>1096</v>
      </c>
      <c r="K15" s="231">
        <v>1129</v>
      </c>
      <c r="L15" s="361">
        <v>1152</v>
      </c>
      <c r="M15" s="432">
        <f t="shared" si="0"/>
        <v>23</v>
      </c>
      <c r="N15" s="435">
        <f t="shared" si="1"/>
        <v>2.037201062887517E-2</v>
      </c>
      <c r="O15" s="442">
        <f t="shared" si="2"/>
        <v>10</v>
      </c>
      <c r="P15" s="366">
        <f t="shared" si="3"/>
        <v>8.7565674255691839E-3</v>
      </c>
      <c r="Q15" s="438">
        <f t="shared" si="4"/>
        <v>115</v>
      </c>
      <c r="R15" s="370">
        <f t="shared" si="5"/>
        <v>0.11089681774349081</v>
      </c>
    </row>
    <row r="16" spans="1:18" ht="17.25" customHeight="1">
      <c r="A16" s="211" t="s">
        <v>31</v>
      </c>
      <c r="B16" s="231">
        <v>2908</v>
      </c>
      <c r="C16" s="231">
        <v>2851</v>
      </c>
      <c r="D16" s="231">
        <v>2657</v>
      </c>
      <c r="E16" s="231">
        <v>2735</v>
      </c>
      <c r="F16" s="231">
        <v>2813</v>
      </c>
      <c r="G16" s="231">
        <v>2886</v>
      </c>
      <c r="H16" s="231">
        <v>2875</v>
      </c>
      <c r="I16" s="231">
        <v>2963</v>
      </c>
      <c r="J16" s="231">
        <v>2936</v>
      </c>
      <c r="K16" s="231">
        <v>2969</v>
      </c>
      <c r="L16" s="361">
        <v>2882</v>
      </c>
      <c r="M16" s="432">
        <f t="shared" si="0"/>
        <v>-87</v>
      </c>
      <c r="N16" s="435">
        <f t="shared" si="1"/>
        <v>-2.9302795554058569E-2</v>
      </c>
      <c r="O16" s="442">
        <f t="shared" si="2"/>
        <v>-4</v>
      </c>
      <c r="P16" s="366">
        <f t="shared" si="3"/>
        <v>-1.3860013860014231E-3</v>
      </c>
      <c r="Q16" s="438">
        <f t="shared" si="4"/>
        <v>-26</v>
      </c>
      <c r="R16" s="370">
        <f t="shared" si="5"/>
        <v>-8.9408528198073878E-3</v>
      </c>
    </row>
    <row r="17" spans="1:18" ht="17.25" customHeight="1">
      <c r="A17" s="211" t="s">
        <v>32</v>
      </c>
      <c r="B17" s="231">
        <v>1546</v>
      </c>
      <c r="C17" s="231">
        <v>1510</v>
      </c>
      <c r="D17" s="231">
        <v>1536</v>
      </c>
      <c r="E17" s="231">
        <v>1482</v>
      </c>
      <c r="F17" s="231">
        <v>1428</v>
      </c>
      <c r="G17" s="231">
        <v>1478</v>
      </c>
      <c r="H17" s="231">
        <v>1440</v>
      </c>
      <c r="I17" s="231">
        <v>1460</v>
      </c>
      <c r="J17" s="231">
        <v>1438</v>
      </c>
      <c r="K17" s="231">
        <v>1467</v>
      </c>
      <c r="L17" s="361">
        <v>1506</v>
      </c>
      <c r="M17" s="432">
        <f t="shared" si="0"/>
        <v>39</v>
      </c>
      <c r="N17" s="435">
        <f t="shared" si="1"/>
        <v>2.6584867075664542E-2</v>
      </c>
      <c r="O17" s="442">
        <f t="shared" si="2"/>
        <v>28</v>
      </c>
      <c r="P17" s="366">
        <f t="shared" si="3"/>
        <v>1.8944519621109546E-2</v>
      </c>
      <c r="Q17" s="438">
        <f t="shared" si="4"/>
        <v>-40</v>
      </c>
      <c r="R17" s="370">
        <f t="shared" si="5"/>
        <v>-2.5873221216041409E-2</v>
      </c>
    </row>
    <row r="18" spans="1:18" ht="17.25" customHeight="1">
      <c r="A18" s="211" t="s">
        <v>33</v>
      </c>
      <c r="B18" s="231">
        <v>1412</v>
      </c>
      <c r="C18" s="231">
        <v>1382</v>
      </c>
      <c r="D18" s="231">
        <v>1344</v>
      </c>
      <c r="E18" s="231">
        <v>1391</v>
      </c>
      <c r="F18" s="231">
        <v>1366</v>
      </c>
      <c r="G18" s="231">
        <v>1426</v>
      </c>
      <c r="H18" s="231">
        <v>1482</v>
      </c>
      <c r="I18" s="231">
        <v>1427</v>
      </c>
      <c r="J18" s="231">
        <v>1459</v>
      </c>
      <c r="K18" s="231">
        <v>1463</v>
      </c>
      <c r="L18" s="361">
        <v>1470</v>
      </c>
      <c r="M18" s="432">
        <f t="shared" si="0"/>
        <v>7</v>
      </c>
      <c r="N18" s="435">
        <f t="shared" si="1"/>
        <v>4.7846889952152249E-3</v>
      </c>
      <c r="O18" s="442">
        <f t="shared" si="2"/>
        <v>44</v>
      </c>
      <c r="P18" s="366">
        <f t="shared" si="3"/>
        <v>3.0855539971949453E-2</v>
      </c>
      <c r="Q18" s="438">
        <f t="shared" si="4"/>
        <v>58</v>
      </c>
      <c r="R18" s="370">
        <f t="shared" si="5"/>
        <v>4.1076487252124538E-2</v>
      </c>
    </row>
    <row r="19" spans="1:18" ht="17.25" customHeight="1" thickBot="1">
      <c r="A19" s="209" t="s">
        <v>34</v>
      </c>
      <c r="B19" s="249">
        <v>2731</v>
      </c>
      <c r="C19" s="249">
        <v>2680</v>
      </c>
      <c r="D19" s="249">
        <v>2727</v>
      </c>
      <c r="E19" s="249">
        <v>2556</v>
      </c>
      <c r="F19" s="249">
        <v>2486</v>
      </c>
      <c r="G19" s="249">
        <v>2594</v>
      </c>
      <c r="H19" s="249">
        <v>2617</v>
      </c>
      <c r="I19" s="249">
        <v>2557</v>
      </c>
      <c r="J19" s="249">
        <v>2544</v>
      </c>
      <c r="K19" s="249">
        <v>2528</v>
      </c>
      <c r="L19" s="362">
        <v>2623</v>
      </c>
      <c r="M19" s="433">
        <f t="shared" si="0"/>
        <v>95</v>
      </c>
      <c r="N19" s="436">
        <f t="shared" si="1"/>
        <v>3.7579113924050667E-2</v>
      </c>
      <c r="O19" s="443">
        <f t="shared" si="2"/>
        <v>29</v>
      </c>
      <c r="P19" s="371">
        <f t="shared" si="3"/>
        <v>1.1179645335389399E-2</v>
      </c>
      <c r="Q19" s="439">
        <f t="shared" si="4"/>
        <v>-108</v>
      </c>
      <c r="R19" s="373">
        <f t="shared" si="5"/>
        <v>-3.9545953863053818E-2</v>
      </c>
    </row>
    <row r="20" spans="1:18" s="30" customFormat="1" ht="17.25" customHeight="1">
      <c r="A20" s="917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8" s="50" customFormat="1" ht="17.25" customHeight="1">
      <c r="A1" s="173" t="s">
        <v>782</v>
      </c>
      <c r="B1" s="177"/>
      <c r="C1" s="177"/>
      <c r="D1" s="177"/>
      <c r="E1" s="82"/>
      <c r="F1" s="82"/>
      <c r="G1" s="82"/>
      <c r="H1" s="82"/>
      <c r="I1" s="82"/>
      <c r="S1"/>
      <c r="T1"/>
      <c r="U1"/>
      <c r="V1"/>
      <c r="W1"/>
      <c r="X1"/>
      <c r="Y1"/>
      <c r="Z1"/>
      <c r="AA1"/>
      <c r="AB1"/>
    </row>
    <row r="2" spans="1:28" ht="17.25" customHeight="1" thickBot="1">
      <c r="A2" s="358" t="s">
        <v>198</v>
      </c>
      <c r="B2" s="219"/>
      <c r="C2" s="219"/>
      <c r="S2"/>
      <c r="T2"/>
      <c r="U2"/>
      <c r="V2"/>
      <c r="W2"/>
      <c r="X2"/>
      <c r="Y2"/>
      <c r="Z2"/>
      <c r="AA2"/>
      <c r="AB2"/>
    </row>
    <row r="3" spans="1:28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  <c r="S3"/>
      <c r="T3"/>
      <c r="U3"/>
      <c r="V3"/>
      <c r="W3"/>
      <c r="X3"/>
      <c r="Y3"/>
      <c r="Z3"/>
      <c r="AA3"/>
      <c r="AB3"/>
    </row>
    <row r="4" spans="1:28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S4"/>
      <c r="T4"/>
      <c r="U4"/>
      <c r="V4"/>
      <c r="W4"/>
      <c r="X4"/>
      <c r="Y4"/>
      <c r="Z4"/>
      <c r="AA4"/>
      <c r="AB4"/>
    </row>
    <row r="5" spans="1:28" ht="17.25" customHeight="1">
      <c r="A5" s="208" t="s">
        <v>20</v>
      </c>
      <c r="B5" s="359">
        <v>12420</v>
      </c>
      <c r="C5" s="359">
        <v>11771</v>
      </c>
      <c r="D5" s="359">
        <v>11842</v>
      </c>
      <c r="E5" s="359">
        <v>11986</v>
      </c>
      <c r="F5" s="359">
        <v>11829</v>
      </c>
      <c r="G5" s="359">
        <v>12189</v>
      </c>
      <c r="H5" s="359">
        <v>12200</v>
      </c>
      <c r="I5" s="359">
        <v>11996</v>
      </c>
      <c r="J5" s="359">
        <v>12005</v>
      </c>
      <c r="K5" s="359">
        <v>12362</v>
      </c>
      <c r="L5" s="360">
        <v>12621</v>
      </c>
      <c r="M5" s="455">
        <f>L5-K5</f>
        <v>259</v>
      </c>
      <c r="N5" s="456">
        <f>L5/K5-1</f>
        <v>2.0951302378255932E-2</v>
      </c>
      <c r="O5" s="457">
        <f>L5-G5</f>
        <v>432</v>
      </c>
      <c r="P5" s="458">
        <f>L5/G5-1</f>
        <v>3.5441791779473375E-2</v>
      </c>
      <c r="Q5" s="459">
        <f>L5-B5</f>
        <v>201</v>
      </c>
      <c r="R5" s="460">
        <f>L5/B5-1</f>
        <v>1.6183574879226947E-2</v>
      </c>
      <c r="S5"/>
      <c r="T5"/>
      <c r="U5"/>
      <c r="V5"/>
      <c r="W5"/>
      <c r="X5"/>
      <c r="Y5"/>
      <c r="Z5"/>
      <c r="AA5"/>
      <c r="AB5"/>
    </row>
    <row r="6" spans="1:28" ht="17.25" customHeight="1">
      <c r="A6" s="211" t="s">
        <v>21</v>
      </c>
      <c r="B6" s="231">
        <v>1887</v>
      </c>
      <c r="C6" s="231">
        <v>1758</v>
      </c>
      <c r="D6" s="231">
        <v>1747</v>
      </c>
      <c r="E6" s="231">
        <v>1773</v>
      </c>
      <c r="F6" s="231">
        <v>1711</v>
      </c>
      <c r="G6" s="231">
        <v>1839</v>
      </c>
      <c r="H6" s="231">
        <v>1830</v>
      </c>
      <c r="I6" s="231">
        <v>1832</v>
      </c>
      <c r="J6" s="231">
        <v>1857</v>
      </c>
      <c r="K6" s="231">
        <v>1964</v>
      </c>
      <c r="L6" s="361">
        <v>2045</v>
      </c>
      <c r="M6" s="461">
        <f t="shared" ref="M6:M19" si="0">L6-K6</f>
        <v>81</v>
      </c>
      <c r="N6" s="462">
        <f t="shared" ref="N6:N19" si="1">L6/K6-1</f>
        <v>4.124236252545832E-2</v>
      </c>
      <c r="O6" s="463">
        <f t="shared" ref="O6:O19" si="2">L6-G6</f>
        <v>206</v>
      </c>
      <c r="P6" s="464">
        <f t="shared" ref="P6:P19" si="3">L6/G6-1</f>
        <v>0.1120174007612833</v>
      </c>
      <c r="Q6" s="465">
        <f t="shared" ref="Q6:Q19" si="4">L6-B6</f>
        <v>158</v>
      </c>
      <c r="R6" s="466">
        <f t="shared" ref="R6:R19" si="5">L6/B6-1</f>
        <v>8.3730789613142509E-2</v>
      </c>
      <c r="S6"/>
      <c r="T6"/>
      <c r="U6"/>
      <c r="V6"/>
      <c r="W6"/>
      <c r="X6"/>
      <c r="Y6"/>
      <c r="Z6"/>
      <c r="AA6"/>
      <c r="AB6"/>
    </row>
    <row r="7" spans="1:28" ht="17.25" customHeight="1">
      <c r="A7" s="211" t="s">
        <v>22</v>
      </c>
      <c r="B7" s="231">
        <v>1109</v>
      </c>
      <c r="C7" s="231">
        <v>1082</v>
      </c>
      <c r="D7" s="231">
        <v>1068</v>
      </c>
      <c r="E7" s="231">
        <v>1156</v>
      </c>
      <c r="F7" s="231">
        <v>1106</v>
      </c>
      <c r="G7" s="231">
        <v>1080</v>
      </c>
      <c r="H7" s="231">
        <v>1177</v>
      </c>
      <c r="I7" s="231">
        <v>1130</v>
      </c>
      <c r="J7" s="231">
        <v>1141</v>
      </c>
      <c r="K7" s="231">
        <v>1216</v>
      </c>
      <c r="L7" s="361">
        <v>1278</v>
      </c>
      <c r="M7" s="461">
        <f t="shared" si="0"/>
        <v>62</v>
      </c>
      <c r="N7" s="462">
        <f t="shared" si="1"/>
        <v>5.0986842105263053E-2</v>
      </c>
      <c r="O7" s="463">
        <f t="shared" si="2"/>
        <v>198</v>
      </c>
      <c r="P7" s="464">
        <f t="shared" si="3"/>
        <v>0.18333333333333335</v>
      </c>
      <c r="Q7" s="465">
        <f t="shared" si="4"/>
        <v>169</v>
      </c>
      <c r="R7" s="466">
        <f t="shared" si="5"/>
        <v>0.15238954012623984</v>
      </c>
      <c r="S7"/>
      <c r="T7"/>
      <c r="U7"/>
      <c r="V7"/>
      <c r="W7"/>
      <c r="X7"/>
      <c r="Y7"/>
      <c r="Z7"/>
      <c r="AA7"/>
      <c r="AB7"/>
    </row>
    <row r="8" spans="1:28" ht="17.25" customHeight="1">
      <c r="A8" s="211" t="s">
        <v>23</v>
      </c>
      <c r="B8" s="231">
        <v>798</v>
      </c>
      <c r="C8" s="231">
        <v>723</v>
      </c>
      <c r="D8" s="231">
        <v>714</v>
      </c>
      <c r="E8" s="231">
        <v>704</v>
      </c>
      <c r="F8" s="231">
        <v>678</v>
      </c>
      <c r="G8" s="231">
        <v>676</v>
      </c>
      <c r="H8" s="231">
        <v>698</v>
      </c>
      <c r="I8" s="231">
        <v>674</v>
      </c>
      <c r="J8" s="231">
        <v>668</v>
      </c>
      <c r="K8" s="231">
        <v>673</v>
      </c>
      <c r="L8" s="361">
        <v>699</v>
      </c>
      <c r="M8" s="461">
        <f t="shared" si="0"/>
        <v>26</v>
      </c>
      <c r="N8" s="462">
        <f t="shared" si="1"/>
        <v>3.8632986627043175E-2</v>
      </c>
      <c r="O8" s="463">
        <f t="shared" si="2"/>
        <v>23</v>
      </c>
      <c r="P8" s="464">
        <f t="shared" si="3"/>
        <v>3.4023668639053151E-2</v>
      </c>
      <c r="Q8" s="465">
        <f t="shared" si="4"/>
        <v>-99</v>
      </c>
      <c r="R8" s="466">
        <f t="shared" si="5"/>
        <v>-0.12406015037593987</v>
      </c>
      <c r="S8"/>
      <c r="T8"/>
      <c r="U8"/>
      <c r="V8"/>
      <c r="W8"/>
      <c r="X8"/>
      <c r="Y8"/>
      <c r="Z8"/>
      <c r="AA8"/>
      <c r="AB8"/>
    </row>
    <row r="9" spans="1:28" ht="17.25" customHeight="1">
      <c r="A9" s="211" t="s">
        <v>24</v>
      </c>
      <c r="B9" s="231">
        <v>386</v>
      </c>
      <c r="C9" s="231">
        <v>382</v>
      </c>
      <c r="D9" s="231">
        <v>372</v>
      </c>
      <c r="E9" s="231">
        <v>400</v>
      </c>
      <c r="F9" s="231">
        <v>414</v>
      </c>
      <c r="G9" s="231">
        <v>421</v>
      </c>
      <c r="H9" s="231">
        <v>421</v>
      </c>
      <c r="I9" s="231">
        <v>443</v>
      </c>
      <c r="J9" s="231">
        <v>414</v>
      </c>
      <c r="K9" s="231">
        <v>424</v>
      </c>
      <c r="L9" s="361">
        <v>430</v>
      </c>
      <c r="M9" s="461">
        <f t="shared" si="0"/>
        <v>6</v>
      </c>
      <c r="N9" s="462">
        <f t="shared" si="1"/>
        <v>1.4150943396226356E-2</v>
      </c>
      <c r="O9" s="463">
        <f t="shared" si="2"/>
        <v>9</v>
      </c>
      <c r="P9" s="464">
        <f t="shared" si="3"/>
        <v>2.1377672209026199E-2</v>
      </c>
      <c r="Q9" s="465">
        <f t="shared" si="4"/>
        <v>44</v>
      </c>
      <c r="R9" s="466">
        <f t="shared" si="5"/>
        <v>0.11398963730569944</v>
      </c>
      <c r="S9"/>
      <c r="T9"/>
      <c r="U9"/>
      <c r="V9"/>
      <c r="W9"/>
      <c r="X9"/>
      <c r="Y9"/>
      <c r="Z9"/>
      <c r="AA9"/>
      <c r="AB9"/>
    </row>
    <row r="10" spans="1:28" ht="17.25" customHeight="1">
      <c r="A10" s="211" t="s">
        <v>25</v>
      </c>
      <c r="B10" s="231">
        <v>255</v>
      </c>
      <c r="C10" s="231">
        <v>209</v>
      </c>
      <c r="D10" s="231">
        <v>209</v>
      </c>
      <c r="E10" s="231">
        <v>226</v>
      </c>
      <c r="F10" s="231">
        <v>223</v>
      </c>
      <c r="G10" s="231">
        <v>228</v>
      </c>
      <c r="H10" s="231">
        <v>194</v>
      </c>
      <c r="I10" s="231">
        <v>196</v>
      </c>
      <c r="J10" s="231">
        <v>174</v>
      </c>
      <c r="K10" s="231">
        <v>195</v>
      </c>
      <c r="L10" s="361">
        <v>172</v>
      </c>
      <c r="M10" s="461">
        <f t="shared" si="0"/>
        <v>-23</v>
      </c>
      <c r="N10" s="462">
        <f t="shared" si="1"/>
        <v>-0.11794871794871797</v>
      </c>
      <c r="O10" s="463">
        <f t="shared" si="2"/>
        <v>-56</v>
      </c>
      <c r="P10" s="464">
        <f t="shared" si="3"/>
        <v>-0.24561403508771928</v>
      </c>
      <c r="Q10" s="465">
        <f t="shared" si="4"/>
        <v>-83</v>
      </c>
      <c r="R10" s="466">
        <f t="shared" si="5"/>
        <v>-0.32549019607843133</v>
      </c>
      <c r="S10"/>
      <c r="T10"/>
      <c r="U10"/>
      <c r="V10"/>
      <c r="W10"/>
      <c r="X10"/>
      <c r="Y10"/>
      <c r="Z10"/>
      <c r="AA10"/>
      <c r="AB10"/>
    </row>
    <row r="11" spans="1:28" ht="17.25" customHeight="1">
      <c r="A11" s="211" t="s">
        <v>26</v>
      </c>
      <c r="B11" s="231">
        <v>893</v>
      </c>
      <c r="C11" s="231">
        <v>794</v>
      </c>
      <c r="D11" s="231">
        <v>838</v>
      </c>
      <c r="E11" s="231">
        <v>874</v>
      </c>
      <c r="F11" s="231">
        <v>892</v>
      </c>
      <c r="G11" s="231">
        <v>902</v>
      </c>
      <c r="H11" s="231">
        <v>886</v>
      </c>
      <c r="I11" s="231">
        <v>865</v>
      </c>
      <c r="J11" s="231">
        <v>820</v>
      </c>
      <c r="K11" s="231">
        <v>881</v>
      </c>
      <c r="L11" s="361">
        <v>871</v>
      </c>
      <c r="M11" s="461">
        <f t="shared" si="0"/>
        <v>-10</v>
      </c>
      <c r="N11" s="462">
        <f t="shared" si="1"/>
        <v>-1.1350737797956922E-2</v>
      </c>
      <c r="O11" s="463">
        <f t="shared" si="2"/>
        <v>-31</v>
      </c>
      <c r="P11" s="464">
        <f t="shared" si="3"/>
        <v>-3.4368070953436858E-2</v>
      </c>
      <c r="Q11" s="465">
        <f t="shared" si="4"/>
        <v>-22</v>
      </c>
      <c r="R11" s="466">
        <f t="shared" si="5"/>
        <v>-2.4636058230683044E-2</v>
      </c>
      <c r="S11"/>
      <c r="T11"/>
      <c r="U11"/>
      <c r="V11"/>
      <c r="W11"/>
      <c r="X11"/>
      <c r="Y11"/>
      <c r="Z11"/>
      <c r="AA11"/>
      <c r="AB11"/>
    </row>
    <row r="12" spans="1:28" ht="17.25" customHeight="1">
      <c r="A12" s="211" t="s">
        <v>27</v>
      </c>
      <c r="B12" s="231">
        <v>383</v>
      </c>
      <c r="C12" s="231">
        <v>373</v>
      </c>
      <c r="D12" s="231">
        <v>358</v>
      </c>
      <c r="E12" s="231">
        <v>378</v>
      </c>
      <c r="F12" s="231">
        <v>329</v>
      </c>
      <c r="G12" s="231">
        <v>371</v>
      </c>
      <c r="H12" s="231">
        <v>352</v>
      </c>
      <c r="I12" s="231">
        <v>398</v>
      </c>
      <c r="J12" s="231">
        <v>419</v>
      </c>
      <c r="K12" s="231">
        <v>420</v>
      </c>
      <c r="L12" s="361">
        <v>399</v>
      </c>
      <c r="M12" s="461">
        <f t="shared" si="0"/>
        <v>-21</v>
      </c>
      <c r="N12" s="462">
        <f t="shared" si="1"/>
        <v>-5.0000000000000044E-2</v>
      </c>
      <c r="O12" s="463">
        <f t="shared" si="2"/>
        <v>28</v>
      </c>
      <c r="P12" s="464">
        <f t="shared" si="3"/>
        <v>7.547169811320753E-2</v>
      </c>
      <c r="Q12" s="465">
        <f t="shared" si="4"/>
        <v>16</v>
      </c>
      <c r="R12" s="466">
        <f t="shared" si="5"/>
        <v>4.1775456919060039E-2</v>
      </c>
      <c r="S12"/>
      <c r="T12"/>
      <c r="U12"/>
      <c r="V12"/>
      <c r="W12"/>
      <c r="X12"/>
      <c r="Y12"/>
      <c r="Z12"/>
      <c r="AA12"/>
      <c r="AB12"/>
    </row>
    <row r="13" spans="1:28" ht="17.25" customHeight="1">
      <c r="A13" s="211" t="s">
        <v>28</v>
      </c>
      <c r="B13" s="231">
        <v>671</v>
      </c>
      <c r="C13" s="231">
        <v>623</v>
      </c>
      <c r="D13" s="231">
        <v>608</v>
      </c>
      <c r="E13" s="231">
        <v>617</v>
      </c>
      <c r="F13" s="231">
        <v>659</v>
      </c>
      <c r="G13" s="231">
        <v>624</v>
      </c>
      <c r="H13" s="231">
        <v>638</v>
      </c>
      <c r="I13" s="231">
        <v>592</v>
      </c>
      <c r="J13" s="231">
        <v>644</v>
      </c>
      <c r="K13" s="231">
        <v>662</v>
      </c>
      <c r="L13" s="361">
        <v>630</v>
      </c>
      <c r="M13" s="461">
        <f t="shared" si="0"/>
        <v>-32</v>
      </c>
      <c r="N13" s="462">
        <f t="shared" si="1"/>
        <v>-4.8338368580060465E-2</v>
      </c>
      <c r="O13" s="463">
        <f t="shared" si="2"/>
        <v>6</v>
      </c>
      <c r="P13" s="464">
        <f t="shared" si="3"/>
        <v>9.6153846153845812E-3</v>
      </c>
      <c r="Q13" s="465">
        <f t="shared" si="4"/>
        <v>-41</v>
      </c>
      <c r="R13" s="466">
        <f t="shared" si="5"/>
        <v>-6.1102831594634921E-2</v>
      </c>
      <c r="S13"/>
      <c r="T13"/>
      <c r="U13"/>
      <c r="V13"/>
      <c r="W13"/>
      <c r="X13"/>
      <c r="Y13"/>
      <c r="Z13"/>
      <c r="AA13"/>
      <c r="AB13"/>
    </row>
    <row r="14" spans="1:28" ht="17.25" customHeight="1">
      <c r="A14" s="211" t="s">
        <v>29</v>
      </c>
      <c r="B14" s="231">
        <v>618</v>
      </c>
      <c r="C14" s="231">
        <v>525</v>
      </c>
      <c r="D14" s="231">
        <v>565</v>
      </c>
      <c r="E14" s="231">
        <v>631</v>
      </c>
      <c r="F14" s="231">
        <v>580</v>
      </c>
      <c r="G14" s="231">
        <v>646</v>
      </c>
      <c r="H14" s="231">
        <v>625</v>
      </c>
      <c r="I14" s="231">
        <v>583</v>
      </c>
      <c r="J14" s="231">
        <v>625</v>
      </c>
      <c r="K14" s="231">
        <v>618</v>
      </c>
      <c r="L14" s="361">
        <v>601</v>
      </c>
      <c r="M14" s="461">
        <f t="shared" si="0"/>
        <v>-17</v>
      </c>
      <c r="N14" s="462">
        <f t="shared" si="1"/>
        <v>-2.7508090614886682E-2</v>
      </c>
      <c r="O14" s="463">
        <f t="shared" si="2"/>
        <v>-45</v>
      </c>
      <c r="P14" s="464">
        <f t="shared" si="3"/>
        <v>-6.9659442724458231E-2</v>
      </c>
      <c r="Q14" s="465">
        <f t="shared" si="4"/>
        <v>-17</v>
      </c>
      <c r="R14" s="466">
        <f t="shared" si="5"/>
        <v>-2.7508090614886682E-2</v>
      </c>
      <c r="S14"/>
      <c r="T14"/>
      <c r="U14"/>
      <c r="V14"/>
      <c r="W14"/>
      <c r="X14"/>
      <c r="Y14"/>
      <c r="Z14"/>
      <c r="AA14"/>
      <c r="AB14"/>
    </row>
    <row r="15" spans="1:28" ht="17.25" customHeight="1">
      <c r="A15" s="211" t="s">
        <v>30</v>
      </c>
      <c r="B15" s="231">
        <v>564</v>
      </c>
      <c r="C15" s="231">
        <v>607</v>
      </c>
      <c r="D15" s="231">
        <v>604</v>
      </c>
      <c r="E15" s="231">
        <v>615</v>
      </c>
      <c r="F15" s="231">
        <v>619</v>
      </c>
      <c r="G15" s="231">
        <v>657</v>
      </c>
      <c r="H15" s="231">
        <v>638</v>
      </c>
      <c r="I15" s="231">
        <v>642</v>
      </c>
      <c r="J15" s="231">
        <v>602</v>
      </c>
      <c r="K15" s="231">
        <v>630</v>
      </c>
      <c r="L15" s="361">
        <v>660</v>
      </c>
      <c r="M15" s="461">
        <f t="shared" si="0"/>
        <v>30</v>
      </c>
      <c r="N15" s="462">
        <f t="shared" si="1"/>
        <v>4.7619047619047672E-2</v>
      </c>
      <c r="O15" s="463">
        <f t="shared" si="2"/>
        <v>3</v>
      </c>
      <c r="P15" s="464">
        <f t="shared" si="3"/>
        <v>4.5662100456620447E-3</v>
      </c>
      <c r="Q15" s="465">
        <f t="shared" si="4"/>
        <v>96</v>
      </c>
      <c r="R15" s="466">
        <f t="shared" si="5"/>
        <v>0.17021276595744683</v>
      </c>
      <c r="S15"/>
      <c r="T15"/>
      <c r="U15"/>
      <c r="V15"/>
      <c r="W15"/>
      <c r="X15"/>
      <c r="Y15"/>
      <c r="Z15"/>
      <c r="AA15"/>
      <c r="AB15"/>
    </row>
    <row r="16" spans="1:28" ht="17.25" customHeight="1">
      <c r="A16" s="211" t="s">
        <v>31</v>
      </c>
      <c r="B16" s="231">
        <v>1597</v>
      </c>
      <c r="C16" s="231">
        <v>1482</v>
      </c>
      <c r="D16" s="231">
        <v>1414</v>
      </c>
      <c r="E16" s="231">
        <v>1441</v>
      </c>
      <c r="F16" s="231">
        <v>1487</v>
      </c>
      <c r="G16" s="231">
        <v>1507</v>
      </c>
      <c r="H16" s="231">
        <v>1496</v>
      </c>
      <c r="I16" s="231">
        <v>1509</v>
      </c>
      <c r="J16" s="231">
        <v>1519</v>
      </c>
      <c r="K16" s="231">
        <v>1533</v>
      </c>
      <c r="L16" s="361">
        <v>1548</v>
      </c>
      <c r="M16" s="461">
        <f t="shared" si="0"/>
        <v>15</v>
      </c>
      <c r="N16" s="462">
        <f t="shared" si="1"/>
        <v>9.7847358121330164E-3</v>
      </c>
      <c r="O16" s="463">
        <f t="shared" si="2"/>
        <v>41</v>
      </c>
      <c r="P16" s="464">
        <f t="shared" si="3"/>
        <v>2.720637027206374E-2</v>
      </c>
      <c r="Q16" s="465">
        <f t="shared" si="4"/>
        <v>-49</v>
      </c>
      <c r="R16" s="466">
        <f t="shared" si="5"/>
        <v>-3.0682529743268683E-2</v>
      </c>
      <c r="S16"/>
      <c r="T16"/>
      <c r="U16"/>
      <c r="V16"/>
      <c r="W16"/>
      <c r="X16"/>
      <c r="Y16"/>
      <c r="Z16"/>
      <c r="AA16"/>
      <c r="AB16"/>
    </row>
    <row r="17" spans="1:28" ht="17.25" customHeight="1">
      <c r="A17" s="211" t="s">
        <v>32</v>
      </c>
      <c r="B17" s="231">
        <v>765</v>
      </c>
      <c r="C17" s="231">
        <v>707</v>
      </c>
      <c r="D17" s="231">
        <v>763</v>
      </c>
      <c r="E17" s="231">
        <v>690</v>
      </c>
      <c r="F17" s="231">
        <v>684</v>
      </c>
      <c r="G17" s="231">
        <v>746</v>
      </c>
      <c r="H17" s="231">
        <v>737</v>
      </c>
      <c r="I17" s="231">
        <v>706</v>
      </c>
      <c r="J17" s="231">
        <v>672</v>
      </c>
      <c r="K17" s="231">
        <v>716</v>
      </c>
      <c r="L17" s="361">
        <v>716</v>
      </c>
      <c r="M17" s="461">
        <f t="shared" si="0"/>
        <v>0</v>
      </c>
      <c r="N17" s="462">
        <f t="shared" si="1"/>
        <v>0</v>
      </c>
      <c r="O17" s="463">
        <f t="shared" si="2"/>
        <v>-30</v>
      </c>
      <c r="P17" s="464">
        <f t="shared" si="3"/>
        <v>-4.0214477211796273E-2</v>
      </c>
      <c r="Q17" s="465">
        <f t="shared" si="4"/>
        <v>-49</v>
      </c>
      <c r="R17" s="466">
        <f t="shared" si="5"/>
        <v>-6.4052287581699341E-2</v>
      </c>
      <c r="S17"/>
      <c r="T17"/>
      <c r="U17"/>
      <c r="V17"/>
      <c r="W17"/>
      <c r="X17"/>
      <c r="Y17"/>
      <c r="Z17"/>
      <c r="AA17"/>
      <c r="AB17"/>
    </row>
    <row r="18" spans="1:28" ht="17.25" customHeight="1">
      <c r="A18" s="211" t="s">
        <v>33</v>
      </c>
      <c r="B18" s="231">
        <v>927</v>
      </c>
      <c r="C18" s="231">
        <v>942</v>
      </c>
      <c r="D18" s="231">
        <v>922</v>
      </c>
      <c r="E18" s="231">
        <v>961</v>
      </c>
      <c r="F18" s="231">
        <v>945</v>
      </c>
      <c r="G18" s="231">
        <v>987</v>
      </c>
      <c r="H18" s="231">
        <v>1044</v>
      </c>
      <c r="I18" s="231">
        <v>998</v>
      </c>
      <c r="J18" s="231">
        <v>1014</v>
      </c>
      <c r="K18" s="231">
        <v>1023</v>
      </c>
      <c r="L18" s="361">
        <v>1040</v>
      </c>
      <c r="M18" s="461">
        <f t="shared" si="0"/>
        <v>17</v>
      </c>
      <c r="N18" s="462">
        <f t="shared" si="1"/>
        <v>1.6617790811339184E-2</v>
      </c>
      <c r="O18" s="463">
        <f t="shared" si="2"/>
        <v>53</v>
      </c>
      <c r="P18" s="464">
        <f t="shared" si="3"/>
        <v>5.3698074974670718E-2</v>
      </c>
      <c r="Q18" s="465">
        <f t="shared" si="4"/>
        <v>113</v>
      </c>
      <c r="R18" s="466">
        <f t="shared" si="5"/>
        <v>0.12189859762675304</v>
      </c>
      <c r="S18"/>
      <c r="T18"/>
      <c r="U18"/>
      <c r="V18"/>
      <c r="W18"/>
      <c r="X18"/>
      <c r="Y18"/>
      <c r="Z18"/>
      <c r="AA18"/>
      <c r="AB18"/>
    </row>
    <row r="19" spans="1:28" ht="17.25" customHeight="1" thickBot="1">
      <c r="A19" s="209" t="s">
        <v>34</v>
      </c>
      <c r="B19" s="249">
        <v>1567</v>
      </c>
      <c r="C19" s="249">
        <v>1564</v>
      </c>
      <c r="D19" s="249">
        <v>1660</v>
      </c>
      <c r="E19" s="249">
        <v>1520</v>
      </c>
      <c r="F19" s="249">
        <v>1502</v>
      </c>
      <c r="G19" s="249">
        <v>1505</v>
      </c>
      <c r="H19" s="249">
        <v>1464</v>
      </c>
      <c r="I19" s="249">
        <v>1428</v>
      </c>
      <c r="J19" s="249">
        <v>1436</v>
      </c>
      <c r="K19" s="249">
        <v>1407</v>
      </c>
      <c r="L19" s="362">
        <v>1532</v>
      </c>
      <c r="M19" s="467">
        <f t="shared" si="0"/>
        <v>125</v>
      </c>
      <c r="N19" s="468">
        <f t="shared" si="1"/>
        <v>8.8841506751954569E-2</v>
      </c>
      <c r="O19" s="469">
        <f t="shared" si="2"/>
        <v>27</v>
      </c>
      <c r="P19" s="470">
        <f t="shared" si="3"/>
        <v>1.7940199335548135E-2</v>
      </c>
      <c r="Q19" s="471">
        <f t="shared" si="4"/>
        <v>-35</v>
      </c>
      <c r="R19" s="472">
        <f t="shared" si="5"/>
        <v>-2.2335673261008271E-2</v>
      </c>
      <c r="S19"/>
      <c r="T19"/>
      <c r="U19"/>
      <c r="V19"/>
      <c r="W19"/>
      <c r="X19"/>
      <c r="Y19"/>
      <c r="Z19"/>
      <c r="AA19"/>
      <c r="AB19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W24"/>
  <sheetViews>
    <sheetView zoomScaleNormal="100" workbookViewId="0"/>
  </sheetViews>
  <sheetFormatPr defaultColWidth="9.140625" defaultRowHeight="15"/>
  <cols>
    <col min="1" max="1" width="20" style="223" customWidth="1"/>
    <col min="2" max="13" width="9" style="223" customWidth="1"/>
    <col min="14" max="14" width="7.5703125" style="223" customWidth="1"/>
    <col min="15" max="16384" width="9.140625" style="223"/>
  </cols>
  <sheetData>
    <row r="1" spans="1:23" ht="17.25" customHeight="1">
      <c r="A1" s="258" t="s">
        <v>617</v>
      </c>
      <c r="B1" s="218"/>
      <c r="C1" s="218"/>
      <c r="D1" s="218"/>
      <c r="E1" s="218"/>
      <c r="F1" s="177"/>
      <c r="G1" s="218"/>
      <c r="H1" s="218"/>
      <c r="I1" s="218"/>
      <c r="J1" s="218"/>
      <c r="K1" s="218"/>
      <c r="L1" s="218"/>
      <c r="M1" s="218"/>
      <c r="N1" s="552"/>
    </row>
    <row r="2" spans="1:23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 t="s">
        <v>0</v>
      </c>
      <c r="M2" s="219"/>
    </row>
    <row r="3" spans="1:23" ht="17.25" customHeight="1">
      <c r="A3" s="1600" t="s">
        <v>195</v>
      </c>
      <c r="B3" s="1600" t="s">
        <v>75</v>
      </c>
      <c r="C3" s="1602"/>
      <c r="D3" s="1694" t="s">
        <v>5</v>
      </c>
      <c r="E3" s="1601"/>
      <c r="F3" s="1601"/>
      <c r="G3" s="1601"/>
      <c r="H3" s="1601"/>
      <c r="I3" s="1601"/>
      <c r="J3" s="1601"/>
      <c r="K3" s="1601"/>
      <c r="L3" s="1601"/>
      <c r="M3" s="1602"/>
    </row>
    <row r="4" spans="1:23" ht="17.25" customHeight="1">
      <c r="A4" s="1692"/>
      <c r="B4" s="1603"/>
      <c r="C4" s="1605"/>
      <c r="D4" s="1679" t="s">
        <v>41</v>
      </c>
      <c r="E4" s="1680"/>
      <c r="F4" s="1621" t="s">
        <v>367</v>
      </c>
      <c r="G4" s="1680"/>
      <c r="H4" s="1621" t="s">
        <v>357</v>
      </c>
      <c r="I4" s="1680"/>
      <c r="J4" s="1621" t="s">
        <v>368</v>
      </c>
      <c r="K4" s="1680"/>
      <c r="L4" s="1621" t="s">
        <v>369</v>
      </c>
      <c r="M4" s="1674"/>
    </row>
    <row r="5" spans="1:23" ht="9" customHeight="1">
      <c r="A5" s="1692"/>
      <c r="B5" s="1695" t="s">
        <v>150</v>
      </c>
      <c r="C5" s="1696" t="s">
        <v>185</v>
      </c>
      <c r="D5" s="1695" t="s">
        <v>150</v>
      </c>
      <c r="E5" s="1690" t="s">
        <v>151</v>
      </c>
      <c r="F5" s="1612" t="s">
        <v>150</v>
      </c>
      <c r="G5" s="1690" t="s">
        <v>151</v>
      </c>
      <c r="H5" s="1612" t="s">
        <v>150</v>
      </c>
      <c r="I5" s="1690" t="s">
        <v>151</v>
      </c>
      <c r="J5" s="1612" t="s">
        <v>150</v>
      </c>
      <c r="K5" s="1690" t="s">
        <v>151</v>
      </c>
      <c r="L5" s="1612" t="s">
        <v>150</v>
      </c>
      <c r="M5" s="1606" t="s">
        <v>151</v>
      </c>
    </row>
    <row r="6" spans="1:23" ht="9" customHeight="1" thickBot="1">
      <c r="A6" s="1693"/>
      <c r="B6" s="1689"/>
      <c r="C6" s="1697"/>
      <c r="D6" s="1689"/>
      <c r="E6" s="1691"/>
      <c r="F6" s="1613"/>
      <c r="G6" s="1691"/>
      <c r="H6" s="1613"/>
      <c r="I6" s="1691"/>
      <c r="J6" s="1613"/>
      <c r="K6" s="1691"/>
      <c r="L6" s="1613"/>
      <c r="M6" s="1607"/>
      <c r="O6"/>
      <c r="P6"/>
      <c r="Q6"/>
      <c r="R6"/>
      <c r="S6"/>
      <c r="T6"/>
      <c r="U6"/>
      <c r="V6"/>
      <c r="W6"/>
    </row>
    <row r="7" spans="1:23" ht="17.25" customHeight="1">
      <c r="A7" s="10" t="s">
        <v>20</v>
      </c>
      <c r="B7" s="1137">
        <v>172011</v>
      </c>
      <c r="C7" s="1139">
        <v>0.48101779092724234</v>
      </c>
      <c r="D7" s="1138">
        <v>17471</v>
      </c>
      <c r="E7" s="1139">
        <v>0.50514659110622795</v>
      </c>
      <c r="F7" s="1136">
        <v>45726</v>
      </c>
      <c r="G7" s="1139">
        <v>0.49128122481869463</v>
      </c>
      <c r="H7" s="1136">
        <v>49937</v>
      </c>
      <c r="I7" s="1139">
        <v>0.48721876402521125</v>
      </c>
      <c r="J7" s="1136">
        <v>51346</v>
      </c>
      <c r="K7" s="1139">
        <v>0.48300644372324913</v>
      </c>
      <c r="L7" s="1136">
        <v>7531</v>
      </c>
      <c r="M7" s="1139">
        <v>0.35627779354716627</v>
      </c>
      <c r="O7"/>
      <c r="P7"/>
      <c r="Q7"/>
      <c r="R7"/>
      <c r="S7"/>
      <c r="T7"/>
      <c r="U7"/>
      <c r="V7"/>
      <c r="W7"/>
    </row>
    <row r="8" spans="1:23" ht="17.25" customHeight="1">
      <c r="A8" s="168" t="s">
        <v>21</v>
      </c>
      <c r="B8" s="879">
        <v>20495</v>
      </c>
      <c r="C8" s="344">
        <v>0.48135187185870637</v>
      </c>
      <c r="D8" s="383">
        <v>1632</v>
      </c>
      <c r="E8" s="344">
        <v>0.49816849816849818</v>
      </c>
      <c r="F8" s="383">
        <v>5513</v>
      </c>
      <c r="G8" s="344">
        <v>0.48830823737821083</v>
      </c>
      <c r="H8" s="383">
        <v>6413</v>
      </c>
      <c r="I8" s="344">
        <v>0.49570997912962822</v>
      </c>
      <c r="J8" s="383">
        <v>6190</v>
      </c>
      <c r="K8" s="344">
        <v>0.47273560409347792</v>
      </c>
      <c r="L8" s="383">
        <v>747</v>
      </c>
      <c r="M8" s="344">
        <v>0.37708228167592123</v>
      </c>
      <c r="O8"/>
      <c r="P8"/>
      <c r="Q8"/>
      <c r="R8"/>
      <c r="S8"/>
      <c r="T8"/>
      <c r="U8"/>
      <c r="V8"/>
      <c r="W8"/>
    </row>
    <row r="9" spans="1:23" ht="17.25" customHeight="1">
      <c r="A9" s="168" t="s">
        <v>22</v>
      </c>
      <c r="B9" s="879">
        <v>24611</v>
      </c>
      <c r="C9" s="344">
        <v>0.48071176045471414</v>
      </c>
      <c r="D9" s="383">
        <v>2064</v>
      </c>
      <c r="E9" s="344">
        <v>0.5097554951839961</v>
      </c>
      <c r="F9" s="383">
        <v>6545</v>
      </c>
      <c r="G9" s="344">
        <v>0.48668947055324213</v>
      </c>
      <c r="H9" s="383">
        <v>7387</v>
      </c>
      <c r="I9" s="344">
        <v>0.49099368560983714</v>
      </c>
      <c r="J9" s="383">
        <v>7606</v>
      </c>
      <c r="K9" s="344">
        <v>0.48331956535553156</v>
      </c>
      <c r="L9" s="383">
        <v>1009</v>
      </c>
      <c r="M9" s="344">
        <v>0.34578478409869773</v>
      </c>
      <c r="O9"/>
      <c r="P9"/>
      <c r="Q9"/>
      <c r="R9"/>
      <c r="S9"/>
      <c r="T9"/>
      <c r="U9"/>
      <c r="V9"/>
      <c r="W9"/>
    </row>
    <row r="10" spans="1:23" ht="17.25" customHeight="1">
      <c r="A10" s="168" t="s">
        <v>23</v>
      </c>
      <c r="B10" s="879">
        <v>10770</v>
      </c>
      <c r="C10" s="344">
        <v>0.47547569643724341</v>
      </c>
      <c r="D10" s="383">
        <v>1319</v>
      </c>
      <c r="E10" s="344">
        <v>0.4964245389537072</v>
      </c>
      <c r="F10" s="383">
        <v>2867</v>
      </c>
      <c r="G10" s="344">
        <v>0.48949974389619261</v>
      </c>
      <c r="H10" s="383">
        <v>2959</v>
      </c>
      <c r="I10" s="344">
        <v>0.48547990155865461</v>
      </c>
      <c r="J10" s="383">
        <v>3109</v>
      </c>
      <c r="K10" s="344">
        <v>0.47501909854851032</v>
      </c>
      <c r="L10" s="383">
        <v>516</v>
      </c>
      <c r="M10" s="344">
        <v>0.34468937875751504</v>
      </c>
      <c r="O10"/>
      <c r="P10"/>
      <c r="Q10"/>
      <c r="R10"/>
      <c r="S10"/>
      <c r="T10"/>
      <c r="U10"/>
      <c r="V10"/>
      <c r="W10"/>
    </row>
    <row r="11" spans="1:23" ht="17.25" customHeight="1">
      <c r="A11" s="168" t="s">
        <v>24</v>
      </c>
      <c r="B11" s="879">
        <v>9022</v>
      </c>
      <c r="C11" s="344">
        <v>0.48017457022726062</v>
      </c>
      <c r="D11" s="383">
        <v>790</v>
      </c>
      <c r="E11" s="344">
        <v>0.52007899934167212</v>
      </c>
      <c r="F11" s="383">
        <v>2430</v>
      </c>
      <c r="G11" s="344">
        <v>0.49460614695705274</v>
      </c>
      <c r="H11" s="383">
        <v>2650</v>
      </c>
      <c r="I11" s="344">
        <v>0.4794644472589108</v>
      </c>
      <c r="J11" s="383">
        <v>2726</v>
      </c>
      <c r="K11" s="344">
        <v>0.48307637781321994</v>
      </c>
      <c r="L11" s="383">
        <v>426</v>
      </c>
      <c r="M11" s="344">
        <v>0.35888795282224095</v>
      </c>
      <c r="O11"/>
      <c r="P11"/>
      <c r="Q11"/>
      <c r="R11"/>
      <c r="S11"/>
      <c r="T11"/>
      <c r="U11"/>
      <c r="V11"/>
      <c r="W11"/>
    </row>
    <row r="12" spans="1:23" ht="17.25" customHeight="1">
      <c r="A12" s="168" t="s">
        <v>25</v>
      </c>
      <c r="B12" s="879">
        <v>4055</v>
      </c>
      <c r="C12" s="344">
        <v>0.48615273947967869</v>
      </c>
      <c r="D12" s="383">
        <v>496</v>
      </c>
      <c r="E12" s="344">
        <v>0.51882845188284521</v>
      </c>
      <c r="F12" s="383">
        <v>1089</v>
      </c>
      <c r="G12" s="344">
        <v>0.51054852320675104</v>
      </c>
      <c r="H12" s="383">
        <v>1095</v>
      </c>
      <c r="I12" s="344">
        <v>0.47608695652173916</v>
      </c>
      <c r="J12" s="383">
        <v>1237</v>
      </c>
      <c r="K12" s="344">
        <v>0.48244929797191888</v>
      </c>
      <c r="L12" s="383">
        <v>138</v>
      </c>
      <c r="M12" s="344">
        <v>0.35567010309278352</v>
      </c>
      <c r="O12"/>
      <c r="P12"/>
      <c r="Q12"/>
      <c r="R12"/>
      <c r="S12"/>
      <c r="T12"/>
      <c r="U12"/>
      <c r="V12"/>
      <c r="W12"/>
    </row>
    <row r="13" spans="1:23" ht="17.25" customHeight="1">
      <c r="A13" s="168" t="s">
        <v>26</v>
      </c>
      <c r="B13" s="879">
        <v>11772</v>
      </c>
      <c r="C13" s="344">
        <v>0.48584399504746184</v>
      </c>
      <c r="D13" s="383">
        <v>1261</v>
      </c>
      <c r="E13" s="344">
        <v>0.51406441092539745</v>
      </c>
      <c r="F13" s="383">
        <v>3091</v>
      </c>
      <c r="G13" s="344">
        <v>0.4991119005328597</v>
      </c>
      <c r="H13" s="383">
        <v>3366</v>
      </c>
      <c r="I13" s="344">
        <v>0.49217721889165084</v>
      </c>
      <c r="J13" s="383">
        <v>3558</v>
      </c>
      <c r="K13" s="344">
        <v>0.47861178369652946</v>
      </c>
      <c r="L13" s="383">
        <v>496</v>
      </c>
      <c r="M13" s="344">
        <v>0.37833714721586575</v>
      </c>
      <c r="O13"/>
      <c r="P13"/>
      <c r="Q13"/>
      <c r="R13"/>
      <c r="S13"/>
      <c r="T13"/>
      <c r="U13"/>
      <c r="V13"/>
      <c r="W13"/>
    </row>
    <row r="14" spans="1:23" ht="17.25" customHeight="1">
      <c r="A14" s="168" t="s">
        <v>27</v>
      </c>
      <c r="B14" s="879">
        <v>7185</v>
      </c>
      <c r="C14" s="344">
        <v>0.48021654858976071</v>
      </c>
      <c r="D14" s="383">
        <v>735</v>
      </c>
      <c r="E14" s="344">
        <v>0.5376737381126554</v>
      </c>
      <c r="F14" s="383">
        <v>1848</v>
      </c>
      <c r="G14" s="344">
        <v>0.48099947943779281</v>
      </c>
      <c r="H14" s="383">
        <v>2107</v>
      </c>
      <c r="I14" s="344">
        <v>0.48105022831050226</v>
      </c>
      <c r="J14" s="383">
        <v>2132</v>
      </c>
      <c r="K14" s="344">
        <v>0.48564920273348522</v>
      </c>
      <c r="L14" s="383">
        <v>363</v>
      </c>
      <c r="M14" s="344">
        <v>0.36927772126144454</v>
      </c>
      <c r="O14"/>
      <c r="P14"/>
      <c r="Q14"/>
      <c r="R14"/>
      <c r="S14"/>
      <c r="T14"/>
      <c r="U14"/>
      <c r="V14"/>
      <c r="W14"/>
    </row>
    <row r="15" spans="1:23" ht="17.25" customHeight="1">
      <c r="A15" s="168" t="s">
        <v>28</v>
      </c>
      <c r="B15" s="879">
        <v>8765</v>
      </c>
      <c r="C15" s="344">
        <v>0.478674021080225</v>
      </c>
      <c r="D15" s="383">
        <v>879</v>
      </c>
      <c r="E15" s="344">
        <v>0.48725055432372505</v>
      </c>
      <c r="F15" s="383">
        <v>2342</v>
      </c>
      <c r="G15" s="344">
        <v>0.49077954735959767</v>
      </c>
      <c r="H15" s="383">
        <v>2511</v>
      </c>
      <c r="I15" s="344">
        <v>0.48785700408004662</v>
      </c>
      <c r="J15" s="383">
        <v>2583</v>
      </c>
      <c r="K15" s="344">
        <v>0.48616600790513836</v>
      </c>
      <c r="L15" s="383">
        <v>450</v>
      </c>
      <c r="M15" s="344">
        <v>0.35294117647058826</v>
      </c>
      <c r="O15"/>
      <c r="P15"/>
      <c r="Q15"/>
      <c r="R15"/>
      <c r="S15"/>
      <c r="T15"/>
      <c r="U15"/>
      <c r="V15"/>
      <c r="W15"/>
    </row>
    <row r="16" spans="1:23" ht="17.25" customHeight="1">
      <c r="A16" s="168" t="s">
        <v>29</v>
      </c>
      <c r="B16" s="879">
        <v>8614</v>
      </c>
      <c r="C16" s="344">
        <v>0.48130971671229816</v>
      </c>
      <c r="D16" s="383">
        <v>979</v>
      </c>
      <c r="E16" s="344">
        <v>0.49645030425963488</v>
      </c>
      <c r="F16" s="383">
        <v>2295</v>
      </c>
      <c r="G16" s="344">
        <v>0.49610894941634243</v>
      </c>
      <c r="H16" s="383">
        <v>2437</v>
      </c>
      <c r="I16" s="344">
        <v>0.48353174603174603</v>
      </c>
      <c r="J16" s="383">
        <v>2538</v>
      </c>
      <c r="K16" s="344">
        <v>0.48407400343314894</v>
      </c>
      <c r="L16" s="383">
        <v>365</v>
      </c>
      <c r="M16" s="344">
        <v>0.35925196850393698</v>
      </c>
      <c r="O16"/>
      <c r="P16"/>
      <c r="Q16"/>
      <c r="R16"/>
      <c r="S16"/>
      <c r="T16"/>
      <c r="U16"/>
      <c r="V16"/>
      <c r="W16"/>
    </row>
    <row r="17" spans="1:23" ht="17.25" customHeight="1">
      <c r="A17" s="168" t="s">
        <v>30</v>
      </c>
      <c r="B17" s="879">
        <v>8546</v>
      </c>
      <c r="C17" s="344">
        <v>0.487590574542135</v>
      </c>
      <c r="D17" s="383">
        <v>1006</v>
      </c>
      <c r="E17" s="344">
        <v>0.50962512664640325</v>
      </c>
      <c r="F17" s="383">
        <v>2249</v>
      </c>
      <c r="G17" s="344">
        <v>0.4938515590689504</v>
      </c>
      <c r="H17" s="383">
        <v>2450</v>
      </c>
      <c r="I17" s="344">
        <v>0.49685662137497466</v>
      </c>
      <c r="J17" s="383">
        <v>2479</v>
      </c>
      <c r="K17" s="344">
        <v>0.48799212598425196</v>
      </c>
      <c r="L17" s="383">
        <v>362</v>
      </c>
      <c r="M17" s="344">
        <v>0.36639676113360325</v>
      </c>
      <c r="O17"/>
      <c r="P17"/>
      <c r="Q17"/>
      <c r="R17"/>
      <c r="S17"/>
      <c r="T17"/>
      <c r="U17"/>
      <c r="V17"/>
      <c r="W17"/>
    </row>
    <row r="18" spans="1:23" ht="17.25" customHeight="1">
      <c r="A18" s="168" t="s">
        <v>31</v>
      </c>
      <c r="B18" s="879">
        <v>19809</v>
      </c>
      <c r="C18" s="344">
        <v>0.48246383165278389</v>
      </c>
      <c r="D18" s="383">
        <v>1595</v>
      </c>
      <c r="E18" s="344">
        <v>0.49411400247831477</v>
      </c>
      <c r="F18" s="383">
        <v>5450</v>
      </c>
      <c r="G18" s="344">
        <v>0.49577003547712178</v>
      </c>
      <c r="H18" s="383">
        <v>5870</v>
      </c>
      <c r="I18" s="344">
        <v>0.48896293211162017</v>
      </c>
      <c r="J18" s="383">
        <v>6028</v>
      </c>
      <c r="K18" s="344">
        <v>0.48829485621709195</v>
      </c>
      <c r="L18" s="383">
        <v>866</v>
      </c>
      <c r="M18" s="344">
        <v>0.34821069561720946</v>
      </c>
      <c r="O18"/>
      <c r="P18"/>
      <c r="Q18"/>
      <c r="R18"/>
      <c r="S18"/>
      <c r="T18"/>
      <c r="U18"/>
      <c r="V18"/>
      <c r="W18"/>
    </row>
    <row r="19" spans="1:23" ht="17.25" customHeight="1">
      <c r="A19" s="168" t="s">
        <v>32</v>
      </c>
      <c r="B19" s="879">
        <v>10627</v>
      </c>
      <c r="C19" s="344">
        <v>0.47763944446941436</v>
      </c>
      <c r="D19" s="383">
        <v>1378</v>
      </c>
      <c r="E19" s="344">
        <v>0.50054486015256083</v>
      </c>
      <c r="F19" s="383">
        <v>2744</v>
      </c>
      <c r="G19" s="344">
        <v>0.49114014676928586</v>
      </c>
      <c r="H19" s="383">
        <v>3012</v>
      </c>
      <c r="I19" s="344">
        <v>0.4820742637644046</v>
      </c>
      <c r="J19" s="383">
        <v>2953</v>
      </c>
      <c r="K19" s="344">
        <v>0.48110133594004562</v>
      </c>
      <c r="L19" s="383">
        <v>540</v>
      </c>
      <c r="M19" s="344">
        <v>0.35456336178594877</v>
      </c>
      <c r="O19"/>
      <c r="P19"/>
      <c r="Q19"/>
      <c r="R19"/>
      <c r="S19"/>
      <c r="T19"/>
      <c r="U19"/>
      <c r="V19"/>
      <c r="W19"/>
    </row>
    <row r="20" spans="1:23" ht="17.25" customHeight="1">
      <c r="A20" s="168" t="s">
        <v>33</v>
      </c>
      <c r="B20" s="879">
        <v>9493</v>
      </c>
      <c r="C20" s="344">
        <v>0.48102356219913861</v>
      </c>
      <c r="D20" s="383">
        <v>1090</v>
      </c>
      <c r="E20" s="344">
        <v>0.50910789350770669</v>
      </c>
      <c r="F20" s="383">
        <v>2525</v>
      </c>
      <c r="G20" s="344">
        <v>0.49010093167701863</v>
      </c>
      <c r="H20" s="383">
        <v>2681</v>
      </c>
      <c r="I20" s="344">
        <v>0.48950155194449518</v>
      </c>
      <c r="J20" s="383">
        <v>2738</v>
      </c>
      <c r="K20" s="344">
        <v>0.48391657829621776</v>
      </c>
      <c r="L20" s="383">
        <v>459</v>
      </c>
      <c r="M20" s="344">
        <v>0.35118592195868403</v>
      </c>
      <c r="O20"/>
      <c r="P20"/>
      <c r="Q20"/>
      <c r="R20"/>
      <c r="S20"/>
      <c r="T20"/>
      <c r="U20"/>
      <c r="V20"/>
      <c r="W20"/>
    </row>
    <row r="21" spans="1:23" ht="17.25" customHeight="1" thickBot="1">
      <c r="A21" s="169" t="s">
        <v>34</v>
      </c>
      <c r="B21" s="14">
        <v>18247</v>
      </c>
      <c r="C21" s="342">
        <v>0.47926352007984663</v>
      </c>
      <c r="D21" s="308">
        <v>2247</v>
      </c>
      <c r="E21" s="342">
        <v>0.50642325895875595</v>
      </c>
      <c r="F21" s="308">
        <v>4738</v>
      </c>
      <c r="G21" s="342">
        <v>0.48769943386515696</v>
      </c>
      <c r="H21" s="308">
        <v>4999</v>
      </c>
      <c r="I21" s="342">
        <v>0.47505464221229687</v>
      </c>
      <c r="J21" s="308">
        <v>5469</v>
      </c>
      <c r="K21" s="342">
        <v>0.49177232263285675</v>
      </c>
      <c r="L21" s="308">
        <v>794</v>
      </c>
      <c r="M21" s="342">
        <v>0.34870443566095738</v>
      </c>
      <c r="O21"/>
      <c r="P21"/>
      <c r="Q21"/>
      <c r="R21"/>
      <c r="S21"/>
      <c r="T21"/>
      <c r="U21"/>
      <c r="V21"/>
      <c r="W21"/>
    </row>
    <row r="22" spans="1:23" ht="17.25" customHeight="1">
      <c r="A22" s="1045" t="s">
        <v>370</v>
      </c>
      <c r="B22" s="199"/>
      <c r="C22" s="199"/>
      <c r="D22" s="199"/>
      <c r="E22" s="199"/>
      <c r="J22" s="535"/>
      <c r="O22"/>
      <c r="P22"/>
      <c r="Q22"/>
      <c r="R22"/>
      <c r="S22"/>
      <c r="T22"/>
      <c r="U22"/>
      <c r="V22"/>
      <c r="W22"/>
    </row>
    <row r="24" spans="1:23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</row>
  </sheetData>
  <mergeCells count="20">
    <mergeCell ref="B5:B6"/>
    <mergeCell ref="C5:C6"/>
    <mergeCell ref="D5:D6"/>
    <mergeCell ref="J5:J6"/>
    <mergeCell ref="K5:K6"/>
    <mergeCell ref="E5:E6"/>
    <mergeCell ref="F5:F6"/>
    <mergeCell ref="G5:G6"/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8" s="50" customFormat="1" ht="17.25" customHeight="1">
      <c r="A1" s="173" t="s">
        <v>781</v>
      </c>
      <c r="B1" s="177"/>
      <c r="C1" s="177"/>
      <c r="D1" s="177"/>
      <c r="E1" s="82"/>
      <c r="F1" s="82"/>
      <c r="G1" s="82"/>
      <c r="H1" s="82"/>
      <c r="I1" s="82"/>
      <c r="S1" s="552"/>
    </row>
    <row r="2" spans="1:28" ht="17.25" customHeight="1" thickBot="1">
      <c r="A2" s="358" t="s">
        <v>198</v>
      </c>
      <c r="B2" s="219"/>
      <c r="C2" s="219"/>
    </row>
    <row r="3" spans="1:28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8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3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8">
      <c r="A5" s="208" t="s">
        <v>20</v>
      </c>
      <c r="B5" s="359">
        <v>11257</v>
      </c>
      <c r="C5" s="359">
        <v>11398</v>
      </c>
      <c r="D5" s="359">
        <v>11098</v>
      </c>
      <c r="E5" s="359">
        <v>11264</v>
      </c>
      <c r="F5" s="359">
        <v>11190</v>
      </c>
      <c r="G5" s="359">
        <v>11397</v>
      </c>
      <c r="H5" s="359">
        <v>11612</v>
      </c>
      <c r="I5" s="359">
        <v>11687</v>
      </c>
      <c r="J5" s="359">
        <v>11636</v>
      </c>
      <c r="K5" s="359">
        <v>11758</v>
      </c>
      <c r="L5" s="359">
        <v>11449</v>
      </c>
      <c r="M5" s="431">
        <f>L5-K5</f>
        <v>-309</v>
      </c>
      <c r="N5" s="434">
        <f>L5/K5-1</f>
        <v>-2.6279979588365365E-2</v>
      </c>
      <c r="O5" s="440">
        <f>L5-G5</f>
        <v>52</v>
      </c>
      <c r="P5" s="441">
        <f>L5/G5-1</f>
        <v>4.5626041940862727E-3</v>
      </c>
      <c r="Q5" s="437">
        <f>L5-B5</f>
        <v>192</v>
      </c>
      <c r="R5" s="369">
        <f>L5/B5-1</f>
        <v>1.7056054010837762E-2</v>
      </c>
      <c r="S5"/>
      <c r="T5"/>
      <c r="U5"/>
      <c r="W5" s="964"/>
      <c r="X5" s="320"/>
      <c r="Y5" s="964"/>
      <c r="Z5" s="320"/>
      <c r="AA5" s="964"/>
      <c r="AB5" s="320"/>
    </row>
    <row r="6" spans="1:28">
      <c r="A6" s="211" t="s">
        <v>21</v>
      </c>
      <c r="B6" s="231">
        <v>2298</v>
      </c>
      <c r="C6" s="231">
        <v>2406</v>
      </c>
      <c r="D6" s="231">
        <v>2401</v>
      </c>
      <c r="E6" s="231">
        <v>2370</v>
      </c>
      <c r="F6" s="231">
        <v>2384</v>
      </c>
      <c r="G6" s="231">
        <v>2508</v>
      </c>
      <c r="H6" s="231">
        <v>2524</v>
      </c>
      <c r="I6" s="231">
        <v>2592</v>
      </c>
      <c r="J6" s="231">
        <v>2589</v>
      </c>
      <c r="K6" s="231">
        <v>2622</v>
      </c>
      <c r="L6" s="231">
        <v>2552</v>
      </c>
      <c r="M6" s="432">
        <f t="shared" ref="M6:M19" si="0">L6-K6</f>
        <v>-70</v>
      </c>
      <c r="N6" s="435">
        <f t="shared" ref="N6:N19" si="1">L6/K6-1</f>
        <v>-2.6697177726926036E-2</v>
      </c>
      <c r="O6" s="442">
        <f t="shared" ref="O6:O19" si="2">L6-G6</f>
        <v>44</v>
      </c>
      <c r="P6" s="366">
        <f t="shared" ref="P6:P19" si="3">L6/G6-1</f>
        <v>1.7543859649122862E-2</v>
      </c>
      <c r="Q6" s="438">
        <f t="shared" ref="Q6:Q19" si="4">L6-B6</f>
        <v>254</v>
      </c>
      <c r="R6" s="370">
        <f t="shared" ref="R6:R19" si="5">L6/B6-1</f>
        <v>0.11053089643167979</v>
      </c>
      <c r="S6"/>
      <c r="T6"/>
      <c r="U6"/>
      <c r="W6" s="964"/>
      <c r="X6" s="320"/>
      <c r="Y6" s="964"/>
      <c r="Z6" s="320"/>
      <c r="AA6" s="964"/>
      <c r="AB6" s="320"/>
    </row>
    <row r="7" spans="1:28">
      <c r="A7" s="211" t="s">
        <v>22</v>
      </c>
      <c r="B7" s="231">
        <v>1026</v>
      </c>
      <c r="C7" s="231">
        <v>1019</v>
      </c>
      <c r="D7" s="231">
        <v>1054</v>
      </c>
      <c r="E7" s="231">
        <v>1133</v>
      </c>
      <c r="F7" s="231">
        <v>1120</v>
      </c>
      <c r="G7" s="231">
        <v>1067</v>
      </c>
      <c r="H7" s="231">
        <v>1101</v>
      </c>
      <c r="I7" s="231">
        <v>1113</v>
      </c>
      <c r="J7" s="231">
        <v>1101</v>
      </c>
      <c r="K7" s="231">
        <v>1066</v>
      </c>
      <c r="L7" s="231">
        <v>1088</v>
      </c>
      <c r="M7" s="432">
        <f t="shared" si="0"/>
        <v>22</v>
      </c>
      <c r="N7" s="435">
        <f t="shared" si="1"/>
        <v>2.063789868667909E-2</v>
      </c>
      <c r="O7" s="442">
        <f t="shared" si="2"/>
        <v>21</v>
      </c>
      <c r="P7" s="366">
        <f t="shared" si="3"/>
        <v>1.9681349578256846E-2</v>
      </c>
      <c r="Q7" s="438">
        <f t="shared" si="4"/>
        <v>62</v>
      </c>
      <c r="R7" s="370">
        <f t="shared" si="5"/>
        <v>6.0428849902534054E-2</v>
      </c>
      <c r="S7"/>
      <c r="T7"/>
      <c r="U7"/>
      <c r="W7" s="964"/>
      <c r="X7" s="320"/>
      <c r="Y7" s="964"/>
      <c r="Z7" s="320"/>
      <c r="AA7" s="964"/>
      <c r="AB7" s="320"/>
    </row>
    <row r="8" spans="1:28">
      <c r="A8" s="211" t="s">
        <v>23</v>
      </c>
      <c r="B8" s="231">
        <v>683</v>
      </c>
      <c r="C8" s="231">
        <v>704</v>
      </c>
      <c r="D8" s="231">
        <v>725</v>
      </c>
      <c r="E8" s="231">
        <v>708</v>
      </c>
      <c r="F8" s="231">
        <v>733</v>
      </c>
      <c r="G8" s="231">
        <v>712</v>
      </c>
      <c r="H8" s="231">
        <v>739</v>
      </c>
      <c r="I8" s="231">
        <v>715</v>
      </c>
      <c r="J8" s="231">
        <v>718</v>
      </c>
      <c r="K8" s="231">
        <v>716</v>
      </c>
      <c r="L8" s="231">
        <v>707</v>
      </c>
      <c r="M8" s="432">
        <f t="shared" si="0"/>
        <v>-9</v>
      </c>
      <c r="N8" s="435">
        <f t="shared" si="1"/>
        <v>-1.2569832402234637E-2</v>
      </c>
      <c r="O8" s="442">
        <f t="shared" si="2"/>
        <v>-5</v>
      </c>
      <c r="P8" s="366">
        <f t="shared" si="3"/>
        <v>-7.0224719101124045E-3</v>
      </c>
      <c r="Q8" s="438">
        <f t="shared" si="4"/>
        <v>24</v>
      </c>
      <c r="R8" s="370">
        <f t="shared" si="5"/>
        <v>3.5139092240117131E-2</v>
      </c>
      <c r="S8"/>
      <c r="T8"/>
      <c r="U8"/>
      <c r="W8" s="964"/>
      <c r="X8" s="320"/>
      <c r="Y8" s="964"/>
      <c r="Z8" s="320"/>
      <c r="AA8" s="964"/>
      <c r="AB8" s="320"/>
    </row>
    <row r="9" spans="1:28">
      <c r="A9" s="211" t="s">
        <v>24</v>
      </c>
      <c r="B9" s="231">
        <v>633</v>
      </c>
      <c r="C9" s="231">
        <v>644</v>
      </c>
      <c r="D9" s="231">
        <v>642</v>
      </c>
      <c r="E9" s="231">
        <v>635</v>
      </c>
      <c r="F9" s="231">
        <v>643</v>
      </c>
      <c r="G9" s="231">
        <v>643</v>
      </c>
      <c r="H9" s="231">
        <v>654</v>
      </c>
      <c r="I9" s="231">
        <v>634</v>
      </c>
      <c r="J9" s="231">
        <v>646</v>
      </c>
      <c r="K9" s="231">
        <v>679</v>
      </c>
      <c r="L9" s="231">
        <v>643</v>
      </c>
      <c r="M9" s="432">
        <f t="shared" si="0"/>
        <v>-36</v>
      </c>
      <c r="N9" s="435">
        <f t="shared" si="1"/>
        <v>-5.3019145802650991E-2</v>
      </c>
      <c r="O9" s="442">
        <f t="shared" si="2"/>
        <v>0</v>
      </c>
      <c r="P9" s="366">
        <f t="shared" si="3"/>
        <v>0</v>
      </c>
      <c r="Q9" s="438">
        <f t="shared" si="4"/>
        <v>10</v>
      </c>
      <c r="R9" s="370">
        <f t="shared" si="5"/>
        <v>1.579778830963674E-2</v>
      </c>
      <c r="S9"/>
      <c r="T9"/>
      <c r="U9"/>
      <c r="W9" s="964"/>
      <c r="X9" s="320"/>
      <c r="Y9" s="964"/>
      <c r="Z9" s="320"/>
      <c r="AA9" s="964"/>
      <c r="AB9" s="320"/>
    </row>
    <row r="10" spans="1:28">
      <c r="A10" s="211" t="s">
        <v>25</v>
      </c>
      <c r="B10" s="231">
        <v>342</v>
      </c>
      <c r="C10" s="231">
        <v>337</v>
      </c>
      <c r="D10" s="231">
        <v>318</v>
      </c>
      <c r="E10" s="231">
        <v>320</v>
      </c>
      <c r="F10" s="231">
        <v>342</v>
      </c>
      <c r="G10" s="231">
        <v>340</v>
      </c>
      <c r="H10" s="231">
        <v>343</v>
      </c>
      <c r="I10" s="231">
        <v>329</v>
      </c>
      <c r="J10" s="231">
        <v>332</v>
      </c>
      <c r="K10" s="231">
        <v>346</v>
      </c>
      <c r="L10" s="231">
        <v>295</v>
      </c>
      <c r="M10" s="432">
        <f t="shared" si="0"/>
        <v>-51</v>
      </c>
      <c r="N10" s="435">
        <f t="shared" si="1"/>
        <v>-0.14739884393063585</v>
      </c>
      <c r="O10" s="442">
        <f t="shared" si="2"/>
        <v>-45</v>
      </c>
      <c r="P10" s="366">
        <f t="shared" si="3"/>
        <v>-0.13235294117647056</v>
      </c>
      <c r="Q10" s="438">
        <f t="shared" si="4"/>
        <v>-47</v>
      </c>
      <c r="R10" s="370">
        <f t="shared" si="5"/>
        <v>-0.13742690058479534</v>
      </c>
      <c r="S10"/>
      <c r="T10"/>
      <c r="U10"/>
      <c r="W10" s="964"/>
      <c r="X10" s="320"/>
      <c r="Y10" s="964"/>
      <c r="Z10" s="320"/>
      <c r="AA10" s="964"/>
      <c r="AB10" s="320"/>
    </row>
    <row r="11" spans="1:28">
      <c r="A11" s="211" t="s">
        <v>26</v>
      </c>
      <c r="B11" s="231">
        <v>636</v>
      </c>
      <c r="C11" s="231">
        <v>638</v>
      </c>
      <c r="D11" s="231">
        <v>606</v>
      </c>
      <c r="E11" s="231">
        <v>658</v>
      </c>
      <c r="F11" s="231">
        <v>603</v>
      </c>
      <c r="G11" s="231">
        <v>617</v>
      </c>
      <c r="H11" s="231">
        <v>661</v>
      </c>
      <c r="I11" s="231">
        <v>651</v>
      </c>
      <c r="J11" s="231">
        <v>618</v>
      </c>
      <c r="K11" s="231">
        <v>637</v>
      </c>
      <c r="L11" s="231">
        <v>629</v>
      </c>
      <c r="M11" s="432">
        <f t="shared" si="0"/>
        <v>-8</v>
      </c>
      <c r="N11" s="435">
        <f t="shared" si="1"/>
        <v>-1.2558869701726816E-2</v>
      </c>
      <c r="O11" s="442">
        <f t="shared" si="2"/>
        <v>12</v>
      </c>
      <c r="P11" s="366">
        <f t="shared" si="3"/>
        <v>1.9448946515397081E-2</v>
      </c>
      <c r="Q11" s="438">
        <f t="shared" si="4"/>
        <v>-7</v>
      </c>
      <c r="R11" s="370">
        <f t="shared" si="5"/>
        <v>-1.1006289308176154E-2</v>
      </c>
      <c r="S11"/>
      <c r="T11"/>
      <c r="U11"/>
      <c r="W11" s="964"/>
      <c r="X11" s="320"/>
      <c r="Y11" s="964"/>
      <c r="Z11" s="320"/>
      <c r="AA11" s="964"/>
      <c r="AB11" s="320"/>
    </row>
    <row r="12" spans="1:28">
      <c r="A12" s="211" t="s">
        <v>27</v>
      </c>
      <c r="B12" s="231">
        <v>398</v>
      </c>
      <c r="C12" s="231">
        <v>369</v>
      </c>
      <c r="D12" s="231">
        <v>322</v>
      </c>
      <c r="E12" s="231">
        <v>321</v>
      </c>
      <c r="F12" s="231">
        <v>315</v>
      </c>
      <c r="G12" s="231">
        <v>306</v>
      </c>
      <c r="H12" s="231">
        <v>334</v>
      </c>
      <c r="I12" s="231">
        <v>340</v>
      </c>
      <c r="J12" s="231">
        <v>346</v>
      </c>
      <c r="K12" s="231">
        <v>341</v>
      </c>
      <c r="L12" s="231">
        <v>336</v>
      </c>
      <c r="M12" s="432">
        <f t="shared" si="0"/>
        <v>-5</v>
      </c>
      <c r="N12" s="435">
        <f t="shared" si="1"/>
        <v>-1.4662756598240456E-2</v>
      </c>
      <c r="O12" s="442">
        <f t="shared" si="2"/>
        <v>30</v>
      </c>
      <c r="P12" s="366">
        <f t="shared" si="3"/>
        <v>9.8039215686274606E-2</v>
      </c>
      <c r="Q12" s="438">
        <f t="shared" si="4"/>
        <v>-62</v>
      </c>
      <c r="R12" s="370">
        <f t="shared" si="5"/>
        <v>-0.15577889447236182</v>
      </c>
      <c r="S12"/>
      <c r="T12"/>
      <c r="U12"/>
      <c r="W12" s="964"/>
      <c r="X12" s="320"/>
      <c r="Y12" s="964"/>
      <c r="Z12" s="320"/>
      <c r="AA12" s="964"/>
      <c r="AB12" s="320"/>
    </row>
    <row r="13" spans="1:28">
      <c r="A13" s="211" t="s">
        <v>28</v>
      </c>
      <c r="B13" s="231">
        <v>575</v>
      </c>
      <c r="C13" s="231">
        <v>591</v>
      </c>
      <c r="D13" s="231">
        <v>595</v>
      </c>
      <c r="E13" s="231">
        <v>596</v>
      </c>
      <c r="F13" s="231">
        <v>589</v>
      </c>
      <c r="G13" s="231">
        <v>607</v>
      </c>
      <c r="H13" s="231">
        <v>605</v>
      </c>
      <c r="I13" s="231">
        <v>590</v>
      </c>
      <c r="J13" s="231">
        <v>593</v>
      </c>
      <c r="K13" s="231">
        <v>629</v>
      </c>
      <c r="L13" s="231">
        <v>612</v>
      </c>
      <c r="M13" s="432">
        <f t="shared" si="0"/>
        <v>-17</v>
      </c>
      <c r="N13" s="435">
        <f t="shared" si="1"/>
        <v>-2.7027027027026973E-2</v>
      </c>
      <c r="O13" s="442">
        <f t="shared" si="2"/>
        <v>5</v>
      </c>
      <c r="P13" s="366">
        <f t="shared" si="3"/>
        <v>8.2372322899506578E-3</v>
      </c>
      <c r="Q13" s="438">
        <f t="shared" si="4"/>
        <v>37</v>
      </c>
      <c r="R13" s="370">
        <f t="shared" si="5"/>
        <v>6.434782608695655E-2</v>
      </c>
      <c r="S13"/>
      <c r="T13"/>
      <c r="U13"/>
      <c r="W13" s="964"/>
      <c r="X13" s="320"/>
      <c r="Y13" s="964"/>
      <c r="Z13" s="320"/>
      <c r="AA13" s="964"/>
      <c r="AB13" s="320"/>
    </row>
    <row r="14" spans="1:28">
      <c r="A14" s="211" t="s">
        <v>29</v>
      </c>
      <c r="B14" s="231">
        <v>452</v>
      </c>
      <c r="C14" s="231">
        <v>456</v>
      </c>
      <c r="D14" s="231">
        <v>449</v>
      </c>
      <c r="E14" s="231">
        <v>468</v>
      </c>
      <c r="F14" s="231">
        <v>477</v>
      </c>
      <c r="G14" s="231">
        <v>473</v>
      </c>
      <c r="H14" s="231">
        <v>488</v>
      </c>
      <c r="I14" s="231">
        <v>461</v>
      </c>
      <c r="J14" s="231">
        <v>463</v>
      </c>
      <c r="K14" s="231">
        <v>475</v>
      </c>
      <c r="L14" s="231">
        <v>450</v>
      </c>
      <c r="M14" s="432">
        <f t="shared" si="0"/>
        <v>-25</v>
      </c>
      <c r="N14" s="435">
        <f t="shared" si="1"/>
        <v>-5.2631578947368474E-2</v>
      </c>
      <c r="O14" s="442">
        <f t="shared" si="2"/>
        <v>-23</v>
      </c>
      <c r="P14" s="366">
        <f t="shared" si="3"/>
        <v>-4.8625792811839319E-2</v>
      </c>
      <c r="Q14" s="438">
        <f t="shared" si="4"/>
        <v>-2</v>
      </c>
      <c r="R14" s="370">
        <f t="shared" si="5"/>
        <v>-4.4247787610619538E-3</v>
      </c>
      <c r="S14"/>
      <c r="T14"/>
      <c r="U14"/>
      <c r="W14" s="964"/>
      <c r="X14" s="320"/>
      <c r="Y14" s="964"/>
      <c r="Z14" s="320"/>
      <c r="AA14" s="964"/>
      <c r="AB14" s="320"/>
    </row>
    <row r="15" spans="1:28">
      <c r="A15" s="211" t="s">
        <v>30</v>
      </c>
      <c r="B15" s="231">
        <v>473</v>
      </c>
      <c r="C15" s="231">
        <v>506</v>
      </c>
      <c r="D15" s="231">
        <v>481</v>
      </c>
      <c r="E15" s="231">
        <v>503</v>
      </c>
      <c r="F15" s="231">
        <v>509</v>
      </c>
      <c r="G15" s="231">
        <v>485</v>
      </c>
      <c r="H15" s="231">
        <v>490</v>
      </c>
      <c r="I15" s="231">
        <v>496</v>
      </c>
      <c r="J15" s="231">
        <v>494</v>
      </c>
      <c r="K15" s="231">
        <v>499</v>
      </c>
      <c r="L15" s="231">
        <v>492</v>
      </c>
      <c r="M15" s="432">
        <f t="shared" si="0"/>
        <v>-7</v>
      </c>
      <c r="N15" s="435">
        <f t="shared" si="1"/>
        <v>-1.4028056112224463E-2</v>
      </c>
      <c r="O15" s="442">
        <f t="shared" si="2"/>
        <v>7</v>
      </c>
      <c r="P15" s="366">
        <f t="shared" si="3"/>
        <v>1.4432989690721598E-2</v>
      </c>
      <c r="Q15" s="438">
        <f t="shared" si="4"/>
        <v>19</v>
      </c>
      <c r="R15" s="370">
        <f t="shared" si="5"/>
        <v>4.0169133192389017E-2</v>
      </c>
      <c r="S15"/>
      <c r="T15"/>
      <c r="U15"/>
      <c r="W15" s="964"/>
      <c r="X15" s="320"/>
      <c r="Y15" s="964"/>
      <c r="Z15" s="320"/>
      <c r="AA15" s="964"/>
      <c r="AB15" s="320"/>
    </row>
    <row r="16" spans="1:28">
      <c r="A16" s="211" t="s">
        <v>31</v>
      </c>
      <c r="B16" s="231">
        <v>1311</v>
      </c>
      <c r="C16" s="231">
        <v>1369</v>
      </c>
      <c r="D16" s="231">
        <v>1243</v>
      </c>
      <c r="E16" s="231">
        <v>1294</v>
      </c>
      <c r="F16" s="231">
        <v>1326</v>
      </c>
      <c r="G16" s="231">
        <v>1379</v>
      </c>
      <c r="H16" s="231">
        <v>1379</v>
      </c>
      <c r="I16" s="231">
        <v>1454</v>
      </c>
      <c r="J16" s="231">
        <v>1417</v>
      </c>
      <c r="K16" s="231">
        <v>1436</v>
      </c>
      <c r="L16" s="231">
        <v>1334</v>
      </c>
      <c r="M16" s="432">
        <f t="shared" si="0"/>
        <v>-102</v>
      </c>
      <c r="N16" s="435">
        <f t="shared" si="1"/>
        <v>-7.1030640668523715E-2</v>
      </c>
      <c r="O16" s="442">
        <f t="shared" si="2"/>
        <v>-45</v>
      </c>
      <c r="P16" s="366">
        <f t="shared" si="3"/>
        <v>-3.2632342277012283E-2</v>
      </c>
      <c r="Q16" s="438">
        <f t="shared" si="4"/>
        <v>23</v>
      </c>
      <c r="R16" s="370">
        <f t="shared" si="5"/>
        <v>1.7543859649122862E-2</v>
      </c>
      <c r="S16"/>
      <c r="T16"/>
      <c r="U16"/>
      <c r="W16" s="964"/>
      <c r="X16" s="320"/>
      <c r="Y16" s="964"/>
      <c r="Z16" s="320"/>
      <c r="AA16" s="964"/>
      <c r="AB16" s="320"/>
    </row>
    <row r="17" spans="1:28">
      <c r="A17" s="211" t="s">
        <v>32</v>
      </c>
      <c r="B17" s="231">
        <v>781</v>
      </c>
      <c r="C17" s="231">
        <v>803</v>
      </c>
      <c r="D17" s="231">
        <v>773</v>
      </c>
      <c r="E17" s="231">
        <v>792</v>
      </c>
      <c r="F17" s="231">
        <v>744</v>
      </c>
      <c r="G17" s="231">
        <v>732</v>
      </c>
      <c r="H17" s="231">
        <v>703</v>
      </c>
      <c r="I17" s="231">
        <v>754</v>
      </c>
      <c r="J17" s="231">
        <v>766</v>
      </c>
      <c r="K17" s="231">
        <v>751</v>
      </c>
      <c r="L17" s="231">
        <v>790</v>
      </c>
      <c r="M17" s="432">
        <f t="shared" si="0"/>
        <v>39</v>
      </c>
      <c r="N17" s="435">
        <f t="shared" si="1"/>
        <v>5.1930758988016024E-2</v>
      </c>
      <c r="O17" s="442">
        <f t="shared" si="2"/>
        <v>58</v>
      </c>
      <c r="P17" s="366">
        <f t="shared" si="3"/>
        <v>7.9234972677595605E-2</v>
      </c>
      <c r="Q17" s="438">
        <f t="shared" si="4"/>
        <v>9</v>
      </c>
      <c r="R17" s="370">
        <f t="shared" si="5"/>
        <v>1.1523687580025532E-2</v>
      </c>
      <c r="S17"/>
      <c r="T17"/>
      <c r="U17"/>
      <c r="W17" s="964"/>
      <c r="X17" s="320"/>
      <c r="Y17" s="964"/>
      <c r="Z17" s="320"/>
      <c r="AA17" s="964"/>
      <c r="AB17" s="320"/>
    </row>
    <row r="18" spans="1:28">
      <c r="A18" s="211" t="s">
        <v>33</v>
      </c>
      <c r="B18" s="231">
        <v>485</v>
      </c>
      <c r="C18" s="231">
        <v>440</v>
      </c>
      <c r="D18" s="231">
        <v>422</v>
      </c>
      <c r="E18" s="231">
        <v>430</v>
      </c>
      <c r="F18" s="231">
        <v>421</v>
      </c>
      <c r="G18" s="231">
        <v>439</v>
      </c>
      <c r="H18" s="231">
        <v>438</v>
      </c>
      <c r="I18" s="231">
        <v>429</v>
      </c>
      <c r="J18" s="231">
        <v>445</v>
      </c>
      <c r="K18" s="231">
        <v>440</v>
      </c>
      <c r="L18" s="231">
        <v>430</v>
      </c>
      <c r="M18" s="432">
        <f t="shared" si="0"/>
        <v>-10</v>
      </c>
      <c r="N18" s="435">
        <f t="shared" si="1"/>
        <v>-2.2727272727272707E-2</v>
      </c>
      <c r="O18" s="442">
        <f t="shared" si="2"/>
        <v>-9</v>
      </c>
      <c r="P18" s="366">
        <f t="shared" si="3"/>
        <v>-2.0501138952163989E-2</v>
      </c>
      <c r="Q18" s="438">
        <f t="shared" si="4"/>
        <v>-55</v>
      </c>
      <c r="R18" s="370">
        <f t="shared" si="5"/>
        <v>-0.11340206185567014</v>
      </c>
      <c r="S18"/>
      <c r="T18"/>
      <c r="U18"/>
      <c r="W18" s="964"/>
      <c r="X18" s="320"/>
      <c r="Y18" s="964"/>
      <c r="Z18" s="320"/>
      <c r="AA18" s="964"/>
      <c r="AB18" s="320"/>
    </row>
    <row r="19" spans="1:28" ht="15.75" thickBot="1">
      <c r="A19" s="209" t="s">
        <v>34</v>
      </c>
      <c r="B19" s="249">
        <v>1164</v>
      </c>
      <c r="C19" s="249">
        <v>1116</v>
      </c>
      <c r="D19" s="249">
        <v>1067</v>
      </c>
      <c r="E19" s="249">
        <v>1036</v>
      </c>
      <c r="F19" s="249">
        <v>984</v>
      </c>
      <c r="G19" s="249">
        <v>1089</v>
      </c>
      <c r="H19" s="249">
        <v>1153</v>
      </c>
      <c r="I19" s="249">
        <v>1129</v>
      </c>
      <c r="J19" s="249">
        <v>1108</v>
      </c>
      <c r="K19" s="249">
        <v>1121</v>
      </c>
      <c r="L19" s="249">
        <v>1091</v>
      </c>
      <c r="M19" s="433">
        <f t="shared" si="0"/>
        <v>-30</v>
      </c>
      <c r="N19" s="436">
        <f t="shared" si="1"/>
        <v>-2.67618198037467E-2</v>
      </c>
      <c r="O19" s="443">
        <f t="shared" si="2"/>
        <v>2</v>
      </c>
      <c r="P19" s="371">
        <f t="shared" si="3"/>
        <v>1.8365472910928382E-3</v>
      </c>
      <c r="Q19" s="439">
        <f t="shared" si="4"/>
        <v>-73</v>
      </c>
      <c r="R19" s="373">
        <f t="shared" si="5"/>
        <v>-6.2714776632302405E-2</v>
      </c>
      <c r="S19"/>
      <c r="T19"/>
      <c r="U19"/>
      <c r="W19" s="964"/>
      <c r="X19" s="320"/>
      <c r="Y19" s="964"/>
      <c r="Z19" s="320"/>
      <c r="AA19" s="964"/>
      <c r="AB19" s="320"/>
    </row>
    <row r="20" spans="1:28" s="30" customFormat="1" ht="17.25" customHeight="1">
      <c r="A20" s="917" t="s">
        <v>735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8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8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28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8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8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8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18" s="50" customFormat="1" ht="17.25" customHeight="1">
      <c r="A1" s="173" t="s">
        <v>780</v>
      </c>
      <c r="B1" s="177"/>
      <c r="C1" s="177"/>
      <c r="D1" s="177"/>
      <c r="E1" s="82"/>
      <c r="F1" s="82"/>
      <c r="G1" s="82"/>
      <c r="H1" s="82"/>
      <c r="I1" s="82"/>
      <c r="L1" s="552"/>
    </row>
    <row r="2" spans="1:18" ht="17.25" customHeight="1" thickBot="1">
      <c r="A2" s="358" t="s">
        <v>198</v>
      </c>
      <c r="B2" s="219"/>
      <c r="C2" s="219"/>
    </row>
    <row r="3" spans="1:18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905" t="s">
        <v>582</v>
      </c>
      <c r="N3" s="1665"/>
      <c r="O3" s="1666" t="s">
        <v>583</v>
      </c>
      <c r="P3" s="1672"/>
      <c r="Q3" s="1664" t="s">
        <v>584</v>
      </c>
      <c r="R3" s="1669"/>
    </row>
    <row r="4" spans="1:18" ht="17.25" customHeight="1" thickBot="1">
      <c r="A4" s="1660"/>
      <c r="B4" s="662" t="s">
        <v>10</v>
      </c>
      <c r="C4" s="662" t="s">
        <v>11</v>
      </c>
      <c r="D4" s="662" t="s">
        <v>12</v>
      </c>
      <c r="E4" s="662" t="s">
        <v>13</v>
      </c>
      <c r="F4" s="662" t="s">
        <v>14</v>
      </c>
      <c r="G4" s="662" t="s">
        <v>15</v>
      </c>
      <c r="H4" s="662" t="s">
        <v>16</v>
      </c>
      <c r="I4" s="663" t="s">
        <v>17</v>
      </c>
      <c r="J4" s="663" t="s">
        <v>143</v>
      </c>
      <c r="K4" s="663" t="s">
        <v>194</v>
      </c>
      <c r="L4" s="664" t="s">
        <v>475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 ht="17.25" customHeight="1">
      <c r="A5" s="208" t="s">
        <v>20</v>
      </c>
      <c r="B5" s="359">
        <v>24381</v>
      </c>
      <c r="C5" s="359">
        <v>24010</v>
      </c>
      <c r="D5" s="359">
        <v>23964</v>
      </c>
      <c r="E5" s="359">
        <v>22776</v>
      </c>
      <c r="F5" s="359">
        <v>21244</v>
      </c>
      <c r="G5" s="359">
        <v>20591</v>
      </c>
      <c r="H5" s="359">
        <v>20279</v>
      </c>
      <c r="I5" s="359">
        <v>20466</v>
      </c>
      <c r="J5" s="359">
        <v>20347</v>
      </c>
      <c r="K5" s="359">
        <v>21038</v>
      </c>
      <c r="L5" s="360">
        <v>21274</v>
      </c>
      <c r="M5" s="431">
        <f>L5-K5</f>
        <v>236</v>
      </c>
      <c r="N5" s="434">
        <f>L5/K5-1</f>
        <v>1.1217796368476085E-2</v>
      </c>
      <c r="O5" s="440">
        <f>L5-G5</f>
        <v>683</v>
      </c>
      <c r="P5" s="441">
        <f>L5/G5-1</f>
        <v>3.3169831479772816E-2</v>
      </c>
      <c r="Q5" s="437">
        <f>L5-B5</f>
        <v>-3107</v>
      </c>
      <c r="R5" s="369">
        <f>L5/B5-1</f>
        <v>-0.12743529797793363</v>
      </c>
    </row>
    <row r="6" spans="1:18" ht="17.25" customHeight="1">
      <c r="A6" s="211" t="s">
        <v>21</v>
      </c>
      <c r="B6" s="231">
        <v>3891</v>
      </c>
      <c r="C6" s="231">
        <v>3718</v>
      </c>
      <c r="D6" s="231">
        <v>3801</v>
      </c>
      <c r="E6" s="231">
        <v>3674</v>
      </c>
      <c r="F6" s="231">
        <v>3462</v>
      </c>
      <c r="G6" s="231">
        <v>3417</v>
      </c>
      <c r="H6" s="231">
        <v>3267</v>
      </c>
      <c r="I6" s="231">
        <v>3514</v>
      </c>
      <c r="J6" s="231">
        <v>3475</v>
      </c>
      <c r="K6" s="231">
        <v>3694</v>
      </c>
      <c r="L6" s="361">
        <v>3752</v>
      </c>
      <c r="M6" s="432">
        <f t="shared" ref="M6:M19" si="0">L6-K6</f>
        <v>58</v>
      </c>
      <c r="N6" s="435">
        <f t="shared" ref="N6:N19" si="1">L6/K6-1</f>
        <v>1.5701136978884644E-2</v>
      </c>
      <c r="O6" s="442">
        <f t="shared" ref="O6:O19" si="2">L6-G6</f>
        <v>335</v>
      </c>
      <c r="P6" s="366">
        <f t="shared" ref="P6:P19" si="3">L6/G6-1</f>
        <v>9.8039215686274606E-2</v>
      </c>
      <c r="Q6" s="438">
        <f t="shared" ref="Q6:Q19" si="4">L6-B6</f>
        <v>-139</v>
      </c>
      <c r="R6" s="370">
        <f t="shared" ref="R6:R19" si="5">L6/B6-1</f>
        <v>-3.5723464405037264E-2</v>
      </c>
    </row>
    <row r="7" spans="1:18" ht="17.25" customHeight="1">
      <c r="A7" s="211" t="s">
        <v>22</v>
      </c>
      <c r="B7" s="231">
        <v>2051</v>
      </c>
      <c r="C7" s="231">
        <v>2107</v>
      </c>
      <c r="D7" s="231">
        <v>2031</v>
      </c>
      <c r="E7" s="231">
        <v>2028</v>
      </c>
      <c r="F7" s="231">
        <v>1872</v>
      </c>
      <c r="G7" s="231">
        <v>1812</v>
      </c>
      <c r="H7" s="231">
        <v>1799</v>
      </c>
      <c r="I7" s="231">
        <v>1927</v>
      </c>
      <c r="J7" s="231">
        <v>1847</v>
      </c>
      <c r="K7" s="231">
        <v>1886</v>
      </c>
      <c r="L7" s="361">
        <v>2066</v>
      </c>
      <c r="M7" s="432">
        <f t="shared" si="0"/>
        <v>180</v>
      </c>
      <c r="N7" s="435">
        <f t="shared" si="1"/>
        <v>9.5440084835630934E-2</v>
      </c>
      <c r="O7" s="442">
        <f t="shared" si="2"/>
        <v>254</v>
      </c>
      <c r="P7" s="366">
        <f t="shared" si="3"/>
        <v>0.14017660044150104</v>
      </c>
      <c r="Q7" s="438">
        <f t="shared" si="4"/>
        <v>15</v>
      </c>
      <c r="R7" s="370">
        <f t="shared" si="5"/>
        <v>7.3135056070210425E-3</v>
      </c>
    </row>
    <row r="8" spans="1:18" ht="17.25" customHeight="1">
      <c r="A8" s="211" t="s">
        <v>23</v>
      </c>
      <c r="B8" s="231">
        <v>1540</v>
      </c>
      <c r="C8" s="231">
        <v>1510</v>
      </c>
      <c r="D8" s="231">
        <v>1522</v>
      </c>
      <c r="E8" s="231">
        <v>1433</v>
      </c>
      <c r="F8" s="231">
        <v>1356</v>
      </c>
      <c r="G8" s="231">
        <v>1228</v>
      </c>
      <c r="H8" s="231">
        <v>1271</v>
      </c>
      <c r="I8" s="231">
        <v>1222</v>
      </c>
      <c r="J8" s="231">
        <v>1200</v>
      </c>
      <c r="K8" s="231">
        <v>1240</v>
      </c>
      <c r="L8" s="361">
        <v>1292</v>
      </c>
      <c r="M8" s="432">
        <f t="shared" si="0"/>
        <v>52</v>
      </c>
      <c r="N8" s="435">
        <f t="shared" si="1"/>
        <v>4.1935483870967794E-2</v>
      </c>
      <c r="O8" s="442">
        <f t="shared" si="2"/>
        <v>64</v>
      </c>
      <c r="P8" s="366">
        <f t="shared" si="3"/>
        <v>5.2117263843648232E-2</v>
      </c>
      <c r="Q8" s="438">
        <f t="shared" si="4"/>
        <v>-248</v>
      </c>
      <c r="R8" s="370">
        <f t="shared" si="5"/>
        <v>-0.16103896103896109</v>
      </c>
    </row>
    <row r="9" spans="1:18" ht="17.25" customHeight="1">
      <c r="A9" s="211" t="s">
        <v>24</v>
      </c>
      <c r="B9" s="231">
        <v>1055</v>
      </c>
      <c r="C9" s="231">
        <v>974</v>
      </c>
      <c r="D9" s="231">
        <v>1006</v>
      </c>
      <c r="E9" s="231">
        <v>953</v>
      </c>
      <c r="F9" s="231">
        <v>949</v>
      </c>
      <c r="G9" s="231">
        <v>904</v>
      </c>
      <c r="H9" s="231">
        <v>880</v>
      </c>
      <c r="I9" s="231">
        <v>860</v>
      </c>
      <c r="J9" s="231">
        <v>892</v>
      </c>
      <c r="K9" s="231">
        <v>935</v>
      </c>
      <c r="L9" s="361">
        <v>950</v>
      </c>
      <c r="M9" s="432">
        <f t="shared" si="0"/>
        <v>15</v>
      </c>
      <c r="N9" s="435">
        <f t="shared" si="1"/>
        <v>1.6042780748663166E-2</v>
      </c>
      <c r="O9" s="442">
        <f t="shared" si="2"/>
        <v>46</v>
      </c>
      <c r="P9" s="366">
        <f t="shared" si="3"/>
        <v>5.0884955752212413E-2</v>
      </c>
      <c r="Q9" s="438">
        <f t="shared" si="4"/>
        <v>-105</v>
      </c>
      <c r="R9" s="370">
        <f t="shared" si="5"/>
        <v>-9.9526066350710929E-2</v>
      </c>
    </row>
    <row r="10" spans="1:18" ht="17.25" customHeight="1">
      <c r="A10" s="211" t="s">
        <v>25</v>
      </c>
      <c r="B10" s="231">
        <v>576</v>
      </c>
      <c r="C10" s="231">
        <v>559</v>
      </c>
      <c r="D10" s="231">
        <v>547</v>
      </c>
      <c r="E10" s="231">
        <v>498</v>
      </c>
      <c r="F10" s="231">
        <v>487</v>
      </c>
      <c r="G10" s="231">
        <v>457</v>
      </c>
      <c r="H10" s="231">
        <v>454</v>
      </c>
      <c r="I10" s="231">
        <v>473</v>
      </c>
      <c r="J10" s="231">
        <v>468</v>
      </c>
      <c r="K10" s="231">
        <v>483</v>
      </c>
      <c r="L10" s="361">
        <v>475</v>
      </c>
      <c r="M10" s="432">
        <f t="shared" si="0"/>
        <v>-8</v>
      </c>
      <c r="N10" s="435">
        <f t="shared" si="1"/>
        <v>-1.6563146997929601E-2</v>
      </c>
      <c r="O10" s="442">
        <f t="shared" si="2"/>
        <v>18</v>
      </c>
      <c r="P10" s="366">
        <f t="shared" si="3"/>
        <v>3.938730853391692E-2</v>
      </c>
      <c r="Q10" s="438">
        <f t="shared" si="4"/>
        <v>-101</v>
      </c>
      <c r="R10" s="370">
        <f t="shared" si="5"/>
        <v>-0.17534722222222221</v>
      </c>
    </row>
    <row r="11" spans="1:18" ht="17.25" customHeight="1">
      <c r="A11" s="211" t="s">
        <v>26</v>
      </c>
      <c r="B11" s="231">
        <v>1576</v>
      </c>
      <c r="C11" s="231">
        <v>1457</v>
      </c>
      <c r="D11" s="231">
        <v>1525</v>
      </c>
      <c r="E11" s="231">
        <v>1372</v>
      </c>
      <c r="F11" s="231">
        <v>1352</v>
      </c>
      <c r="G11" s="231">
        <v>1236</v>
      </c>
      <c r="H11" s="231">
        <v>1272</v>
      </c>
      <c r="I11" s="231">
        <v>1249</v>
      </c>
      <c r="J11" s="231">
        <v>1264</v>
      </c>
      <c r="K11" s="231">
        <v>1330</v>
      </c>
      <c r="L11" s="361">
        <v>1319</v>
      </c>
      <c r="M11" s="432">
        <f t="shared" si="0"/>
        <v>-11</v>
      </c>
      <c r="N11" s="435">
        <f t="shared" si="1"/>
        <v>-8.2706766917293173E-3</v>
      </c>
      <c r="O11" s="442">
        <f t="shared" si="2"/>
        <v>83</v>
      </c>
      <c r="P11" s="366">
        <f t="shared" si="3"/>
        <v>6.7152103559870557E-2</v>
      </c>
      <c r="Q11" s="438">
        <f t="shared" si="4"/>
        <v>-257</v>
      </c>
      <c r="R11" s="370">
        <f t="shared" si="5"/>
        <v>-0.16307106598984766</v>
      </c>
    </row>
    <row r="12" spans="1:18" ht="17.25" customHeight="1">
      <c r="A12" s="211" t="s">
        <v>27</v>
      </c>
      <c r="B12" s="231">
        <v>778</v>
      </c>
      <c r="C12" s="231">
        <v>741</v>
      </c>
      <c r="D12" s="231">
        <v>733</v>
      </c>
      <c r="E12" s="231">
        <v>730</v>
      </c>
      <c r="F12" s="231">
        <v>703</v>
      </c>
      <c r="G12" s="231">
        <v>658</v>
      </c>
      <c r="H12" s="231">
        <v>668</v>
      </c>
      <c r="I12" s="231">
        <v>645</v>
      </c>
      <c r="J12" s="231">
        <v>645</v>
      </c>
      <c r="K12" s="231">
        <v>645</v>
      </c>
      <c r="L12" s="361">
        <v>634</v>
      </c>
      <c r="M12" s="1021">
        <f t="shared" si="0"/>
        <v>-11</v>
      </c>
      <c r="N12" s="435">
        <f t="shared" si="1"/>
        <v>-1.7054263565891459E-2</v>
      </c>
      <c r="O12" s="442">
        <f t="shared" si="2"/>
        <v>-24</v>
      </c>
      <c r="P12" s="366">
        <f t="shared" si="3"/>
        <v>-3.6474164133738607E-2</v>
      </c>
      <c r="Q12" s="438">
        <f t="shared" si="4"/>
        <v>-144</v>
      </c>
      <c r="R12" s="370">
        <f t="shared" si="5"/>
        <v>-0.18508997429305918</v>
      </c>
    </row>
    <row r="13" spans="1:18" ht="17.25" customHeight="1">
      <c r="A13" s="211" t="s">
        <v>28</v>
      </c>
      <c r="B13" s="231">
        <v>1276</v>
      </c>
      <c r="C13" s="231">
        <v>1266</v>
      </c>
      <c r="D13" s="231">
        <v>1266</v>
      </c>
      <c r="E13" s="231">
        <v>1246</v>
      </c>
      <c r="F13" s="231">
        <v>1176</v>
      </c>
      <c r="G13" s="231">
        <v>1145</v>
      </c>
      <c r="H13" s="231">
        <v>1070</v>
      </c>
      <c r="I13" s="231">
        <v>1104</v>
      </c>
      <c r="J13" s="231">
        <v>1149</v>
      </c>
      <c r="K13" s="231">
        <v>1139</v>
      </c>
      <c r="L13" s="361">
        <v>1135</v>
      </c>
      <c r="M13" s="432">
        <f t="shared" si="0"/>
        <v>-4</v>
      </c>
      <c r="N13" s="435">
        <f t="shared" si="1"/>
        <v>-3.5118525021948788E-3</v>
      </c>
      <c r="O13" s="442">
        <f t="shared" si="2"/>
        <v>-10</v>
      </c>
      <c r="P13" s="366">
        <f t="shared" si="3"/>
        <v>-8.733624454148492E-3</v>
      </c>
      <c r="Q13" s="438">
        <f t="shared" si="4"/>
        <v>-141</v>
      </c>
      <c r="R13" s="370">
        <f t="shared" si="5"/>
        <v>-0.11050156739811912</v>
      </c>
    </row>
    <row r="14" spans="1:18" ht="17.25" customHeight="1">
      <c r="A14" s="211" t="s">
        <v>29</v>
      </c>
      <c r="B14" s="231">
        <v>1238</v>
      </c>
      <c r="C14" s="231">
        <v>1206</v>
      </c>
      <c r="D14" s="231">
        <v>1228</v>
      </c>
      <c r="E14" s="231">
        <v>1063</v>
      </c>
      <c r="F14" s="231">
        <v>1016</v>
      </c>
      <c r="G14" s="231">
        <v>961</v>
      </c>
      <c r="H14" s="231">
        <v>968</v>
      </c>
      <c r="I14" s="231">
        <v>1035</v>
      </c>
      <c r="J14" s="231">
        <v>958</v>
      </c>
      <c r="K14" s="231">
        <v>1018</v>
      </c>
      <c r="L14" s="361">
        <v>999</v>
      </c>
      <c r="M14" s="432">
        <f t="shared" si="0"/>
        <v>-19</v>
      </c>
      <c r="N14" s="435">
        <f t="shared" si="1"/>
        <v>-1.8664047151277008E-2</v>
      </c>
      <c r="O14" s="442">
        <f t="shared" si="2"/>
        <v>38</v>
      </c>
      <c r="P14" s="366">
        <f t="shared" si="3"/>
        <v>3.9542143600416191E-2</v>
      </c>
      <c r="Q14" s="438">
        <f t="shared" si="4"/>
        <v>-239</v>
      </c>
      <c r="R14" s="370">
        <f t="shared" si="5"/>
        <v>-0.19305331179321483</v>
      </c>
    </row>
    <row r="15" spans="1:18" ht="17.25" customHeight="1">
      <c r="A15" s="211" t="s">
        <v>30</v>
      </c>
      <c r="B15" s="231">
        <v>1241</v>
      </c>
      <c r="C15" s="231">
        <v>1185</v>
      </c>
      <c r="D15" s="231">
        <v>1195</v>
      </c>
      <c r="E15" s="231">
        <v>1102</v>
      </c>
      <c r="F15" s="231">
        <v>1000</v>
      </c>
      <c r="G15" s="231">
        <v>1042</v>
      </c>
      <c r="H15" s="231">
        <v>998</v>
      </c>
      <c r="I15" s="231">
        <v>1004</v>
      </c>
      <c r="J15" s="231">
        <v>998</v>
      </c>
      <c r="K15" s="231">
        <v>1054</v>
      </c>
      <c r="L15" s="361">
        <v>1039</v>
      </c>
      <c r="M15" s="432">
        <f t="shared" si="0"/>
        <v>-15</v>
      </c>
      <c r="N15" s="435">
        <f t="shared" si="1"/>
        <v>-1.4231499051233443E-2</v>
      </c>
      <c r="O15" s="442">
        <f t="shared" si="2"/>
        <v>-3</v>
      </c>
      <c r="P15" s="366">
        <f t="shared" si="3"/>
        <v>-2.8790786948176272E-3</v>
      </c>
      <c r="Q15" s="438">
        <f t="shared" si="4"/>
        <v>-202</v>
      </c>
      <c r="R15" s="370">
        <f t="shared" si="5"/>
        <v>-0.1627719580983078</v>
      </c>
    </row>
    <row r="16" spans="1:18" ht="17.25" customHeight="1">
      <c r="A16" s="211" t="s">
        <v>31</v>
      </c>
      <c r="B16" s="231">
        <v>3182</v>
      </c>
      <c r="C16" s="231">
        <v>3038</v>
      </c>
      <c r="D16" s="231">
        <v>2986</v>
      </c>
      <c r="E16" s="231">
        <v>2813</v>
      </c>
      <c r="F16" s="231">
        <v>2579</v>
      </c>
      <c r="G16" s="231">
        <v>2524</v>
      </c>
      <c r="H16" s="231">
        <v>2418</v>
      </c>
      <c r="I16" s="231">
        <v>2442</v>
      </c>
      <c r="J16" s="231">
        <v>2507</v>
      </c>
      <c r="K16" s="231">
        <v>2602</v>
      </c>
      <c r="L16" s="361">
        <v>2524</v>
      </c>
      <c r="M16" s="432">
        <f t="shared" si="0"/>
        <v>-78</v>
      </c>
      <c r="N16" s="435">
        <f t="shared" si="1"/>
        <v>-2.997694081475788E-2</v>
      </c>
      <c r="O16" s="442">
        <f t="shared" si="2"/>
        <v>0</v>
      </c>
      <c r="P16" s="366">
        <f t="shared" si="3"/>
        <v>0</v>
      </c>
      <c r="Q16" s="438">
        <f t="shared" si="4"/>
        <v>-658</v>
      </c>
      <c r="R16" s="370">
        <f t="shared" si="5"/>
        <v>-0.20678818353236961</v>
      </c>
    </row>
    <row r="17" spans="1:18" ht="17.25" customHeight="1">
      <c r="A17" s="211" t="s">
        <v>32</v>
      </c>
      <c r="B17" s="231">
        <v>1447</v>
      </c>
      <c r="C17" s="231">
        <v>1691</v>
      </c>
      <c r="D17" s="231">
        <v>1662</v>
      </c>
      <c r="E17" s="231">
        <v>1523</v>
      </c>
      <c r="F17" s="231">
        <v>1403</v>
      </c>
      <c r="G17" s="231">
        <v>1365</v>
      </c>
      <c r="H17" s="231">
        <v>1412</v>
      </c>
      <c r="I17" s="231">
        <v>1308</v>
      </c>
      <c r="J17" s="231">
        <v>1291</v>
      </c>
      <c r="K17" s="231">
        <v>1338</v>
      </c>
      <c r="L17" s="361">
        <v>1350</v>
      </c>
      <c r="M17" s="432">
        <f t="shared" si="0"/>
        <v>12</v>
      </c>
      <c r="N17" s="435">
        <f t="shared" si="1"/>
        <v>8.9686098654708779E-3</v>
      </c>
      <c r="O17" s="442">
        <f t="shared" si="2"/>
        <v>-15</v>
      </c>
      <c r="P17" s="366">
        <f t="shared" si="3"/>
        <v>-1.098901098901095E-2</v>
      </c>
      <c r="Q17" s="438">
        <f t="shared" si="4"/>
        <v>-97</v>
      </c>
      <c r="R17" s="370">
        <f t="shared" si="5"/>
        <v>-6.7035245335176241E-2</v>
      </c>
    </row>
    <row r="18" spans="1:18" ht="17.25" customHeight="1">
      <c r="A18" s="211" t="s">
        <v>33</v>
      </c>
      <c r="B18" s="231">
        <v>1376</v>
      </c>
      <c r="C18" s="231">
        <v>1441</v>
      </c>
      <c r="D18" s="231">
        <v>1491</v>
      </c>
      <c r="E18" s="231">
        <v>1444</v>
      </c>
      <c r="F18" s="231">
        <v>1362</v>
      </c>
      <c r="G18" s="231">
        <v>1368</v>
      </c>
      <c r="H18" s="231">
        <v>1292</v>
      </c>
      <c r="I18" s="231">
        <v>1311</v>
      </c>
      <c r="J18" s="231">
        <v>1281</v>
      </c>
      <c r="K18" s="231">
        <v>1355</v>
      </c>
      <c r="L18" s="361">
        <v>1422</v>
      </c>
      <c r="M18" s="432">
        <f t="shared" si="0"/>
        <v>67</v>
      </c>
      <c r="N18" s="435">
        <f t="shared" si="1"/>
        <v>4.9446494464944646E-2</v>
      </c>
      <c r="O18" s="442">
        <f t="shared" si="2"/>
        <v>54</v>
      </c>
      <c r="P18" s="366">
        <f t="shared" si="3"/>
        <v>3.9473684210526327E-2</v>
      </c>
      <c r="Q18" s="438">
        <f t="shared" si="4"/>
        <v>46</v>
      </c>
      <c r="R18" s="370">
        <f t="shared" si="5"/>
        <v>3.3430232558139483E-2</v>
      </c>
    </row>
    <row r="19" spans="1:18" ht="17.25" customHeight="1" thickBot="1">
      <c r="A19" s="209" t="s">
        <v>34</v>
      </c>
      <c r="B19" s="249">
        <v>3154</v>
      </c>
      <c r="C19" s="249">
        <v>3117</v>
      </c>
      <c r="D19" s="249">
        <v>2971</v>
      </c>
      <c r="E19" s="249">
        <v>2897</v>
      </c>
      <c r="F19" s="249">
        <v>2527</v>
      </c>
      <c r="G19" s="249">
        <v>2474</v>
      </c>
      <c r="H19" s="249">
        <v>2510</v>
      </c>
      <c r="I19" s="249">
        <v>2372</v>
      </c>
      <c r="J19" s="249">
        <v>2372</v>
      </c>
      <c r="K19" s="249">
        <v>2319</v>
      </c>
      <c r="L19" s="362">
        <v>2317</v>
      </c>
      <c r="M19" s="433">
        <f t="shared" si="0"/>
        <v>-2</v>
      </c>
      <c r="N19" s="436">
        <f t="shared" si="1"/>
        <v>-8.624407072014284E-4</v>
      </c>
      <c r="O19" s="443">
        <f t="shared" si="2"/>
        <v>-157</v>
      </c>
      <c r="P19" s="371">
        <f t="shared" si="3"/>
        <v>-6.3459983831851252E-2</v>
      </c>
      <c r="Q19" s="439">
        <f t="shared" si="4"/>
        <v>-837</v>
      </c>
      <c r="R19" s="373">
        <f t="shared" si="5"/>
        <v>-0.26537729866835769</v>
      </c>
    </row>
    <row r="20" spans="1:18" ht="17.25" customHeight="1">
      <c r="A20" s="997" t="s">
        <v>546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RowHeight="15"/>
  <cols>
    <col min="1" max="1" width="21" customWidth="1"/>
    <col min="2" max="18" width="6.7109375" customWidth="1"/>
  </cols>
  <sheetData>
    <row r="1" spans="1:18">
      <c r="A1" s="173" t="s">
        <v>774</v>
      </c>
      <c r="B1" s="177"/>
      <c r="C1" s="177"/>
      <c r="D1" s="177"/>
      <c r="E1" s="82"/>
      <c r="F1" s="82"/>
      <c r="G1" s="82"/>
      <c r="H1" s="82"/>
      <c r="I1" s="82"/>
      <c r="J1" s="50"/>
      <c r="K1" s="50"/>
      <c r="L1" s="552"/>
      <c r="M1" s="50"/>
      <c r="N1" s="50"/>
      <c r="O1" s="50"/>
      <c r="P1" s="50"/>
      <c r="Q1" s="50"/>
      <c r="R1" s="50"/>
    </row>
    <row r="2" spans="1:18" ht="15.75" thickBot="1">
      <c r="A2" s="358" t="s">
        <v>198</v>
      </c>
      <c r="B2" s="219"/>
      <c r="C2" s="219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</row>
    <row r="3" spans="1:18" ht="27.75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905" t="s">
        <v>582</v>
      </c>
      <c r="N3" s="1665"/>
      <c r="O3" s="1666" t="s">
        <v>583</v>
      </c>
      <c r="P3" s="1672"/>
      <c r="Q3" s="1664" t="s">
        <v>584</v>
      </c>
      <c r="R3" s="1669"/>
    </row>
    <row r="4" spans="1:18" ht="15.75" thickBot="1">
      <c r="A4" s="1660"/>
      <c r="B4" s="662" t="s">
        <v>10</v>
      </c>
      <c r="C4" s="662" t="s">
        <v>11</v>
      </c>
      <c r="D4" s="662" t="s">
        <v>12</v>
      </c>
      <c r="E4" s="662" t="s">
        <v>13</v>
      </c>
      <c r="F4" s="662" t="s">
        <v>14</v>
      </c>
      <c r="G4" s="662" t="s">
        <v>15</v>
      </c>
      <c r="H4" s="662" t="s">
        <v>16</v>
      </c>
      <c r="I4" s="663" t="s">
        <v>17</v>
      </c>
      <c r="J4" s="663" t="s">
        <v>143</v>
      </c>
      <c r="K4" s="663" t="s">
        <v>194</v>
      </c>
      <c r="L4" s="664" t="s">
        <v>475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>
      <c r="A5" s="208" t="s">
        <v>20</v>
      </c>
      <c r="B5" s="359">
        <v>14190</v>
      </c>
      <c r="C5" s="359">
        <v>13708</v>
      </c>
      <c r="D5" s="359">
        <v>13688</v>
      </c>
      <c r="E5" s="359">
        <v>12564</v>
      </c>
      <c r="F5" s="359">
        <v>11569</v>
      </c>
      <c r="G5" s="359">
        <v>10901</v>
      </c>
      <c r="H5" s="359">
        <v>10748</v>
      </c>
      <c r="I5" s="359">
        <v>10986</v>
      </c>
      <c r="J5" s="359">
        <v>11072</v>
      </c>
      <c r="K5" s="359">
        <v>11453</v>
      </c>
      <c r="L5" s="360">
        <v>11684</v>
      </c>
      <c r="M5" s="431">
        <f>L5-K5</f>
        <v>231</v>
      </c>
      <c r="N5" s="434">
        <f>L5/K5-1</f>
        <v>2.0169387933292482E-2</v>
      </c>
      <c r="O5" s="440">
        <f>L5-G5</f>
        <v>783</v>
      </c>
      <c r="P5" s="441">
        <f>L5/G5-1</f>
        <v>7.1828272635537926E-2</v>
      </c>
      <c r="Q5" s="437">
        <f>L5-B5</f>
        <v>-2506</v>
      </c>
      <c r="R5" s="369">
        <f>L5/B5-1</f>
        <v>-0.1766032417195208</v>
      </c>
    </row>
    <row r="6" spans="1:18">
      <c r="A6" s="211" t="s">
        <v>21</v>
      </c>
      <c r="B6" s="231">
        <v>2023</v>
      </c>
      <c r="C6" s="231">
        <v>1846</v>
      </c>
      <c r="D6" s="231">
        <v>1968</v>
      </c>
      <c r="E6" s="231">
        <v>1814</v>
      </c>
      <c r="F6" s="231">
        <v>1703</v>
      </c>
      <c r="G6" s="231">
        <v>1520</v>
      </c>
      <c r="H6" s="231">
        <v>1432</v>
      </c>
      <c r="I6" s="231">
        <v>1532</v>
      </c>
      <c r="J6" s="231">
        <v>1544</v>
      </c>
      <c r="K6" s="231">
        <v>1685</v>
      </c>
      <c r="L6" s="361">
        <v>1699</v>
      </c>
      <c r="M6" s="432">
        <f t="shared" ref="M6:M19" si="0">L6-K6</f>
        <v>14</v>
      </c>
      <c r="N6" s="435">
        <f t="shared" ref="N6:N19" si="1">L6/K6-1</f>
        <v>8.3086053412462224E-3</v>
      </c>
      <c r="O6" s="442">
        <f t="shared" ref="O6:O19" si="2">L6-G6</f>
        <v>179</v>
      </c>
      <c r="P6" s="366">
        <f t="shared" ref="P6:P19" si="3">L6/G6-1</f>
        <v>0.1177631578947369</v>
      </c>
      <c r="Q6" s="438">
        <f t="shared" ref="Q6:Q19" si="4">L6-B6</f>
        <v>-324</v>
      </c>
      <c r="R6" s="370">
        <f t="shared" ref="R6:R19" si="5">L6/B6-1</f>
        <v>-0.16015818091942657</v>
      </c>
    </row>
    <row r="7" spans="1:18">
      <c r="A7" s="211" t="s">
        <v>22</v>
      </c>
      <c r="B7" s="231">
        <v>1203</v>
      </c>
      <c r="C7" s="231">
        <v>1280</v>
      </c>
      <c r="D7" s="231">
        <v>1228</v>
      </c>
      <c r="E7" s="231">
        <v>1144</v>
      </c>
      <c r="F7" s="231">
        <v>1045</v>
      </c>
      <c r="G7" s="231">
        <v>1000</v>
      </c>
      <c r="H7" s="231">
        <v>1000</v>
      </c>
      <c r="I7" s="231">
        <v>1079</v>
      </c>
      <c r="J7" s="231">
        <v>1051</v>
      </c>
      <c r="K7" s="231">
        <v>1000</v>
      </c>
      <c r="L7" s="361">
        <v>1137</v>
      </c>
      <c r="M7" s="432">
        <f t="shared" si="0"/>
        <v>137</v>
      </c>
      <c r="N7" s="435">
        <f t="shared" si="1"/>
        <v>0.13700000000000001</v>
      </c>
      <c r="O7" s="442">
        <f t="shared" si="2"/>
        <v>137</v>
      </c>
      <c r="P7" s="366">
        <f t="shared" si="3"/>
        <v>0.13700000000000001</v>
      </c>
      <c r="Q7" s="438">
        <f t="shared" si="4"/>
        <v>-66</v>
      </c>
      <c r="R7" s="370">
        <f t="shared" si="5"/>
        <v>-5.4862842892768104E-2</v>
      </c>
    </row>
    <row r="8" spans="1:18">
      <c r="A8" s="211" t="s">
        <v>23</v>
      </c>
      <c r="B8" s="231">
        <v>876</v>
      </c>
      <c r="C8" s="231">
        <v>857</v>
      </c>
      <c r="D8" s="231">
        <v>896</v>
      </c>
      <c r="E8" s="231">
        <v>794</v>
      </c>
      <c r="F8" s="231">
        <v>771</v>
      </c>
      <c r="G8" s="231">
        <v>661</v>
      </c>
      <c r="H8" s="231">
        <v>660</v>
      </c>
      <c r="I8" s="231">
        <v>654</v>
      </c>
      <c r="J8" s="231">
        <v>651</v>
      </c>
      <c r="K8" s="231">
        <v>645</v>
      </c>
      <c r="L8" s="361">
        <v>684</v>
      </c>
      <c r="M8" s="432">
        <f t="shared" si="0"/>
        <v>39</v>
      </c>
      <c r="N8" s="435">
        <f t="shared" si="1"/>
        <v>6.0465116279069697E-2</v>
      </c>
      <c r="O8" s="442">
        <f t="shared" si="2"/>
        <v>23</v>
      </c>
      <c r="P8" s="366">
        <f t="shared" si="3"/>
        <v>3.4795763993948459E-2</v>
      </c>
      <c r="Q8" s="438">
        <f t="shared" si="4"/>
        <v>-192</v>
      </c>
      <c r="R8" s="370">
        <f t="shared" si="5"/>
        <v>-0.21917808219178081</v>
      </c>
    </row>
    <row r="9" spans="1:18">
      <c r="A9" s="211" t="s">
        <v>24</v>
      </c>
      <c r="B9" s="231">
        <v>485</v>
      </c>
      <c r="C9" s="231">
        <v>442</v>
      </c>
      <c r="D9" s="231">
        <v>413</v>
      </c>
      <c r="E9" s="231">
        <v>400</v>
      </c>
      <c r="F9" s="231">
        <v>374</v>
      </c>
      <c r="G9" s="231">
        <v>356</v>
      </c>
      <c r="H9" s="231">
        <v>355</v>
      </c>
      <c r="I9" s="231">
        <v>344</v>
      </c>
      <c r="J9" s="231">
        <v>384</v>
      </c>
      <c r="K9" s="231">
        <v>416</v>
      </c>
      <c r="L9" s="361">
        <v>424</v>
      </c>
      <c r="M9" s="432">
        <f t="shared" si="0"/>
        <v>8</v>
      </c>
      <c r="N9" s="435">
        <f t="shared" si="1"/>
        <v>1.9230769230769162E-2</v>
      </c>
      <c r="O9" s="442">
        <f t="shared" si="2"/>
        <v>68</v>
      </c>
      <c r="P9" s="366">
        <f t="shared" si="3"/>
        <v>0.1910112359550562</v>
      </c>
      <c r="Q9" s="438">
        <f t="shared" si="4"/>
        <v>-61</v>
      </c>
      <c r="R9" s="370">
        <f t="shared" si="5"/>
        <v>-0.12577319587628866</v>
      </c>
    </row>
    <row r="10" spans="1:18">
      <c r="A10" s="211" t="s">
        <v>25</v>
      </c>
      <c r="B10" s="231">
        <v>360</v>
      </c>
      <c r="C10" s="231">
        <v>313</v>
      </c>
      <c r="D10" s="231">
        <v>280</v>
      </c>
      <c r="E10" s="231">
        <v>246</v>
      </c>
      <c r="F10" s="231">
        <v>228</v>
      </c>
      <c r="G10" s="231">
        <v>195</v>
      </c>
      <c r="H10" s="231">
        <v>183</v>
      </c>
      <c r="I10" s="231">
        <v>193</v>
      </c>
      <c r="J10" s="231">
        <v>197</v>
      </c>
      <c r="K10" s="231">
        <v>201</v>
      </c>
      <c r="L10" s="361">
        <v>184</v>
      </c>
      <c r="M10" s="432">
        <f t="shared" si="0"/>
        <v>-17</v>
      </c>
      <c r="N10" s="435">
        <f t="shared" si="1"/>
        <v>-8.4577114427860645E-2</v>
      </c>
      <c r="O10" s="442">
        <f t="shared" si="2"/>
        <v>-11</v>
      </c>
      <c r="P10" s="366">
        <f t="shared" si="3"/>
        <v>-5.6410256410256432E-2</v>
      </c>
      <c r="Q10" s="438">
        <f t="shared" si="4"/>
        <v>-176</v>
      </c>
      <c r="R10" s="370">
        <f t="shared" si="5"/>
        <v>-0.48888888888888893</v>
      </c>
    </row>
    <row r="11" spans="1:18">
      <c r="A11" s="211" t="s">
        <v>26</v>
      </c>
      <c r="B11" s="231">
        <v>980</v>
      </c>
      <c r="C11" s="231">
        <v>855</v>
      </c>
      <c r="D11" s="231">
        <v>950</v>
      </c>
      <c r="E11" s="231">
        <v>797</v>
      </c>
      <c r="F11" s="231">
        <v>799</v>
      </c>
      <c r="G11" s="231">
        <v>709</v>
      </c>
      <c r="H11" s="231">
        <v>721</v>
      </c>
      <c r="I11" s="231">
        <v>729</v>
      </c>
      <c r="J11" s="231">
        <v>774</v>
      </c>
      <c r="K11" s="231">
        <v>802</v>
      </c>
      <c r="L11" s="361">
        <v>789</v>
      </c>
      <c r="M11" s="432">
        <f t="shared" si="0"/>
        <v>-13</v>
      </c>
      <c r="N11" s="435">
        <f t="shared" si="1"/>
        <v>-1.6209476309226978E-2</v>
      </c>
      <c r="O11" s="442">
        <f t="shared" si="2"/>
        <v>80</v>
      </c>
      <c r="P11" s="366">
        <f t="shared" si="3"/>
        <v>0.11283497884344151</v>
      </c>
      <c r="Q11" s="438">
        <f t="shared" si="4"/>
        <v>-191</v>
      </c>
      <c r="R11" s="370">
        <f t="shared" si="5"/>
        <v>-0.19489795918367347</v>
      </c>
    </row>
    <row r="12" spans="1:18">
      <c r="A12" s="211" t="s">
        <v>27</v>
      </c>
      <c r="B12" s="231">
        <v>411</v>
      </c>
      <c r="C12" s="231">
        <v>395</v>
      </c>
      <c r="D12" s="231">
        <v>347</v>
      </c>
      <c r="E12" s="231">
        <v>348</v>
      </c>
      <c r="F12" s="231">
        <v>366</v>
      </c>
      <c r="G12" s="231">
        <v>340</v>
      </c>
      <c r="H12" s="231">
        <v>320</v>
      </c>
      <c r="I12" s="231">
        <v>355</v>
      </c>
      <c r="J12" s="231">
        <v>308</v>
      </c>
      <c r="K12" s="231">
        <v>340</v>
      </c>
      <c r="L12" s="361">
        <v>344</v>
      </c>
      <c r="M12" s="1021">
        <f t="shared" si="0"/>
        <v>4</v>
      </c>
      <c r="N12" s="435">
        <f t="shared" si="1"/>
        <v>1.1764705882352899E-2</v>
      </c>
      <c r="O12" s="442">
        <f t="shared" si="2"/>
        <v>4</v>
      </c>
      <c r="P12" s="366">
        <f t="shared" si="3"/>
        <v>1.1764705882352899E-2</v>
      </c>
      <c r="Q12" s="438">
        <f t="shared" si="4"/>
        <v>-67</v>
      </c>
      <c r="R12" s="370">
        <f t="shared" si="5"/>
        <v>-0.16301703163017034</v>
      </c>
    </row>
    <row r="13" spans="1:18">
      <c r="A13" s="211" t="s">
        <v>28</v>
      </c>
      <c r="B13" s="231">
        <v>740</v>
      </c>
      <c r="C13" s="231">
        <v>754</v>
      </c>
      <c r="D13" s="231">
        <v>737</v>
      </c>
      <c r="E13" s="231">
        <v>676</v>
      </c>
      <c r="F13" s="231">
        <v>634</v>
      </c>
      <c r="G13" s="231">
        <v>589</v>
      </c>
      <c r="H13" s="231">
        <v>571</v>
      </c>
      <c r="I13" s="231">
        <v>599</v>
      </c>
      <c r="J13" s="231">
        <v>626</v>
      </c>
      <c r="K13" s="231">
        <v>590</v>
      </c>
      <c r="L13" s="361">
        <v>613</v>
      </c>
      <c r="M13" s="432">
        <f t="shared" si="0"/>
        <v>23</v>
      </c>
      <c r="N13" s="435">
        <f t="shared" si="1"/>
        <v>3.8983050847457568E-2</v>
      </c>
      <c r="O13" s="442">
        <f t="shared" si="2"/>
        <v>24</v>
      </c>
      <c r="P13" s="366">
        <f t="shared" si="3"/>
        <v>4.0747028862478718E-2</v>
      </c>
      <c r="Q13" s="438">
        <f t="shared" si="4"/>
        <v>-127</v>
      </c>
      <c r="R13" s="370">
        <f t="shared" si="5"/>
        <v>-0.17162162162162165</v>
      </c>
    </row>
    <row r="14" spans="1:18">
      <c r="A14" s="211" t="s">
        <v>29</v>
      </c>
      <c r="B14" s="231">
        <v>696</v>
      </c>
      <c r="C14" s="231">
        <v>706</v>
      </c>
      <c r="D14" s="231">
        <v>710</v>
      </c>
      <c r="E14" s="231">
        <v>622</v>
      </c>
      <c r="F14" s="231">
        <v>585</v>
      </c>
      <c r="G14" s="231">
        <v>506</v>
      </c>
      <c r="H14" s="231">
        <v>543</v>
      </c>
      <c r="I14" s="231">
        <v>588</v>
      </c>
      <c r="J14" s="231">
        <v>551</v>
      </c>
      <c r="K14" s="231">
        <v>608</v>
      </c>
      <c r="L14" s="361">
        <v>594</v>
      </c>
      <c r="M14" s="432">
        <f t="shared" si="0"/>
        <v>-14</v>
      </c>
      <c r="N14" s="435">
        <f t="shared" si="1"/>
        <v>-2.3026315789473673E-2</v>
      </c>
      <c r="O14" s="442">
        <f t="shared" si="2"/>
        <v>88</v>
      </c>
      <c r="P14" s="366">
        <f t="shared" si="3"/>
        <v>0.17391304347826098</v>
      </c>
      <c r="Q14" s="438">
        <f t="shared" si="4"/>
        <v>-102</v>
      </c>
      <c r="R14" s="370">
        <f t="shared" si="5"/>
        <v>-0.14655172413793105</v>
      </c>
    </row>
    <row r="15" spans="1:18">
      <c r="A15" s="211" t="s">
        <v>30</v>
      </c>
      <c r="B15" s="231">
        <v>731</v>
      </c>
      <c r="C15" s="231">
        <v>690</v>
      </c>
      <c r="D15" s="231">
        <v>682</v>
      </c>
      <c r="E15" s="231">
        <v>618</v>
      </c>
      <c r="F15" s="231">
        <v>549</v>
      </c>
      <c r="G15" s="231">
        <v>573</v>
      </c>
      <c r="H15" s="231">
        <v>562</v>
      </c>
      <c r="I15" s="231">
        <v>572</v>
      </c>
      <c r="J15" s="231">
        <v>588</v>
      </c>
      <c r="K15" s="231">
        <v>621</v>
      </c>
      <c r="L15" s="361">
        <v>616</v>
      </c>
      <c r="M15" s="432">
        <f t="shared" si="0"/>
        <v>-5</v>
      </c>
      <c r="N15" s="435">
        <f t="shared" si="1"/>
        <v>-8.0515297906602612E-3</v>
      </c>
      <c r="O15" s="442">
        <f t="shared" si="2"/>
        <v>43</v>
      </c>
      <c r="P15" s="366">
        <f t="shared" si="3"/>
        <v>7.5043630017451957E-2</v>
      </c>
      <c r="Q15" s="438">
        <f t="shared" si="4"/>
        <v>-115</v>
      </c>
      <c r="R15" s="370">
        <f t="shared" si="5"/>
        <v>-0.15731874145006841</v>
      </c>
    </row>
    <row r="16" spans="1:18">
      <c r="A16" s="211" t="s">
        <v>31</v>
      </c>
      <c r="B16" s="231">
        <v>1843</v>
      </c>
      <c r="C16" s="231">
        <v>1682</v>
      </c>
      <c r="D16" s="231">
        <v>1661</v>
      </c>
      <c r="E16" s="231">
        <v>1541</v>
      </c>
      <c r="F16" s="231">
        <v>1477</v>
      </c>
      <c r="G16" s="231">
        <v>1384</v>
      </c>
      <c r="H16" s="231">
        <v>1309</v>
      </c>
      <c r="I16" s="231">
        <v>1335</v>
      </c>
      <c r="J16" s="231">
        <v>1400</v>
      </c>
      <c r="K16" s="231">
        <v>1447</v>
      </c>
      <c r="L16" s="361">
        <v>1437</v>
      </c>
      <c r="M16" s="432">
        <f t="shared" si="0"/>
        <v>-10</v>
      </c>
      <c r="N16" s="435">
        <f t="shared" si="1"/>
        <v>-6.9108500345542723E-3</v>
      </c>
      <c r="O16" s="442">
        <f t="shared" si="2"/>
        <v>53</v>
      </c>
      <c r="P16" s="366">
        <f t="shared" si="3"/>
        <v>3.8294797687861371E-2</v>
      </c>
      <c r="Q16" s="438">
        <f t="shared" si="4"/>
        <v>-406</v>
      </c>
      <c r="R16" s="370">
        <f t="shared" si="5"/>
        <v>-0.2202930005425936</v>
      </c>
    </row>
    <row r="17" spans="1:18">
      <c r="A17" s="211" t="s">
        <v>32</v>
      </c>
      <c r="B17" s="231">
        <v>768</v>
      </c>
      <c r="C17" s="231">
        <v>943</v>
      </c>
      <c r="D17" s="231">
        <v>921</v>
      </c>
      <c r="E17" s="231">
        <v>810</v>
      </c>
      <c r="F17" s="231">
        <v>711</v>
      </c>
      <c r="G17" s="231">
        <v>679</v>
      </c>
      <c r="H17" s="231">
        <v>715</v>
      </c>
      <c r="I17" s="231">
        <v>648</v>
      </c>
      <c r="J17" s="231">
        <v>664</v>
      </c>
      <c r="K17" s="231">
        <v>698</v>
      </c>
      <c r="L17" s="361">
        <v>729</v>
      </c>
      <c r="M17" s="432">
        <f t="shared" si="0"/>
        <v>31</v>
      </c>
      <c r="N17" s="435">
        <f t="shared" si="1"/>
        <v>4.4412607449856756E-2</v>
      </c>
      <c r="O17" s="442">
        <f t="shared" si="2"/>
        <v>50</v>
      </c>
      <c r="P17" s="366">
        <f t="shared" si="3"/>
        <v>7.3637702503681846E-2</v>
      </c>
      <c r="Q17" s="438">
        <f t="shared" si="4"/>
        <v>-39</v>
      </c>
      <c r="R17" s="370">
        <f t="shared" si="5"/>
        <v>-5.078125E-2</v>
      </c>
    </row>
    <row r="18" spans="1:18">
      <c r="A18" s="211" t="s">
        <v>33</v>
      </c>
      <c r="B18" s="231">
        <v>981</v>
      </c>
      <c r="C18" s="231">
        <v>968</v>
      </c>
      <c r="D18" s="231">
        <v>1006</v>
      </c>
      <c r="E18" s="231">
        <v>955</v>
      </c>
      <c r="F18" s="231">
        <v>876</v>
      </c>
      <c r="G18" s="231">
        <v>906</v>
      </c>
      <c r="H18" s="231">
        <v>826</v>
      </c>
      <c r="I18" s="231">
        <v>905</v>
      </c>
      <c r="J18" s="231">
        <v>893</v>
      </c>
      <c r="K18" s="231">
        <v>956</v>
      </c>
      <c r="L18" s="361">
        <v>1010</v>
      </c>
      <c r="M18" s="432">
        <f t="shared" si="0"/>
        <v>54</v>
      </c>
      <c r="N18" s="435">
        <f t="shared" si="1"/>
        <v>5.6485355648535629E-2</v>
      </c>
      <c r="O18" s="442">
        <f t="shared" si="2"/>
        <v>104</v>
      </c>
      <c r="P18" s="366">
        <f t="shared" si="3"/>
        <v>0.11479028697571736</v>
      </c>
      <c r="Q18" s="438">
        <f t="shared" si="4"/>
        <v>29</v>
      </c>
      <c r="R18" s="370">
        <f t="shared" si="5"/>
        <v>2.9561671763506547E-2</v>
      </c>
    </row>
    <row r="19" spans="1:18" ht="15.75" thickBot="1">
      <c r="A19" s="209" t="s">
        <v>34</v>
      </c>
      <c r="B19" s="249">
        <v>2093</v>
      </c>
      <c r="C19" s="249">
        <v>1977</v>
      </c>
      <c r="D19" s="249">
        <v>1889</v>
      </c>
      <c r="E19" s="249">
        <v>1799</v>
      </c>
      <c r="F19" s="249">
        <v>1451</v>
      </c>
      <c r="G19" s="249">
        <v>1483</v>
      </c>
      <c r="H19" s="249">
        <v>1551</v>
      </c>
      <c r="I19" s="249">
        <v>1453</v>
      </c>
      <c r="J19" s="249">
        <v>1441</v>
      </c>
      <c r="K19" s="249">
        <v>1444</v>
      </c>
      <c r="L19" s="362">
        <v>1424</v>
      </c>
      <c r="M19" s="433">
        <f t="shared" si="0"/>
        <v>-20</v>
      </c>
      <c r="N19" s="436">
        <f t="shared" si="1"/>
        <v>-1.3850415512465353E-2</v>
      </c>
      <c r="O19" s="443">
        <f t="shared" si="2"/>
        <v>-59</v>
      </c>
      <c r="P19" s="371">
        <f t="shared" si="3"/>
        <v>-3.9784221173297385E-2</v>
      </c>
      <c r="Q19" s="439">
        <f t="shared" si="4"/>
        <v>-669</v>
      </c>
      <c r="R19" s="373">
        <f t="shared" si="5"/>
        <v>-0.3196368848542761</v>
      </c>
    </row>
    <row r="20" spans="1:18">
      <c r="A20" s="997" t="s">
        <v>546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941"/>
      <c r="N20" s="941"/>
      <c r="O20" s="941"/>
      <c r="P20" s="941"/>
      <c r="Q20" s="941"/>
      <c r="R20" s="94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/>
  </sheetViews>
  <sheetFormatPr defaultRowHeight="15"/>
  <cols>
    <col min="1" max="1" width="21" style="941" customWidth="1"/>
    <col min="2" max="18" width="6.7109375" style="941" customWidth="1"/>
    <col min="19" max="19" width="9.140625" style="941"/>
  </cols>
  <sheetData>
    <row r="1" spans="1:18">
      <c r="A1" s="173" t="s">
        <v>775</v>
      </c>
      <c r="B1" s="177"/>
      <c r="C1" s="177"/>
      <c r="D1" s="177"/>
      <c r="E1" s="82"/>
      <c r="F1" s="82"/>
      <c r="G1" s="82"/>
      <c r="H1" s="82"/>
      <c r="I1" s="82"/>
      <c r="J1" s="50"/>
      <c r="K1" s="50"/>
      <c r="L1" s="552"/>
      <c r="M1" s="50"/>
      <c r="N1" s="50"/>
      <c r="O1" s="50"/>
      <c r="P1" s="50"/>
      <c r="Q1" s="50"/>
      <c r="R1" s="50"/>
    </row>
    <row r="2" spans="1:18" ht="15.75" thickBot="1">
      <c r="A2" s="358" t="s">
        <v>198</v>
      </c>
      <c r="B2" s="219"/>
      <c r="C2" s="219"/>
    </row>
    <row r="3" spans="1:18" ht="30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905" t="s">
        <v>582</v>
      </c>
      <c r="N3" s="1665"/>
      <c r="O3" s="1666" t="s">
        <v>583</v>
      </c>
      <c r="P3" s="1672"/>
      <c r="Q3" s="1664" t="s">
        <v>584</v>
      </c>
      <c r="R3" s="1669"/>
    </row>
    <row r="4" spans="1:18" ht="15.75" thickBot="1">
      <c r="A4" s="1660"/>
      <c r="B4" s="662" t="s">
        <v>10</v>
      </c>
      <c r="C4" s="662" t="s">
        <v>11</v>
      </c>
      <c r="D4" s="662" t="s">
        <v>12</v>
      </c>
      <c r="E4" s="662" t="s">
        <v>13</v>
      </c>
      <c r="F4" s="662" t="s">
        <v>14</v>
      </c>
      <c r="G4" s="662" t="s">
        <v>15</v>
      </c>
      <c r="H4" s="662" t="s">
        <v>16</v>
      </c>
      <c r="I4" s="663" t="s">
        <v>17</v>
      </c>
      <c r="J4" s="663" t="s">
        <v>143</v>
      </c>
      <c r="K4" s="663" t="s">
        <v>194</v>
      </c>
      <c r="L4" s="664" t="s">
        <v>475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18">
      <c r="A5" s="208" t="s">
        <v>20</v>
      </c>
      <c r="B5" s="359">
        <v>10191</v>
      </c>
      <c r="C5" s="359">
        <v>10302</v>
      </c>
      <c r="D5" s="359">
        <v>10276</v>
      </c>
      <c r="E5" s="359">
        <v>10212</v>
      </c>
      <c r="F5" s="359">
        <v>9675</v>
      </c>
      <c r="G5" s="359">
        <v>9690</v>
      </c>
      <c r="H5" s="359">
        <v>9531</v>
      </c>
      <c r="I5" s="359">
        <v>9480</v>
      </c>
      <c r="J5" s="359">
        <v>9275</v>
      </c>
      <c r="K5" s="359">
        <v>9585</v>
      </c>
      <c r="L5" s="360">
        <v>9590</v>
      </c>
      <c r="M5" s="431">
        <f>L5-K5</f>
        <v>5</v>
      </c>
      <c r="N5" s="434">
        <f>L5/K5-1</f>
        <v>5.2164840897228615E-4</v>
      </c>
      <c r="O5" s="440">
        <f>L5-G5</f>
        <v>-100</v>
      </c>
      <c r="P5" s="441">
        <f>L5/G5-1</f>
        <v>-1.031991744066052E-2</v>
      </c>
      <c r="Q5" s="437">
        <f>L5-B5</f>
        <v>-601</v>
      </c>
      <c r="R5" s="369">
        <f>L5/B5-1</f>
        <v>-5.8973604160533766E-2</v>
      </c>
    </row>
    <row r="6" spans="1:18">
      <c r="A6" s="211" t="s">
        <v>21</v>
      </c>
      <c r="B6" s="231">
        <v>1868</v>
      </c>
      <c r="C6" s="231">
        <v>1872</v>
      </c>
      <c r="D6" s="231">
        <v>1833</v>
      </c>
      <c r="E6" s="231">
        <v>1860</v>
      </c>
      <c r="F6" s="231">
        <v>1759</v>
      </c>
      <c r="G6" s="231">
        <v>1897</v>
      </c>
      <c r="H6" s="231">
        <v>1835</v>
      </c>
      <c r="I6" s="231">
        <v>1982</v>
      </c>
      <c r="J6" s="231">
        <v>1931</v>
      </c>
      <c r="K6" s="231">
        <v>2009</v>
      </c>
      <c r="L6" s="361">
        <v>2053</v>
      </c>
      <c r="M6" s="432">
        <f t="shared" ref="M6:M19" si="0">L6-K6</f>
        <v>44</v>
      </c>
      <c r="N6" s="435">
        <f t="shared" ref="N6:N19" si="1">L6/K6-1</f>
        <v>2.1901443504231066E-2</v>
      </c>
      <c r="O6" s="442">
        <f t="shared" ref="O6:O19" si="2">L6-G6</f>
        <v>156</v>
      </c>
      <c r="P6" s="366">
        <f t="shared" ref="P6:P19" si="3">L6/G6-1</f>
        <v>8.2235108065366269E-2</v>
      </c>
      <c r="Q6" s="438">
        <f t="shared" ref="Q6:Q19" si="4">L6-B6</f>
        <v>185</v>
      </c>
      <c r="R6" s="370">
        <f t="shared" ref="R6:R19" si="5">L6/B6-1</f>
        <v>9.9036402569593118E-2</v>
      </c>
    </row>
    <row r="7" spans="1:18">
      <c r="A7" s="211" t="s">
        <v>22</v>
      </c>
      <c r="B7" s="231">
        <v>848</v>
      </c>
      <c r="C7" s="231">
        <v>827</v>
      </c>
      <c r="D7" s="231">
        <v>803</v>
      </c>
      <c r="E7" s="231">
        <v>884</v>
      </c>
      <c r="F7" s="231">
        <v>827</v>
      </c>
      <c r="G7" s="231">
        <v>812</v>
      </c>
      <c r="H7" s="231">
        <v>799</v>
      </c>
      <c r="I7" s="231">
        <v>848</v>
      </c>
      <c r="J7" s="231">
        <v>796</v>
      </c>
      <c r="K7" s="231">
        <v>886</v>
      </c>
      <c r="L7" s="361">
        <v>929</v>
      </c>
      <c r="M7" s="432">
        <f t="shared" si="0"/>
        <v>43</v>
      </c>
      <c r="N7" s="435">
        <f t="shared" si="1"/>
        <v>4.8532731376975224E-2</v>
      </c>
      <c r="O7" s="442">
        <f t="shared" si="2"/>
        <v>117</v>
      </c>
      <c r="P7" s="366">
        <f t="shared" si="3"/>
        <v>0.14408866995073888</v>
      </c>
      <c r="Q7" s="438">
        <f t="shared" si="4"/>
        <v>81</v>
      </c>
      <c r="R7" s="370">
        <f t="shared" si="5"/>
        <v>9.5518867924528239E-2</v>
      </c>
    </row>
    <row r="8" spans="1:18">
      <c r="A8" s="211" t="s">
        <v>23</v>
      </c>
      <c r="B8" s="231">
        <v>664</v>
      </c>
      <c r="C8" s="231">
        <v>653</v>
      </c>
      <c r="D8" s="231">
        <v>626</v>
      </c>
      <c r="E8" s="231">
        <v>639</v>
      </c>
      <c r="F8" s="231">
        <v>585</v>
      </c>
      <c r="G8" s="231">
        <v>567</v>
      </c>
      <c r="H8" s="231">
        <v>611</v>
      </c>
      <c r="I8" s="231">
        <v>568</v>
      </c>
      <c r="J8" s="231">
        <v>549</v>
      </c>
      <c r="K8" s="231">
        <v>595</v>
      </c>
      <c r="L8" s="361">
        <v>608</v>
      </c>
      <c r="M8" s="432">
        <f t="shared" si="0"/>
        <v>13</v>
      </c>
      <c r="N8" s="435">
        <f t="shared" si="1"/>
        <v>2.1848739495798242E-2</v>
      </c>
      <c r="O8" s="442">
        <f t="shared" si="2"/>
        <v>41</v>
      </c>
      <c r="P8" s="366">
        <f t="shared" si="3"/>
        <v>7.2310405643738918E-2</v>
      </c>
      <c r="Q8" s="438">
        <f t="shared" si="4"/>
        <v>-56</v>
      </c>
      <c r="R8" s="370">
        <f t="shared" si="5"/>
        <v>-8.4337349397590411E-2</v>
      </c>
    </row>
    <row r="9" spans="1:18">
      <c r="A9" s="211" t="s">
        <v>24</v>
      </c>
      <c r="B9" s="231">
        <v>570</v>
      </c>
      <c r="C9" s="231">
        <v>532</v>
      </c>
      <c r="D9" s="231">
        <v>593</v>
      </c>
      <c r="E9" s="231">
        <v>553</v>
      </c>
      <c r="F9" s="231">
        <v>575</v>
      </c>
      <c r="G9" s="231">
        <v>548</v>
      </c>
      <c r="H9" s="231">
        <v>525</v>
      </c>
      <c r="I9" s="231">
        <v>516</v>
      </c>
      <c r="J9" s="231">
        <v>508</v>
      </c>
      <c r="K9" s="231">
        <v>519</v>
      </c>
      <c r="L9" s="361">
        <v>526</v>
      </c>
      <c r="M9" s="432">
        <f t="shared" si="0"/>
        <v>7</v>
      </c>
      <c r="N9" s="435">
        <f t="shared" si="1"/>
        <v>1.3487475915221481E-2</v>
      </c>
      <c r="O9" s="442">
        <f t="shared" si="2"/>
        <v>-22</v>
      </c>
      <c r="P9" s="366">
        <f t="shared" si="3"/>
        <v>-4.014598540145986E-2</v>
      </c>
      <c r="Q9" s="438">
        <f t="shared" si="4"/>
        <v>-44</v>
      </c>
      <c r="R9" s="370">
        <f t="shared" si="5"/>
        <v>-7.7192982456140369E-2</v>
      </c>
    </row>
    <row r="10" spans="1:18">
      <c r="A10" s="211" t="s">
        <v>25</v>
      </c>
      <c r="B10" s="231">
        <v>216</v>
      </c>
      <c r="C10" s="231">
        <v>246</v>
      </c>
      <c r="D10" s="231">
        <v>267</v>
      </c>
      <c r="E10" s="231">
        <v>252</v>
      </c>
      <c r="F10" s="231">
        <v>259</v>
      </c>
      <c r="G10" s="231">
        <v>262</v>
      </c>
      <c r="H10" s="231">
        <v>271</v>
      </c>
      <c r="I10" s="231">
        <v>280</v>
      </c>
      <c r="J10" s="231">
        <v>271</v>
      </c>
      <c r="K10" s="231">
        <v>282</v>
      </c>
      <c r="L10" s="361">
        <v>291</v>
      </c>
      <c r="M10" s="432">
        <f t="shared" si="0"/>
        <v>9</v>
      </c>
      <c r="N10" s="435">
        <f t="shared" si="1"/>
        <v>3.1914893617021267E-2</v>
      </c>
      <c r="O10" s="442">
        <f t="shared" si="2"/>
        <v>29</v>
      </c>
      <c r="P10" s="366">
        <f t="shared" si="3"/>
        <v>0.11068702290076327</v>
      </c>
      <c r="Q10" s="438">
        <f t="shared" si="4"/>
        <v>75</v>
      </c>
      <c r="R10" s="370">
        <f t="shared" si="5"/>
        <v>0.34722222222222232</v>
      </c>
    </row>
    <row r="11" spans="1:18">
      <c r="A11" s="211" t="s">
        <v>26</v>
      </c>
      <c r="B11" s="231">
        <v>596</v>
      </c>
      <c r="C11" s="231">
        <v>602</v>
      </c>
      <c r="D11" s="231">
        <v>575</v>
      </c>
      <c r="E11" s="231">
        <v>575</v>
      </c>
      <c r="F11" s="231">
        <v>553</v>
      </c>
      <c r="G11" s="231">
        <v>527</v>
      </c>
      <c r="H11" s="231">
        <v>551</v>
      </c>
      <c r="I11" s="231">
        <v>520</v>
      </c>
      <c r="J11" s="231">
        <v>490</v>
      </c>
      <c r="K11" s="231">
        <v>528</v>
      </c>
      <c r="L11" s="361">
        <v>530</v>
      </c>
      <c r="M11" s="432">
        <f t="shared" si="0"/>
        <v>2</v>
      </c>
      <c r="N11" s="435">
        <f t="shared" si="1"/>
        <v>3.7878787878788955E-3</v>
      </c>
      <c r="O11" s="442">
        <f t="shared" si="2"/>
        <v>3</v>
      </c>
      <c r="P11" s="366">
        <f t="shared" si="3"/>
        <v>5.6925996204932883E-3</v>
      </c>
      <c r="Q11" s="438">
        <f t="shared" si="4"/>
        <v>-66</v>
      </c>
      <c r="R11" s="370">
        <f t="shared" si="5"/>
        <v>-0.11073825503355705</v>
      </c>
    </row>
    <row r="12" spans="1:18">
      <c r="A12" s="211" t="s">
        <v>27</v>
      </c>
      <c r="B12" s="231">
        <v>367</v>
      </c>
      <c r="C12" s="231">
        <v>346</v>
      </c>
      <c r="D12" s="231">
        <v>386</v>
      </c>
      <c r="E12" s="231">
        <v>382</v>
      </c>
      <c r="F12" s="231">
        <v>337</v>
      </c>
      <c r="G12" s="231">
        <v>318</v>
      </c>
      <c r="H12" s="231">
        <v>348</v>
      </c>
      <c r="I12" s="231">
        <v>290</v>
      </c>
      <c r="J12" s="231">
        <v>337</v>
      </c>
      <c r="K12" s="231">
        <v>305</v>
      </c>
      <c r="L12" s="361">
        <v>290</v>
      </c>
      <c r="M12" s="1021">
        <f t="shared" si="0"/>
        <v>-15</v>
      </c>
      <c r="N12" s="435">
        <f t="shared" si="1"/>
        <v>-4.9180327868852514E-2</v>
      </c>
      <c r="O12" s="442">
        <f t="shared" si="2"/>
        <v>-28</v>
      </c>
      <c r="P12" s="366">
        <f t="shared" si="3"/>
        <v>-8.8050314465408785E-2</v>
      </c>
      <c r="Q12" s="438">
        <f t="shared" si="4"/>
        <v>-77</v>
      </c>
      <c r="R12" s="370">
        <f t="shared" si="5"/>
        <v>-0.2098092643051771</v>
      </c>
    </row>
    <row r="13" spans="1:18">
      <c r="A13" s="211" t="s">
        <v>28</v>
      </c>
      <c r="B13" s="231">
        <v>536</v>
      </c>
      <c r="C13" s="231">
        <v>512</v>
      </c>
      <c r="D13" s="231">
        <v>529</v>
      </c>
      <c r="E13" s="231">
        <v>570</v>
      </c>
      <c r="F13" s="231">
        <v>542</v>
      </c>
      <c r="G13" s="231">
        <v>556</v>
      </c>
      <c r="H13" s="231">
        <v>499</v>
      </c>
      <c r="I13" s="231">
        <v>505</v>
      </c>
      <c r="J13" s="231">
        <v>523</v>
      </c>
      <c r="K13" s="231">
        <v>549</v>
      </c>
      <c r="L13" s="361">
        <v>522</v>
      </c>
      <c r="M13" s="432">
        <f t="shared" si="0"/>
        <v>-27</v>
      </c>
      <c r="N13" s="435">
        <f t="shared" si="1"/>
        <v>-4.9180327868852514E-2</v>
      </c>
      <c r="O13" s="442">
        <f t="shared" si="2"/>
        <v>-34</v>
      </c>
      <c r="P13" s="366">
        <f t="shared" si="3"/>
        <v>-6.11510791366906E-2</v>
      </c>
      <c r="Q13" s="438">
        <f t="shared" si="4"/>
        <v>-14</v>
      </c>
      <c r="R13" s="370">
        <f t="shared" si="5"/>
        <v>-2.6119402985074647E-2</v>
      </c>
    </row>
    <row r="14" spans="1:18">
      <c r="A14" s="211" t="s">
        <v>29</v>
      </c>
      <c r="B14" s="231">
        <v>542</v>
      </c>
      <c r="C14" s="231">
        <v>500</v>
      </c>
      <c r="D14" s="231">
        <v>518</v>
      </c>
      <c r="E14" s="231">
        <v>441</v>
      </c>
      <c r="F14" s="231">
        <v>431</v>
      </c>
      <c r="G14" s="231">
        <v>455</v>
      </c>
      <c r="H14" s="231">
        <v>425</v>
      </c>
      <c r="I14" s="231">
        <v>447</v>
      </c>
      <c r="J14" s="231">
        <v>407</v>
      </c>
      <c r="K14" s="231">
        <v>410</v>
      </c>
      <c r="L14" s="361">
        <v>405</v>
      </c>
      <c r="M14" s="432">
        <f t="shared" si="0"/>
        <v>-5</v>
      </c>
      <c r="N14" s="435">
        <f t="shared" si="1"/>
        <v>-1.2195121951219523E-2</v>
      </c>
      <c r="O14" s="442">
        <f t="shared" si="2"/>
        <v>-50</v>
      </c>
      <c r="P14" s="366">
        <f t="shared" si="3"/>
        <v>-0.10989010989010994</v>
      </c>
      <c r="Q14" s="438">
        <f t="shared" si="4"/>
        <v>-137</v>
      </c>
      <c r="R14" s="370">
        <f t="shared" si="5"/>
        <v>-0.25276752767527677</v>
      </c>
    </row>
    <row r="15" spans="1:18">
      <c r="A15" s="211" t="s">
        <v>30</v>
      </c>
      <c r="B15" s="231">
        <v>510</v>
      </c>
      <c r="C15" s="231">
        <v>495</v>
      </c>
      <c r="D15" s="231">
        <v>513</v>
      </c>
      <c r="E15" s="231">
        <v>484</v>
      </c>
      <c r="F15" s="231">
        <v>451</v>
      </c>
      <c r="G15" s="231">
        <v>469</v>
      </c>
      <c r="H15" s="231">
        <v>436</v>
      </c>
      <c r="I15" s="231">
        <v>432</v>
      </c>
      <c r="J15" s="231">
        <v>410</v>
      </c>
      <c r="K15" s="231">
        <v>433</v>
      </c>
      <c r="L15" s="361">
        <v>423</v>
      </c>
      <c r="M15" s="432">
        <f t="shared" si="0"/>
        <v>-10</v>
      </c>
      <c r="N15" s="435">
        <f t="shared" si="1"/>
        <v>-2.3094688221709014E-2</v>
      </c>
      <c r="O15" s="442">
        <f t="shared" si="2"/>
        <v>-46</v>
      </c>
      <c r="P15" s="366">
        <f t="shared" si="3"/>
        <v>-9.8081023454157812E-2</v>
      </c>
      <c r="Q15" s="438">
        <f t="shared" si="4"/>
        <v>-87</v>
      </c>
      <c r="R15" s="370">
        <f t="shared" si="5"/>
        <v>-0.1705882352941176</v>
      </c>
    </row>
    <row r="16" spans="1:18">
      <c r="A16" s="211" t="s">
        <v>31</v>
      </c>
      <c r="B16" s="231">
        <v>1339</v>
      </c>
      <c r="C16" s="231">
        <v>1356</v>
      </c>
      <c r="D16" s="231">
        <v>1325</v>
      </c>
      <c r="E16" s="231">
        <v>1272</v>
      </c>
      <c r="F16" s="231">
        <v>1102</v>
      </c>
      <c r="G16" s="231">
        <v>1140</v>
      </c>
      <c r="H16" s="231">
        <v>1109</v>
      </c>
      <c r="I16" s="231">
        <v>1107</v>
      </c>
      <c r="J16" s="231">
        <v>1107</v>
      </c>
      <c r="K16" s="231">
        <v>1155</v>
      </c>
      <c r="L16" s="361">
        <v>1087</v>
      </c>
      <c r="M16" s="432">
        <f t="shared" si="0"/>
        <v>-68</v>
      </c>
      <c r="N16" s="435">
        <f t="shared" si="1"/>
        <v>-5.8874458874458857E-2</v>
      </c>
      <c r="O16" s="442">
        <f t="shared" si="2"/>
        <v>-53</v>
      </c>
      <c r="P16" s="366">
        <f t="shared" si="3"/>
        <v>-4.6491228070175472E-2</v>
      </c>
      <c r="Q16" s="438">
        <f t="shared" si="4"/>
        <v>-252</v>
      </c>
      <c r="R16" s="370">
        <f t="shared" si="5"/>
        <v>-0.18820014936519791</v>
      </c>
    </row>
    <row r="17" spans="1:18">
      <c r="A17" s="211" t="s">
        <v>32</v>
      </c>
      <c r="B17" s="231">
        <v>679</v>
      </c>
      <c r="C17" s="231">
        <v>748</v>
      </c>
      <c r="D17" s="231">
        <v>741</v>
      </c>
      <c r="E17" s="231">
        <v>713</v>
      </c>
      <c r="F17" s="231">
        <v>692</v>
      </c>
      <c r="G17" s="231">
        <v>686</v>
      </c>
      <c r="H17" s="231">
        <v>697</v>
      </c>
      <c r="I17" s="231">
        <v>660</v>
      </c>
      <c r="J17" s="231">
        <v>627</v>
      </c>
      <c r="K17" s="231">
        <v>640</v>
      </c>
      <c r="L17" s="361">
        <v>621</v>
      </c>
      <c r="M17" s="432">
        <f t="shared" si="0"/>
        <v>-19</v>
      </c>
      <c r="N17" s="435">
        <f t="shared" si="1"/>
        <v>-2.9687499999999978E-2</v>
      </c>
      <c r="O17" s="442">
        <f t="shared" si="2"/>
        <v>-65</v>
      </c>
      <c r="P17" s="366">
        <f t="shared" si="3"/>
        <v>-9.4752186588921261E-2</v>
      </c>
      <c r="Q17" s="438">
        <f t="shared" si="4"/>
        <v>-58</v>
      </c>
      <c r="R17" s="370">
        <f t="shared" si="5"/>
        <v>-8.5419734904271016E-2</v>
      </c>
    </row>
    <row r="18" spans="1:18">
      <c r="A18" s="211" t="s">
        <v>33</v>
      </c>
      <c r="B18" s="231">
        <v>395</v>
      </c>
      <c r="C18" s="231">
        <v>473</v>
      </c>
      <c r="D18" s="231">
        <v>485</v>
      </c>
      <c r="E18" s="231">
        <v>489</v>
      </c>
      <c r="F18" s="231">
        <v>486</v>
      </c>
      <c r="G18" s="231">
        <v>462</v>
      </c>
      <c r="H18" s="231">
        <v>466</v>
      </c>
      <c r="I18" s="231">
        <v>406</v>
      </c>
      <c r="J18" s="231">
        <v>388</v>
      </c>
      <c r="K18" s="231">
        <v>399</v>
      </c>
      <c r="L18" s="361">
        <v>412</v>
      </c>
      <c r="M18" s="432">
        <f t="shared" si="0"/>
        <v>13</v>
      </c>
      <c r="N18" s="435">
        <f t="shared" si="1"/>
        <v>3.2581453634085156E-2</v>
      </c>
      <c r="O18" s="442">
        <f t="shared" si="2"/>
        <v>-50</v>
      </c>
      <c r="P18" s="366">
        <f t="shared" si="3"/>
        <v>-0.10822510822510822</v>
      </c>
      <c r="Q18" s="438">
        <f t="shared" si="4"/>
        <v>17</v>
      </c>
      <c r="R18" s="370">
        <f t="shared" si="5"/>
        <v>4.3037974683544311E-2</v>
      </c>
    </row>
    <row r="19" spans="1:18" ht="15.75" thickBot="1">
      <c r="A19" s="209" t="s">
        <v>34</v>
      </c>
      <c r="B19" s="249">
        <v>1061</v>
      </c>
      <c r="C19" s="249">
        <v>1140</v>
      </c>
      <c r="D19" s="249">
        <v>1082</v>
      </c>
      <c r="E19" s="249">
        <v>1098</v>
      </c>
      <c r="F19" s="249">
        <v>1076</v>
      </c>
      <c r="G19" s="249">
        <v>991</v>
      </c>
      <c r="H19" s="249">
        <v>959</v>
      </c>
      <c r="I19" s="249">
        <v>919</v>
      </c>
      <c r="J19" s="249">
        <v>931</v>
      </c>
      <c r="K19" s="249">
        <v>875</v>
      </c>
      <c r="L19" s="362">
        <v>893</v>
      </c>
      <c r="M19" s="433">
        <f t="shared" si="0"/>
        <v>18</v>
      </c>
      <c r="N19" s="436">
        <f t="shared" si="1"/>
        <v>2.0571428571428463E-2</v>
      </c>
      <c r="O19" s="443">
        <f t="shared" si="2"/>
        <v>-98</v>
      </c>
      <c r="P19" s="371">
        <f t="shared" si="3"/>
        <v>-9.8890010090817326E-2</v>
      </c>
      <c r="Q19" s="439">
        <f t="shared" si="4"/>
        <v>-168</v>
      </c>
      <c r="R19" s="373">
        <f t="shared" si="5"/>
        <v>-0.15834118755890669</v>
      </c>
    </row>
    <row r="20" spans="1:18">
      <c r="A20" s="997" t="s">
        <v>546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8">
      <c r="A21" s="917" t="s">
        <v>735</v>
      </c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AG29"/>
  <sheetViews>
    <sheetView zoomScaleNormal="100" workbookViewId="0"/>
  </sheetViews>
  <sheetFormatPr defaultRowHeight="15"/>
  <cols>
    <col min="1" max="1" width="15.140625" customWidth="1"/>
    <col min="2" max="2" width="4.85546875" style="223" customWidth="1"/>
    <col min="3" max="3" width="5.7109375" customWidth="1"/>
    <col min="4" max="5" width="7.5703125" customWidth="1"/>
    <col min="6" max="6" width="6.42578125" customWidth="1"/>
    <col min="7" max="7" width="6.5703125" customWidth="1"/>
    <col min="8" max="8" width="6.42578125" customWidth="1"/>
    <col min="9" max="10" width="7.5703125" customWidth="1"/>
    <col min="11" max="11" width="7" customWidth="1"/>
    <col min="12" max="12" width="6.5703125" customWidth="1"/>
    <col min="13" max="14" width="7.5703125" customWidth="1"/>
    <col min="15" max="15" width="5.85546875" customWidth="1"/>
    <col min="16" max="16" width="5.140625" customWidth="1"/>
    <col min="17" max="20" width="7.5703125" customWidth="1"/>
  </cols>
  <sheetData>
    <row r="1" spans="1:33" s="218" customFormat="1" ht="17.25" customHeight="1">
      <c r="A1" s="540" t="s">
        <v>701</v>
      </c>
      <c r="B1" s="540"/>
      <c r="U1" s="552"/>
    </row>
    <row r="2" spans="1:33" s="3" customFormat="1" ht="17.25" customHeight="1" thickBot="1">
      <c r="A2" s="358" t="s">
        <v>198</v>
      </c>
      <c r="B2" s="358"/>
      <c r="L2" s="3" t="s">
        <v>0</v>
      </c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</row>
    <row r="3" spans="1:33" s="62" customFormat="1" ht="17.25" customHeight="1">
      <c r="A3" s="2042" t="s">
        <v>446</v>
      </c>
      <c r="B3" s="2043"/>
      <c r="C3" s="1646" t="s">
        <v>199</v>
      </c>
      <c r="D3" s="1923"/>
      <c r="E3" s="1923"/>
      <c r="F3" s="1984" t="s">
        <v>348</v>
      </c>
      <c r="G3" s="1646" t="s">
        <v>214</v>
      </c>
      <c r="H3" s="1923"/>
      <c r="I3" s="1923"/>
      <c r="J3" s="1924"/>
      <c r="K3" s="1646" t="s">
        <v>295</v>
      </c>
      <c r="L3" s="1923"/>
      <c r="M3" s="1923"/>
      <c r="N3" s="1924"/>
      <c r="O3" s="1917" t="s">
        <v>428</v>
      </c>
      <c r="P3" s="1918"/>
      <c r="Q3" s="1918"/>
      <c r="R3" s="1919"/>
    </row>
    <row r="4" spans="1:33" s="62" customFormat="1" ht="17.25" customHeight="1">
      <c r="A4" s="2044"/>
      <c r="B4" s="2045"/>
      <c r="C4" s="1987" t="s">
        <v>4</v>
      </c>
      <c r="D4" s="1621" t="s">
        <v>6</v>
      </c>
      <c r="E4" s="1680"/>
      <c r="F4" s="1985"/>
      <c r="G4" s="1705" t="s">
        <v>4</v>
      </c>
      <c r="H4" s="1706" t="s">
        <v>40</v>
      </c>
      <c r="I4" s="1621" t="s">
        <v>43</v>
      </c>
      <c r="J4" s="1674"/>
      <c r="K4" s="1705" t="s">
        <v>4</v>
      </c>
      <c r="L4" s="1706" t="s">
        <v>40</v>
      </c>
      <c r="M4" s="1621" t="s">
        <v>43</v>
      </c>
      <c r="N4" s="1674"/>
      <c r="O4" s="1687" t="s">
        <v>4</v>
      </c>
      <c r="P4" s="1706" t="s">
        <v>40</v>
      </c>
      <c r="Q4" s="1621" t="s">
        <v>43</v>
      </c>
      <c r="R4" s="1674"/>
      <c r="U4" s="218"/>
    </row>
    <row r="5" spans="1:33" s="63" customFormat="1" ht="42" customHeight="1" thickBot="1">
      <c r="A5" s="2046"/>
      <c r="B5" s="2047"/>
      <c r="C5" s="1609"/>
      <c r="D5" s="692" t="s">
        <v>337</v>
      </c>
      <c r="E5" s="725" t="s">
        <v>549</v>
      </c>
      <c r="F5" s="1986"/>
      <c r="G5" s="1744"/>
      <c r="H5" s="1915"/>
      <c r="I5" s="692" t="s">
        <v>337</v>
      </c>
      <c r="J5" s="725" t="s">
        <v>549</v>
      </c>
      <c r="K5" s="1744"/>
      <c r="L5" s="1915"/>
      <c r="M5" s="692" t="s">
        <v>337</v>
      </c>
      <c r="N5" s="725" t="s">
        <v>549</v>
      </c>
      <c r="O5" s="1744"/>
      <c r="P5" s="1915"/>
      <c r="Q5" s="692" t="s">
        <v>337</v>
      </c>
      <c r="R5" s="726" t="s">
        <v>549</v>
      </c>
      <c r="U5" s="288"/>
    </row>
    <row r="6" spans="1:33" s="63" customFormat="1" ht="17.25" customHeight="1">
      <c r="A6" s="1564" t="s">
        <v>11</v>
      </c>
      <c r="B6" s="1565"/>
      <c r="C6" s="918">
        <v>431</v>
      </c>
      <c r="D6" s="382">
        <v>339</v>
      </c>
      <c r="E6" s="241">
        <v>291</v>
      </c>
      <c r="F6" s="61">
        <v>825.01</v>
      </c>
      <c r="G6" s="184">
        <v>43207</v>
      </c>
      <c r="H6" s="382">
        <v>19545</v>
      </c>
      <c r="I6" s="382">
        <v>19259</v>
      </c>
      <c r="J6" s="247">
        <v>23948</v>
      </c>
      <c r="K6" s="184">
        <v>21120</v>
      </c>
      <c r="L6" s="382">
        <v>8897</v>
      </c>
      <c r="M6" s="382">
        <v>10601</v>
      </c>
      <c r="N6" s="247">
        <v>10519</v>
      </c>
      <c r="O6" s="196">
        <v>8973</v>
      </c>
      <c r="P6" s="382">
        <v>4187</v>
      </c>
      <c r="Q6" s="382">
        <v>4419</v>
      </c>
      <c r="R6" s="89">
        <v>4554</v>
      </c>
      <c r="V6" s="541"/>
      <c r="W6" s="541"/>
      <c r="X6" s="541"/>
    </row>
    <row r="7" spans="1:33" s="63" customFormat="1" ht="17.25" customHeight="1">
      <c r="A7" s="1564" t="s">
        <v>12</v>
      </c>
      <c r="B7" s="1565"/>
      <c r="C7" s="918">
        <v>417</v>
      </c>
      <c r="D7" s="382">
        <v>330</v>
      </c>
      <c r="E7" s="241">
        <v>275</v>
      </c>
      <c r="F7" s="61">
        <v>764.43</v>
      </c>
      <c r="G7" s="184">
        <v>36482</v>
      </c>
      <c r="H7" s="382">
        <v>16617</v>
      </c>
      <c r="I7" s="382">
        <v>16843</v>
      </c>
      <c r="J7" s="247">
        <v>19639</v>
      </c>
      <c r="K7" s="184">
        <v>16688</v>
      </c>
      <c r="L7" s="382">
        <v>7306</v>
      </c>
      <c r="M7" s="382">
        <v>9174</v>
      </c>
      <c r="N7" s="247">
        <v>7514</v>
      </c>
      <c r="O7" s="196">
        <v>7739</v>
      </c>
      <c r="P7" s="382">
        <v>3517</v>
      </c>
      <c r="Q7" s="382">
        <v>3690</v>
      </c>
      <c r="R7" s="89">
        <v>4049</v>
      </c>
    </row>
    <row r="8" spans="1:33" s="63" customFormat="1" ht="17.25" customHeight="1">
      <c r="A8" s="1564" t="s">
        <v>13</v>
      </c>
      <c r="B8" s="1565"/>
      <c r="C8" s="918">
        <v>400</v>
      </c>
      <c r="D8" s="382">
        <v>309</v>
      </c>
      <c r="E8" s="241">
        <v>266</v>
      </c>
      <c r="F8" s="61">
        <v>685.05</v>
      </c>
      <c r="G8" s="184">
        <v>30166</v>
      </c>
      <c r="H8" s="382">
        <v>13998</v>
      </c>
      <c r="I8" s="382">
        <v>14357</v>
      </c>
      <c r="J8" s="247">
        <v>15809</v>
      </c>
      <c r="K8" s="184">
        <v>13939</v>
      </c>
      <c r="L8" s="382">
        <v>5995</v>
      </c>
      <c r="M8" s="382">
        <v>7791</v>
      </c>
      <c r="N8" s="247">
        <v>6148</v>
      </c>
      <c r="O8" s="196">
        <v>6663</v>
      </c>
      <c r="P8" s="382">
        <v>3207</v>
      </c>
      <c r="Q8" s="382">
        <v>3238</v>
      </c>
      <c r="R8" s="89">
        <v>3425</v>
      </c>
    </row>
    <row r="9" spans="1:33" s="63" customFormat="1" ht="17.25" customHeight="1">
      <c r="A9" s="1564" t="s">
        <v>14</v>
      </c>
      <c r="B9" s="1565"/>
      <c r="C9" s="918">
        <v>381</v>
      </c>
      <c r="D9" s="382">
        <v>296</v>
      </c>
      <c r="E9" s="241">
        <v>245</v>
      </c>
      <c r="F9" s="61">
        <v>634.66999999999996</v>
      </c>
      <c r="G9" s="184">
        <v>26483</v>
      </c>
      <c r="H9" s="382">
        <v>11972</v>
      </c>
      <c r="I9" s="382">
        <v>12962</v>
      </c>
      <c r="J9" s="247">
        <v>13521</v>
      </c>
      <c r="K9" s="184">
        <v>13043</v>
      </c>
      <c r="L9" s="382">
        <v>5453</v>
      </c>
      <c r="M9" s="382">
        <v>7036</v>
      </c>
      <c r="N9" s="247">
        <v>6007</v>
      </c>
      <c r="O9" s="196">
        <v>5062</v>
      </c>
      <c r="P9" s="382">
        <v>2327</v>
      </c>
      <c r="Q9" s="382">
        <v>2703</v>
      </c>
      <c r="R9" s="89">
        <v>2359</v>
      </c>
    </row>
    <row r="10" spans="1:33" s="63" customFormat="1" ht="17.25" customHeight="1">
      <c r="A10" s="1564" t="s">
        <v>15</v>
      </c>
      <c r="B10" s="1565"/>
      <c r="C10" s="918">
        <v>362</v>
      </c>
      <c r="D10" s="382">
        <v>282</v>
      </c>
      <c r="E10" s="241">
        <v>227</v>
      </c>
      <c r="F10" s="61">
        <v>588.32000000000005</v>
      </c>
      <c r="G10" s="197">
        <v>22758</v>
      </c>
      <c r="H10" s="382">
        <v>10300</v>
      </c>
      <c r="I10" s="382">
        <v>11367</v>
      </c>
      <c r="J10" s="247">
        <v>11391</v>
      </c>
      <c r="K10" s="197">
        <v>11162</v>
      </c>
      <c r="L10" s="382">
        <v>4788</v>
      </c>
      <c r="M10" s="382">
        <v>6296</v>
      </c>
      <c r="N10" s="247">
        <v>4866</v>
      </c>
      <c r="O10" s="197">
        <v>3538</v>
      </c>
      <c r="P10" s="383">
        <v>1537</v>
      </c>
      <c r="Q10" s="383">
        <v>1975</v>
      </c>
      <c r="R10" s="44">
        <v>1563</v>
      </c>
    </row>
    <row r="11" spans="1:33" s="63" customFormat="1" ht="17.25" customHeight="1">
      <c r="A11" s="1564" t="s">
        <v>16</v>
      </c>
      <c r="B11" s="1565"/>
      <c r="C11" s="913">
        <v>354</v>
      </c>
      <c r="D11" s="383">
        <v>269</v>
      </c>
      <c r="E11" s="237">
        <v>225</v>
      </c>
      <c r="F11" s="56">
        <v>555</v>
      </c>
      <c r="G11" s="197">
        <v>20437</v>
      </c>
      <c r="H11" s="383">
        <v>9042</v>
      </c>
      <c r="I11" s="383">
        <v>10256</v>
      </c>
      <c r="J11" s="239">
        <v>10181</v>
      </c>
      <c r="K11" s="197">
        <v>10197</v>
      </c>
      <c r="L11" s="383">
        <v>4262</v>
      </c>
      <c r="M11" s="383">
        <v>5802</v>
      </c>
      <c r="N11" s="239">
        <v>4395</v>
      </c>
      <c r="O11" s="197">
        <v>2939</v>
      </c>
      <c r="P11" s="383">
        <v>1269</v>
      </c>
      <c r="Q11" s="383">
        <v>1554</v>
      </c>
      <c r="R11" s="239">
        <v>1385</v>
      </c>
    </row>
    <row r="12" spans="1:33" s="63" customFormat="1" ht="17.25" customHeight="1">
      <c r="A12" s="1564" t="s">
        <v>17</v>
      </c>
      <c r="B12" s="1565"/>
      <c r="C12" s="913">
        <v>345</v>
      </c>
      <c r="D12" s="383">
        <v>258</v>
      </c>
      <c r="E12" s="237">
        <v>212</v>
      </c>
      <c r="F12" s="56">
        <v>528</v>
      </c>
      <c r="G12" s="197">
        <v>18978</v>
      </c>
      <c r="H12" s="383">
        <v>8236</v>
      </c>
      <c r="I12" s="383">
        <v>9745</v>
      </c>
      <c r="J12" s="239">
        <v>9233</v>
      </c>
      <c r="K12" s="197">
        <v>9862</v>
      </c>
      <c r="L12" s="383">
        <v>4163</v>
      </c>
      <c r="M12" s="383">
        <v>5444</v>
      </c>
      <c r="N12" s="239">
        <v>4418</v>
      </c>
      <c r="O12" s="197">
        <v>2724</v>
      </c>
      <c r="P12" s="383">
        <v>1124</v>
      </c>
      <c r="Q12" s="383">
        <v>1645</v>
      </c>
      <c r="R12" s="44">
        <v>1079</v>
      </c>
    </row>
    <row r="13" spans="1:33" s="64" customFormat="1" ht="17.25" customHeight="1">
      <c r="A13" s="1564" t="s">
        <v>143</v>
      </c>
      <c r="B13" s="1565"/>
      <c r="C13" s="913">
        <v>337</v>
      </c>
      <c r="D13" s="91">
        <v>257</v>
      </c>
      <c r="E13" s="195">
        <v>197</v>
      </c>
      <c r="F13" s="56">
        <v>512</v>
      </c>
      <c r="G13" s="197">
        <v>16486</v>
      </c>
      <c r="H13" s="91">
        <v>7300</v>
      </c>
      <c r="I13" s="91">
        <v>9084</v>
      </c>
      <c r="J13" s="44">
        <v>7402</v>
      </c>
      <c r="K13" s="197">
        <v>8060</v>
      </c>
      <c r="L13" s="91">
        <v>3477</v>
      </c>
      <c r="M13" s="91">
        <v>5110</v>
      </c>
      <c r="N13" s="44">
        <v>2950</v>
      </c>
      <c r="O13" s="197">
        <v>2523</v>
      </c>
      <c r="P13" s="91">
        <v>1011</v>
      </c>
      <c r="Q13" s="91">
        <v>1610</v>
      </c>
      <c r="R13" s="44">
        <v>913</v>
      </c>
      <c r="S13" s="63"/>
      <c r="U13" s="63"/>
    </row>
    <row r="14" spans="1:33" s="64" customFormat="1" ht="17.25" customHeight="1">
      <c r="A14" s="1564" t="s">
        <v>194</v>
      </c>
      <c r="B14" s="1565"/>
      <c r="C14" s="913">
        <v>316</v>
      </c>
      <c r="D14" s="383">
        <v>240</v>
      </c>
      <c r="E14" s="237">
        <v>181</v>
      </c>
      <c r="F14" s="56">
        <v>487.6</v>
      </c>
      <c r="G14" s="197">
        <v>14803</v>
      </c>
      <c r="H14" s="383">
        <v>6729</v>
      </c>
      <c r="I14" s="383">
        <v>8652</v>
      </c>
      <c r="J14" s="239">
        <v>6151</v>
      </c>
      <c r="K14" s="197">
        <v>7295</v>
      </c>
      <c r="L14" s="383">
        <v>3178</v>
      </c>
      <c r="M14" s="383">
        <v>4857</v>
      </c>
      <c r="N14" s="239">
        <v>2438</v>
      </c>
      <c r="O14" s="197">
        <v>2577</v>
      </c>
      <c r="P14" s="383">
        <v>1111</v>
      </c>
      <c r="Q14" s="383">
        <v>1601</v>
      </c>
      <c r="R14" s="44">
        <v>976</v>
      </c>
      <c r="S14" s="63"/>
      <c r="U14" s="63"/>
    </row>
    <row r="15" spans="1:33" s="64" customFormat="1" ht="17.25" customHeight="1">
      <c r="A15" s="1564" t="s">
        <v>475</v>
      </c>
      <c r="B15" s="1565"/>
      <c r="C15" s="913">
        <v>286</v>
      </c>
      <c r="D15" s="383">
        <v>218</v>
      </c>
      <c r="E15" s="237">
        <v>147</v>
      </c>
      <c r="F15" s="56">
        <v>452</v>
      </c>
      <c r="G15" s="197">
        <v>13520</v>
      </c>
      <c r="H15" s="383">
        <v>5909</v>
      </c>
      <c r="I15" s="383">
        <v>8359</v>
      </c>
      <c r="J15" s="239">
        <v>5161</v>
      </c>
      <c r="K15" s="197">
        <v>7010</v>
      </c>
      <c r="L15" s="383">
        <v>2886</v>
      </c>
      <c r="M15" s="383">
        <v>4666</v>
      </c>
      <c r="N15" s="239">
        <v>2344</v>
      </c>
      <c r="O15" s="197">
        <v>2799</v>
      </c>
      <c r="P15" s="383">
        <v>1152</v>
      </c>
      <c r="Q15" s="383">
        <v>1943</v>
      </c>
      <c r="R15" s="44">
        <v>856</v>
      </c>
      <c r="S15" s="63"/>
      <c r="U15" s="63"/>
    </row>
    <row r="16" spans="1:33" s="64" customFormat="1" ht="17.25" customHeight="1" thickBot="1">
      <c r="A16" s="1614" t="s">
        <v>605</v>
      </c>
      <c r="B16" s="1615"/>
      <c r="C16" s="913">
        <v>273</v>
      </c>
      <c r="D16" s="383">
        <v>215</v>
      </c>
      <c r="E16" s="237">
        <v>129</v>
      </c>
      <c r="F16" s="56">
        <v>453.05</v>
      </c>
      <c r="G16" s="197">
        <v>13538</v>
      </c>
      <c r="H16" s="383">
        <v>5936</v>
      </c>
      <c r="I16" s="383">
        <v>8674</v>
      </c>
      <c r="J16" s="239">
        <v>4864</v>
      </c>
      <c r="K16" s="189">
        <v>7148</v>
      </c>
      <c r="L16" s="194">
        <v>3110</v>
      </c>
      <c r="M16" s="194">
        <v>4990</v>
      </c>
      <c r="N16" s="194">
        <v>2158</v>
      </c>
      <c r="O16" s="601" t="s">
        <v>56</v>
      </c>
      <c r="P16" s="602" t="s">
        <v>56</v>
      </c>
      <c r="Q16" s="602" t="s">
        <v>56</v>
      </c>
      <c r="R16" s="603" t="s">
        <v>56</v>
      </c>
      <c r="S16" s="63"/>
      <c r="U16" s="63"/>
    </row>
    <row r="17" spans="1:33" ht="17.25" customHeight="1">
      <c r="A17" s="1859" t="s">
        <v>606</v>
      </c>
      <c r="B17" s="626" t="s">
        <v>196</v>
      </c>
      <c r="C17" s="768">
        <f>C16-C15</f>
        <v>-13</v>
      </c>
      <c r="D17" s="769">
        <f t="shared" ref="D17:N17" si="0">D16-D15</f>
        <v>-3</v>
      </c>
      <c r="E17" s="770">
        <f t="shared" si="0"/>
        <v>-18</v>
      </c>
      <c r="F17" s="771">
        <f t="shared" si="0"/>
        <v>1.0500000000000114</v>
      </c>
      <c r="G17" s="768">
        <f t="shared" si="0"/>
        <v>18</v>
      </c>
      <c r="H17" s="772">
        <f t="shared" si="0"/>
        <v>27</v>
      </c>
      <c r="I17" s="772">
        <f t="shared" si="0"/>
        <v>315</v>
      </c>
      <c r="J17" s="771">
        <f t="shared" si="0"/>
        <v>-297</v>
      </c>
      <c r="K17" s="768">
        <f t="shared" si="0"/>
        <v>138</v>
      </c>
      <c r="L17" s="772">
        <f t="shared" si="0"/>
        <v>224</v>
      </c>
      <c r="M17" s="772">
        <f t="shared" si="0"/>
        <v>324</v>
      </c>
      <c r="N17" s="770">
        <f t="shared" si="0"/>
        <v>-186</v>
      </c>
      <c r="O17" s="739" t="s">
        <v>56</v>
      </c>
      <c r="P17" s="672" t="s">
        <v>56</v>
      </c>
      <c r="Q17" s="672" t="s">
        <v>56</v>
      </c>
      <c r="R17" s="773" t="s">
        <v>56</v>
      </c>
      <c r="S17" s="63"/>
      <c r="T17" s="63"/>
      <c r="U17" s="6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</row>
    <row r="18" spans="1:33" ht="17.25" customHeight="1">
      <c r="A18" s="1573"/>
      <c r="B18" s="620" t="s">
        <v>197</v>
      </c>
      <c r="C18" s="774">
        <f>C16/C15-1</f>
        <v>-4.5454545454545414E-2</v>
      </c>
      <c r="D18" s="775">
        <f>D16/D15-1</f>
        <v>-1.3761467889908285E-2</v>
      </c>
      <c r="E18" s="776">
        <f t="shared" ref="E18:N18" si="1">E16/E15-1</f>
        <v>-0.12244897959183676</v>
      </c>
      <c r="F18" s="777">
        <f t="shared" si="1"/>
        <v>2.3230088495576062E-3</v>
      </c>
      <c r="G18" s="774">
        <f t="shared" si="1"/>
        <v>1.3313609467455745E-3</v>
      </c>
      <c r="H18" s="778">
        <f t="shared" si="1"/>
        <v>4.5693010661702615E-3</v>
      </c>
      <c r="I18" s="778">
        <f t="shared" si="1"/>
        <v>3.768393348486665E-2</v>
      </c>
      <c r="J18" s="777">
        <f t="shared" si="1"/>
        <v>-5.7546987018019746E-2</v>
      </c>
      <c r="K18" s="774">
        <f t="shared" si="1"/>
        <v>1.9686162624821701E-2</v>
      </c>
      <c r="L18" s="778">
        <f t="shared" si="1"/>
        <v>7.7616077616077694E-2</v>
      </c>
      <c r="M18" s="778">
        <f t="shared" si="1"/>
        <v>6.9438491213030362E-2</v>
      </c>
      <c r="N18" s="776">
        <f t="shared" si="1"/>
        <v>-7.9351535836177489E-2</v>
      </c>
      <c r="O18" s="742" t="s">
        <v>56</v>
      </c>
      <c r="P18" s="681" t="s">
        <v>56</v>
      </c>
      <c r="Q18" s="681" t="s">
        <v>56</v>
      </c>
      <c r="R18" s="765" t="s">
        <v>56</v>
      </c>
      <c r="S18" s="63"/>
      <c r="T18" s="63"/>
      <c r="U18" s="6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</row>
    <row r="19" spans="1:33" ht="17.25" customHeight="1">
      <c r="A19" s="1556" t="s">
        <v>607</v>
      </c>
      <c r="B19" s="638" t="s">
        <v>196</v>
      </c>
      <c r="C19" s="779">
        <f>C16-C11</f>
        <v>-81</v>
      </c>
      <c r="D19" s="780">
        <f t="shared" ref="D19:N19" si="2">D16-D11</f>
        <v>-54</v>
      </c>
      <c r="E19" s="781">
        <f t="shared" si="2"/>
        <v>-96</v>
      </c>
      <c r="F19" s="782">
        <f t="shared" si="2"/>
        <v>-101.94999999999999</v>
      </c>
      <c r="G19" s="779">
        <f t="shared" si="2"/>
        <v>-6899</v>
      </c>
      <c r="H19" s="783">
        <f t="shared" si="2"/>
        <v>-3106</v>
      </c>
      <c r="I19" s="783">
        <f t="shared" si="2"/>
        <v>-1582</v>
      </c>
      <c r="J19" s="782">
        <f t="shared" si="2"/>
        <v>-5317</v>
      </c>
      <c r="K19" s="779">
        <f t="shared" si="2"/>
        <v>-3049</v>
      </c>
      <c r="L19" s="783">
        <f t="shared" si="2"/>
        <v>-1152</v>
      </c>
      <c r="M19" s="783">
        <f t="shared" si="2"/>
        <v>-812</v>
      </c>
      <c r="N19" s="781">
        <f t="shared" si="2"/>
        <v>-2237</v>
      </c>
      <c r="O19" s="784" t="s">
        <v>56</v>
      </c>
      <c r="P19" s="684" t="s">
        <v>56</v>
      </c>
      <c r="Q19" s="684" t="s">
        <v>56</v>
      </c>
      <c r="R19" s="763" t="s">
        <v>56</v>
      </c>
      <c r="S19" s="63"/>
      <c r="T19" s="63"/>
      <c r="U19" s="6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</row>
    <row r="20" spans="1:33" ht="17.25" customHeight="1">
      <c r="A20" s="1573"/>
      <c r="B20" s="620" t="s">
        <v>197</v>
      </c>
      <c r="C20" s="785">
        <f>C16/C11-1</f>
        <v>-0.22881355932203384</v>
      </c>
      <c r="D20" s="786">
        <f t="shared" ref="D20:N20" si="3">D16/D11-1</f>
        <v>-0.2007434944237918</v>
      </c>
      <c r="E20" s="787">
        <f t="shared" si="3"/>
        <v>-0.42666666666666664</v>
      </c>
      <c r="F20" s="788">
        <f t="shared" si="3"/>
        <v>-0.1836936936936937</v>
      </c>
      <c r="G20" s="785">
        <f t="shared" si="3"/>
        <v>-0.33757400792679948</v>
      </c>
      <c r="H20" s="789">
        <f t="shared" si="3"/>
        <v>-0.34350807343508072</v>
      </c>
      <c r="I20" s="789">
        <f t="shared" si="3"/>
        <v>-0.15425117004680189</v>
      </c>
      <c r="J20" s="788">
        <f t="shared" si="3"/>
        <v>-0.52224732344563396</v>
      </c>
      <c r="K20" s="785">
        <f t="shared" si="3"/>
        <v>-0.29900951260174558</v>
      </c>
      <c r="L20" s="789">
        <f t="shared" si="3"/>
        <v>-0.27029563585171279</v>
      </c>
      <c r="M20" s="789">
        <f t="shared" si="3"/>
        <v>-0.13995174077904171</v>
      </c>
      <c r="N20" s="787">
        <f t="shared" si="3"/>
        <v>-0.50898748577929465</v>
      </c>
      <c r="O20" s="790" t="s">
        <v>56</v>
      </c>
      <c r="P20" s="675" t="s">
        <v>56</v>
      </c>
      <c r="Q20" s="675" t="s">
        <v>56</v>
      </c>
      <c r="R20" s="791" t="s">
        <v>56</v>
      </c>
      <c r="S20" s="63"/>
      <c r="T20" s="63"/>
      <c r="U20" s="63"/>
    </row>
    <row r="21" spans="1:33" ht="17.25" customHeight="1">
      <c r="A21" s="1556" t="s">
        <v>608</v>
      </c>
      <c r="B21" s="638" t="s">
        <v>196</v>
      </c>
      <c r="C21" s="792">
        <f>C16-C6</f>
        <v>-158</v>
      </c>
      <c r="D21" s="793">
        <f t="shared" ref="D21:N21" si="4">D16-D6</f>
        <v>-124</v>
      </c>
      <c r="E21" s="794">
        <f t="shared" si="4"/>
        <v>-162</v>
      </c>
      <c r="F21" s="795">
        <f t="shared" si="4"/>
        <v>-371.96</v>
      </c>
      <c r="G21" s="792">
        <f t="shared" si="4"/>
        <v>-29669</v>
      </c>
      <c r="H21" s="796">
        <f t="shared" si="4"/>
        <v>-13609</v>
      </c>
      <c r="I21" s="796">
        <f t="shared" si="4"/>
        <v>-10585</v>
      </c>
      <c r="J21" s="795">
        <f t="shared" si="4"/>
        <v>-19084</v>
      </c>
      <c r="K21" s="792">
        <f t="shared" si="4"/>
        <v>-13972</v>
      </c>
      <c r="L21" s="796">
        <f t="shared" si="4"/>
        <v>-5787</v>
      </c>
      <c r="M21" s="796">
        <f t="shared" si="4"/>
        <v>-5611</v>
      </c>
      <c r="N21" s="794">
        <f t="shared" si="4"/>
        <v>-8361</v>
      </c>
      <c r="O21" s="745" t="s">
        <v>56</v>
      </c>
      <c r="P21" s="678" t="s">
        <v>56</v>
      </c>
      <c r="Q21" s="678" t="s">
        <v>56</v>
      </c>
      <c r="R21" s="766" t="s">
        <v>56</v>
      </c>
      <c r="S21" s="63"/>
      <c r="T21" s="63"/>
      <c r="U21" s="63"/>
    </row>
    <row r="22" spans="1:33" ht="17.25" customHeight="1" thickBot="1">
      <c r="A22" s="1557"/>
      <c r="B22" s="656" t="s">
        <v>197</v>
      </c>
      <c r="C22" s="797">
        <f>C16/C6-1</f>
        <v>-0.36658932714617165</v>
      </c>
      <c r="D22" s="798">
        <f t="shared" ref="D22:N22" si="5">D16/D6-1</f>
        <v>-0.36578171091445433</v>
      </c>
      <c r="E22" s="799">
        <f t="shared" si="5"/>
        <v>-0.55670103092783507</v>
      </c>
      <c r="F22" s="800">
        <f t="shared" si="5"/>
        <v>-0.45085514114980418</v>
      </c>
      <c r="G22" s="797">
        <f t="shared" si="5"/>
        <v>-0.68667114125026041</v>
      </c>
      <c r="H22" s="801">
        <f t="shared" si="5"/>
        <v>-0.69629061140956772</v>
      </c>
      <c r="I22" s="801">
        <f t="shared" si="5"/>
        <v>-0.54961316786956749</v>
      </c>
      <c r="J22" s="800">
        <f t="shared" si="5"/>
        <v>-0.79689326874895605</v>
      </c>
      <c r="K22" s="797">
        <f t="shared" si="5"/>
        <v>-0.66155303030303036</v>
      </c>
      <c r="L22" s="801">
        <f t="shared" si="5"/>
        <v>-0.65044396987748687</v>
      </c>
      <c r="M22" s="801">
        <f t="shared" si="5"/>
        <v>-0.52928968965191969</v>
      </c>
      <c r="N22" s="799">
        <f t="shared" si="5"/>
        <v>-0.7948474189561745</v>
      </c>
      <c r="O22" s="802" t="s">
        <v>56</v>
      </c>
      <c r="P22" s="687" t="s">
        <v>56</v>
      </c>
      <c r="Q22" s="687" t="s">
        <v>56</v>
      </c>
      <c r="R22" s="803" t="s">
        <v>56</v>
      </c>
      <c r="S22" s="63"/>
      <c r="T22" s="63"/>
      <c r="U22" s="63"/>
    </row>
    <row r="23" spans="1:33" s="8" customFormat="1" ht="17.25" customHeight="1">
      <c r="A23" s="1052" t="s">
        <v>113</v>
      </c>
      <c r="B23" s="259"/>
      <c r="H23" s="262"/>
      <c r="T23" s="16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</row>
    <row r="24" spans="1:33"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33"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</row>
    <row r="26" spans="1:33"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</row>
    <row r="27" spans="1:33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</row>
    <row r="28" spans="1:33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</row>
    <row r="29" spans="1:33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</row>
  </sheetData>
  <mergeCells count="31">
    <mergeCell ref="L4:L5"/>
    <mergeCell ref="M4:N4"/>
    <mergeCell ref="A3:B5"/>
    <mergeCell ref="A17:A18"/>
    <mergeCell ref="O3:R3"/>
    <mergeCell ref="C4:C5"/>
    <mergeCell ref="D4:E4"/>
    <mergeCell ref="G4:G5"/>
    <mergeCell ref="H4:H5"/>
    <mergeCell ref="Q4:R4"/>
    <mergeCell ref="O4:O5"/>
    <mergeCell ref="P4:P5"/>
    <mergeCell ref="C3:E3"/>
    <mergeCell ref="F3:F5"/>
    <mergeCell ref="G3:J3"/>
    <mergeCell ref="K3:N3"/>
    <mergeCell ref="I4:J4"/>
    <mergeCell ref="K4:K5"/>
    <mergeCell ref="A19:A20"/>
    <mergeCell ref="A21:A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2:N22 C17:N17 C18:D18 C19:N19 C20:N20 C21:N21 E18:N18" unlockedFormula="1"/>
  </ignoredError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Normal="100" workbookViewId="0"/>
  </sheetViews>
  <sheetFormatPr defaultRowHeight="15"/>
  <cols>
    <col min="2" max="2" width="8.42578125" customWidth="1"/>
    <col min="3" max="3" width="5.5703125" customWidth="1"/>
    <col min="4" max="18" width="6.7109375" customWidth="1"/>
    <col min="21" max="21" width="23.7109375" customWidth="1"/>
  </cols>
  <sheetData>
    <row r="1" spans="1:22" s="218" customFormat="1" ht="17.25" customHeight="1">
      <c r="A1" s="540" t="s">
        <v>703</v>
      </c>
      <c r="B1" s="540"/>
      <c r="Q1" s="552"/>
    </row>
    <row r="2" spans="1:22" ht="17.25" customHeight="1" thickBot="1">
      <c r="A2" s="358" t="s">
        <v>198</v>
      </c>
      <c r="B2" s="358"/>
      <c r="C2" s="219"/>
      <c r="D2" s="219"/>
      <c r="E2" s="219"/>
      <c r="F2" s="219"/>
      <c r="G2" s="219"/>
      <c r="H2" s="219"/>
      <c r="I2" s="219"/>
      <c r="J2" s="219"/>
      <c r="K2" s="219"/>
      <c r="L2" s="219" t="s">
        <v>0</v>
      </c>
      <c r="M2" s="219"/>
      <c r="N2" s="219"/>
      <c r="O2" s="219"/>
      <c r="P2" s="219"/>
      <c r="Q2" s="219"/>
      <c r="R2" s="219"/>
    </row>
    <row r="3" spans="1:22">
      <c r="A3" s="2042" t="s">
        <v>195</v>
      </c>
      <c r="B3" s="2043"/>
      <c r="C3" s="1646" t="s">
        <v>199</v>
      </c>
      <c r="D3" s="1923"/>
      <c r="E3" s="1924"/>
      <c r="F3" s="1984" t="s">
        <v>348</v>
      </c>
      <c r="G3" s="1646" t="s">
        <v>214</v>
      </c>
      <c r="H3" s="1923"/>
      <c r="I3" s="1923"/>
      <c r="J3" s="1924"/>
      <c r="K3" s="1647" t="s">
        <v>295</v>
      </c>
      <c r="L3" s="1923"/>
      <c r="M3" s="1923"/>
      <c r="N3" s="1924"/>
      <c r="O3" s="1600" t="s">
        <v>702</v>
      </c>
      <c r="P3" s="1918"/>
      <c r="Q3" s="1918"/>
      <c r="R3" s="1919"/>
      <c r="T3" s="537"/>
    </row>
    <row r="4" spans="1:22">
      <c r="A4" s="2044"/>
      <c r="B4" s="2045"/>
      <c r="C4" s="1987" t="s">
        <v>4</v>
      </c>
      <c r="D4" s="1621" t="s">
        <v>6</v>
      </c>
      <c r="E4" s="1674"/>
      <c r="F4" s="1985"/>
      <c r="G4" s="1705" t="s">
        <v>4</v>
      </c>
      <c r="H4" s="1706" t="s">
        <v>40</v>
      </c>
      <c r="I4" s="1621" t="s">
        <v>43</v>
      </c>
      <c r="J4" s="1674"/>
      <c r="K4" s="1751" t="s">
        <v>4</v>
      </c>
      <c r="L4" s="1706" t="s">
        <v>40</v>
      </c>
      <c r="M4" s="1621" t="s">
        <v>43</v>
      </c>
      <c r="N4" s="1674"/>
      <c r="O4" s="1687" t="s">
        <v>4</v>
      </c>
      <c r="P4" s="1706" t="s">
        <v>40</v>
      </c>
      <c r="Q4" s="1621" t="s">
        <v>43</v>
      </c>
      <c r="R4" s="1674"/>
      <c r="U4" s="88"/>
    </row>
    <row r="5" spans="1:22" ht="42" customHeight="1" thickBot="1">
      <c r="A5" s="2046"/>
      <c r="B5" s="2047"/>
      <c r="C5" s="1609"/>
      <c r="D5" s="692" t="s">
        <v>337</v>
      </c>
      <c r="E5" s="726" t="s">
        <v>549</v>
      </c>
      <c r="F5" s="1986"/>
      <c r="G5" s="1744"/>
      <c r="H5" s="1915"/>
      <c r="I5" s="692" t="s">
        <v>337</v>
      </c>
      <c r="J5" s="726" t="s">
        <v>549</v>
      </c>
      <c r="K5" s="1752"/>
      <c r="L5" s="1915"/>
      <c r="M5" s="692" t="s">
        <v>337</v>
      </c>
      <c r="N5" s="726" t="s">
        <v>549</v>
      </c>
      <c r="O5" s="1744"/>
      <c r="P5" s="1915"/>
      <c r="Q5" s="692" t="s">
        <v>337</v>
      </c>
      <c r="R5" s="726" t="s">
        <v>549</v>
      </c>
      <c r="U5" s="534"/>
    </row>
    <row r="6" spans="1:22" s="223" customFormat="1" ht="17.25" customHeight="1">
      <c r="A6" s="2052" t="s">
        <v>20</v>
      </c>
      <c r="B6" s="2053"/>
      <c r="C6" s="1383">
        <v>273</v>
      </c>
      <c r="D6" s="1389">
        <v>215</v>
      </c>
      <c r="E6" s="1390">
        <v>129</v>
      </c>
      <c r="F6" s="1391">
        <v>453.05</v>
      </c>
      <c r="G6" s="1383">
        <v>13538</v>
      </c>
      <c r="H6" s="1389">
        <v>5936</v>
      </c>
      <c r="I6" s="1389">
        <v>8674</v>
      </c>
      <c r="J6" s="1390">
        <v>4864</v>
      </c>
      <c r="K6" s="1389">
        <v>7148</v>
      </c>
      <c r="L6" s="1195">
        <v>3110</v>
      </c>
      <c r="M6" s="1389">
        <v>4990</v>
      </c>
      <c r="N6" s="1390">
        <v>2158</v>
      </c>
      <c r="O6" s="1392">
        <v>2799</v>
      </c>
      <c r="P6" s="1397">
        <v>1152</v>
      </c>
      <c r="Q6" s="1395">
        <v>1943</v>
      </c>
      <c r="R6" s="1396">
        <v>856</v>
      </c>
      <c r="T6" s="199"/>
      <c r="U6" s="1003"/>
    </row>
    <row r="7" spans="1:22" ht="17.25" customHeight="1">
      <c r="A7" s="2048" t="s">
        <v>21</v>
      </c>
      <c r="B7" s="2049"/>
      <c r="C7" s="196">
        <v>29</v>
      </c>
      <c r="D7" s="382">
        <v>17</v>
      </c>
      <c r="E7" s="247">
        <v>19</v>
      </c>
      <c r="F7" s="61">
        <v>53.01</v>
      </c>
      <c r="G7" s="184">
        <v>1978</v>
      </c>
      <c r="H7" s="382">
        <v>1013</v>
      </c>
      <c r="I7" s="382">
        <v>937</v>
      </c>
      <c r="J7" s="247">
        <v>1041</v>
      </c>
      <c r="K7" s="184">
        <v>1050</v>
      </c>
      <c r="L7" s="1398" t="s">
        <v>56</v>
      </c>
      <c r="M7" s="382">
        <v>538</v>
      </c>
      <c r="N7" s="247">
        <v>512</v>
      </c>
      <c r="O7" s="1393">
        <v>408</v>
      </c>
      <c r="P7" s="1399" t="s">
        <v>56</v>
      </c>
      <c r="Q7" s="382">
        <v>172</v>
      </c>
      <c r="R7" s="89">
        <v>236</v>
      </c>
      <c r="T7" s="199"/>
      <c r="U7" s="1003"/>
      <c r="V7" s="941"/>
    </row>
    <row r="8" spans="1:22" ht="17.25" customHeight="1">
      <c r="A8" s="2048" t="s">
        <v>22</v>
      </c>
      <c r="B8" s="2049"/>
      <c r="C8" s="196">
        <v>30</v>
      </c>
      <c r="D8" s="382">
        <v>22</v>
      </c>
      <c r="E8" s="247">
        <v>13</v>
      </c>
      <c r="F8" s="61">
        <v>47.01</v>
      </c>
      <c r="G8" s="184">
        <v>1383</v>
      </c>
      <c r="H8" s="382">
        <v>497</v>
      </c>
      <c r="I8" s="382">
        <v>886</v>
      </c>
      <c r="J8" s="247">
        <v>497</v>
      </c>
      <c r="K8" s="474">
        <v>762</v>
      </c>
      <c r="L8" s="1399" t="s">
        <v>56</v>
      </c>
      <c r="M8" s="382">
        <v>520</v>
      </c>
      <c r="N8" s="247">
        <v>242</v>
      </c>
      <c r="O8" s="1393">
        <v>312</v>
      </c>
      <c r="P8" s="1399" t="s">
        <v>56</v>
      </c>
      <c r="Q8" s="382">
        <v>213</v>
      </c>
      <c r="R8" s="89">
        <v>99</v>
      </c>
      <c r="T8" s="199"/>
      <c r="U8" s="1003"/>
      <c r="V8" s="941"/>
    </row>
    <row r="9" spans="1:22" ht="17.25" customHeight="1">
      <c r="A9" s="2048" t="s">
        <v>23</v>
      </c>
      <c r="B9" s="2049"/>
      <c r="C9" s="196">
        <v>20</v>
      </c>
      <c r="D9" s="382">
        <v>18</v>
      </c>
      <c r="E9" s="247">
        <v>9</v>
      </c>
      <c r="F9" s="61">
        <v>39</v>
      </c>
      <c r="G9" s="184">
        <v>1012</v>
      </c>
      <c r="H9" s="382">
        <v>427</v>
      </c>
      <c r="I9" s="382">
        <v>710</v>
      </c>
      <c r="J9" s="247">
        <v>302</v>
      </c>
      <c r="K9" s="474">
        <v>544</v>
      </c>
      <c r="L9" s="1399" t="s">
        <v>56</v>
      </c>
      <c r="M9" s="382">
        <v>419</v>
      </c>
      <c r="N9" s="247">
        <v>125</v>
      </c>
      <c r="O9" s="1393">
        <v>189</v>
      </c>
      <c r="P9" s="1399" t="s">
        <v>56</v>
      </c>
      <c r="Q9" s="382">
        <v>153</v>
      </c>
      <c r="R9" s="89">
        <v>36</v>
      </c>
      <c r="T9" s="199"/>
      <c r="U9" s="1003"/>
      <c r="V9" s="941"/>
    </row>
    <row r="10" spans="1:22" ht="17.25" customHeight="1">
      <c r="A10" s="2048" t="s">
        <v>24</v>
      </c>
      <c r="B10" s="2049"/>
      <c r="C10" s="196">
        <v>17</v>
      </c>
      <c r="D10" s="382">
        <v>14</v>
      </c>
      <c r="E10" s="247">
        <v>8</v>
      </c>
      <c r="F10" s="61">
        <v>29</v>
      </c>
      <c r="G10" s="184">
        <v>827</v>
      </c>
      <c r="H10" s="382">
        <v>398</v>
      </c>
      <c r="I10" s="382">
        <v>607</v>
      </c>
      <c r="J10" s="247">
        <v>220</v>
      </c>
      <c r="K10" s="474">
        <v>482</v>
      </c>
      <c r="L10" s="1399" t="s">
        <v>56</v>
      </c>
      <c r="M10" s="382">
        <v>384</v>
      </c>
      <c r="N10" s="247">
        <v>98</v>
      </c>
      <c r="O10" s="1393">
        <v>171</v>
      </c>
      <c r="P10" s="1399" t="s">
        <v>56</v>
      </c>
      <c r="Q10" s="382">
        <v>122</v>
      </c>
      <c r="R10" s="89">
        <v>49</v>
      </c>
      <c r="T10" s="199"/>
      <c r="U10" s="1003"/>
      <c r="V10" s="941"/>
    </row>
    <row r="11" spans="1:22" ht="17.25" customHeight="1">
      <c r="A11" s="2048" t="s">
        <v>25</v>
      </c>
      <c r="B11" s="2049"/>
      <c r="C11" s="196">
        <v>6</v>
      </c>
      <c r="D11" s="382">
        <v>4</v>
      </c>
      <c r="E11" s="247">
        <v>3</v>
      </c>
      <c r="F11" s="61">
        <v>6</v>
      </c>
      <c r="G11" s="184">
        <v>203</v>
      </c>
      <c r="H11" s="382">
        <v>90</v>
      </c>
      <c r="I11" s="382">
        <v>109</v>
      </c>
      <c r="J11" s="247">
        <v>94</v>
      </c>
      <c r="K11" s="474">
        <v>106</v>
      </c>
      <c r="L11" s="1399" t="s">
        <v>56</v>
      </c>
      <c r="M11" s="382">
        <v>70</v>
      </c>
      <c r="N11" s="247">
        <v>36</v>
      </c>
      <c r="O11" s="1393">
        <v>17</v>
      </c>
      <c r="P11" s="1399" t="s">
        <v>56</v>
      </c>
      <c r="Q11" s="382">
        <v>11</v>
      </c>
      <c r="R11" s="89">
        <v>6</v>
      </c>
      <c r="T11" s="199"/>
      <c r="U11" s="1003"/>
      <c r="V11" s="941"/>
    </row>
    <row r="12" spans="1:22" ht="17.25" customHeight="1">
      <c r="A12" s="2048" t="s">
        <v>26</v>
      </c>
      <c r="B12" s="2049"/>
      <c r="C12" s="196">
        <v>18</v>
      </c>
      <c r="D12" s="382">
        <v>13</v>
      </c>
      <c r="E12" s="247">
        <v>10</v>
      </c>
      <c r="F12" s="61">
        <v>25</v>
      </c>
      <c r="G12" s="184">
        <v>958</v>
      </c>
      <c r="H12" s="382">
        <v>512</v>
      </c>
      <c r="I12" s="382">
        <v>533</v>
      </c>
      <c r="J12" s="247">
        <v>425</v>
      </c>
      <c r="K12" s="474">
        <v>486</v>
      </c>
      <c r="L12" s="1399" t="s">
        <v>56</v>
      </c>
      <c r="M12" s="382">
        <v>298</v>
      </c>
      <c r="N12" s="247">
        <v>188</v>
      </c>
      <c r="O12" s="1393">
        <v>151</v>
      </c>
      <c r="P12" s="1399" t="s">
        <v>56</v>
      </c>
      <c r="Q12" s="382">
        <v>88</v>
      </c>
      <c r="R12" s="89">
        <v>63</v>
      </c>
      <c r="T12" s="199"/>
      <c r="U12" s="1003"/>
      <c r="V12" s="941"/>
    </row>
    <row r="13" spans="1:22" ht="17.25" customHeight="1">
      <c r="A13" s="2048" t="s">
        <v>27</v>
      </c>
      <c r="B13" s="2049"/>
      <c r="C13" s="196">
        <v>11</v>
      </c>
      <c r="D13" s="382">
        <v>8</v>
      </c>
      <c r="E13" s="247">
        <v>6</v>
      </c>
      <c r="F13" s="61">
        <v>15</v>
      </c>
      <c r="G13" s="197">
        <v>571</v>
      </c>
      <c r="H13" s="382">
        <v>261</v>
      </c>
      <c r="I13" s="382">
        <v>353</v>
      </c>
      <c r="J13" s="247">
        <v>218</v>
      </c>
      <c r="K13" s="91">
        <v>332</v>
      </c>
      <c r="L13" s="1399" t="s">
        <v>56</v>
      </c>
      <c r="M13" s="382">
        <v>229</v>
      </c>
      <c r="N13" s="247">
        <v>103</v>
      </c>
      <c r="O13" s="1393">
        <v>137</v>
      </c>
      <c r="P13" s="404" t="s">
        <v>56</v>
      </c>
      <c r="Q13" s="383">
        <v>93</v>
      </c>
      <c r="R13" s="44">
        <v>44</v>
      </c>
      <c r="T13" s="199"/>
      <c r="U13" s="1003"/>
      <c r="V13" s="941"/>
    </row>
    <row r="14" spans="1:22" ht="17.25" customHeight="1">
      <c r="A14" s="2048" t="s">
        <v>28</v>
      </c>
      <c r="B14" s="2049"/>
      <c r="C14" s="197">
        <v>13</v>
      </c>
      <c r="D14" s="383">
        <v>9</v>
      </c>
      <c r="E14" s="239">
        <v>7</v>
      </c>
      <c r="F14" s="56">
        <v>15</v>
      </c>
      <c r="G14" s="197">
        <v>467</v>
      </c>
      <c r="H14" s="383">
        <v>172</v>
      </c>
      <c r="I14" s="383">
        <v>219</v>
      </c>
      <c r="J14" s="239">
        <v>248</v>
      </c>
      <c r="K14" s="91">
        <v>224</v>
      </c>
      <c r="L14" s="404" t="s">
        <v>56</v>
      </c>
      <c r="M14" s="383">
        <v>127</v>
      </c>
      <c r="N14" s="239">
        <v>97</v>
      </c>
      <c r="O14" s="1393">
        <v>81</v>
      </c>
      <c r="P14" s="404" t="s">
        <v>56</v>
      </c>
      <c r="Q14" s="383">
        <v>44</v>
      </c>
      <c r="R14" s="239">
        <v>37</v>
      </c>
      <c r="T14" s="199"/>
      <c r="U14" s="1003"/>
      <c r="V14" s="941"/>
    </row>
    <row r="15" spans="1:22" ht="17.25" customHeight="1">
      <c r="A15" s="2048" t="s">
        <v>29</v>
      </c>
      <c r="B15" s="2049"/>
      <c r="C15" s="197">
        <v>15</v>
      </c>
      <c r="D15" s="383">
        <v>13</v>
      </c>
      <c r="E15" s="239">
        <v>7</v>
      </c>
      <c r="F15" s="56">
        <v>25</v>
      </c>
      <c r="G15" s="197">
        <v>633</v>
      </c>
      <c r="H15" s="383">
        <v>253</v>
      </c>
      <c r="I15" s="383">
        <v>447</v>
      </c>
      <c r="J15" s="239">
        <v>186</v>
      </c>
      <c r="K15" s="91">
        <v>332</v>
      </c>
      <c r="L15" s="404" t="s">
        <v>56</v>
      </c>
      <c r="M15" s="383">
        <v>266</v>
      </c>
      <c r="N15" s="239">
        <v>66</v>
      </c>
      <c r="O15" s="1393">
        <v>134</v>
      </c>
      <c r="P15" s="404" t="s">
        <v>56</v>
      </c>
      <c r="Q15" s="383">
        <v>104</v>
      </c>
      <c r="R15" s="44">
        <v>30</v>
      </c>
      <c r="T15" s="199"/>
      <c r="U15" s="1003"/>
      <c r="V15" s="941"/>
    </row>
    <row r="16" spans="1:22" ht="17.25" customHeight="1">
      <c r="A16" s="2048" t="s">
        <v>30</v>
      </c>
      <c r="B16" s="2049"/>
      <c r="C16" s="197">
        <v>14</v>
      </c>
      <c r="D16" s="91">
        <v>12</v>
      </c>
      <c r="E16" s="44">
        <v>6</v>
      </c>
      <c r="F16" s="56">
        <v>26</v>
      </c>
      <c r="G16" s="197">
        <v>671</v>
      </c>
      <c r="H16" s="91">
        <v>304</v>
      </c>
      <c r="I16" s="91">
        <v>490</v>
      </c>
      <c r="J16" s="44">
        <v>181</v>
      </c>
      <c r="K16" s="91">
        <v>316</v>
      </c>
      <c r="L16" s="339" t="s">
        <v>56</v>
      </c>
      <c r="M16" s="91">
        <v>263</v>
      </c>
      <c r="N16" s="44">
        <v>53</v>
      </c>
      <c r="O16" s="1393">
        <v>188</v>
      </c>
      <c r="P16" s="339" t="s">
        <v>56</v>
      </c>
      <c r="Q16" s="91">
        <v>160</v>
      </c>
      <c r="R16" s="44">
        <v>28</v>
      </c>
      <c r="T16" s="199"/>
      <c r="U16" s="1003"/>
      <c r="V16" s="941"/>
    </row>
    <row r="17" spans="1:22" ht="17.25" customHeight="1">
      <c r="A17" s="2048" t="s">
        <v>31</v>
      </c>
      <c r="B17" s="2049"/>
      <c r="C17" s="197">
        <v>28</v>
      </c>
      <c r="D17" s="383">
        <v>25</v>
      </c>
      <c r="E17" s="44">
        <v>10</v>
      </c>
      <c r="F17" s="56">
        <v>51</v>
      </c>
      <c r="G17" s="197">
        <v>1307</v>
      </c>
      <c r="H17" s="91">
        <v>510</v>
      </c>
      <c r="I17" s="91">
        <v>1024</v>
      </c>
      <c r="J17" s="44">
        <v>283</v>
      </c>
      <c r="K17" s="91">
        <v>649</v>
      </c>
      <c r="L17" s="339" t="s">
        <v>56</v>
      </c>
      <c r="M17" s="91">
        <v>537</v>
      </c>
      <c r="N17" s="44">
        <v>112</v>
      </c>
      <c r="O17" s="1393">
        <v>265</v>
      </c>
      <c r="P17" s="339" t="s">
        <v>56</v>
      </c>
      <c r="Q17" s="91">
        <v>224</v>
      </c>
      <c r="R17" s="44">
        <v>41</v>
      </c>
      <c r="T17" s="199"/>
      <c r="U17" s="1003"/>
      <c r="V17" s="941"/>
    </row>
    <row r="18" spans="1:22" s="223" customFormat="1" ht="17.25" customHeight="1">
      <c r="A18" s="2048" t="s">
        <v>32</v>
      </c>
      <c r="B18" s="2049"/>
      <c r="C18" s="197">
        <v>22</v>
      </c>
      <c r="D18" s="91">
        <v>19</v>
      </c>
      <c r="E18" s="44">
        <v>6</v>
      </c>
      <c r="F18" s="56">
        <v>39.020000000000003</v>
      </c>
      <c r="G18" s="197">
        <v>1037</v>
      </c>
      <c r="H18" s="91">
        <v>462</v>
      </c>
      <c r="I18" s="91">
        <v>736</v>
      </c>
      <c r="J18" s="44">
        <v>301</v>
      </c>
      <c r="K18" s="91">
        <v>539</v>
      </c>
      <c r="L18" s="339" t="s">
        <v>56</v>
      </c>
      <c r="M18" s="91">
        <v>408</v>
      </c>
      <c r="N18" s="44">
        <v>131</v>
      </c>
      <c r="O18" s="1393">
        <v>230</v>
      </c>
      <c r="P18" s="339" t="s">
        <v>56</v>
      </c>
      <c r="Q18" s="91">
        <v>177</v>
      </c>
      <c r="R18" s="44">
        <v>53</v>
      </c>
      <c r="T18" s="199"/>
      <c r="U18" s="1003"/>
      <c r="V18" s="941"/>
    </row>
    <row r="19" spans="1:22" s="223" customFormat="1" ht="17.25" customHeight="1">
      <c r="A19" s="2048" t="s">
        <v>33</v>
      </c>
      <c r="B19" s="2049"/>
      <c r="C19" s="197">
        <v>19</v>
      </c>
      <c r="D19" s="91">
        <v>16</v>
      </c>
      <c r="E19" s="44">
        <v>8</v>
      </c>
      <c r="F19" s="56">
        <v>32.01</v>
      </c>
      <c r="G19" s="197">
        <v>758</v>
      </c>
      <c r="H19" s="91">
        <v>296</v>
      </c>
      <c r="I19" s="91">
        <v>565</v>
      </c>
      <c r="J19" s="44">
        <v>193</v>
      </c>
      <c r="K19" s="91">
        <v>404</v>
      </c>
      <c r="L19" s="339" t="s">
        <v>56</v>
      </c>
      <c r="M19" s="91">
        <v>326</v>
      </c>
      <c r="N19" s="44">
        <v>78</v>
      </c>
      <c r="O19" s="1393">
        <v>167</v>
      </c>
      <c r="P19" s="339" t="s">
        <v>56</v>
      </c>
      <c r="Q19" s="91">
        <v>132</v>
      </c>
      <c r="R19" s="44">
        <v>35</v>
      </c>
      <c r="T19" s="199"/>
      <c r="U19" s="1003"/>
      <c r="V19" s="941"/>
    </row>
    <row r="20" spans="1:22" s="223" customFormat="1" ht="17.25" customHeight="1" thickBot="1">
      <c r="A20" s="2050" t="s">
        <v>34</v>
      </c>
      <c r="B20" s="2051"/>
      <c r="C20" s="189">
        <v>31</v>
      </c>
      <c r="D20" s="194">
        <v>25</v>
      </c>
      <c r="E20" s="293">
        <v>17</v>
      </c>
      <c r="F20" s="329">
        <v>51</v>
      </c>
      <c r="G20" s="189">
        <v>1733</v>
      </c>
      <c r="H20" s="194">
        <v>741</v>
      </c>
      <c r="I20" s="194">
        <v>1058</v>
      </c>
      <c r="J20" s="293">
        <v>675</v>
      </c>
      <c r="K20" s="194">
        <v>922</v>
      </c>
      <c r="L20" s="1400" t="s">
        <v>56</v>
      </c>
      <c r="M20" s="194">
        <v>605</v>
      </c>
      <c r="N20" s="293">
        <v>317</v>
      </c>
      <c r="O20" s="1394">
        <v>349</v>
      </c>
      <c r="P20" s="1400" t="s">
        <v>56</v>
      </c>
      <c r="Q20" s="194">
        <v>250</v>
      </c>
      <c r="R20" s="293">
        <v>99</v>
      </c>
      <c r="T20" s="199"/>
      <c r="U20" s="1003"/>
      <c r="V20" s="941"/>
    </row>
    <row r="21" spans="1:22" ht="17.25" customHeight="1">
      <c r="A21" s="1052" t="s">
        <v>113</v>
      </c>
    </row>
    <row r="22" spans="1:22"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</row>
  </sheetData>
  <mergeCells count="32">
    <mergeCell ref="O3:R3"/>
    <mergeCell ref="C4:C5"/>
    <mergeCell ref="D4:E4"/>
    <mergeCell ref="G4:G5"/>
    <mergeCell ref="H4:H5"/>
    <mergeCell ref="Q4:R4"/>
    <mergeCell ref="O4:O5"/>
    <mergeCell ref="P4:P5"/>
    <mergeCell ref="A11:B11"/>
    <mergeCell ref="A6:B6"/>
    <mergeCell ref="I4:J4"/>
    <mergeCell ref="K4:K5"/>
    <mergeCell ref="L4:L5"/>
    <mergeCell ref="A3:B5"/>
    <mergeCell ref="C3:E3"/>
    <mergeCell ref="F3:F5"/>
    <mergeCell ref="G3:J3"/>
    <mergeCell ref="K3:N3"/>
    <mergeCell ref="A7:B7"/>
    <mergeCell ref="A8:B8"/>
    <mergeCell ref="A9:B9"/>
    <mergeCell ref="A10:B10"/>
    <mergeCell ref="M4:N4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colBreaks count="1" manualBreakCount="1">
    <brk id="18" max="1048575" man="1"/>
  </colBreak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/>
  </sheetViews>
  <sheetFormatPr defaultRowHeight="15"/>
  <cols>
    <col min="1" max="1" width="23.7109375" customWidth="1"/>
    <col min="2" max="12" width="6.28515625" customWidth="1"/>
    <col min="13" max="13" width="6.42578125" customWidth="1"/>
    <col min="14" max="14" width="6.140625" customWidth="1"/>
    <col min="15" max="15" width="6.42578125" customWidth="1"/>
    <col min="16" max="16" width="6.140625" customWidth="1"/>
    <col min="17" max="17" width="6.42578125" customWidth="1"/>
    <col min="18" max="18" width="6.140625" customWidth="1"/>
  </cols>
  <sheetData>
    <row r="1" spans="1:18" ht="17.25" customHeight="1">
      <c r="A1" s="218" t="s">
        <v>704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552"/>
      <c r="Q1" s="218"/>
      <c r="R1" s="218"/>
    </row>
    <row r="2" spans="1:18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 t="s">
        <v>0</v>
      </c>
      <c r="J2" s="219"/>
      <c r="K2" s="219"/>
      <c r="L2" s="219"/>
      <c r="M2" s="219"/>
      <c r="N2" s="219"/>
      <c r="O2" s="219"/>
      <c r="P2" s="219"/>
      <c r="Q2" s="219"/>
      <c r="R2" s="219"/>
    </row>
    <row r="3" spans="1:18" ht="26.25" customHeight="1">
      <c r="A3" s="1988" t="s">
        <v>344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18" ht="23.25" thickBot="1">
      <c r="A4" s="1989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2" t="s">
        <v>194</v>
      </c>
      <c r="K4" s="662" t="s">
        <v>475</v>
      </c>
      <c r="L4" s="80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67" t="s">
        <v>196</v>
      </c>
      <c r="R4" s="710" t="s">
        <v>197</v>
      </c>
    </row>
    <row r="5" spans="1:18">
      <c r="A5" s="449" t="s">
        <v>75</v>
      </c>
      <c r="B5" s="450">
        <v>43207</v>
      </c>
      <c r="C5" s="450">
        <v>36482</v>
      </c>
      <c r="D5" s="450">
        <v>30166</v>
      </c>
      <c r="E5" s="450">
        <v>26483</v>
      </c>
      <c r="F5" s="450">
        <v>22758</v>
      </c>
      <c r="G5" s="345">
        <v>20437</v>
      </c>
      <c r="H5" s="450">
        <v>18978</v>
      </c>
      <c r="I5" s="120">
        <v>16486</v>
      </c>
      <c r="J5" s="450">
        <v>14803</v>
      </c>
      <c r="K5" s="450">
        <v>13520</v>
      </c>
      <c r="L5" s="289">
        <v>13538</v>
      </c>
      <c r="M5" s="455">
        <f>L5-K5</f>
        <v>18</v>
      </c>
      <c r="N5" s="495">
        <f>L5/K5-1</f>
        <v>1.3313609467455745E-3</v>
      </c>
      <c r="O5" s="457">
        <f>L5-G5</f>
        <v>-6899</v>
      </c>
      <c r="P5" s="1004">
        <f>L5/G5-1</f>
        <v>-0.33757400792679948</v>
      </c>
      <c r="Q5" s="459">
        <f>L5-B5</f>
        <v>-29669</v>
      </c>
      <c r="R5" s="460">
        <f>L5/B5-1</f>
        <v>-0.68667114125026041</v>
      </c>
    </row>
    <row r="6" spans="1:18" ht="22.5">
      <c r="A6" s="211" t="s">
        <v>77</v>
      </c>
      <c r="B6" s="448">
        <v>3300</v>
      </c>
      <c r="C6" s="448">
        <v>2912</v>
      </c>
      <c r="D6" s="448">
        <v>2420</v>
      </c>
      <c r="E6" s="448">
        <v>2197</v>
      </c>
      <c r="F6" s="448">
        <v>1961</v>
      </c>
      <c r="G6" s="448">
        <v>1800</v>
      </c>
      <c r="H6" s="448">
        <v>1650</v>
      </c>
      <c r="I6" s="451">
        <v>1421</v>
      </c>
      <c r="J6" s="448">
        <v>1328</v>
      </c>
      <c r="K6" s="448">
        <v>1246</v>
      </c>
      <c r="L6" s="346">
        <v>1182</v>
      </c>
      <c r="M6" s="547">
        <f t="shared" ref="M6:M25" si="0">L6-K6</f>
        <v>-64</v>
      </c>
      <c r="N6" s="464">
        <f t="shared" ref="N6:N25" si="1">L6/K6-1</f>
        <v>-5.1364365971107495E-2</v>
      </c>
      <c r="O6" s="463">
        <f t="shared" ref="O6:O25" si="2">L6-G6</f>
        <v>-618</v>
      </c>
      <c r="P6" s="1157">
        <f t="shared" ref="P6:P25" si="3">L6/G6-1</f>
        <v>-0.34333333333333338</v>
      </c>
      <c r="Q6" s="543">
        <f t="shared" ref="Q6:Q23" si="4">L6-B6</f>
        <v>-2118</v>
      </c>
      <c r="R6" s="466">
        <f t="shared" ref="R6:R23" si="5">L6/B6-1</f>
        <v>-0.64181818181818184</v>
      </c>
    </row>
    <row r="7" spans="1:18" ht="22.5">
      <c r="A7" s="211" t="s">
        <v>435</v>
      </c>
      <c r="B7" s="448">
        <v>2273</v>
      </c>
      <c r="C7" s="448">
        <v>1708</v>
      </c>
      <c r="D7" s="448">
        <v>1308</v>
      </c>
      <c r="E7" s="448">
        <v>1142</v>
      </c>
      <c r="F7" s="448">
        <v>1066</v>
      </c>
      <c r="G7" s="448">
        <v>899</v>
      </c>
      <c r="H7" s="448">
        <v>840</v>
      </c>
      <c r="I7" s="451">
        <v>712</v>
      </c>
      <c r="J7" s="448">
        <v>678</v>
      </c>
      <c r="K7" s="448">
        <v>644</v>
      </c>
      <c r="L7" s="346">
        <v>694</v>
      </c>
      <c r="M7" s="547">
        <f t="shared" si="0"/>
        <v>50</v>
      </c>
      <c r="N7" s="464">
        <f t="shared" si="1"/>
        <v>7.7639751552795122E-2</v>
      </c>
      <c r="O7" s="463">
        <f t="shared" si="2"/>
        <v>-205</v>
      </c>
      <c r="P7" s="1157">
        <f t="shared" si="3"/>
        <v>-0.22803114571746386</v>
      </c>
      <c r="Q7" s="543">
        <f t="shared" si="4"/>
        <v>-1579</v>
      </c>
      <c r="R7" s="466">
        <f t="shared" si="5"/>
        <v>-0.69467663880334363</v>
      </c>
    </row>
    <row r="8" spans="1:18" ht="22.5">
      <c r="A8" s="211" t="s">
        <v>79</v>
      </c>
      <c r="B8" s="448">
        <v>76</v>
      </c>
      <c r="C8" s="448">
        <v>51</v>
      </c>
      <c r="D8" s="448">
        <v>14</v>
      </c>
      <c r="E8" s="448">
        <v>8</v>
      </c>
      <c r="F8" s="448">
        <v>2</v>
      </c>
      <c r="G8" s="448">
        <v>11</v>
      </c>
      <c r="H8" s="448">
        <v>17</v>
      </c>
      <c r="I8" s="451">
        <v>28</v>
      </c>
      <c r="J8" s="448">
        <v>19</v>
      </c>
      <c r="K8" s="448">
        <v>8</v>
      </c>
      <c r="L8" s="346">
        <v>3</v>
      </c>
      <c r="M8" s="547">
        <f t="shared" si="0"/>
        <v>-5</v>
      </c>
      <c r="N8" s="464">
        <f t="shared" si="1"/>
        <v>-0.625</v>
      </c>
      <c r="O8" s="463">
        <f t="shared" si="2"/>
        <v>-8</v>
      </c>
      <c r="P8" s="1157">
        <f t="shared" si="3"/>
        <v>-0.72727272727272729</v>
      </c>
      <c r="Q8" s="543">
        <f t="shared" si="4"/>
        <v>-73</v>
      </c>
      <c r="R8" s="466">
        <f t="shared" si="5"/>
        <v>-0.96052631578947367</v>
      </c>
    </row>
    <row r="9" spans="1:18" ht="22.5">
      <c r="A9" s="211" t="s">
        <v>80</v>
      </c>
      <c r="B9" s="448">
        <v>79</v>
      </c>
      <c r="C9" s="448">
        <v>35</v>
      </c>
      <c r="D9" s="448">
        <v>28</v>
      </c>
      <c r="E9" s="448">
        <v>69</v>
      </c>
      <c r="F9" s="448">
        <v>75</v>
      </c>
      <c r="G9" s="448">
        <v>83</v>
      </c>
      <c r="H9" s="448">
        <v>72</v>
      </c>
      <c r="I9" s="451">
        <v>64</v>
      </c>
      <c r="J9" s="448">
        <v>59</v>
      </c>
      <c r="K9" s="448">
        <v>64</v>
      </c>
      <c r="L9" s="346">
        <v>74</v>
      </c>
      <c r="M9" s="547">
        <f t="shared" si="0"/>
        <v>10</v>
      </c>
      <c r="N9" s="464">
        <f t="shared" si="1"/>
        <v>0.15625</v>
      </c>
      <c r="O9" s="463">
        <f t="shared" si="2"/>
        <v>-9</v>
      </c>
      <c r="P9" s="1157">
        <f t="shared" si="3"/>
        <v>-0.10843373493975905</v>
      </c>
      <c r="Q9" s="543">
        <f t="shared" si="4"/>
        <v>-5</v>
      </c>
      <c r="R9" s="466">
        <f t="shared" si="5"/>
        <v>-6.3291139240506333E-2</v>
      </c>
    </row>
    <row r="10" spans="1:18" s="223" customFormat="1">
      <c r="A10" s="211" t="s">
        <v>81</v>
      </c>
      <c r="B10" s="448">
        <v>72</v>
      </c>
      <c r="C10" s="448">
        <v>39</v>
      </c>
      <c r="D10" s="448">
        <v>23</v>
      </c>
      <c r="E10" s="448">
        <v>1</v>
      </c>
      <c r="F10" s="544" t="s">
        <v>179</v>
      </c>
      <c r="G10" s="544" t="s">
        <v>179</v>
      </c>
      <c r="H10" s="544" t="s">
        <v>179</v>
      </c>
      <c r="I10" s="545" t="s">
        <v>179</v>
      </c>
      <c r="J10" s="544" t="s">
        <v>179</v>
      </c>
      <c r="K10" s="544" t="s">
        <v>179</v>
      </c>
      <c r="L10" s="544" t="s">
        <v>179</v>
      </c>
      <c r="M10" s="548" t="s">
        <v>57</v>
      </c>
      <c r="N10" s="550" t="s">
        <v>57</v>
      </c>
      <c r="O10" s="553" t="s">
        <v>57</v>
      </c>
      <c r="P10" s="1553" t="s">
        <v>57</v>
      </c>
      <c r="Q10" s="546" t="s">
        <v>57</v>
      </c>
      <c r="R10" s="523" t="s">
        <v>57</v>
      </c>
    </row>
    <row r="11" spans="1:18" ht="22.5">
      <c r="A11" s="211" t="s">
        <v>83</v>
      </c>
      <c r="B11" s="448">
        <v>682</v>
      </c>
      <c r="C11" s="448">
        <v>564</v>
      </c>
      <c r="D11" s="448">
        <v>465</v>
      </c>
      <c r="E11" s="448">
        <v>397</v>
      </c>
      <c r="F11" s="448">
        <v>341</v>
      </c>
      <c r="G11" s="448">
        <v>264</v>
      </c>
      <c r="H11" s="448">
        <v>278</v>
      </c>
      <c r="I11" s="451">
        <v>235</v>
      </c>
      <c r="J11" s="448">
        <v>221</v>
      </c>
      <c r="K11" s="448">
        <v>168</v>
      </c>
      <c r="L11" s="346">
        <v>163</v>
      </c>
      <c r="M11" s="547">
        <f t="shared" si="0"/>
        <v>-5</v>
      </c>
      <c r="N11" s="464">
        <f t="shared" si="1"/>
        <v>-2.9761904761904767E-2</v>
      </c>
      <c r="O11" s="463">
        <f t="shared" si="2"/>
        <v>-101</v>
      </c>
      <c r="P11" s="1157">
        <f t="shared" si="3"/>
        <v>-0.38257575757575757</v>
      </c>
      <c r="Q11" s="543">
        <f t="shared" si="4"/>
        <v>-519</v>
      </c>
      <c r="R11" s="466">
        <f t="shared" si="5"/>
        <v>-0.76099706744868034</v>
      </c>
    </row>
    <row r="12" spans="1:18" ht="22.5">
      <c r="A12" s="211" t="s">
        <v>84</v>
      </c>
      <c r="B12" s="448">
        <v>61</v>
      </c>
      <c r="C12" s="448">
        <v>35</v>
      </c>
      <c r="D12" s="448">
        <v>43</v>
      </c>
      <c r="E12" s="448">
        <v>35</v>
      </c>
      <c r="F12" s="448">
        <v>14</v>
      </c>
      <c r="G12" s="544" t="s">
        <v>179</v>
      </c>
      <c r="H12" s="448">
        <v>7</v>
      </c>
      <c r="I12" s="451">
        <v>27</v>
      </c>
      <c r="J12" s="448">
        <v>25</v>
      </c>
      <c r="K12" s="448">
        <v>8</v>
      </c>
      <c r="L12" s="544" t="s">
        <v>179</v>
      </c>
      <c r="M12" s="548" t="s">
        <v>57</v>
      </c>
      <c r="N12" s="550" t="s">
        <v>57</v>
      </c>
      <c r="O12" s="553" t="s">
        <v>57</v>
      </c>
      <c r="P12" s="1553" t="s">
        <v>57</v>
      </c>
      <c r="Q12" s="546" t="s">
        <v>57</v>
      </c>
      <c r="R12" s="523" t="s">
        <v>57</v>
      </c>
    </row>
    <row r="13" spans="1:18" ht="22.5">
      <c r="A13" s="211" t="s">
        <v>85</v>
      </c>
      <c r="B13" s="448">
        <v>895</v>
      </c>
      <c r="C13" s="448">
        <v>757</v>
      </c>
      <c r="D13" s="448">
        <v>641</v>
      </c>
      <c r="E13" s="448">
        <v>620</v>
      </c>
      <c r="F13" s="448">
        <v>552</v>
      </c>
      <c r="G13" s="448">
        <v>520</v>
      </c>
      <c r="H13" s="448">
        <v>498</v>
      </c>
      <c r="I13" s="451">
        <v>374</v>
      </c>
      <c r="J13" s="448">
        <v>281</v>
      </c>
      <c r="K13" s="448">
        <v>201</v>
      </c>
      <c r="L13" s="346">
        <v>147</v>
      </c>
      <c r="M13" s="547">
        <f t="shared" si="0"/>
        <v>-54</v>
      </c>
      <c r="N13" s="464">
        <f t="shared" si="1"/>
        <v>-0.26865671641791045</v>
      </c>
      <c r="O13" s="463">
        <f t="shared" si="2"/>
        <v>-373</v>
      </c>
      <c r="P13" s="1157">
        <f t="shared" si="3"/>
        <v>-0.71730769230769231</v>
      </c>
      <c r="Q13" s="543">
        <f t="shared" si="4"/>
        <v>-748</v>
      </c>
      <c r="R13" s="466">
        <f t="shared" si="5"/>
        <v>-0.83575418994413408</v>
      </c>
    </row>
    <row r="14" spans="1:18">
      <c r="A14" s="211" t="s">
        <v>86</v>
      </c>
      <c r="B14" s="448">
        <v>977</v>
      </c>
      <c r="C14" s="448">
        <v>629</v>
      </c>
      <c r="D14" s="448">
        <v>331</v>
      </c>
      <c r="E14" s="448">
        <v>117</v>
      </c>
      <c r="F14" s="448">
        <v>72</v>
      </c>
      <c r="G14" s="448">
        <v>66</v>
      </c>
      <c r="H14" s="448">
        <v>58</v>
      </c>
      <c r="I14" s="451">
        <v>56</v>
      </c>
      <c r="J14" s="448">
        <v>35</v>
      </c>
      <c r="K14" s="448">
        <v>55</v>
      </c>
      <c r="L14" s="346">
        <v>38</v>
      </c>
      <c r="M14" s="547">
        <f t="shared" si="0"/>
        <v>-17</v>
      </c>
      <c r="N14" s="464">
        <f t="shared" si="1"/>
        <v>-0.30909090909090908</v>
      </c>
      <c r="O14" s="463">
        <f t="shared" si="2"/>
        <v>-28</v>
      </c>
      <c r="P14" s="1157">
        <f t="shared" si="3"/>
        <v>-0.4242424242424242</v>
      </c>
      <c r="Q14" s="543">
        <f t="shared" si="4"/>
        <v>-939</v>
      </c>
      <c r="R14" s="466">
        <f t="shared" si="5"/>
        <v>-0.96110542476970318</v>
      </c>
    </row>
    <row r="15" spans="1:18" ht="22.5">
      <c r="A15" s="211" t="s">
        <v>87</v>
      </c>
      <c r="B15" s="448">
        <v>43</v>
      </c>
      <c r="C15" s="448">
        <v>48</v>
      </c>
      <c r="D15" s="448">
        <v>135</v>
      </c>
      <c r="E15" s="448">
        <v>202</v>
      </c>
      <c r="F15" s="448">
        <v>198</v>
      </c>
      <c r="G15" s="448">
        <v>155</v>
      </c>
      <c r="H15" s="448">
        <v>145</v>
      </c>
      <c r="I15" s="451">
        <v>144</v>
      </c>
      <c r="J15" s="448">
        <v>133</v>
      </c>
      <c r="K15" s="448">
        <v>145</v>
      </c>
      <c r="L15" s="346">
        <v>148</v>
      </c>
      <c r="M15" s="547">
        <f t="shared" si="0"/>
        <v>3</v>
      </c>
      <c r="N15" s="464">
        <f t="shared" si="1"/>
        <v>2.0689655172413834E-2</v>
      </c>
      <c r="O15" s="463">
        <f t="shared" si="2"/>
        <v>-7</v>
      </c>
      <c r="P15" s="1157">
        <f t="shared" si="3"/>
        <v>-4.5161290322580649E-2</v>
      </c>
      <c r="Q15" s="543">
        <f t="shared" si="4"/>
        <v>105</v>
      </c>
      <c r="R15" s="466">
        <f t="shared" si="5"/>
        <v>2.441860465116279</v>
      </c>
    </row>
    <row r="16" spans="1:18">
      <c r="A16" s="211" t="s">
        <v>88</v>
      </c>
      <c r="B16" s="448">
        <v>383</v>
      </c>
      <c r="C16" s="448">
        <v>294</v>
      </c>
      <c r="D16" s="448">
        <v>268</v>
      </c>
      <c r="E16" s="448">
        <v>259</v>
      </c>
      <c r="F16" s="448">
        <v>227</v>
      </c>
      <c r="G16" s="448">
        <v>194</v>
      </c>
      <c r="H16" s="448">
        <v>186</v>
      </c>
      <c r="I16" s="451">
        <v>151</v>
      </c>
      <c r="J16" s="448">
        <v>172</v>
      </c>
      <c r="K16" s="448">
        <v>151</v>
      </c>
      <c r="L16" s="346">
        <v>146</v>
      </c>
      <c r="M16" s="547">
        <f t="shared" si="0"/>
        <v>-5</v>
      </c>
      <c r="N16" s="464">
        <f t="shared" si="1"/>
        <v>-3.3112582781456901E-2</v>
      </c>
      <c r="O16" s="463">
        <f t="shared" si="2"/>
        <v>-48</v>
      </c>
      <c r="P16" s="1157">
        <f t="shared" si="3"/>
        <v>-0.24742268041237114</v>
      </c>
      <c r="Q16" s="543">
        <f t="shared" si="4"/>
        <v>-237</v>
      </c>
      <c r="R16" s="466">
        <f t="shared" si="5"/>
        <v>-0.61879895561357701</v>
      </c>
    </row>
    <row r="17" spans="1:18">
      <c r="A17" s="211" t="s">
        <v>89</v>
      </c>
      <c r="B17" s="544" t="s">
        <v>179</v>
      </c>
      <c r="C17" s="448">
        <v>42</v>
      </c>
      <c r="D17" s="448">
        <v>62</v>
      </c>
      <c r="E17" s="448">
        <v>64</v>
      </c>
      <c r="F17" s="448">
        <v>106</v>
      </c>
      <c r="G17" s="448">
        <v>97</v>
      </c>
      <c r="H17" s="448">
        <v>76</v>
      </c>
      <c r="I17" s="451">
        <v>92</v>
      </c>
      <c r="J17" s="448">
        <v>79</v>
      </c>
      <c r="K17" s="448">
        <v>31</v>
      </c>
      <c r="L17" s="346">
        <v>36</v>
      </c>
      <c r="M17" s="547">
        <f t="shared" si="0"/>
        <v>5</v>
      </c>
      <c r="N17" s="464">
        <f t="shared" si="1"/>
        <v>0.16129032258064524</v>
      </c>
      <c r="O17" s="463">
        <f t="shared" si="2"/>
        <v>-61</v>
      </c>
      <c r="P17" s="1157">
        <f t="shared" si="3"/>
        <v>-0.62886597938144329</v>
      </c>
      <c r="Q17" s="546" t="s">
        <v>57</v>
      </c>
      <c r="R17" s="523" t="s">
        <v>57</v>
      </c>
    </row>
    <row r="18" spans="1:18" s="223" customFormat="1">
      <c r="A18" s="211" t="s">
        <v>550</v>
      </c>
      <c r="B18" s="448">
        <v>1185</v>
      </c>
      <c r="C18" s="448">
        <v>519</v>
      </c>
      <c r="D18" s="448">
        <v>197</v>
      </c>
      <c r="E18" s="448">
        <v>12</v>
      </c>
      <c r="F18" s="544" t="s">
        <v>179</v>
      </c>
      <c r="G18" s="544" t="s">
        <v>179</v>
      </c>
      <c r="H18" s="544" t="s">
        <v>179</v>
      </c>
      <c r="I18" s="545" t="s">
        <v>179</v>
      </c>
      <c r="J18" s="544" t="s">
        <v>179</v>
      </c>
      <c r="K18" s="544" t="s">
        <v>179</v>
      </c>
      <c r="L18" s="544" t="s">
        <v>179</v>
      </c>
      <c r="M18" s="548" t="s">
        <v>57</v>
      </c>
      <c r="N18" s="550" t="s">
        <v>57</v>
      </c>
      <c r="O18" s="553" t="s">
        <v>57</v>
      </c>
      <c r="P18" s="1553" t="s">
        <v>57</v>
      </c>
      <c r="Q18" s="546" t="s">
        <v>57</v>
      </c>
      <c r="R18" s="523" t="s">
        <v>57</v>
      </c>
    </row>
    <row r="19" spans="1:18" ht="22.5">
      <c r="A19" s="211" t="s">
        <v>99</v>
      </c>
      <c r="B19" s="448">
        <v>28114</v>
      </c>
      <c r="C19" s="448">
        <v>24946</v>
      </c>
      <c r="D19" s="448">
        <v>21396</v>
      </c>
      <c r="E19" s="448">
        <v>18859</v>
      </c>
      <c r="F19" s="448">
        <v>16115</v>
      </c>
      <c r="G19" s="448">
        <v>14484</v>
      </c>
      <c r="H19" s="448">
        <v>13455</v>
      </c>
      <c r="I19" s="451">
        <v>11749</v>
      </c>
      <c r="J19" s="448">
        <v>10457</v>
      </c>
      <c r="K19" s="448">
        <v>9704</v>
      </c>
      <c r="L19" s="346">
        <v>9656</v>
      </c>
      <c r="M19" s="547">
        <f t="shared" si="0"/>
        <v>-48</v>
      </c>
      <c r="N19" s="464">
        <f t="shared" si="1"/>
        <v>-4.9464138499587529E-3</v>
      </c>
      <c r="O19" s="463">
        <f t="shared" si="2"/>
        <v>-4828</v>
      </c>
      <c r="P19" s="1157">
        <f t="shared" si="3"/>
        <v>-0.33333333333333337</v>
      </c>
      <c r="Q19" s="543">
        <f t="shared" si="4"/>
        <v>-18458</v>
      </c>
      <c r="R19" s="466">
        <f t="shared" si="5"/>
        <v>-0.65654122501244938</v>
      </c>
    </row>
    <row r="20" spans="1:18" ht="22.5">
      <c r="A20" s="211" t="s">
        <v>91</v>
      </c>
      <c r="B20" s="448">
        <v>2175</v>
      </c>
      <c r="C20" s="448">
        <v>1855</v>
      </c>
      <c r="D20" s="448">
        <v>1437</v>
      </c>
      <c r="E20" s="448">
        <v>1292</v>
      </c>
      <c r="F20" s="448">
        <v>1027</v>
      </c>
      <c r="G20" s="448">
        <v>869</v>
      </c>
      <c r="H20" s="448">
        <v>708</v>
      </c>
      <c r="I20" s="451">
        <v>628</v>
      </c>
      <c r="J20" s="448">
        <v>597</v>
      </c>
      <c r="K20" s="448">
        <v>444</v>
      </c>
      <c r="L20" s="346">
        <v>409</v>
      </c>
      <c r="M20" s="547">
        <f t="shared" si="0"/>
        <v>-35</v>
      </c>
      <c r="N20" s="464">
        <f t="shared" si="1"/>
        <v>-7.8828828828828801E-2</v>
      </c>
      <c r="O20" s="463">
        <f t="shared" si="2"/>
        <v>-460</v>
      </c>
      <c r="P20" s="1157">
        <f t="shared" si="3"/>
        <v>-0.52934407364787117</v>
      </c>
      <c r="Q20" s="543">
        <f t="shared" si="4"/>
        <v>-1766</v>
      </c>
      <c r="R20" s="466">
        <f t="shared" si="5"/>
        <v>-0.81195402298850572</v>
      </c>
    </row>
    <row r="21" spans="1:18">
      <c r="A21" s="211" t="s">
        <v>92</v>
      </c>
      <c r="B21" s="448">
        <v>878</v>
      </c>
      <c r="C21" s="448">
        <v>502</v>
      </c>
      <c r="D21" s="448">
        <v>397</v>
      </c>
      <c r="E21" s="448">
        <v>309</v>
      </c>
      <c r="F21" s="448">
        <v>241</v>
      </c>
      <c r="G21" s="448">
        <v>181</v>
      </c>
      <c r="H21" s="448">
        <v>119</v>
      </c>
      <c r="I21" s="451">
        <v>81</v>
      </c>
      <c r="J21" s="448">
        <v>78</v>
      </c>
      <c r="K21" s="448">
        <v>81</v>
      </c>
      <c r="L21" s="346">
        <v>84</v>
      </c>
      <c r="M21" s="547">
        <f t="shared" si="0"/>
        <v>3</v>
      </c>
      <c r="N21" s="464">
        <f t="shared" si="1"/>
        <v>3.7037037037036979E-2</v>
      </c>
      <c r="O21" s="463">
        <f t="shared" si="2"/>
        <v>-97</v>
      </c>
      <c r="P21" s="1157">
        <f t="shared" si="3"/>
        <v>-0.53591160220994483</v>
      </c>
      <c r="Q21" s="543">
        <f t="shared" si="4"/>
        <v>-794</v>
      </c>
      <c r="R21" s="466">
        <f t="shared" si="5"/>
        <v>-0.90432801822323461</v>
      </c>
    </row>
    <row r="22" spans="1:18" ht="22.5">
      <c r="A22" s="211" t="s">
        <v>100</v>
      </c>
      <c r="B22" s="448">
        <v>1407</v>
      </c>
      <c r="C22" s="448">
        <v>1109</v>
      </c>
      <c r="D22" s="448">
        <v>742</v>
      </c>
      <c r="E22" s="448">
        <v>615</v>
      </c>
      <c r="F22" s="448">
        <v>469</v>
      </c>
      <c r="G22" s="448">
        <v>461</v>
      </c>
      <c r="H22" s="448">
        <v>498</v>
      </c>
      <c r="I22" s="451">
        <v>408</v>
      </c>
      <c r="J22" s="448">
        <v>320</v>
      </c>
      <c r="K22" s="448">
        <v>272</v>
      </c>
      <c r="L22" s="346">
        <v>312</v>
      </c>
      <c r="M22" s="547">
        <f t="shared" si="0"/>
        <v>40</v>
      </c>
      <c r="N22" s="464">
        <f t="shared" si="1"/>
        <v>0.14705882352941169</v>
      </c>
      <c r="O22" s="463">
        <f t="shared" si="2"/>
        <v>-149</v>
      </c>
      <c r="P22" s="1157">
        <f t="shared" si="3"/>
        <v>-0.32321041214750545</v>
      </c>
      <c r="Q22" s="543">
        <f t="shared" si="4"/>
        <v>-1095</v>
      </c>
      <c r="R22" s="466">
        <f t="shared" si="5"/>
        <v>-0.7782515991471215</v>
      </c>
    </row>
    <row r="23" spans="1:18">
      <c r="A23" s="211" t="s">
        <v>93</v>
      </c>
      <c r="B23" s="448">
        <v>467</v>
      </c>
      <c r="C23" s="448">
        <v>332</v>
      </c>
      <c r="D23" s="448">
        <v>141</v>
      </c>
      <c r="E23" s="448">
        <v>180</v>
      </c>
      <c r="F23" s="448">
        <v>228</v>
      </c>
      <c r="G23" s="448">
        <v>247</v>
      </c>
      <c r="H23" s="448">
        <v>229</v>
      </c>
      <c r="I23" s="451">
        <v>219</v>
      </c>
      <c r="J23" s="448">
        <v>255</v>
      </c>
      <c r="K23" s="448">
        <v>207</v>
      </c>
      <c r="L23" s="346">
        <v>200</v>
      </c>
      <c r="M23" s="547">
        <f t="shared" si="0"/>
        <v>-7</v>
      </c>
      <c r="N23" s="464">
        <f t="shared" si="1"/>
        <v>-3.3816425120772986E-2</v>
      </c>
      <c r="O23" s="463">
        <f t="shared" si="2"/>
        <v>-47</v>
      </c>
      <c r="P23" s="1157">
        <f t="shared" si="3"/>
        <v>-0.19028340080971662</v>
      </c>
      <c r="Q23" s="543">
        <f t="shared" si="4"/>
        <v>-267</v>
      </c>
      <c r="R23" s="466">
        <f t="shared" si="5"/>
        <v>-0.57173447537473232</v>
      </c>
    </row>
    <row r="24" spans="1:18" s="223" customFormat="1" ht="22.5">
      <c r="A24" s="211" t="s">
        <v>434</v>
      </c>
      <c r="B24" s="448">
        <v>28</v>
      </c>
      <c r="C24" s="448">
        <v>32</v>
      </c>
      <c r="D24" s="448">
        <v>26</v>
      </c>
      <c r="E24" s="448">
        <v>24</v>
      </c>
      <c r="F24" s="544" t="s">
        <v>179</v>
      </c>
      <c r="G24" s="448">
        <v>37</v>
      </c>
      <c r="H24" s="544" t="s">
        <v>179</v>
      </c>
      <c r="I24" s="451">
        <v>21</v>
      </c>
      <c r="J24" s="448">
        <v>9</v>
      </c>
      <c r="K24" s="544">
        <v>37</v>
      </c>
      <c r="L24" s="451">
        <v>146</v>
      </c>
      <c r="M24" s="547">
        <f t="shared" ref="M24" si="6">L24-K24</f>
        <v>109</v>
      </c>
      <c r="N24" s="464">
        <f t="shared" ref="N24" si="7">L24/K24-1</f>
        <v>2.9459459459459461</v>
      </c>
      <c r="O24" s="463">
        <f t="shared" ref="O24" si="8">L24-G24</f>
        <v>109</v>
      </c>
      <c r="P24" s="1157">
        <f t="shared" ref="P24" si="9">L24/G24-1</f>
        <v>2.9459459459459461</v>
      </c>
      <c r="Q24" s="543">
        <f t="shared" ref="Q24" si="10">L24-B24</f>
        <v>118</v>
      </c>
      <c r="R24" s="466">
        <f t="shared" ref="R24" si="11">L24/B24-1</f>
        <v>4.2142857142857144</v>
      </c>
    </row>
    <row r="25" spans="1:18" ht="15.75" thickBot="1">
      <c r="A25" s="209" t="s">
        <v>95</v>
      </c>
      <c r="B25" s="55">
        <v>112</v>
      </c>
      <c r="C25" s="55">
        <v>73</v>
      </c>
      <c r="D25" s="55">
        <v>92</v>
      </c>
      <c r="E25" s="55">
        <v>81</v>
      </c>
      <c r="F25" s="55">
        <v>64</v>
      </c>
      <c r="G25" s="55">
        <v>69</v>
      </c>
      <c r="H25" s="55">
        <v>142</v>
      </c>
      <c r="I25" s="242">
        <v>76</v>
      </c>
      <c r="J25" s="55">
        <v>57</v>
      </c>
      <c r="K25" s="55">
        <v>54</v>
      </c>
      <c r="L25" s="347">
        <v>100</v>
      </c>
      <c r="M25" s="549">
        <f t="shared" si="0"/>
        <v>46</v>
      </c>
      <c r="N25" s="470">
        <f t="shared" si="1"/>
        <v>0.85185185185185186</v>
      </c>
      <c r="O25" s="469">
        <f t="shared" si="2"/>
        <v>31</v>
      </c>
      <c r="P25" s="400">
        <f t="shared" si="3"/>
        <v>0.44927536231884058</v>
      </c>
      <c r="Q25" s="1554">
        <f t="shared" ref="Q25" si="12">L25-B25</f>
        <v>-12</v>
      </c>
      <c r="R25" s="472">
        <f t="shared" ref="R25" si="13">L25/B25-1</f>
        <v>-0.1071428571428571</v>
      </c>
    </row>
    <row r="28" spans="1:18" ht="22.5" customHeight="1"/>
    <row r="29" spans="1:18" ht="15.75" customHeight="1"/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U32"/>
  <sheetViews>
    <sheetView zoomScaleNormal="100" workbookViewId="0"/>
  </sheetViews>
  <sheetFormatPr defaultRowHeight="15"/>
  <cols>
    <col min="1" max="1" width="12.5703125" customWidth="1"/>
    <col min="2" max="2" width="6.140625" style="223" customWidth="1"/>
    <col min="3" max="3" width="9.85546875" customWidth="1"/>
    <col min="4" max="13" width="7.5703125" customWidth="1"/>
    <col min="14" max="14" width="9.140625" customWidth="1"/>
    <col min="15" max="19" width="7.5703125" customWidth="1"/>
  </cols>
  <sheetData>
    <row r="1" spans="1:19" s="218" customFormat="1" ht="17.25" customHeight="1">
      <c r="A1" s="218" t="s">
        <v>705</v>
      </c>
      <c r="M1" s="552"/>
    </row>
    <row r="2" spans="1:19" s="3" customFormat="1" ht="17.25" customHeight="1" thickBot="1">
      <c r="A2" s="358" t="s">
        <v>198</v>
      </c>
      <c r="B2" s="358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 t="s">
        <v>0</v>
      </c>
      <c r="N2" s="219"/>
    </row>
    <row r="3" spans="1:19" ht="23.25" customHeight="1">
      <c r="A3" s="1558" t="s">
        <v>203</v>
      </c>
      <c r="B3" s="1559"/>
      <c r="C3" s="1762" t="s">
        <v>436</v>
      </c>
      <c r="D3" s="1681"/>
      <c r="E3" s="1681"/>
      <c r="F3" s="1682"/>
      <c r="G3" s="1762" t="s">
        <v>214</v>
      </c>
      <c r="H3" s="1682"/>
      <c r="I3" s="1725" t="s">
        <v>578</v>
      </c>
      <c r="J3" s="1727"/>
      <c r="K3" s="1725" t="s">
        <v>420</v>
      </c>
      <c r="L3" s="1726"/>
      <c r="M3" s="1762" t="s">
        <v>437</v>
      </c>
      <c r="N3" s="1682"/>
      <c r="O3" s="537"/>
    </row>
    <row r="4" spans="1:19" ht="17.25" customHeight="1">
      <c r="A4" s="1560"/>
      <c r="B4" s="1561"/>
      <c r="C4" s="1763" t="s">
        <v>4</v>
      </c>
      <c r="D4" s="1784" t="s">
        <v>6</v>
      </c>
      <c r="E4" s="1636"/>
      <c r="F4" s="1786"/>
      <c r="G4" s="1763" t="s">
        <v>4</v>
      </c>
      <c r="H4" s="1782" t="s">
        <v>40</v>
      </c>
      <c r="I4" s="1688" t="s">
        <v>4</v>
      </c>
      <c r="J4" s="1747" t="s">
        <v>40</v>
      </c>
      <c r="K4" s="1688" t="s">
        <v>4</v>
      </c>
      <c r="L4" s="1706" t="s">
        <v>42</v>
      </c>
      <c r="M4" s="1763" t="s">
        <v>4</v>
      </c>
      <c r="N4" s="1782" t="s">
        <v>935</v>
      </c>
    </row>
    <row r="5" spans="1:19" ht="17.25" customHeight="1">
      <c r="A5" s="1560"/>
      <c r="B5" s="1561"/>
      <c r="C5" s="1792"/>
      <c r="D5" s="1570" t="s">
        <v>114</v>
      </c>
      <c r="E5" s="1570" t="s">
        <v>115</v>
      </c>
      <c r="F5" s="1782" t="s">
        <v>44</v>
      </c>
      <c r="G5" s="1792"/>
      <c r="H5" s="2054"/>
      <c r="I5" s="1841"/>
      <c r="J5" s="1888"/>
      <c r="K5" s="1841"/>
      <c r="L5" s="1914"/>
      <c r="M5" s="1777"/>
      <c r="N5" s="1897"/>
    </row>
    <row r="6" spans="1:19" ht="17.25" customHeight="1" thickBot="1">
      <c r="A6" s="1562"/>
      <c r="B6" s="1563"/>
      <c r="C6" s="1778"/>
      <c r="D6" s="1569"/>
      <c r="E6" s="1569"/>
      <c r="F6" s="1783"/>
      <c r="G6" s="1778"/>
      <c r="H6" s="1783"/>
      <c r="I6" s="1689"/>
      <c r="J6" s="1748"/>
      <c r="K6" s="1689"/>
      <c r="L6" s="1915"/>
      <c r="M6" s="1778"/>
      <c r="N6" s="1882"/>
    </row>
    <row r="7" spans="1:19" ht="17.25" customHeight="1">
      <c r="A7" s="1564" t="s">
        <v>11</v>
      </c>
      <c r="B7" s="1565"/>
      <c r="C7" s="918">
        <v>18</v>
      </c>
      <c r="D7" s="485">
        <v>14</v>
      </c>
      <c r="E7" s="485">
        <v>5</v>
      </c>
      <c r="F7" s="330">
        <v>6</v>
      </c>
      <c r="G7" s="196">
        <v>3560</v>
      </c>
      <c r="H7" s="247">
        <v>2176</v>
      </c>
      <c r="I7" s="196">
        <v>615</v>
      </c>
      <c r="J7" s="247">
        <v>341</v>
      </c>
      <c r="K7" s="196">
        <v>373</v>
      </c>
      <c r="L7" s="252">
        <v>244</v>
      </c>
      <c r="M7" s="879">
        <v>1030</v>
      </c>
      <c r="N7" s="928">
        <v>11.2</v>
      </c>
      <c r="P7" s="199"/>
      <c r="Q7" s="199"/>
      <c r="R7" s="199"/>
      <c r="S7" s="199"/>
    </row>
    <row r="8" spans="1:19" ht="17.25" customHeight="1">
      <c r="A8" s="1564" t="s">
        <v>12</v>
      </c>
      <c r="B8" s="1565"/>
      <c r="C8" s="918">
        <v>18</v>
      </c>
      <c r="D8" s="485">
        <v>14</v>
      </c>
      <c r="E8" s="485">
        <v>5</v>
      </c>
      <c r="F8" s="330">
        <v>6</v>
      </c>
      <c r="G8" s="196">
        <v>3557</v>
      </c>
      <c r="H8" s="247">
        <v>2171</v>
      </c>
      <c r="I8" s="196">
        <v>640</v>
      </c>
      <c r="J8" s="247">
        <v>381</v>
      </c>
      <c r="K8" s="196">
        <v>376</v>
      </c>
      <c r="L8" s="252">
        <v>237</v>
      </c>
      <c r="M8" s="879">
        <v>1120.7</v>
      </c>
      <c r="N8" s="928">
        <v>26.1</v>
      </c>
      <c r="P8" s="199"/>
      <c r="Q8" s="199"/>
      <c r="R8" s="199"/>
      <c r="S8" s="199"/>
    </row>
    <row r="9" spans="1:19" ht="17.25" customHeight="1">
      <c r="A9" s="1564" t="s">
        <v>13</v>
      </c>
      <c r="B9" s="1565"/>
      <c r="C9" s="918">
        <v>18</v>
      </c>
      <c r="D9" s="485">
        <v>14</v>
      </c>
      <c r="E9" s="485">
        <v>5</v>
      </c>
      <c r="F9" s="330">
        <v>7</v>
      </c>
      <c r="G9" s="196">
        <v>3655</v>
      </c>
      <c r="H9" s="247">
        <v>2247</v>
      </c>
      <c r="I9" s="196">
        <v>692</v>
      </c>
      <c r="J9" s="247">
        <v>422</v>
      </c>
      <c r="K9" s="196">
        <v>394</v>
      </c>
      <c r="L9" s="252">
        <v>262</v>
      </c>
      <c r="M9" s="879">
        <v>1126.5999999999999</v>
      </c>
      <c r="N9" s="928">
        <v>8.5</v>
      </c>
      <c r="P9" s="199"/>
      <c r="Q9" s="199"/>
      <c r="R9" s="199"/>
      <c r="S9" s="199"/>
    </row>
    <row r="10" spans="1:19" ht="17.25" customHeight="1">
      <c r="A10" s="1564" t="s">
        <v>14</v>
      </c>
      <c r="B10" s="1565"/>
      <c r="C10" s="918">
        <v>18</v>
      </c>
      <c r="D10" s="485">
        <v>14</v>
      </c>
      <c r="E10" s="485">
        <v>5</v>
      </c>
      <c r="F10" s="330">
        <v>7</v>
      </c>
      <c r="G10" s="196">
        <v>3690</v>
      </c>
      <c r="H10" s="247">
        <v>2285</v>
      </c>
      <c r="I10" s="196">
        <v>659</v>
      </c>
      <c r="J10" s="247">
        <v>406</v>
      </c>
      <c r="K10" s="196">
        <v>371</v>
      </c>
      <c r="L10" s="252">
        <v>246</v>
      </c>
      <c r="M10" s="879">
        <v>1157.9000000000001</v>
      </c>
      <c r="N10" s="928">
        <v>11.3</v>
      </c>
      <c r="P10" s="199"/>
      <c r="Q10" s="199"/>
      <c r="R10" s="199"/>
      <c r="S10" s="199"/>
    </row>
    <row r="11" spans="1:19" ht="17.25" customHeight="1">
      <c r="A11" s="1564" t="s">
        <v>15</v>
      </c>
      <c r="B11" s="1565"/>
      <c r="C11" s="918">
        <v>18</v>
      </c>
      <c r="D11" s="485">
        <v>14</v>
      </c>
      <c r="E11" s="485">
        <v>5</v>
      </c>
      <c r="F11" s="330">
        <v>5</v>
      </c>
      <c r="G11" s="196">
        <v>3752</v>
      </c>
      <c r="H11" s="247">
        <v>2303</v>
      </c>
      <c r="I11" s="196">
        <v>694</v>
      </c>
      <c r="J11" s="247">
        <v>418</v>
      </c>
      <c r="K11" s="94">
        <v>381</v>
      </c>
      <c r="L11" s="1520">
        <v>245</v>
      </c>
      <c r="M11" s="879">
        <v>1063.4000000000001</v>
      </c>
      <c r="N11" s="928">
        <v>27.8</v>
      </c>
      <c r="P11" s="199"/>
      <c r="Q11" s="199"/>
      <c r="R11" s="199"/>
      <c r="S11" s="199"/>
    </row>
    <row r="12" spans="1:19" ht="17.25" customHeight="1">
      <c r="A12" s="1564" t="s">
        <v>16</v>
      </c>
      <c r="B12" s="1565"/>
      <c r="C12" s="924">
        <v>18</v>
      </c>
      <c r="D12" s="485">
        <v>14</v>
      </c>
      <c r="E12" s="485">
        <v>5</v>
      </c>
      <c r="F12" s="330">
        <v>5</v>
      </c>
      <c r="G12" s="94">
        <v>3733</v>
      </c>
      <c r="H12" s="330">
        <v>2314</v>
      </c>
      <c r="I12" s="94">
        <v>639</v>
      </c>
      <c r="J12" s="330">
        <v>386</v>
      </c>
      <c r="K12" s="331">
        <v>333</v>
      </c>
      <c r="L12" s="907">
        <v>220</v>
      </c>
      <c r="M12" s="1521">
        <v>1062.9000000000001</v>
      </c>
      <c r="N12" s="1522">
        <v>12</v>
      </c>
      <c r="P12" s="199"/>
      <c r="Q12" s="199"/>
      <c r="R12" s="199"/>
      <c r="S12" s="199"/>
    </row>
    <row r="13" spans="1:19" ht="17.25" customHeight="1">
      <c r="A13" s="1564" t="s">
        <v>17</v>
      </c>
      <c r="B13" s="1565"/>
      <c r="C13" s="924">
        <v>18</v>
      </c>
      <c r="D13" s="485">
        <v>14</v>
      </c>
      <c r="E13" s="485">
        <v>5</v>
      </c>
      <c r="F13" s="330">
        <v>5</v>
      </c>
      <c r="G13" s="94">
        <v>3795</v>
      </c>
      <c r="H13" s="330">
        <v>2376</v>
      </c>
      <c r="I13" s="94">
        <v>675</v>
      </c>
      <c r="J13" s="330">
        <v>425</v>
      </c>
      <c r="K13" s="331">
        <v>367</v>
      </c>
      <c r="L13" s="907">
        <v>235</v>
      </c>
      <c r="M13" s="1521">
        <v>1059.7</v>
      </c>
      <c r="N13" s="1522">
        <v>8.6999999999999993</v>
      </c>
      <c r="P13" s="199"/>
      <c r="Q13" s="199"/>
      <c r="R13" s="199"/>
      <c r="S13" s="199"/>
    </row>
    <row r="14" spans="1:19" ht="17.25" customHeight="1">
      <c r="A14" s="1564" t="s">
        <v>143</v>
      </c>
      <c r="B14" s="1565"/>
      <c r="C14" s="924">
        <v>18</v>
      </c>
      <c r="D14" s="485">
        <v>14</v>
      </c>
      <c r="E14" s="485">
        <v>5</v>
      </c>
      <c r="F14" s="330">
        <v>5</v>
      </c>
      <c r="G14" s="94">
        <v>3781</v>
      </c>
      <c r="H14" s="330">
        <v>2430</v>
      </c>
      <c r="I14" s="94">
        <v>680</v>
      </c>
      <c r="J14" s="330">
        <v>444</v>
      </c>
      <c r="K14" s="163">
        <v>361</v>
      </c>
      <c r="L14" s="164">
        <v>231</v>
      </c>
      <c r="M14" s="1521">
        <v>1040.8</v>
      </c>
      <c r="N14" s="1522">
        <v>9.1999999999999993</v>
      </c>
      <c r="P14" s="199"/>
      <c r="Q14" s="199"/>
      <c r="R14" s="199"/>
      <c r="S14" s="199"/>
    </row>
    <row r="15" spans="1:19" ht="17.25" customHeight="1">
      <c r="A15" s="1564" t="s">
        <v>194</v>
      </c>
      <c r="B15" s="1565"/>
      <c r="C15" s="924">
        <v>18</v>
      </c>
      <c r="D15" s="485">
        <v>14</v>
      </c>
      <c r="E15" s="485">
        <v>5</v>
      </c>
      <c r="F15" s="330">
        <v>5</v>
      </c>
      <c r="G15" s="94">
        <v>3813</v>
      </c>
      <c r="H15" s="330">
        <v>2444</v>
      </c>
      <c r="I15" s="94">
        <v>697</v>
      </c>
      <c r="J15" s="330">
        <v>429</v>
      </c>
      <c r="K15" s="163">
        <v>347</v>
      </c>
      <c r="L15" s="164">
        <v>238</v>
      </c>
      <c r="M15" s="1521">
        <v>1035.8</v>
      </c>
      <c r="N15" s="1522">
        <v>8.8000000000000007</v>
      </c>
      <c r="P15" s="199"/>
      <c r="Q15" s="199"/>
      <c r="R15" s="199"/>
      <c r="S15" s="199"/>
    </row>
    <row r="16" spans="1:19" ht="17.25" customHeight="1">
      <c r="A16" s="1564" t="s">
        <v>475</v>
      </c>
      <c r="B16" s="1565"/>
      <c r="C16" s="924">
        <v>18</v>
      </c>
      <c r="D16" s="485">
        <v>14</v>
      </c>
      <c r="E16" s="485">
        <v>5</v>
      </c>
      <c r="F16" s="330">
        <v>4</v>
      </c>
      <c r="G16" s="94">
        <v>3836</v>
      </c>
      <c r="H16" s="330">
        <v>2414</v>
      </c>
      <c r="I16" s="94">
        <v>647</v>
      </c>
      <c r="J16" s="330">
        <v>386</v>
      </c>
      <c r="K16" s="163">
        <v>378</v>
      </c>
      <c r="L16" s="164">
        <v>239</v>
      </c>
      <c r="M16" s="1521">
        <v>1069.8</v>
      </c>
      <c r="N16" s="1522">
        <v>8.1999999999999993</v>
      </c>
      <c r="P16" s="199"/>
      <c r="Q16" s="199"/>
      <c r="R16" s="199"/>
      <c r="S16" s="199"/>
    </row>
    <row r="17" spans="1:21" s="223" customFormat="1" ht="17.25" customHeight="1" thickBot="1">
      <c r="A17" s="1614" t="s">
        <v>605</v>
      </c>
      <c r="B17" s="1615"/>
      <c r="C17" s="924">
        <v>18</v>
      </c>
      <c r="D17" s="485">
        <v>14</v>
      </c>
      <c r="E17" s="485">
        <v>5</v>
      </c>
      <c r="F17" s="330">
        <v>4</v>
      </c>
      <c r="G17" s="94">
        <v>3902</v>
      </c>
      <c r="H17" s="330">
        <v>2486</v>
      </c>
      <c r="I17" s="332">
        <v>691</v>
      </c>
      <c r="J17" s="333">
        <v>444</v>
      </c>
      <c r="K17" s="339" t="s">
        <v>56</v>
      </c>
      <c r="L17" s="1013" t="s">
        <v>56</v>
      </c>
      <c r="M17" s="1523">
        <v>1023</v>
      </c>
      <c r="N17" s="1524">
        <v>1.5</v>
      </c>
      <c r="P17" s="199"/>
      <c r="Q17" s="199"/>
      <c r="R17" s="199"/>
      <c r="S17" s="199"/>
    </row>
    <row r="18" spans="1:21" ht="17.25" customHeight="1">
      <c r="A18" s="1859" t="s">
        <v>606</v>
      </c>
      <c r="B18" s="626" t="s">
        <v>196</v>
      </c>
      <c r="C18" s="616">
        <f>C17-C16</f>
        <v>0</v>
      </c>
      <c r="D18" s="617">
        <f t="shared" ref="D18:N18" si="0">D17-D16</f>
        <v>0</v>
      </c>
      <c r="E18" s="617">
        <f t="shared" si="0"/>
        <v>0</v>
      </c>
      <c r="F18" s="671">
        <f t="shared" si="0"/>
        <v>0</v>
      </c>
      <c r="G18" s="616">
        <f t="shared" si="0"/>
        <v>66</v>
      </c>
      <c r="H18" s="671">
        <f t="shared" si="0"/>
        <v>72</v>
      </c>
      <c r="I18" s="616">
        <f t="shared" si="0"/>
        <v>44</v>
      </c>
      <c r="J18" s="741">
        <f t="shared" si="0"/>
        <v>58</v>
      </c>
      <c r="K18" s="739" t="s">
        <v>56</v>
      </c>
      <c r="L18" s="773" t="s">
        <v>56</v>
      </c>
      <c r="M18" s="671">
        <f t="shared" si="0"/>
        <v>-46.799999999999955</v>
      </c>
      <c r="N18" s="741">
        <f t="shared" si="0"/>
        <v>-6.6999999999999993</v>
      </c>
      <c r="P18" s="199"/>
      <c r="Q18" s="199"/>
      <c r="R18" s="199"/>
      <c r="S18" s="199"/>
    </row>
    <row r="19" spans="1:21" ht="17.25" customHeight="1">
      <c r="A19" s="1573"/>
      <c r="B19" s="620" t="s">
        <v>197</v>
      </c>
      <c r="C19" s="623">
        <f>C17/C16-1</f>
        <v>0</v>
      </c>
      <c r="D19" s="624">
        <f t="shared" ref="D19:N19" si="1">D17/D16-1</f>
        <v>0</v>
      </c>
      <c r="E19" s="624">
        <f t="shared" si="1"/>
        <v>0</v>
      </c>
      <c r="F19" s="680">
        <f t="shared" si="1"/>
        <v>0</v>
      </c>
      <c r="G19" s="623">
        <f t="shared" si="1"/>
        <v>1.7205422314911401E-2</v>
      </c>
      <c r="H19" s="680">
        <f t="shared" si="1"/>
        <v>2.9826014913007404E-2</v>
      </c>
      <c r="I19" s="623">
        <f t="shared" si="1"/>
        <v>6.8006182380216273E-2</v>
      </c>
      <c r="J19" s="744">
        <f t="shared" si="1"/>
        <v>0.15025906735751304</v>
      </c>
      <c r="K19" s="742" t="s">
        <v>56</v>
      </c>
      <c r="L19" s="765" t="s">
        <v>56</v>
      </c>
      <c r="M19" s="680">
        <f t="shared" si="1"/>
        <v>-4.3746494671901281E-2</v>
      </c>
      <c r="N19" s="744">
        <f t="shared" si="1"/>
        <v>-0.81707317073170727</v>
      </c>
      <c r="P19" s="199"/>
      <c r="Q19" s="199"/>
      <c r="R19" s="199"/>
      <c r="S19" s="199"/>
    </row>
    <row r="20" spans="1:21" ht="17.25" customHeight="1">
      <c r="A20" s="1556" t="s">
        <v>607</v>
      </c>
      <c r="B20" s="638" t="s">
        <v>196</v>
      </c>
      <c r="C20" s="629">
        <f>C17-C12</f>
        <v>0</v>
      </c>
      <c r="D20" s="630">
        <f t="shared" ref="D20:M20" si="2">D17-D12</f>
        <v>0</v>
      </c>
      <c r="E20" s="630">
        <f t="shared" si="2"/>
        <v>0</v>
      </c>
      <c r="F20" s="683">
        <f t="shared" si="2"/>
        <v>-1</v>
      </c>
      <c r="G20" s="629">
        <f t="shared" si="2"/>
        <v>169</v>
      </c>
      <c r="H20" s="683">
        <f t="shared" si="2"/>
        <v>172</v>
      </c>
      <c r="I20" s="629">
        <f t="shared" si="2"/>
        <v>52</v>
      </c>
      <c r="J20" s="805">
        <f t="shared" si="2"/>
        <v>58</v>
      </c>
      <c r="K20" s="784" t="s">
        <v>56</v>
      </c>
      <c r="L20" s="763" t="s">
        <v>56</v>
      </c>
      <c r="M20" s="683">
        <f t="shared" si="2"/>
        <v>-39.900000000000091</v>
      </c>
      <c r="N20" s="805">
        <f>N17-N12</f>
        <v>-10.5</v>
      </c>
      <c r="P20" s="199"/>
      <c r="Q20" s="199"/>
      <c r="R20" s="199"/>
      <c r="S20" s="199"/>
      <c r="U20" s="121"/>
    </row>
    <row r="21" spans="1:21" ht="17.25" customHeight="1">
      <c r="A21" s="1573"/>
      <c r="B21" s="620" t="s">
        <v>197</v>
      </c>
      <c r="C21" s="635">
        <f>C17/C12-1</f>
        <v>0</v>
      </c>
      <c r="D21" s="636">
        <f t="shared" ref="D21:N21" si="3">D17/D12-1</f>
        <v>0</v>
      </c>
      <c r="E21" s="636">
        <f t="shared" si="3"/>
        <v>0</v>
      </c>
      <c r="F21" s="674">
        <f t="shared" si="3"/>
        <v>-0.19999999999999996</v>
      </c>
      <c r="G21" s="635">
        <f t="shared" si="3"/>
        <v>4.527189927672115E-2</v>
      </c>
      <c r="H21" s="674">
        <f t="shared" si="3"/>
        <v>7.4330164217804695E-2</v>
      </c>
      <c r="I21" s="635">
        <f t="shared" si="3"/>
        <v>8.1377151799687075E-2</v>
      </c>
      <c r="J21" s="806">
        <f t="shared" si="3"/>
        <v>0.15025906735751304</v>
      </c>
      <c r="K21" s="790" t="s">
        <v>56</v>
      </c>
      <c r="L21" s="791" t="s">
        <v>56</v>
      </c>
      <c r="M21" s="674">
        <f t="shared" si="3"/>
        <v>-3.7538808918995303E-2</v>
      </c>
      <c r="N21" s="806">
        <f t="shared" si="3"/>
        <v>-0.875</v>
      </c>
      <c r="P21" s="199"/>
      <c r="Q21" s="199"/>
      <c r="R21" s="199"/>
      <c r="S21" s="199"/>
    </row>
    <row r="22" spans="1:21" ht="17.25" customHeight="1">
      <c r="A22" s="1556" t="s">
        <v>608</v>
      </c>
      <c r="B22" s="638" t="s">
        <v>196</v>
      </c>
      <c r="C22" s="731">
        <f>C17-C7</f>
        <v>0</v>
      </c>
      <c r="D22" s="642">
        <f>D17-D7</f>
        <v>0</v>
      </c>
      <c r="E22" s="640">
        <f>E17-E7</f>
        <v>0</v>
      </c>
      <c r="F22" s="643">
        <f>F17-F7</f>
        <v>-2</v>
      </c>
      <c r="G22" s="677">
        <f t="shared" ref="G22:N22" si="4">G17-G7</f>
        <v>342</v>
      </c>
      <c r="H22" s="677">
        <f t="shared" si="4"/>
        <v>310</v>
      </c>
      <c r="I22" s="641">
        <f t="shared" si="4"/>
        <v>76</v>
      </c>
      <c r="J22" s="747">
        <f t="shared" si="4"/>
        <v>103</v>
      </c>
      <c r="K22" s="745" t="s">
        <v>56</v>
      </c>
      <c r="L22" s="679" t="s">
        <v>56</v>
      </c>
      <c r="M22" s="677">
        <f t="shared" si="4"/>
        <v>-7</v>
      </c>
      <c r="N22" s="747">
        <f t="shared" si="4"/>
        <v>-9.6999999999999993</v>
      </c>
      <c r="P22" s="199"/>
      <c r="Q22" s="199"/>
      <c r="R22" s="199"/>
      <c r="S22" s="199"/>
    </row>
    <row r="23" spans="1:21" ht="17.25" customHeight="1" thickBot="1">
      <c r="A23" s="1557"/>
      <c r="B23" s="656" t="s">
        <v>197</v>
      </c>
      <c r="C23" s="1005">
        <f>C17/C7-1</f>
        <v>0</v>
      </c>
      <c r="D23" s="648">
        <f>D17/D7-1</f>
        <v>0</v>
      </c>
      <c r="E23" s="1006">
        <f>E17/E7-1</f>
        <v>0</v>
      </c>
      <c r="F23" s="649">
        <f>F17/F7-1</f>
        <v>-0.33333333333333337</v>
      </c>
      <c r="G23" s="686">
        <f t="shared" ref="G23:N23" si="5">G17/G7-1</f>
        <v>9.6067415730337169E-2</v>
      </c>
      <c r="H23" s="686">
        <f t="shared" si="5"/>
        <v>0.14246323529411775</v>
      </c>
      <c r="I23" s="647">
        <f t="shared" si="5"/>
        <v>0.12357723577235769</v>
      </c>
      <c r="J23" s="807">
        <f t="shared" si="5"/>
        <v>0.30205278592375362</v>
      </c>
      <c r="K23" s="808" t="s">
        <v>56</v>
      </c>
      <c r="L23" s="809" t="s">
        <v>56</v>
      </c>
      <c r="M23" s="686">
        <f t="shared" si="5"/>
        <v>-6.7961165048543437E-3</v>
      </c>
      <c r="N23" s="807">
        <f t="shared" si="5"/>
        <v>-0.8660714285714286</v>
      </c>
      <c r="P23" s="199"/>
      <c r="Q23" s="199"/>
      <c r="R23" s="199"/>
      <c r="S23" s="199"/>
    </row>
    <row r="24" spans="1:21" s="8" customFormat="1" ht="17.25" customHeight="1">
      <c r="A24" s="1052" t="s">
        <v>438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21" s="8" customFormat="1" ht="17.25" customHeight="1">
      <c r="A25" s="1045" t="s">
        <v>69</v>
      </c>
      <c r="B25" s="261"/>
    </row>
    <row r="26" spans="1:21">
      <c r="A26" s="1046" t="s">
        <v>934</v>
      </c>
    </row>
    <row r="27" spans="1:21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</row>
    <row r="28" spans="1:21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</row>
    <row r="29" spans="1:21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</row>
    <row r="30" spans="1:21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</row>
    <row r="31" spans="1:21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</row>
    <row r="32" spans="1:21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</row>
  </sheetData>
  <mergeCells count="33">
    <mergeCell ref="M3:N3"/>
    <mergeCell ref="C4:C6"/>
    <mergeCell ref="D4:F4"/>
    <mergeCell ref="G4:G6"/>
    <mergeCell ref="H4:H6"/>
    <mergeCell ref="D5:D6"/>
    <mergeCell ref="E5:E6"/>
    <mergeCell ref="F5:F6"/>
    <mergeCell ref="I4:I6"/>
    <mergeCell ref="M4:M6"/>
    <mergeCell ref="C3:F3"/>
    <mergeCell ref="G3:H3"/>
    <mergeCell ref="I3:J3"/>
    <mergeCell ref="N4:N6"/>
    <mergeCell ref="A3:B6"/>
    <mergeCell ref="J4:J6"/>
    <mergeCell ref="K4:K6"/>
    <mergeCell ref="L4:L6"/>
    <mergeCell ref="K3:L3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A21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N18:N23 M18:M23" unlockedFormula="1"/>
  </ignoredError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R24"/>
  <sheetViews>
    <sheetView zoomScaleNormal="100" workbookViewId="0"/>
  </sheetViews>
  <sheetFormatPr defaultRowHeight="15"/>
  <cols>
    <col min="1" max="1" width="19.85546875" customWidth="1"/>
    <col min="2" max="2" width="9.42578125" customWidth="1"/>
    <col min="3" max="19" width="7.5703125" customWidth="1"/>
  </cols>
  <sheetData>
    <row r="1" spans="1:18" s="2" customFormat="1" ht="17.25" customHeight="1">
      <c r="A1" s="218" t="s">
        <v>706</v>
      </c>
      <c r="H1" s="177"/>
      <c r="M1" s="552"/>
    </row>
    <row r="2" spans="1:18" s="3" customFormat="1" ht="17.25" customHeight="1" thickBot="1">
      <c r="A2" s="358" t="s">
        <v>198</v>
      </c>
      <c r="L2" s="3" t="s">
        <v>0</v>
      </c>
    </row>
    <row r="3" spans="1:18" s="65" customFormat="1" ht="22.5" customHeight="1">
      <c r="A3" s="1683" t="s">
        <v>461</v>
      </c>
      <c r="B3" s="1592" t="s">
        <v>436</v>
      </c>
      <c r="C3" s="1590"/>
      <c r="D3" s="1590"/>
      <c r="E3" s="1591"/>
      <c r="F3" s="1762" t="s">
        <v>214</v>
      </c>
      <c r="G3" s="1682"/>
      <c r="H3" s="1725" t="s">
        <v>578</v>
      </c>
      <c r="I3" s="1923"/>
      <c r="J3" s="1762" t="s">
        <v>495</v>
      </c>
      <c r="K3" s="1682"/>
      <c r="L3" s="1635" t="s">
        <v>440</v>
      </c>
      <c r="M3" s="1682"/>
    </row>
    <row r="4" spans="1:18" s="65" customFormat="1" ht="17.25" customHeight="1">
      <c r="A4" s="1698"/>
      <c r="B4" s="1596" t="s">
        <v>4</v>
      </c>
      <c r="C4" s="1566" t="s">
        <v>6</v>
      </c>
      <c r="D4" s="1759"/>
      <c r="E4" s="1865"/>
      <c r="F4" s="1763" t="s">
        <v>4</v>
      </c>
      <c r="G4" s="2055" t="s">
        <v>40</v>
      </c>
      <c r="H4" s="1688" t="s">
        <v>4</v>
      </c>
      <c r="I4" s="1706" t="s">
        <v>40</v>
      </c>
      <c r="J4" s="1709" t="s">
        <v>4</v>
      </c>
      <c r="K4" s="1747" t="s">
        <v>42</v>
      </c>
      <c r="L4" s="1593" t="s">
        <v>4</v>
      </c>
      <c r="M4" s="1747" t="s">
        <v>65</v>
      </c>
    </row>
    <row r="5" spans="1:18" s="65" customFormat="1" ht="17.25" customHeight="1">
      <c r="A5" s="1698"/>
      <c r="B5" s="1804"/>
      <c r="C5" s="1566" t="s">
        <v>114</v>
      </c>
      <c r="D5" s="1566" t="s">
        <v>115</v>
      </c>
      <c r="E5" s="1870" t="s">
        <v>44</v>
      </c>
      <c r="F5" s="1777"/>
      <c r="G5" s="1561"/>
      <c r="H5" s="2056"/>
      <c r="I5" s="1914"/>
      <c r="J5" s="1692"/>
      <c r="K5" s="2057"/>
      <c r="L5" s="1785"/>
      <c r="M5" s="2057"/>
    </row>
    <row r="6" spans="1:18" s="65" customFormat="1" ht="17.25" customHeight="1" thickBot="1">
      <c r="A6" s="1686"/>
      <c r="B6" s="1805"/>
      <c r="C6" s="1797"/>
      <c r="D6" s="1797"/>
      <c r="E6" s="1638"/>
      <c r="F6" s="1778"/>
      <c r="G6" s="1563"/>
      <c r="H6" s="1689"/>
      <c r="I6" s="1915"/>
      <c r="J6" s="1693"/>
      <c r="K6" s="1748"/>
      <c r="L6" s="1595"/>
      <c r="M6" s="1748"/>
    </row>
    <row r="7" spans="1:18" s="66" customFormat="1" ht="17.25" customHeight="1">
      <c r="A7" s="19" t="s">
        <v>20</v>
      </c>
      <c r="B7" s="1408">
        <v>18</v>
      </c>
      <c r="C7" s="1354">
        <v>14</v>
      </c>
      <c r="D7" s="1354">
        <v>5</v>
      </c>
      <c r="E7" s="1311">
        <v>4</v>
      </c>
      <c r="F7" s="1248">
        <v>3902</v>
      </c>
      <c r="G7" s="1414">
        <v>2486</v>
      </c>
      <c r="H7" s="1248">
        <v>691</v>
      </c>
      <c r="I7" s="1419">
        <v>444</v>
      </c>
      <c r="J7" s="1098">
        <v>378</v>
      </c>
      <c r="K7" s="1201">
        <v>239</v>
      </c>
      <c r="L7" s="1421">
        <v>1023</v>
      </c>
      <c r="M7" s="1422">
        <v>522.29999999999995</v>
      </c>
    </row>
    <row r="8" spans="1:18" s="67" customFormat="1" ht="17.25" customHeight="1">
      <c r="A8" s="20" t="s">
        <v>21</v>
      </c>
      <c r="B8" s="1409">
        <v>8</v>
      </c>
      <c r="C8" s="542">
        <v>5</v>
      </c>
      <c r="D8" s="542">
        <v>3</v>
      </c>
      <c r="E8" s="1405" t="s">
        <v>179</v>
      </c>
      <c r="F8" s="1415">
        <v>1762</v>
      </c>
      <c r="G8" s="1416">
        <v>1110</v>
      </c>
      <c r="H8" s="863">
        <v>307</v>
      </c>
      <c r="I8" s="1405">
        <v>187</v>
      </c>
      <c r="J8" s="863">
        <v>148</v>
      </c>
      <c r="K8" s="1401">
        <v>93</v>
      </c>
      <c r="L8" s="1423">
        <v>422.8</v>
      </c>
      <c r="M8" s="1424">
        <v>206.1</v>
      </c>
      <c r="Q8" s="66"/>
      <c r="R8" s="66"/>
    </row>
    <row r="9" spans="1:18" s="67" customFormat="1" ht="17.25" customHeight="1">
      <c r="A9" s="20" t="s">
        <v>22</v>
      </c>
      <c r="B9" s="1410" t="s">
        <v>179</v>
      </c>
      <c r="C9" s="1407" t="s">
        <v>179</v>
      </c>
      <c r="D9" s="1407" t="s">
        <v>179</v>
      </c>
      <c r="E9" s="1405" t="s">
        <v>179</v>
      </c>
      <c r="F9" s="1413" t="s">
        <v>179</v>
      </c>
      <c r="G9" s="1402" t="s">
        <v>179</v>
      </c>
      <c r="H9" s="1413" t="s">
        <v>179</v>
      </c>
      <c r="I9" s="1402" t="s">
        <v>179</v>
      </c>
      <c r="J9" s="1413" t="s">
        <v>179</v>
      </c>
      <c r="K9" s="1402" t="s">
        <v>179</v>
      </c>
      <c r="L9" s="1413" t="s">
        <v>179</v>
      </c>
      <c r="M9" s="1402" t="s">
        <v>179</v>
      </c>
      <c r="Q9" s="66"/>
      <c r="R9" s="66"/>
    </row>
    <row r="10" spans="1:18" s="67" customFormat="1" ht="17.25" customHeight="1">
      <c r="A10" s="20" t="s">
        <v>23</v>
      </c>
      <c r="B10" s="1409">
        <v>1</v>
      </c>
      <c r="C10" s="542">
        <v>1</v>
      </c>
      <c r="D10" s="1407" t="s">
        <v>179</v>
      </c>
      <c r="E10" s="1405" t="s">
        <v>179</v>
      </c>
      <c r="F10" s="1415">
        <v>155</v>
      </c>
      <c r="G10" s="1416">
        <v>98</v>
      </c>
      <c r="H10" s="863">
        <v>33</v>
      </c>
      <c r="I10" s="1405">
        <v>22</v>
      </c>
      <c r="J10" s="863">
        <v>19</v>
      </c>
      <c r="K10" s="1401">
        <v>12</v>
      </c>
      <c r="L10" s="1425">
        <v>48.8</v>
      </c>
      <c r="M10" s="1424">
        <v>27.5</v>
      </c>
      <c r="Q10" s="66"/>
      <c r="R10" s="66"/>
    </row>
    <row r="11" spans="1:18" s="67" customFormat="1" ht="17.25" customHeight="1">
      <c r="A11" s="20" t="s">
        <v>24</v>
      </c>
      <c r="B11" s="1409">
        <v>1</v>
      </c>
      <c r="C11" s="542">
        <v>1</v>
      </c>
      <c r="D11" s="1407" t="s">
        <v>179</v>
      </c>
      <c r="E11" s="1404">
        <v>1</v>
      </c>
      <c r="F11" s="1415">
        <v>208</v>
      </c>
      <c r="G11" s="1416">
        <v>135</v>
      </c>
      <c r="H11" s="863">
        <v>52</v>
      </c>
      <c r="I11" s="1405">
        <v>32</v>
      </c>
      <c r="J11" s="863">
        <v>46</v>
      </c>
      <c r="K11" s="1401">
        <v>26</v>
      </c>
      <c r="L11" s="1423">
        <v>46.1</v>
      </c>
      <c r="M11" s="1424">
        <v>20.8</v>
      </c>
      <c r="Q11" s="66"/>
      <c r="R11" s="66"/>
    </row>
    <row r="12" spans="1:18" s="67" customFormat="1" ht="17.25" customHeight="1">
      <c r="A12" s="20" t="s">
        <v>25</v>
      </c>
      <c r="B12" s="1410" t="s">
        <v>179</v>
      </c>
      <c r="C12" s="1407" t="s">
        <v>179</v>
      </c>
      <c r="D12" s="1407" t="s">
        <v>179</v>
      </c>
      <c r="E12" s="1405" t="s">
        <v>179</v>
      </c>
      <c r="F12" s="1413" t="s">
        <v>179</v>
      </c>
      <c r="G12" s="1402" t="s">
        <v>179</v>
      </c>
      <c r="H12" s="1413" t="s">
        <v>179</v>
      </c>
      <c r="I12" s="1402" t="s">
        <v>179</v>
      </c>
      <c r="J12" s="1413" t="s">
        <v>179</v>
      </c>
      <c r="K12" s="1402" t="s">
        <v>179</v>
      </c>
      <c r="L12" s="1413" t="s">
        <v>179</v>
      </c>
      <c r="M12" s="1402" t="s">
        <v>179</v>
      </c>
      <c r="Q12" s="66"/>
      <c r="R12" s="66"/>
    </row>
    <row r="13" spans="1:18" s="67" customFormat="1" ht="17.25" customHeight="1">
      <c r="A13" s="20" t="s">
        <v>26</v>
      </c>
      <c r="B13" s="1409">
        <v>1</v>
      </c>
      <c r="C13" s="542">
        <v>1</v>
      </c>
      <c r="D13" s="1407" t="s">
        <v>179</v>
      </c>
      <c r="E13" s="1404">
        <v>1</v>
      </c>
      <c r="F13" s="1415">
        <v>220</v>
      </c>
      <c r="G13" s="1416">
        <v>125</v>
      </c>
      <c r="H13" s="863">
        <v>40</v>
      </c>
      <c r="I13" s="1405">
        <v>19</v>
      </c>
      <c r="J13" s="863">
        <v>25</v>
      </c>
      <c r="K13" s="1401">
        <v>18</v>
      </c>
      <c r="L13" s="1425">
        <v>60.4</v>
      </c>
      <c r="M13" s="1424">
        <v>34.200000000000003</v>
      </c>
      <c r="Q13" s="66"/>
      <c r="R13" s="66"/>
    </row>
    <row r="14" spans="1:18" s="67" customFormat="1" ht="17.25" customHeight="1">
      <c r="A14" s="20" t="s">
        <v>27</v>
      </c>
      <c r="B14" s="1410" t="s">
        <v>179</v>
      </c>
      <c r="C14" s="1407" t="s">
        <v>179</v>
      </c>
      <c r="D14" s="1407" t="s">
        <v>179</v>
      </c>
      <c r="E14" s="1405" t="s">
        <v>179</v>
      </c>
      <c r="F14" s="1413" t="s">
        <v>179</v>
      </c>
      <c r="G14" s="1402" t="s">
        <v>179</v>
      </c>
      <c r="H14" s="1413" t="s">
        <v>179</v>
      </c>
      <c r="I14" s="1402" t="s">
        <v>179</v>
      </c>
      <c r="J14" s="1413" t="s">
        <v>179</v>
      </c>
      <c r="K14" s="1402" t="s">
        <v>179</v>
      </c>
      <c r="L14" s="1413" t="s">
        <v>179</v>
      </c>
      <c r="M14" s="1402" t="s">
        <v>179</v>
      </c>
      <c r="P14" s="164"/>
      <c r="Q14" s="66"/>
      <c r="R14" s="66"/>
    </row>
    <row r="15" spans="1:18" s="67" customFormat="1" ht="17.25" customHeight="1">
      <c r="A15" s="20" t="s">
        <v>28</v>
      </c>
      <c r="B15" s="1410" t="s">
        <v>179</v>
      </c>
      <c r="C15" s="1407" t="s">
        <v>179</v>
      </c>
      <c r="D15" s="1407" t="s">
        <v>179</v>
      </c>
      <c r="E15" s="1405" t="s">
        <v>179</v>
      </c>
      <c r="F15" s="1413" t="s">
        <v>179</v>
      </c>
      <c r="G15" s="1402" t="s">
        <v>179</v>
      </c>
      <c r="H15" s="1413" t="s">
        <v>179</v>
      </c>
      <c r="I15" s="1402" t="s">
        <v>179</v>
      </c>
      <c r="J15" s="1413" t="s">
        <v>179</v>
      </c>
      <c r="K15" s="1402" t="s">
        <v>179</v>
      </c>
      <c r="L15" s="1413" t="s">
        <v>179</v>
      </c>
      <c r="M15" s="1402" t="s">
        <v>179</v>
      </c>
      <c r="Q15" s="66"/>
      <c r="R15" s="66"/>
    </row>
    <row r="16" spans="1:18" s="67" customFormat="1" ht="17.25" customHeight="1">
      <c r="A16" s="20" t="s">
        <v>29</v>
      </c>
      <c r="B16" s="1409">
        <v>1</v>
      </c>
      <c r="C16" s="542">
        <v>1</v>
      </c>
      <c r="D16" s="1407" t="s">
        <v>179</v>
      </c>
      <c r="E16" s="1404">
        <v>1</v>
      </c>
      <c r="F16" s="1415">
        <v>242</v>
      </c>
      <c r="G16" s="1416">
        <v>152</v>
      </c>
      <c r="H16" s="863">
        <v>29</v>
      </c>
      <c r="I16" s="1405">
        <v>17</v>
      </c>
      <c r="J16" s="863">
        <v>20</v>
      </c>
      <c r="K16" s="1401">
        <v>10</v>
      </c>
      <c r="L16" s="1423">
        <v>62.4</v>
      </c>
      <c r="M16" s="1424">
        <v>27.8</v>
      </c>
      <c r="Q16" s="66"/>
      <c r="R16" s="66"/>
    </row>
    <row r="17" spans="1:18" s="67" customFormat="1" ht="17.25" customHeight="1">
      <c r="A17" s="20" t="s">
        <v>30</v>
      </c>
      <c r="B17" s="1410" t="s">
        <v>179</v>
      </c>
      <c r="C17" s="1407" t="s">
        <v>179</v>
      </c>
      <c r="D17" s="1407" t="s">
        <v>179</v>
      </c>
      <c r="E17" s="1405" t="s">
        <v>179</v>
      </c>
      <c r="F17" s="1413" t="s">
        <v>179</v>
      </c>
      <c r="G17" s="1402" t="s">
        <v>179</v>
      </c>
      <c r="H17" s="1413" t="s">
        <v>179</v>
      </c>
      <c r="I17" s="1402" t="s">
        <v>179</v>
      </c>
      <c r="J17" s="1413" t="s">
        <v>179</v>
      </c>
      <c r="K17" s="1402" t="s">
        <v>179</v>
      </c>
      <c r="L17" s="1413" t="s">
        <v>179</v>
      </c>
      <c r="M17" s="1402" t="s">
        <v>179</v>
      </c>
      <c r="Q17" s="66"/>
      <c r="R17" s="66"/>
    </row>
    <row r="18" spans="1:18" s="67" customFormat="1" ht="17.25" customHeight="1">
      <c r="A18" s="20" t="s">
        <v>31</v>
      </c>
      <c r="B18" s="1409">
        <v>2</v>
      </c>
      <c r="C18" s="542">
        <v>1</v>
      </c>
      <c r="D18" s="542">
        <v>1</v>
      </c>
      <c r="E18" s="1405" t="s">
        <v>179</v>
      </c>
      <c r="F18" s="1415">
        <v>511</v>
      </c>
      <c r="G18" s="1416">
        <v>326</v>
      </c>
      <c r="H18" s="881">
        <v>84</v>
      </c>
      <c r="I18" s="1405">
        <v>59</v>
      </c>
      <c r="J18" s="881">
        <v>49</v>
      </c>
      <c r="K18" s="1401">
        <v>34</v>
      </c>
      <c r="L18" s="1425">
        <v>149.5</v>
      </c>
      <c r="M18" s="1424">
        <v>80.599999999999994</v>
      </c>
      <c r="Q18" s="66"/>
      <c r="R18" s="66"/>
    </row>
    <row r="19" spans="1:18" s="67" customFormat="1" ht="17.25" customHeight="1">
      <c r="A19" s="20" t="s">
        <v>32</v>
      </c>
      <c r="B19" s="1409">
        <v>1</v>
      </c>
      <c r="C19" s="542">
        <v>1</v>
      </c>
      <c r="D19" s="542" t="s">
        <v>179</v>
      </c>
      <c r="E19" s="1405" t="s">
        <v>179</v>
      </c>
      <c r="F19" s="1415">
        <v>123</v>
      </c>
      <c r="G19" s="1416">
        <v>87</v>
      </c>
      <c r="H19" s="881">
        <v>19</v>
      </c>
      <c r="I19" s="1405">
        <v>16</v>
      </c>
      <c r="J19" s="881">
        <v>6</v>
      </c>
      <c r="K19" s="1401">
        <v>4</v>
      </c>
      <c r="L19" s="1425">
        <v>35.6</v>
      </c>
      <c r="M19" s="1424">
        <v>19</v>
      </c>
      <c r="Q19" s="66"/>
      <c r="R19" s="66"/>
    </row>
    <row r="20" spans="1:18" s="67" customFormat="1" ht="17.25" customHeight="1">
      <c r="A20" s="20" t="s">
        <v>33</v>
      </c>
      <c r="B20" s="1409">
        <v>1</v>
      </c>
      <c r="C20" s="542">
        <v>1</v>
      </c>
      <c r="D20" s="542" t="s">
        <v>179</v>
      </c>
      <c r="E20" s="1405" t="s">
        <v>179</v>
      </c>
      <c r="F20" s="1415">
        <v>185</v>
      </c>
      <c r="G20" s="1416">
        <v>109</v>
      </c>
      <c r="H20" s="881">
        <v>30</v>
      </c>
      <c r="I20" s="1405">
        <v>18</v>
      </c>
      <c r="J20" s="881">
        <v>25</v>
      </c>
      <c r="K20" s="1401">
        <v>16</v>
      </c>
      <c r="L20" s="1425">
        <v>52</v>
      </c>
      <c r="M20" s="1424">
        <v>23.3</v>
      </c>
      <c r="Q20" s="66"/>
      <c r="R20" s="66"/>
    </row>
    <row r="21" spans="1:18" s="67" customFormat="1" ht="17.25" customHeight="1" thickBot="1">
      <c r="A21" s="21" t="s">
        <v>34</v>
      </c>
      <c r="B21" s="1411">
        <v>2</v>
      </c>
      <c r="C21" s="1412">
        <v>2</v>
      </c>
      <c r="D21" s="1412">
        <v>1</v>
      </c>
      <c r="E21" s="1406">
        <v>1</v>
      </c>
      <c r="F21" s="1417">
        <v>496</v>
      </c>
      <c r="G21" s="1418">
        <v>344</v>
      </c>
      <c r="H21" s="189">
        <v>97</v>
      </c>
      <c r="I21" s="1420">
        <v>74</v>
      </c>
      <c r="J21" s="189">
        <v>40</v>
      </c>
      <c r="K21" s="1403">
        <v>26</v>
      </c>
      <c r="L21" s="1426">
        <v>145.4</v>
      </c>
      <c r="M21" s="1427">
        <v>83</v>
      </c>
      <c r="Q21" s="66"/>
      <c r="R21" s="66"/>
    </row>
    <row r="22" spans="1:18" s="260" customFormat="1" ht="17.25" customHeight="1">
      <c r="A22" s="1052" t="s">
        <v>438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R22" s="66"/>
    </row>
    <row r="23" spans="1:18" s="8" customFormat="1" ht="17.25" customHeight="1">
      <c r="A23" s="1052" t="s">
        <v>116</v>
      </c>
      <c r="B23" s="172"/>
      <c r="C23" s="172"/>
      <c r="D23" s="172"/>
      <c r="E23" s="172"/>
    </row>
    <row r="24" spans="1:18" ht="17.25" customHeight="1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</row>
  </sheetData>
  <mergeCells count="19">
    <mergeCell ref="A3:A6"/>
    <mergeCell ref="B3:E3"/>
    <mergeCell ref="F3:G3"/>
    <mergeCell ref="H3:I3"/>
    <mergeCell ref="J3:K3"/>
    <mergeCell ref="I4:I6"/>
    <mergeCell ref="J4:J6"/>
    <mergeCell ref="K4:K6"/>
    <mergeCell ref="L3:M3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M4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U26"/>
  <sheetViews>
    <sheetView zoomScaleNormal="100" workbookViewId="0"/>
  </sheetViews>
  <sheetFormatPr defaultRowHeight="15"/>
  <cols>
    <col min="1" max="1" width="12.28515625" customWidth="1"/>
    <col min="2" max="2" width="4.7109375" style="223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46" customWidth="1"/>
    <col min="15" max="15" width="5.140625" style="46" customWidth="1"/>
    <col min="16" max="16" width="6" style="46" customWidth="1"/>
    <col min="17" max="17" width="8.5703125" style="46" customWidth="1"/>
    <col min="20" max="20" width="10.28515625" bestFit="1" customWidth="1"/>
  </cols>
  <sheetData>
    <row r="1" spans="1:21" s="2" customFormat="1" ht="17.25" customHeight="1">
      <c r="A1" s="218" t="s">
        <v>769</v>
      </c>
      <c r="B1" s="218"/>
      <c r="P1" s="552"/>
    </row>
    <row r="2" spans="1:21" s="3" customFormat="1" ht="17.25" customHeight="1" thickBot="1">
      <c r="A2" s="358" t="s">
        <v>198</v>
      </c>
      <c r="B2" s="358"/>
      <c r="M2" s="3" t="s">
        <v>0</v>
      </c>
    </row>
    <row r="3" spans="1:21" s="68" customFormat="1" ht="17.25" customHeight="1">
      <c r="A3" s="1600" t="s">
        <v>446</v>
      </c>
      <c r="B3" s="1602"/>
      <c r="C3" s="1917" t="s">
        <v>214</v>
      </c>
      <c r="D3" s="1918"/>
      <c r="E3" s="1918"/>
      <c r="F3" s="1918"/>
      <c r="G3" s="1919"/>
      <c r="H3" s="1917" t="s">
        <v>579</v>
      </c>
      <c r="I3" s="1918"/>
      <c r="J3" s="1918"/>
      <c r="K3" s="1918"/>
      <c r="L3" s="1919"/>
      <c r="M3" s="1917" t="s">
        <v>428</v>
      </c>
      <c r="N3" s="1918"/>
      <c r="O3" s="1918"/>
      <c r="P3" s="1918"/>
      <c r="Q3" s="1919"/>
    </row>
    <row r="4" spans="1:21" s="68" customFormat="1" ht="17.25" customHeight="1">
      <c r="A4" s="1692"/>
      <c r="B4" s="1737"/>
      <c r="C4" s="1757"/>
      <c r="D4" s="1653"/>
      <c r="E4" s="1653"/>
      <c r="F4" s="1653"/>
      <c r="G4" s="1654"/>
      <c r="H4" s="1757"/>
      <c r="I4" s="1653"/>
      <c r="J4" s="1653"/>
      <c r="K4" s="1653"/>
      <c r="L4" s="1654"/>
      <c r="M4" s="1757"/>
      <c r="N4" s="1653"/>
      <c r="O4" s="1653"/>
      <c r="P4" s="1653"/>
      <c r="Q4" s="1654"/>
    </row>
    <row r="5" spans="1:21" s="68" customFormat="1" ht="17.25" customHeight="1">
      <c r="A5" s="1692"/>
      <c r="B5" s="1737"/>
      <c r="C5" s="1608" t="s">
        <v>4</v>
      </c>
      <c r="D5" s="2058" t="s">
        <v>6</v>
      </c>
      <c r="E5" s="2059"/>
      <c r="F5" s="2059"/>
      <c r="G5" s="2060"/>
      <c r="H5" s="1608" t="s">
        <v>4</v>
      </c>
      <c r="I5" s="2058" t="s">
        <v>6</v>
      </c>
      <c r="J5" s="2059"/>
      <c r="K5" s="2059"/>
      <c r="L5" s="2060"/>
      <c r="M5" s="1608" t="s">
        <v>4</v>
      </c>
      <c r="N5" s="2061" t="s">
        <v>6</v>
      </c>
      <c r="O5" s="2059"/>
      <c r="P5" s="2059"/>
      <c r="Q5" s="2060"/>
    </row>
    <row r="6" spans="1:21" s="68" customFormat="1" ht="38.25" customHeight="1" thickBot="1">
      <c r="A6" s="1693"/>
      <c r="B6" s="1840"/>
      <c r="C6" s="1609"/>
      <c r="D6" s="703" t="s">
        <v>117</v>
      </c>
      <c r="E6" s="703" t="s">
        <v>118</v>
      </c>
      <c r="F6" s="703" t="s">
        <v>119</v>
      </c>
      <c r="G6" s="726" t="s">
        <v>120</v>
      </c>
      <c r="H6" s="1609"/>
      <c r="I6" s="703" t="s">
        <v>117</v>
      </c>
      <c r="J6" s="703" t="s">
        <v>118</v>
      </c>
      <c r="K6" s="703" t="s">
        <v>119</v>
      </c>
      <c r="L6" s="726" t="s">
        <v>120</v>
      </c>
      <c r="M6" s="1609"/>
      <c r="N6" s="810" t="s">
        <v>117</v>
      </c>
      <c r="O6" s="703" t="s">
        <v>118</v>
      </c>
      <c r="P6" s="703" t="s">
        <v>119</v>
      </c>
      <c r="Q6" s="726" t="s">
        <v>120</v>
      </c>
    </row>
    <row r="7" spans="1:21" s="67" customFormat="1" ht="17.25" customHeight="1">
      <c r="A7" s="1564" t="s">
        <v>11</v>
      </c>
      <c r="B7" s="1565"/>
      <c r="C7" s="922">
        <v>3560</v>
      </c>
      <c r="D7" s="486">
        <v>2219</v>
      </c>
      <c r="E7" s="486">
        <v>464</v>
      </c>
      <c r="F7" s="486">
        <v>557</v>
      </c>
      <c r="G7" s="326">
        <v>320</v>
      </c>
      <c r="H7" s="166">
        <v>615</v>
      </c>
      <c r="I7" s="452" t="s">
        <v>56</v>
      </c>
      <c r="J7" s="452" t="s">
        <v>56</v>
      </c>
      <c r="K7" s="452" t="s">
        <v>56</v>
      </c>
      <c r="L7" s="264" t="s">
        <v>56</v>
      </c>
      <c r="M7" s="324">
        <v>373</v>
      </c>
      <c r="N7" s="95">
        <v>256</v>
      </c>
      <c r="O7" s="486">
        <v>42</v>
      </c>
      <c r="P7" s="486">
        <v>52</v>
      </c>
      <c r="Q7" s="326">
        <v>23</v>
      </c>
      <c r="S7" s="1519"/>
      <c r="T7" s="1519"/>
      <c r="U7" s="1519"/>
    </row>
    <row r="8" spans="1:21" s="67" customFormat="1" ht="17.25" customHeight="1">
      <c r="A8" s="1564" t="s">
        <v>12</v>
      </c>
      <c r="B8" s="1565"/>
      <c r="C8" s="922">
        <v>3557</v>
      </c>
      <c r="D8" s="486">
        <v>2215</v>
      </c>
      <c r="E8" s="486">
        <v>495</v>
      </c>
      <c r="F8" s="486">
        <v>528</v>
      </c>
      <c r="G8" s="326">
        <v>319</v>
      </c>
      <c r="H8" s="166">
        <v>640</v>
      </c>
      <c r="I8" s="377">
        <v>394</v>
      </c>
      <c r="J8" s="377">
        <v>104</v>
      </c>
      <c r="K8" s="428">
        <v>67</v>
      </c>
      <c r="L8" s="267">
        <v>75</v>
      </c>
      <c r="M8" s="324">
        <v>376</v>
      </c>
      <c r="N8" s="95">
        <v>270</v>
      </c>
      <c r="O8" s="486">
        <v>48</v>
      </c>
      <c r="P8" s="486">
        <v>39</v>
      </c>
      <c r="Q8" s="326">
        <v>19</v>
      </c>
      <c r="S8" s="1519"/>
      <c r="T8" s="1519"/>
      <c r="U8" s="1519"/>
    </row>
    <row r="9" spans="1:21" s="28" customFormat="1" ht="17.25" customHeight="1">
      <c r="A9" s="1564" t="s">
        <v>13</v>
      </c>
      <c r="B9" s="1565"/>
      <c r="C9" s="922">
        <v>3655</v>
      </c>
      <c r="D9" s="486">
        <v>2238</v>
      </c>
      <c r="E9" s="486">
        <v>546</v>
      </c>
      <c r="F9" s="486">
        <v>515</v>
      </c>
      <c r="G9" s="326">
        <v>356</v>
      </c>
      <c r="H9" s="166">
        <v>692</v>
      </c>
      <c r="I9" s="377">
        <v>432</v>
      </c>
      <c r="J9" s="377">
        <v>117</v>
      </c>
      <c r="K9" s="428">
        <v>62</v>
      </c>
      <c r="L9" s="267">
        <v>81</v>
      </c>
      <c r="M9" s="324">
        <v>394</v>
      </c>
      <c r="N9" s="95">
        <v>266</v>
      </c>
      <c r="O9" s="486">
        <v>50</v>
      </c>
      <c r="P9" s="486">
        <v>57</v>
      </c>
      <c r="Q9" s="326">
        <v>21</v>
      </c>
      <c r="S9" s="1519"/>
      <c r="T9" s="1519"/>
      <c r="U9" s="1519"/>
    </row>
    <row r="10" spans="1:21" s="28" customFormat="1" ht="17.25" customHeight="1">
      <c r="A10" s="1564" t="s">
        <v>14</v>
      </c>
      <c r="B10" s="1565"/>
      <c r="C10" s="922">
        <v>3690</v>
      </c>
      <c r="D10" s="486">
        <v>2229</v>
      </c>
      <c r="E10" s="486">
        <v>568</v>
      </c>
      <c r="F10" s="486">
        <v>548</v>
      </c>
      <c r="G10" s="326">
        <v>345</v>
      </c>
      <c r="H10" s="166">
        <v>659</v>
      </c>
      <c r="I10" s="377">
        <v>389</v>
      </c>
      <c r="J10" s="377">
        <v>117</v>
      </c>
      <c r="K10" s="428">
        <v>91</v>
      </c>
      <c r="L10" s="267">
        <v>62</v>
      </c>
      <c r="M10" s="324">
        <v>371</v>
      </c>
      <c r="N10" s="95">
        <v>246</v>
      </c>
      <c r="O10" s="486">
        <v>59</v>
      </c>
      <c r="P10" s="486">
        <v>30</v>
      </c>
      <c r="Q10" s="326">
        <v>36</v>
      </c>
      <c r="S10" s="1519"/>
      <c r="T10" s="1519"/>
      <c r="U10" s="1519"/>
    </row>
    <row r="11" spans="1:21" s="28" customFormat="1" ht="17.25" customHeight="1">
      <c r="A11" s="1564" t="s">
        <v>15</v>
      </c>
      <c r="B11" s="1565"/>
      <c r="C11" s="922">
        <v>3752</v>
      </c>
      <c r="D11" s="486">
        <v>2242</v>
      </c>
      <c r="E11" s="486">
        <v>571</v>
      </c>
      <c r="F11" s="486">
        <v>594</v>
      </c>
      <c r="G11" s="326">
        <v>345</v>
      </c>
      <c r="H11" s="166">
        <v>694</v>
      </c>
      <c r="I11" s="377">
        <v>401</v>
      </c>
      <c r="J11" s="377">
        <v>124</v>
      </c>
      <c r="K11" s="428">
        <v>101</v>
      </c>
      <c r="L11" s="267">
        <v>68</v>
      </c>
      <c r="M11" s="166">
        <v>381</v>
      </c>
      <c r="N11" s="95">
        <v>275</v>
      </c>
      <c r="O11" s="486">
        <v>51</v>
      </c>
      <c r="P11" s="486">
        <v>30</v>
      </c>
      <c r="Q11" s="326">
        <v>25</v>
      </c>
      <c r="S11" s="1519"/>
      <c r="T11" s="1519"/>
      <c r="U11" s="1519"/>
    </row>
    <row r="12" spans="1:21" s="28" customFormat="1" ht="17.25" customHeight="1">
      <c r="A12" s="1564" t="s">
        <v>16</v>
      </c>
      <c r="B12" s="1565"/>
      <c r="C12" s="922">
        <v>3733</v>
      </c>
      <c r="D12" s="486">
        <v>2151</v>
      </c>
      <c r="E12" s="486">
        <v>600</v>
      </c>
      <c r="F12" s="486">
        <v>677</v>
      </c>
      <c r="G12" s="326">
        <v>305</v>
      </c>
      <c r="H12" s="166">
        <v>639</v>
      </c>
      <c r="I12" s="377">
        <v>363</v>
      </c>
      <c r="J12" s="377">
        <v>110</v>
      </c>
      <c r="K12" s="428">
        <v>106</v>
      </c>
      <c r="L12" s="267">
        <v>60</v>
      </c>
      <c r="M12" s="166">
        <v>333</v>
      </c>
      <c r="N12" s="95">
        <v>224</v>
      </c>
      <c r="O12" s="486">
        <v>49</v>
      </c>
      <c r="P12" s="486">
        <v>44</v>
      </c>
      <c r="Q12" s="326">
        <v>16</v>
      </c>
      <c r="S12" s="1519"/>
      <c r="T12" s="1519"/>
      <c r="U12" s="1519"/>
    </row>
    <row r="13" spans="1:21" s="28" customFormat="1" ht="17.25" customHeight="1">
      <c r="A13" s="1564" t="s">
        <v>17</v>
      </c>
      <c r="B13" s="1565"/>
      <c r="C13" s="922">
        <v>3795</v>
      </c>
      <c r="D13" s="486">
        <v>2123</v>
      </c>
      <c r="E13" s="486">
        <v>662</v>
      </c>
      <c r="F13" s="486">
        <v>699</v>
      </c>
      <c r="G13" s="326">
        <v>311</v>
      </c>
      <c r="H13" s="166">
        <v>675</v>
      </c>
      <c r="I13" s="377">
        <v>391</v>
      </c>
      <c r="J13" s="377">
        <v>105</v>
      </c>
      <c r="K13" s="428">
        <v>117</v>
      </c>
      <c r="L13" s="267">
        <v>62</v>
      </c>
      <c r="M13" s="166">
        <v>367</v>
      </c>
      <c r="N13" s="95">
        <v>238</v>
      </c>
      <c r="O13" s="486">
        <v>54</v>
      </c>
      <c r="P13" s="486">
        <v>48</v>
      </c>
      <c r="Q13" s="326">
        <v>27</v>
      </c>
      <c r="S13" s="1519"/>
      <c r="T13" s="1519"/>
      <c r="U13" s="1519"/>
    </row>
    <row r="14" spans="1:21" s="28" customFormat="1" ht="17.25" customHeight="1">
      <c r="A14" s="1564" t="s">
        <v>143</v>
      </c>
      <c r="B14" s="1565"/>
      <c r="C14" s="922">
        <v>3781</v>
      </c>
      <c r="D14" s="486">
        <v>2087</v>
      </c>
      <c r="E14" s="486">
        <v>674</v>
      </c>
      <c r="F14" s="486">
        <v>705</v>
      </c>
      <c r="G14" s="326">
        <v>315</v>
      </c>
      <c r="H14" s="166">
        <v>680</v>
      </c>
      <c r="I14" s="377">
        <v>365</v>
      </c>
      <c r="J14" s="377">
        <v>137</v>
      </c>
      <c r="K14" s="428">
        <v>103</v>
      </c>
      <c r="L14" s="267">
        <v>75</v>
      </c>
      <c r="M14" s="166">
        <v>361</v>
      </c>
      <c r="N14" s="95">
        <v>246</v>
      </c>
      <c r="O14" s="486">
        <v>65</v>
      </c>
      <c r="P14" s="486">
        <v>36</v>
      </c>
      <c r="Q14" s="326">
        <v>14</v>
      </c>
      <c r="S14" s="1519"/>
      <c r="T14" s="1519"/>
      <c r="U14" s="1519"/>
    </row>
    <row r="15" spans="1:21" s="28" customFormat="1" ht="17.25" customHeight="1">
      <c r="A15" s="1564" t="s">
        <v>194</v>
      </c>
      <c r="B15" s="1565"/>
      <c r="C15" s="922">
        <v>3813</v>
      </c>
      <c r="D15" s="486">
        <v>2110</v>
      </c>
      <c r="E15" s="486">
        <v>689</v>
      </c>
      <c r="F15" s="486">
        <v>700</v>
      </c>
      <c r="G15" s="326">
        <v>314</v>
      </c>
      <c r="H15" s="166">
        <v>697</v>
      </c>
      <c r="I15" s="377">
        <v>396</v>
      </c>
      <c r="J15" s="377">
        <v>130</v>
      </c>
      <c r="K15" s="428">
        <v>112</v>
      </c>
      <c r="L15" s="267">
        <v>59</v>
      </c>
      <c r="M15" s="166">
        <v>347</v>
      </c>
      <c r="N15" s="95">
        <v>235</v>
      </c>
      <c r="O15" s="486">
        <v>52</v>
      </c>
      <c r="P15" s="486">
        <v>41</v>
      </c>
      <c r="Q15" s="326">
        <v>19</v>
      </c>
      <c r="S15" s="1519"/>
      <c r="T15" s="1519"/>
      <c r="U15" s="1519"/>
    </row>
    <row r="16" spans="1:21" s="28" customFormat="1" ht="17.25" customHeight="1">
      <c r="A16" s="1564" t="s">
        <v>475</v>
      </c>
      <c r="B16" s="1565"/>
      <c r="C16" s="922">
        <v>3836</v>
      </c>
      <c r="D16" s="486">
        <v>2138</v>
      </c>
      <c r="E16" s="486">
        <v>698</v>
      </c>
      <c r="F16" s="486">
        <v>683</v>
      </c>
      <c r="G16" s="326">
        <v>317</v>
      </c>
      <c r="H16" s="166">
        <v>647</v>
      </c>
      <c r="I16" s="377">
        <v>373</v>
      </c>
      <c r="J16" s="377">
        <v>118</v>
      </c>
      <c r="K16" s="428">
        <v>93</v>
      </c>
      <c r="L16" s="267">
        <v>63</v>
      </c>
      <c r="M16" s="166">
        <v>378</v>
      </c>
      <c r="N16" s="356">
        <v>239</v>
      </c>
      <c r="O16" s="542">
        <v>75</v>
      </c>
      <c r="P16" s="542">
        <v>42</v>
      </c>
      <c r="Q16" s="357">
        <v>22</v>
      </c>
      <c r="S16" s="1519"/>
      <c r="T16" s="1519"/>
      <c r="U16" s="1519"/>
    </row>
    <row r="17" spans="1:21" s="28" customFormat="1" ht="17.25" customHeight="1" thickBot="1">
      <c r="A17" s="1614" t="s">
        <v>605</v>
      </c>
      <c r="B17" s="1615"/>
      <c r="C17" s="926">
        <v>3902</v>
      </c>
      <c r="D17" s="327">
        <v>2161</v>
      </c>
      <c r="E17" s="327">
        <v>686</v>
      </c>
      <c r="F17" s="327">
        <v>717</v>
      </c>
      <c r="G17" s="487">
        <v>338</v>
      </c>
      <c r="H17" s="141">
        <v>691</v>
      </c>
      <c r="I17" s="116">
        <v>379</v>
      </c>
      <c r="J17" s="116">
        <v>127</v>
      </c>
      <c r="K17" s="212">
        <v>112</v>
      </c>
      <c r="L17" s="22">
        <v>73</v>
      </c>
      <c r="M17" s="265" t="s">
        <v>56</v>
      </c>
      <c r="N17" s="452" t="s">
        <v>56</v>
      </c>
      <c r="O17" s="452" t="s">
        <v>56</v>
      </c>
      <c r="P17" s="452" t="s">
        <v>56</v>
      </c>
      <c r="Q17" s="264" t="s">
        <v>56</v>
      </c>
      <c r="S17" s="1519"/>
      <c r="T17" s="1519"/>
      <c r="U17" s="1519"/>
    </row>
    <row r="18" spans="1:21" ht="17.25" customHeight="1">
      <c r="A18" s="1859" t="s">
        <v>606</v>
      </c>
      <c r="B18" s="626" t="s">
        <v>196</v>
      </c>
      <c r="C18" s="616">
        <f>C17-C16</f>
        <v>66</v>
      </c>
      <c r="D18" s="617">
        <f t="shared" ref="D18:L18" si="0">D17-D16</f>
        <v>23</v>
      </c>
      <c r="E18" s="617">
        <f t="shared" si="0"/>
        <v>-12</v>
      </c>
      <c r="F18" s="617">
        <f t="shared" si="0"/>
        <v>34</v>
      </c>
      <c r="G18" s="741">
        <f t="shared" si="0"/>
        <v>21</v>
      </c>
      <c r="H18" s="616">
        <f t="shared" si="0"/>
        <v>44</v>
      </c>
      <c r="I18" s="671">
        <f t="shared" si="0"/>
        <v>6</v>
      </c>
      <c r="J18" s="617">
        <f t="shared" si="0"/>
        <v>9</v>
      </c>
      <c r="K18" s="617">
        <f t="shared" si="0"/>
        <v>19</v>
      </c>
      <c r="L18" s="618">
        <f t="shared" si="0"/>
        <v>10</v>
      </c>
      <c r="M18" s="739" t="s">
        <v>56</v>
      </c>
      <c r="N18" s="672" t="s">
        <v>56</v>
      </c>
      <c r="O18" s="672" t="s">
        <v>56</v>
      </c>
      <c r="P18" s="672" t="s">
        <v>56</v>
      </c>
      <c r="Q18" s="673" t="s">
        <v>56</v>
      </c>
    </row>
    <row r="19" spans="1:21" ht="17.25" customHeight="1">
      <c r="A19" s="1573"/>
      <c r="B19" s="620" t="s">
        <v>197</v>
      </c>
      <c r="C19" s="623">
        <f>C17/C16-1</f>
        <v>1.7205422314911401E-2</v>
      </c>
      <c r="D19" s="624">
        <f t="shared" ref="D19:L19" si="1">D17/D16-1</f>
        <v>1.0757717492984042E-2</v>
      </c>
      <c r="E19" s="624">
        <f t="shared" si="1"/>
        <v>-1.7191977077363862E-2</v>
      </c>
      <c r="F19" s="624">
        <f t="shared" si="1"/>
        <v>4.9780380673499325E-2</v>
      </c>
      <c r="G19" s="744">
        <f t="shared" si="1"/>
        <v>6.6246056782334417E-2</v>
      </c>
      <c r="H19" s="623">
        <f t="shared" si="1"/>
        <v>6.8006182380216273E-2</v>
      </c>
      <c r="I19" s="680">
        <f t="shared" si="1"/>
        <v>1.6085790884718509E-2</v>
      </c>
      <c r="J19" s="624">
        <f t="shared" si="1"/>
        <v>7.6271186440677985E-2</v>
      </c>
      <c r="K19" s="624">
        <f t="shared" si="1"/>
        <v>0.20430107526881724</v>
      </c>
      <c r="L19" s="625">
        <f t="shared" si="1"/>
        <v>0.15873015873015883</v>
      </c>
      <c r="M19" s="742" t="s">
        <v>56</v>
      </c>
      <c r="N19" s="681" t="s">
        <v>56</v>
      </c>
      <c r="O19" s="681" t="s">
        <v>56</v>
      </c>
      <c r="P19" s="681" t="s">
        <v>56</v>
      </c>
      <c r="Q19" s="682" t="s">
        <v>56</v>
      </c>
    </row>
    <row r="20" spans="1:21" ht="17.25" customHeight="1">
      <c r="A20" s="1556" t="s">
        <v>607</v>
      </c>
      <c r="B20" s="638" t="s">
        <v>196</v>
      </c>
      <c r="C20" s="629">
        <f>C17-C12</f>
        <v>169</v>
      </c>
      <c r="D20" s="630">
        <f t="shared" ref="D20:L20" si="2">D17-D12</f>
        <v>10</v>
      </c>
      <c r="E20" s="630">
        <f t="shared" si="2"/>
        <v>86</v>
      </c>
      <c r="F20" s="630">
        <f t="shared" si="2"/>
        <v>40</v>
      </c>
      <c r="G20" s="805">
        <f t="shared" si="2"/>
        <v>33</v>
      </c>
      <c r="H20" s="629">
        <f t="shared" si="2"/>
        <v>52</v>
      </c>
      <c r="I20" s="683">
        <f t="shared" si="2"/>
        <v>16</v>
      </c>
      <c r="J20" s="630">
        <f t="shared" si="2"/>
        <v>17</v>
      </c>
      <c r="K20" s="630">
        <f t="shared" si="2"/>
        <v>6</v>
      </c>
      <c r="L20" s="631">
        <f t="shared" si="2"/>
        <v>13</v>
      </c>
      <c r="M20" s="784" t="s">
        <v>56</v>
      </c>
      <c r="N20" s="684" t="s">
        <v>56</v>
      </c>
      <c r="O20" s="684" t="s">
        <v>56</v>
      </c>
      <c r="P20" s="684" t="s">
        <v>56</v>
      </c>
      <c r="Q20" s="685" t="s">
        <v>56</v>
      </c>
    </row>
    <row r="21" spans="1:21" ht="17.25" customHeight="1">
      <c r="A21" s="1573"/>
      <c r="B21" s="620" t="s">
        <v>197</v>
      </c>
      <c r="C21" s="635">
        <f>C17/C12-1</f>
        <v>4.527189927672115E-2</v>
      </c>
      <c r="D21" s="636">
        <f t="shared" ref="D21:L21" si="3">D17/D12-1</f>
        <v>4.6490004649000216E-3</v>
      </c>
      <c r="E21" s="636">
        <f t="shared" si="3"/>
        <v>0.14333333333333331</v>
      </c>
      <c r="F21" s="636">
        <f t="shared" si="3"/>
        <v>5.9084194977843341E-2</v>
      </c>
      <c r="G21" s="806">
        <f t="shared" si="3"/>
        <v>0.1081967213114754</v>
      </c>
      <c r="H21" s="635">
        <f t="shared" si="3"/>
        <v>8.1377151799687075E-2</v>
      </c>
      <c r="I21" s="674">
        <f t="shared" si="3"/>
        <v>4.4077134986225897E-2</v>
      </c>
      <c r="J21" s="636">
        <f t="shared" si="3"/>
        <v>0.15454545454545454</v>
      </c>
      <c r="K21" s="636">
        <f t="shared" si="3"/>
        <v>5.6603773584905648E-2</v>
      </c>
      <c r="L21" s="637">
        <f t="shared" si="3"/>
        <v>0.21666666666666656</v>
      </c>
      <c r="M21" s="790" t="s">
        <v>56</v>
      </c>
      <c r="N21" s="675" t="s">
        <v>56</v>
      </c>
      <c r="O21" s="675" t="s">
        <v>56</v>
      </c>
      <c r="P21" s="675" t="s">
        <v>56</v>
      </c>
      <c r="Q21" s="676" t="s">
        <v>56</v>
      </c>
    </row>
    <row r="22" spans="1:21" ht="17.25" customHeight="1">
      <c r="A22" s="1556" t="s">
        <v>608</v>
      </c>
      <c r="B22" s="638" t="s">
        <v>196</v>
      </c>
      <c r="C22" s="641">
        <f>C17-C7</f>
        <v>342</v>
      </c>
      <c r="D22" s="746">
        <f t="shared" ref="D22:G22" si="4">D17-D7</f>
        <v>-58</v>
      </c>
      <c r="E22" s="678">
        <f t="shared" si="4"/>
        <v>222</v>
      </c>
      <c r="F22" s="746">
        <f t="shared" si="4"/>
        <v>160</v>
      </c>
      <c r="G22" s="766">
        <f t="shared" si="4"/>
        <v>18</v>
      </c>
      <c r="H22" s="641">
        <f>H17-H7</f>
        <v>76</v>
      </c>
      <c r="I22" s="746" t="s">
        <v>56</v>
      </c>
      <c r="J22" s="678" t="s">
        <v>56</v>
      </c>
      <c r="K22" s="746" t="s">
        <v>56</v>
      </c>
      <c r="L22" s="766" t="s">
        <v>56</v>
      </c>
      <c r="M22" s="745" t="s">
        <v>56</v>
      </c>
      <c r="N22" s="678" t="s">
        <v>56</v>
      </c>
      <c r="O22" s="678" t="s">
        <v>56</v>
      </c>
      <c r="P22" s="678" t="s">
        <v>56</v>
      </c>
      <c r="Q22" s="766" t="s">
        <v>56</v>
      </c>
    </row>
    <row r="23" spans="1:21" ht="17.25" customHeight="1" thickBot="1">
      <c r="A23" s="1557"/>
      <c r="B23" s="656" t="s">
        <v>197</v>
      </c>
      <c r="C23" s="647">
        <f>C17/C7-1</f>
        <v>9.6067415730337169E-2</v>
      </c>
      <c r="D23" s="811">
        <f t="shared" ref="D23:G23" si="5">D17/D7-1</f>
        <v>-2.6137899954934651E-2</v>
      </c>
      <c r="E23" s="687">
        <f t="shared" si="5"/>
        <v>0.47844827586206895</v>
      </c>
      <c r="F23" s="811">
        <f t="shared" si="5"/>
        <v>0.28725314183123873</v>
      </c>
      <c r="G23" s="803">
        <f t="shared" si="5"/>
        <v>5.6249999999999911E-2</v>
      </c>
      <c r="H23" s="647">
        <f>H17/H7-1</f>
        <v>0.12357723577235769</v>
      </c>
      <c r="I23" s="811" t="s">
        <v>56</v>
      </c>
      <c r="J23" s="687" t="s">
        <v>56</v>
      </c>
      <c r="K23" s="811" t="s">
        <v>56</v>
      </c>
      <c r="L23" s="803" t="s">
        <v>56</v>
      </c>
      <c r="M23" s="802" t="s">
        <v>56</v>
      </c>
      <c r="N23" s="687" t="s">
        <v>56</v>
      </c>
      <c r="O23" s="687" t="s">
        <v>56</v>
      </c>
      <c r="P23" s="687" t="s">
        <v>56</v>
      </c>
      <c r="Q23" s="803" t="s">
        <v>56</v>
      </c>
    </row>
    <row r="25" spans="1:21">
      <c r="C25" s="1022"/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N25" s="861"/>
      <c r="O25" s="861"/>
      <c r="P25" s="1023"/>
      <c r="Q25" s="1023"/>
    </row>
    <row r="26" spans="1:21">
      <c r="C26" s="1022"/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N26" s="861"/>
      <c r="O26" s="861"/>
      <c r="P26" s="1023"/>
      <c r="Q26" s="1023"/>
    </row>
  </sheetData>
  <mergeCells count="24"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L18 C19:L19 C20:L20 C21:L21 C22 H22 H2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M36"/>
  <sheetViews>
    <sheetView zoomScaleNormal="100" workbookViewId="0"/>
  </sheetViews>
  <sheetFormatPr defaultRowHeight="15"/>
  <cols>
    <col min="1" max="1" width="20" customWidth="1"/>
    <col min="2" max="13" width="9" customWidth="1"/>
    <col min="14" max="14" width="7.5703125" customWidth="1"/>
  </cols>
  <sheetData>
    <row r="1" spans="1:13" ht="17.25" customHeight="1">
      <c r="A1" s="258" t="s">
        <v>618</v>
      </c>
      <c r="B1" s="117"/>
      <c r="C1" s="117"/>
      <c r="D1" s="117"/>
      <c r="E1" s="117"/>
      <c r="F1" s="177"/>
      <c r="G1" s="117"/>
      <c r="H1" s="117"/>
      <c r="I1" s="117"/>
      <c r="J1" s="117"/>
      <c r="K1" s="117"/>
      <c r="L1" s="117"/>
      <c r="M1" s="117"/>
    </row>
    <row r="2" spans="1:13" ht="17.25" customHeight="1" thickBot="1">
      <c r="A2" s="358" t="s">
        <v>198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 t="s">
        <v>0</v>
      </c>
      <c r="M2" s="118"/>
    </row>
    <row r="3" spans="1:13" ht="17.25" customHeight="1">
      <c r="A3" s="1683" t="s">
        <v>195</v>
      </c>
      <c r="B3" s="1600" t="s">
        <v>75</v>
      </c>
      <c r="C3" s="1602"/>
      <c r="D3" s="1694" t="s">
        <v>5</v>
      </c>
      <c r="E3" s="1601"/>
      <c r="F3" s="1601"/>
      <c r="G3" s="1601"/>
      <c r="H3" s="1601"/>
      <c r="I3" s="1601"/>
      <c r="J3" s="1601"/>
      <c r="K3" s="1601"/>
      <c r="L3" s="1601"/>
      <c r="M3" s="1602"/>
    </row>
    <row r="4" spans="1:13" ht="17.25" customHeight="1">
      <c r="A4" s="1698"/>
      <c r="B4" s="1603"/>
      <c r="C4" s="1605"/>
      <c r="D4" s="1679" t="s">
        <v>41</v>
      </c>
      <c r="E4" s="1680"/>
      <c r="F4" s="1621" t="s">
        <v>367</v>
      </c>
      <c r="G4" s="1680"/>
      <c r="H4" s="1621" t="s">
        <v>357</v>
      </c>
      <c r="I4" s="1680"/>
      <c r="J4" s="1621" t="s">
        <v>368</v>
      </c>
      <c r="K4" s="1680"/>
      <c r="L4" s="1621" t="s">
        <v>369</v>
      </c>
      <c r="M4" s="1674"/>
    </row>
    <row r="5" spans="1:13" ht="9" customHeight="1">
      <c r="A5" s="1698"/>
      <c r="B5" s="1699" t="s">
        <v>150</v>
      </c>
      <c r="C5" s="1696" t="s">
        <v>185</v>
      </c>
      <c r="D5" s="1699" t="s">
        <v>150</v>
      </c>
      <c r="E5" s="1690" t="s">
        <v>185</v>
      </c>
      <c r="F5" s="1612" t="s">
        <v>150</v>
      </c>
      <c r="G5" s="1690" t="s">
        <v>185</v>
      </c>
      <c r="H5" s="1612" t="s">
        <v>150</v>
      </c>
      <c r="I5" s="1690" t="s">
        <v>185</v>
      </c>
      <c r="J5" s="1612" t="s">
        <v>150</v>
      </c>
      <c r="K5" s="1690" t="s">
        <v>185</v>
      </c>
      <c r="L5" s="1612" t="s">
        <v>150</v>
      </c>
      <c r="M5" s="1606" t="s">
        <v>185</v>
      </c>
    </row>
    <row r="6" spans="1:13" ht="9" customHeight="1" thickBot="1">
      <c r="A6" s="1686"/>
      <c r="B6" s="1689"/>
      <c r="C6" s="1697"/>
      <c r="D6" s="1689"/>
      <c r="E6" s="1691"/>
      <c r="F6" s="1613"/>
      <c r="G6" s="1691"/>
      <c r="H6" s="1613"/>
      <c r="I6" s="1691"/>
      <c r="J6" s="1613"/>
      <c r="K6" s="1691"/>
      <c r="L6" s="1613"/>
      <c r="M6" s="1607"/>
    </row>
    <row r="7" spans="1:13" ht="17.25" customHeight="1">
      <c r="A7" s="208" t="s">
        <v>20</v>
      </c>
      <c r="B7" s="1120">
        <v>185587</v>
      </c>
      <c r="C7" s="1140">
        <v>0.51898220907275772</v>
      </c>
      <c r="D7" s="1135">
        <v>17115</v>
      </c>
      <c r="E7" s="1141">
        <v>0.49485340889377205</v>
      </c>
      <c r="F7" s="1136">
        <v>47349</v>
      </c>
      <c r="G7" s="1132">
        <v>0.50871877518130537</v>
      </c>
      <c r="H7" s="1136">
        <v>52557</v>
      </c>
      <c r="I7" s="1132">
        <v>0.51278123597478875</v>
      </c>
      <c r="J7" s="1136">
        <v>54959</v>
      </c>
      <c r="K7" s="1132">
        <v>0.51699355627675081</v>
      </c>
      <c r="L7" s="1136">
        <v>13607</v>
      </c>
      <c r="M7" s="1134">
        <v>0.64372220645283373</v>
      </c>
    </row>
    <row r="8" spans="1:13" ht="17.25" customHeight="1">
      <c r="A8" s="168" t="s">
        <v>21</v>
      </c>
      <c r="B8" s="196">
        <v>22083</v>
      </c>
      <c r="C8" s="1142">
        <v>0.51864812814129357</v>
      </c>
      <c r="D8" s="864">
        <v>1644</v>
      </c>
      <c r="E8" s="889">
        <v>0.50183150183150182</v>
      </c>
      <c r="F8" s="864">
        <v>5777</v>
      </c>
      <c r="G8" s="1133">
        <v>0.51169176262178917</v>
      </c>
      <c r="H8" s="864">
        <v>6524</v>
      </c>
      <c r="I8" s="1133">
        <v>0.50429002087037178</v>
      </c>
      <c r="J8" s="864">
        <v>6904</v>
      </c>
      <c r="K8" s="1133">
        <v>0.52726439590652208</v>
      </c>
      <c r="L8" s="864">
        <v>1234</v>
      </c>
      <c r="M8" s="896">
        <v>0.62291771832407872</v>
      </c>
    </row>
    <row r="9" spans="1:13" ht="17.25" customHeight="1">
      <c r="A9" s="168" t="s">
        <v>22</v>
      </c>
      <c r="B9" s="196">
        <v>26586</v>
      </c>
      <c r="C9" s="1142">
        <v>0.5192882395452858</v>
      </c>
      <c r="D9" s="864">
        <v>1985</v>
      </c>
      <c r="E9" s="889">
        <v>0.49024450481600396</v>
      </c>
      <c r="F9" s="864">
        <v>6903</v>
      </c>
      <c r="G9" s="1133">
        <v>0.51331052944675792</v>
      </c>
      <c r="H9" s="864">
        <v>7658</v>
      </c>
      <c r="I9" s="1133">
        <v>0.50900631439016286</v>
      </c>
      <c r="J9" s="864">
        <v>8131</v>
      </c>
      <c r="K9" s="1133">
        <v>0.51668043464446844</v>
      </c>
      <c r="L9" s="864">
        <v>1909</v>
      </c>
      <c r="M9" s="896">
        <v>0.65421521590130227</v>
      </c>
    </row>
    <row r="10" spans="1:13" ht="17.25" customHeight="1">
      <c r="A10" s="168" t="s">
        <v>23</v>
      </c>
      <c r="B10" s="196">
        <v>11881</v>
      </c>
      <c r="C10" s="1142">
        <v>0.52452430356275659</v>
      </c>
      <c r="D10" s="864">
        <v>1338</v>
      </c>
      <c r="E10" s="889">
        <v>0.5035754610462928</v>
      </c>
      <c r="F10" s="864">
        <v>2990</v>
      </c>
      <c r="G10" s="1133">
        <v>0.51050025610380745</v>
      </c>
      <c r="H10" s="864">
        <v>3136</v>
      </c>
      <c r="I10" s="1133">
        <v>0.51452009844134539</v>
      </c>
      <c r="J10" s="864">
        <v>3436</v>
      </c>
      <c r="K10" s="1133">
        <v>0.52498090145148968</v>
      </c>
      <c r="L10" s="864">
        <v>981</v>
      </c>
      <c r="M10" s="896">
        <v>0.65531062124248496</v>
      </c>
    </row>
    <row r="11" spans="1:13" ht="17.25" customHeight="1">
      <c r="A11" s="168" t="s">
        <v>24</v>
      </c>
      <c r="B11" s="196">
        <v>9767</v>
      </c>
      <c r="C11" s="1142">
        <v>0.51982542977273938</v>
      </c>
      <c r="D11" s="864">
        <v>729</v>
      </c>
      <c r="E11" s="889">
        <v>0.47992100065832782</v>
      </c>
      <c r="F11" s="864">
        <v>2483</v>
      </c>
      <c r="G11" s="1133">
        <v>0.50539385304294726</v>
      </c>
      <c r="H11" s="864">
        <v>2877</v>
      </c>
      <c r="I11" s="1133">
        <v>0.5205355527410892</v>
      </c>
      <c r="J11" s="864">
        <v>2917</v>
      </c>
      <c r="K11" s="1133">
        <v>0.51692362218678012</v>
      </c>
      <c r="L11" s="864">
        <v>761</v>
      </c>
      <c r="M11" s="896">
        <v>0.64111204717775905</v>
      </c>
    </row>
    <row r="12" spans="1:13" ht="17.25" customHeight="1">
      <c r="A12" s="168" t="s">
        <v>25</v>
      </c>
      <c r="B12" s="196">
        <v>4286</v>
      </c>
      <c r="C12" s="1142">
        <v>0.51384726052032126</v>
      </c>
      <c r="D12" s="864">
        <v>460</v>
      </c>
      <c r="E12" s="889">
        <v>0.48117154811715479</v>
      </c>
      <c r="F12" s="864">
        <v>1044</v>
      </c>
      <c r="G12" s="1133">
        <v>0.48945147679324896</v>
      </c>
      <c r="H12" s="864">
        <v>1205</v>
      </c>
      <c r="I12" s="1133">
        <v>0.52391304347826084</v>
      </c>
      <c r="J12" s="864">
        <v>1327</v>
      </c>
      <c r="K12" s="1133">
        <v>0.51755070202808118</v>
      </c>
      <c r="L12" s="864">
        <v>250</v>
      </c>
      <c r="M12" s="896">
        <v>0.64432989690721654</v>
      </c>
    </row>
    <row r="13" spans="1:13" ht="17.25" customHeight="1">
      <c r="A13" s="168" t="s">
        <v>26</v>
      </c>
      <c r="B13" s="196">
        <v>12458</v>
      </c>
      <c r="C13" s="1142">
        <v>0.51415600495253821</v>
      </c>
      <c r="D13" s="864">
        <v>1192</v>
      </c>
      <c r="E13" s="889">
        <v>0.48593558907460255</v>
      </c>
      <c r="F13" s="864">
        <v>3102</v>
      </c>
      <c r="G13" s="1133">
        <v>0.5008880994671403</v>
      </c>
      <c r="H13" s="864">
        <v>3473</v>
      </c>
      <c r="I13" s="1133">
        <v>0.50782278110834922</v>
      </c>
      <c r="J13" s="864">
        <v>3876</v>
      </c>
      <c r="K13" s="1133">
        <v>0.52138821630347054</v>
      </c>
      <c r="L13" s="864">
        <v>815</v>
      </c>
      <c r="M13" s="896">
        <v>0.62166285278413425</v>
      </c>
    </row>
    <row r="14" spans="1:13" ht="17.25" customHeight="1">
      <c r="A14" s="168" t="s">
        <v>27</v>
      </c>
      <c r="B14" s="196">
        <v>7777</v>
      </c>
      <c r="C14" s="1142">
        <v>0.51978345141023929</v>
      </c>
      <c r="D14" s="864">
        <v>632</v>
      </c>
      <c r="E14" s="889">
        <v>0.46232626188734455</v>
      </c>
      <c r="F14" s="864">
        <v>1994</v>
      </c>
      <c r="G14" s="1133">
        <v>0.51900052056220713</v>
      </c>
      <c r="H14" s="864">
        <v>2273</v>
      </c>
      <c r="I14" s="1133">
        <v>0.51894977168949774</v>
      </c>
      <c r="J14" s="864">
        <v>2258</v>
      </c>
      <c r="K14" s="1133">
        <v>0.51435079726651478</v>
      </c>
      <c r="L14" s="864">
        <v>620</v>
      </c>
      <c r="M14" s="896">
        <v>0.63072227873855546</v>
      </c>
    </row>
    <row r="15" spans="1:13" ht="17.25" customHeight="1">
      <c r="A15" s="168" t="s">
        <v>28</v>
      </c>
      <c r="B15" s="196">
        <v>9546</v>
      </c>
      <c r="C15" s="1142">
        <v>0.52132597891977495</v>
      </c>
      <c r="D15" s="864">
        <v>925</v>
      </c>
      <c r="E15" s="889">
        <v>0.5127494456762749</v>
      </c>
      <c r="F15" s="864">
        <v>2430</v>
      </c>
      <c r="G15" s="1133">
        <v>0.50922045264040239</v>
      </c>
      <c r="H15" s="864">
        <v>2636</v>
      </c>
      <c r="I15" s="1133">
        <v>0.51214299591995338</v>
      </c>
      <c r="J15" s="864">
        <v>2730</v>
      </c>
      <c r="K15" s="1133">
        <v>0.51383399209486169</v>
      </c>
      <c r="L15" s="864">
        <v>825</v>
      </c>
      <c r="M15" s="896">
        <v>0.6470588235294118</v>
      </c>
    </row>
    <row r="16" spans="1:13" ht="17.25" customHeight="1">
      <c r="A16" s="168" t="s">
        <v>29</v>
      </c>
      <c r="B16" s="196">
        <v>9283</v>
      </c>
      <c r="C16" s="1142">
        <v>0.51869028328770184</v>
      </c>
      <c r="D16" s="864">
        <v>993</v>
      </c>
      <c r="E16" s="889">
        <v>0.50354969574036512</v>
      </c>
      <c r="F16" s="864">
        <v>2331</v>
      </c>
      <c r="G16" s="1133">
        <v>0.50389105058365757</v>
      </c>
      <c r="H16" s="864">
        <v>2603</v>
      </c>
      <c r="I16" s="1133">
        <v>0.51646825396825402</v>
      </c>
      <c r="J16" s="864">
        <v>2705</v>
      </c>
      <c r="K16" s="1133">
        <v>0.51592599656685101</v>
      </c>
      <c r="L16" s="864">
        <v>651</v>
      </c>
      <c r="M16" s="896">
        <v>0.64074803149606296</v>
      </c>
    </row>
    <row r="17" spans="1:13" ht="17.25" customHeight="1">
      <c r="A17" s="168" t="s">
        <v>30</v>
      </c>
      <c r="B17" s="196">
        <v>8981</v>
      </c>
      <c r="C17" s="1142">
        <v>0.51240942545786505</v>
      </c>
      <c r="D17" s="864">
        <v>968</v>
      </c>
      <c r="E17" s="889">
        <v>0.49037487335359675</v>
      </c>
      <c r="F17" s="864">
        <v>2305</v>
      </c>
      <c r="G17" s="1133">
        <v>0.5061484409310496</v>
      </c>
      <c r="H17" s="864">
        <v>2481</v>
      </c>
      <c r="I17" s="1133">
        <v>0.50314337862502534</v>
      </c>
      <c r="J17" s="864">
        <v>2601</v>
      </c>
      <c r="K17" s="1133">
        <v>0.51200787401574799</v>
      </c>
      <c r="L17" s="864">
        <v>626</v>
      </c>
      <c r="M17" s="896">
        <v>0.6336032388663968</v>
      </c>
    </row>
    <row r="18" spans="1:13" ht="17.25" customHeight="1">
      <c r="A18" s="168" t="s">
        <v>31</v>
      </c>
      <c r="B18" s="196">
        <v>21249</v>
      </c>
      <c r="C18" s="1142">
        <v>0.51753616834721616</v>
      </c>
      <c r="D18" s="864">
        <v>1633</v>
      </c>
      <c r="E18" s="889">
        <v>0.50588599752168528</v>
      </c>
      <c r="F18" s="864">
        <v>5543</v>
      </c>
      <c r="G18" s="1133">
        <v>0.50422996452287816</v>
      </c>
      <c r="H18" s="864">
        <v>6135</v>
      </c>
      <c r="I18" s="1133">
        <v>0.51103706788837988</v>
      </c>
      <c r="J18" s="864">
        <v>6317</v>
      </c>
      <c r="K18" s="1133">
        <v>0.5117051437829081</v>
      </c>
      <c r="L18" s="864">
        <v>1621</v>
      </c>
      <c r="M18" s="896">
        <v>0.65178930438279048</v>
      </c>
    </row>
    <row r="19" spans="1:13" ht="17.25" customHeight="1">
      <c r="A19" s="168" t="s">
        <v>32</v>
      </c>
      <c r="B19" s="196">
        <v>11622</v>
      </c>
      <c r="C19" s="1142">
        <v>0.52236055553058569</v>
      </c>
      <c r="D19" s="864">
        <v>1375</v>
      </c>
      <c r="E19" s="889">
        <v>0.49945513984743917</v>
      </c>
      <c r="F19" s="864">
        <v>2843</v>
      </c>
      <c r="G19" s="1133">
        <v>0.50885985323071414</v>
      </c>
      <c r="H19" s="864">
        <v>3236</v>
      </c>
      <c r="I19" s="1133">
        <v>0.51792573623559535</v>
      </c>
      <c r="J19" s="864">
        <v>3185</v>
      </c>
      <c r="K19" s="1133">
        <v>0.51889866405995433</v>
      </c>
      <c r="L19" s="864">
        <v>983</v>
      </c>
      <c r="M19" s="896">
        <v>0.64543663821405117</v>
      </c>
    </row>
    <row r="20" spans="1:13" ht="17.25" customHeight="1">
      <c r="A20" s="168" t="s">
        <v>33</v>
      </c>
      <c r="B20" s="196">
        <v>10242</v>
      </c>
      <c r="C20" s="1142">
        <v>0.51897643780086145</v>
      </c>
      <c r="D20" s="864">
        <v>1051</v>
      </c>
      <c r="E20" s="889">
        <v>0.49089210649229331</v>
      </c>
      <c r="F20" s="864">
        <v>2627</v>
      </c>
      <c r="G20" s="1133">
        <v>0.50989906832298137</v>
      </c>
      <c r="H20" s="864">
        <v>2796</v>
      </c>
      <c r="I20" s="1133">
        <v>0.51049844805550482</v>
      </c>
      <c r="J20" s="864">
        <v>2920</v>
      </c>
      <c r="K20" s="1133">
        <v>0.5160834217037823</v>
      </c>
      <c r="L20" s="864">
        <v>848</v>
      </c>
      <c r="M20" s="896">
        <v>0.64881407804131597</v>
      </c>
    </row>
    <row r="21" spans="1:13" ht="17.25" customHeight="1" thickBot="1">
      <c r="A21" s="169" t="s">
        <v>34</v>
      </c>
      <c r="B21" s="14">
        <v>19826</v>
      </c>
      <c r="C21" s="1143">
        <v>0.52073647992015337</v>
      </c>
      <c r="D21" s="308">
        <v>2190</v>
      </c>
      <c r="E21" s="568">
        <v>0.4935767410412441</v>
      </c>
      <c r="F21" s="308">
        <v>4977</v>
      </c>
      <c r="G21" s="282">
        <v>0.51230056613484298</v>
      </c>
      <c r="H21" s="308">
        <v>5524</v>
      </c>
      <c r="I21" s="282">
        <v>0.52494535778770313</v>
      </c>
      <c r="J21" s="308">
        <v>5652</v>
      </c>
      <c r="K21" s="282">
        <v>0.50822767736714325</v>
      </c>
      <c r="L21" s="308">
        <v>1483</v>
      </c>
      <c r="M21" s="342">
        <v>0.65129556433904257</v>
      </c>
    </row>
    <row r="22" spans="1:13" ht="17.25" customHeight="1">
      <c r="A22" s="1045" t="s">
        <v>371</v>
      </c>
      <c r="B22" s="119"/>
      <c r="C22" s="119"/>
      <c r="D22" s="119"/>
      <c r="E22" s="119"/>
      <c r="J22" s="535"/>
    </row>
    <row r="23" spans="1:13" ht="17.25" customHeight="1"/>
    <row r="24" spans="1:13" ht="17.25" customHeight="1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</row>
    <row r="25" spans="1:13" ht="17.25" customHeight="1">
      <c r="C25" s="164"/>
      <c r="D25" s="121"/>
    </row>
    <row r="26" spans="1:13" ht="17.25" customHeight="1">
      <c r="C26" s="164"/>
      <c r="D26" s="121"/>
    </row>
    <row r="27" spans="1:13" ht="17.25" customHeight="1">
      <c r="C27" s="164"/>
      <c r="D27" s="121"/>
    </row>
    <row r="28" spans="1:13">
      <c r="C28" s="178"/>
      <c r="D28" s="121"/>
    </row>
    <row r="29" spans="1:13">
      <c r="C29" s="178"/>
      <c r="D29" s="121"/>
    </row>
    <row r="30" spans="1:13">
      <c r="C30" s="178"/>
      <c r="D30" s="121"/>
    </row>
    <row r="31" spans="1:13">
      <c r="C31" s="178"/>
      <c r="D31" s="121"/>
    </row>
    <row r="32" spans="1:13">
      <c r="C32" s="178"/>
      <c r="D32" s="121"/>
    </row>
    <row r="33" spans="3:4">
      <c r="C33" s="178"/>
      <c r="D33" s="121"/>
    </row>
    <row r="34" spans="3:4">
      <c r="C34" s="178"/>
      <c r="D34" s="121"/>
    </row>
    <row r="35" spans="3:4">
      <c r="C35" s="178"/>
      <c r="D35" s="179"/>
    </row>
    <row r="36" spans="3:4">
      <c r="C36" s="121"/>
      <c r="D36" s="121"/>
    </row>
  </sheetData>
  <mergeCells count="20">
    <mergeCell ref="B5:B6"/>
    <mergeCell ref="C5:C6"/>
    <mergeCell ref="D5:D6"/>
    <mergeCell ref="J5:J6"/>
    <mergeCell ref="K5:K6"/>
    <mergeCell ref="E5:E6"/>
    <mergeCell ref="F5:F6"/>
    <mergeCell ref="G5:G6"/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5"/>
  <cols>
    <col min="1" max="1" width="23" customWidth="1"/>
  </cols>
  <sheetData>
    <row r="1" spans="1:13">
      <c r="A1" s="258" t="s">
        <v>738</v>
      </c>
      <c r="B1" s="218"/>
      <c r="C1" s="218"/>
      <c r="D1" s="218"/>
      <c r="E1" s="218"/>
      <c r="F1" s="218"/>
      <c r="G1" s="218"/>
      <c r="H1" s="218"/>
      <c r="I1" s="218"/>
      <c r="J1" s="218"/>
      <c r="K1" s="552"/>
      <c r="L1" s="941"/>
      <c r="M1" s="941"/>
    </row>
    <row r="2" spans="1:13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941"/>
      <c r="M2" s="941"/>
    </row>
    <row r="3" spans="1:13">
      <c r="A3" s="1683" t="s">
        <v>195</v>
      </c>
      <c r="B3" s="1700" t="s">
        <v>287</v>
      </c>
      <c r="C3" s="1701"/>
      <c r="D3" s="1700" t="s">
        <v>465</v>
      </c>
      <c r="E3" s="1701"/>
      <c r="F3" s="1701"/>
      <c r="G3" s="1704"/>
      <c r="H3" s="1700" t="s">
        <v>466</v>
      </c>
      <c r="I3" s="1701"/>
      <c r="J3" s="1701"/>
      <c r="K3" s="1701"/>
      <c r="L3" s="1701"/>
      <c r="M3" s="1704"/>
    </row>
    <row r="4" spans="1:13">
      <c r="A4" s="1698"/>
      <c r="B4" s="1702"/>
      <c r="C4" s="1567"/>
      <c r="D4" s="1705" t="s">
        <v>4</v>
      </c>
      <c r="E4" s="1567"/>
      <c r="F4" s="1706" t="s">
        <v>211</v>
      </c>
      <c r="G4" s="1736"/>
      <c r="H4" s="1709" t="s">
        <v>4</v>
      </c>
      <c r="I4" s="1710"/>
      <c r="J4" s="1712" t="s">
        <v>267</v>
      </c>
      <c r="K4" s="1567"/>
      <c r="L4" s="1567"/>
      <c r="M4" s="1620"/>
    </row>
    <row r="5" spans="1:13">
      <c r="A5" s="1698"/>
      <c r="B5" s="1702"/>
      <c r="C5" s="1567"/>
      <c r="D5" s="1702"/>
      <c r="E5" s="1599"/>
      <c r="F5" s="1708"/>
      <c r="G5" s="1605"/>
      <c r="H5" s="1603"/>
      <c r="I5" s="1711"/>
      <c r="J5" s="1712" t="s">
        <v>160</v>
      </c>
      <c r="K5" s="1567"/>
      <c r="L5" s="1712" t="s">
        <v>161</v>
      </c>
      <c r="M5" s="1620"/>
    </row>
    <row r="6" spans="1:13" ht="15.75" thickBot="1">
      <c r="A6" s="1686"/>
      <c r="B6" s="689" t="s">
        <v>150</v>
      </c>
      <c r="C6" s="690" t="s">
        <v>154</v>
      </c>
      <c r="D6" s="689" t="s">
        <v>150</v>
      </c>
      <c r="E6" s="691" t="s">
        <v>159</v>
      </c>
      <c r="F6" s="692" t="s">
        <v>150</v>
      </c>
      <c r="G6" s="693" t="s">
        <v>159</v>
      </c>
      <c r="H6" s="689" t="s">
        <v>150</v>
      </c>
      <c r="I6" s="695" t="s">
        <v>159</v>
      </c>
      <c r="J6" s="692" t="s">
        <v>150</v>
      </c>
      <c r="K6" s="695" t="s">
        <v>159</v>
      </c>
      <c r="L6" s="692" t="s">
        <v>150</v>
      </c>
      <c r="M6" s="693" t="s">
        <v>159</v>
      </c>
    </row>
    <row r="7" spans="1:13">
      <c r="A7" s="208" t="s">
        <v>20</v>
      </c>
      <c r="B7" s="1297">
        <v>210</v>
      </c>
      <c r="C7" s="1161">
        <v>5.3818554587391085E-2</v>
      </c>
      <c r="D7" s="1297">
        <v>89</v>
      </c>
      <c r="E7" s="1431">
        <v>0.4238095238095238</v>
      </c>
      <c r="F7" s="1136">
        <v>75</v>
      </c>
      <c r="G7" s="1162">
        <v>0.35714285714285715</v>
      </c>
      <c r="H7" s="1297">
        <v>121</v>
      </c>
      <c r="I7" s="1431">
        <v>0.57619047619047614</v>
      </c>
      <c r="J7" s="1136">
        <v>91</v>
      </c>
      <c r="K7" s="1431">
        <v>0.43333333333333335</v>
      </c>
      <c r="L7" s="1136">
        <v>30</v>
      </c>
      <c r="M7" s="1161">
        <v>0.14285714285714285</v>
      </c>
    </row>
    <row r="8" spans="1:13">
      <c r="A8" s="211" t="s">
        <v>21</v>
      </c>
      <c r="B8" s="892">
        <v>148</v>
      </c>
      <c r="C8" s="277">
        <v>8.3995459704880815E-2</v>
      </c>
      <c r="D8" s="892">
        <v>56</v>
      </c>
      <c r="E8" s="203">
        <v>0.3783783783783784</v>
      </c>
      <c r="F8" s="1293">
        <v>46</v>
      </c>
      <c r="G8" s="897">
        <v>0.3108108108108108</v>
      </c>
      <c r="H8" s="892">
        <v>92</v>
      </c>
      <c r="I8" s="203">
        <v>0.6216216216216216</v>
      </c>
      <c r="J8" s="847">
        <v>68</v>
      </c>
      <c r="K8" s="203">
        <v>0.45945945945945948</v>
      </c>
      <c r="L8" s="847">
        <v>24</v>
      </c>
      <c r="M8" s="277">
        <v>0.16216216216216217</v>
      </c>
    </row>
    <row r="9" spans="1:13">
      <c r="A9" s="211" t="s">
        <v>22</v>
      </c>
      <c r="B9" s="1410" t="s">
        <v>179</v>
      </c>
      <c r="C9" s="1407" t="s">
        <v>179</v>
      </c>
      <c r="D9" s="1410" t="s">
        <v>179</v>
      </c>
      <c r="E9" s="961" t="s">
        <v>179</v>
      </c>
      <c r="F9" s="936" t="s">
        <v>179</v>
      </c>
      <c r="G9" s="1407" t="s">
        <v>179</v>
      </c>
      <c r="H9" s="1410" t="s">
        <v>179</v>
      </c>
      <c r="I9" s="961" t="s">
        <v>179</v>
      </c>
      <c r="J9" s="936" t="s">
        <v>179</v>
      </c>
      <c r="K9" s="961" t="s">
        <v>179</v>
      </c>
      <c r="L9" s="936" t="s">
        <v>179</v>
      </c>
      <c r="M9" s="1428" t="s">
        <v>179</v>
      </c>
    </row>
    <row r="10" spans="1:13">
      <c r="A10" s="211" t="s">
        <v>23</v>
      </c>
      <c r="B10" s="892">
        <v>5</v>
      </c>
      <c r="C10" s="277">
        <v>3.2258064516129031E-2</v>
      </c>
      <c r="D10" s="1410" t="s">
        <v>179</v>
      </c>
      <c r="E10" s="961" t="s">
        <v>179</v>
      </c>
      <c r="F10" s="936" t="s">
        <v>179</v>
      </c>
      <c r="G10" s="961" t="s">
        <v>179</v>
      </c>
      <c r="H10" s="892">
        <v>5</v>
      </c>
      <c r="I10" s="203">
        <v>1</v>
      </c>
      <c r="J10" s="847">
        <v>3</v>
      </c>
      <c r="K10" s="203">
        <v>0.6</v>
      </c>
      <c r="L10" s="847">
        <v>2</v>
      </c>
      <c r="M10" s="277">
        <v>0.4</v>
      </c>
    </row>
    <row r="11" spans="1:13">
      <c r="A11" s="211" t="s">
        <v>24</v>
      </c>
      <c r="B11" s="892">
        <v>13</v>
      </c>
      <c r="C11" s="277">
        <v>6.25E-2</v>
      </c>
      <c r="D11" s="892">
        <v>3</v>
      </c>
      <c r="E11" s="203">
        <v>0.23076923076923078</v>
      </c>
      <c r="F11" s="1293">
        <v>1</v>
      </c>
      <c r="G11" s="897">
        <v>7.6923076923076927E-2</v>
      </c>
      <c r="H11" s="892">
        <v>10</v>
      </c>
      <c r="I11" s="203">
        <v>0.76923076923076927</v>
      </c>
      <c r="J11" s="847">
        <v>8</v>
      </c>
      <c r="K11" s="203">
        <v>0.61538461538461542</v>
      </c>
      <c r="L11" s="847">
        <v>2</v>
      </c>
      <c r="M11" s="277">
        <v>0.15384615384615385</v>
      </c>
    </row>
    <row r="12" spans="1:13">
      <c r="A12" s="211" t="s">
        <v>25</v>
      </c>
      <c r="B12" s="1410" t="s">
        <v>179</v>
      </c>
      <c r="C12" s="1407" t="s">
        <v>179</v>
      </c>
      <c r="D12" s="1410" t="s">
        <v>179</v>
      </c>
      <c r="E12" s="961" t="s">
        <v>179</v>
      </c>
      <c r="F12" s="936" t="s">
        <v>179</v>
      </c>
      <c r="G12" s="1407" t="s">
        <v>179</v>
      </c>
      <c r="H12" s="1410" t="s">
        <v>179</v>
      </c>
      <c r="I12" s="961" t="s">
        <v>179</v>
      </c>
      <c r="J12" s="936" t="s">
        <v>179</v>
      </c>
      <c r="K12" s="961" t="s">
        <v>179</v>
      </c>
      <c r="L12" s="936" t="s">
        <v>179</v>
      </c>
      <c r="M12" s="1428" t="s">
        <v>179</v>
      </c>
    </row>
    <row r="13" spans="1:13">
      <c r="A13" s="211" t="s">
        <v>26</v>
      </c>
      <c r="B13" s="892">
        <v>2</v>
      </c>
      <c r="C13" s="277">
        <v>9.0909090909090905E-3</v>
      </c>
      <c r="D13" s="892">
        <v>1</v>
      </c>
      <c r="E13" s="203">
        <v>0.5</v>
      </c>
      <c r="F13" s="936" t="s">
        <v>179</v>
      </c>
      <c r="G13" s="961" t="s">
        <v>179</v>
      </c>
      <c r="H13" s="892">
        <v>1</v>
      </c>
      <c r="I13" s="203">
        <v>0.5</v>
      </c>
      <c r="J13" s="847">
        <v>1</v>
      </c>
      <c r="K13" s="203">
        <v>0.5</v>
      </c>
      <c r="L13" s="936" t="s">
        <v>179</v>
      </c>
      <c r="M13" s="1428" t="s">
        <v>179</v>
      </c>
    </row>
    <row r="14" spans="1:13">
      <c r="A14" s="211" t="s">
        <v>27</v>
      </c>
      <c r="B14" s="1410" t="s">
        <v>179</v>
      </c>
      <c r="C14" s="1407" t="s">
        <v>179</v>
      </c>
      <c r="D14" s="1410" t="s">
        <v>179</v>
      </c>
      <c r="E14" s="961" t="s">
        <v>179</v>
      </c>
      <c r="F14" s="936" t="s">
        <v>179</v>
      </c>
      <c r="G14" s="1407" t="s">
        <v>179</v>
      </c>
      <c r="H14" s="1410" t="s">
        <v>179</v>
      </c>
      <c r="I14" s="961" t="s">
        <v>179</v>
      </c>
      <c r="J14" s="936" t="s">
        <v>179</v>
      </c>
      <c r="K14" s="961" t="s">
        <v>179</v>
      </c>
      <c r="L14" s="936" t="s">
        <v>179</v>
      </c>
      <c r="M14" s="1428" t="s">
        <v>179</v>
      </c>
    </row>
    <row r="15" spans="1:13">
      <c r="A15" s="211" t="s">
        <v>28</v>
      </c>
      <c r="B15" s="1410" t="s">
        <v>179</v>
      </c>
      <c r="C15" s="1407" t="s">
        <v>179</v>
      </c>
      <c r="D15" s="1410" t="s">
        <v>179</v>
      </c>
      <c r="E15" s="961" t="s">
        <v>179</v>
      </c>
      <c r="F15" s="936" t="s">
        <v>179</v>
      </c>
      <c r="G15" s="1407" t="s">
        <v>179</v>
      </c>
      <c r="H15" s="1410" t="s">
        <v>179</v>
      </c>
      <c r="I15" s="961" t="s">
        <v>179</v>
      </c>
      <c r="J15" s="936" t="s">
        <v>179</v>
      </c>
      <c r="K15" s="961" t="s">
        <v>179</v>
      </c>
      <c r="L15" s="936" t="s">
        <v>179</v>
      </c>
      <c r="M15" s="1428" t="s">
        <v>179</v>
      </c>
    </row>
    <row r="16" spans="1:13">
      <c r="A16" s="211" t="s">
        <v>29</v>
      </c>
      <c r="B16" s="892">
        <v>2</v>
      </c>
      <c r="C16" s="277">
        <v>8.2644628099173556E-3</v>
      </c>
      <c r="D16" s="892">
        <v>1</v>
      </c>
      <c r="E16" s="203">
        <v>0.5</v>
      </c>
      <c r="F16" s="1293">
        <v>1</v>
      </c>
      <c r="G16" s="897">
        <v>0.5</v>
      </c>
      <c r="H16" s="892">
        <v>1</v>
      </c>
      <c r="I16" s="203">
        <v>0.5</v>
      </c>
      <c r="J16" s="847">
        <v>1</v>
      </c>
      <c r="K16" s="203">
        <v>0.5</v>
      </c>
      <c r="L16" s="936" t="s">
        <v>179</v>
      </c>
      <c r="M16" s="1428" t="s">
        <v>179</v>
      </c>
    </row>
    <row r="17" spans="1:13">
      <c r="A17" s="211" t="s">
        <v>30</v>
      </c>
      <c r="B17" s="1410" t="s">
        <v>179</v>
      </c>
      <c r="C17" s="1407" t="s">
        <v>179</v>
      </c>
      <c r="D17" s="1410" t="s">
        <v>179</v>
      </c>
      <c r="E17" s="961" t="s">
        <v>179</v>
      </c>
      <c r="F17" s="936" t="s">
        <v>179</v>
      </c>
      <c r="G17" s="1407" t="s">
        <v>179</v>
      </c>
      <c r="H17" s="1410" t="s">
        <v>179</v>
      </c>
      <c r="I17" s="961" t="s">
        <v>179</v>
      </c>
      <c r="J17" s="936" t="s">
        <v>179</v>
      </c>
      <c r="K17" s="961" t="s">
        <v>179</v>
      </c>
      <c r="L17" s="936" t="s">
        <v>179</v>
      </c>
      <c r="M17" s="1428" t="s">
        <v>179</v>
      </c>
    </row>
    <row r="18" spans="1:13">
      <c r="A18" s="211" t="s">
        <v>31</v>
      </c>
      <c r="B18" s="892">
        <v>26</v>
      </c>
      <c r="C18" s="277">
        <v>5.0880626223091974E-2</v>
      </c>
      <c r="D18" s="892">
        <v>20</v>
      </c>
      <c r="E18" s="203">
        <v>0.76923076923076927</v>
      </c>
      <c r="F18" s="1293">
        <v>20</v>
      </c>
      <c r="G18" s="897">
        <v>0.76923076923076927</v>
      </c>
      <c r="H18" s="892">
        <v>6</v>
      </c>
      <c r="I18" s="203">
        <v>0.23076923076923078</v>
      </c>
      <c r="J18" s="847">
        <v>5</v>
      </c>
      <c r="K18" s="203">
        <v>0.19230769230769232</v>
      </c>
      <c r="L18" s="847">
        <v>1</v>
      </c>
      <c r="M18" s="277">
        <v>3.8461538461538464E-2</v>
      </c>
    </row>
    <row r="19" spans="1:13">
      <c r="A19" s="211" t="s">
        <v>32</v>
      </c>
      <c r="B19" s="892">
        <v>3</v>
      </c>
      <c r="C19" s="277">
        <v>2.4390243902439025E-2</v>
      </c>
      <c r="D19" s="892">
        <v>3</v>
      </c>
      <c r="E19" s="203">
        <v>1</v>
      </c>
      <c r="F19" s="1293">
        <v>3</v>
      </c>
      <c r="G19" s="897">
        <v>1</v>
      </c>
      <c r="H19" s="1410" t="s">
        <v>179</v>
      </c>
      <c r="I19" s="961" t="s">
        <v>179</v>
      </c>
      <c r="J19" s="1410" t="s">
        <v>179</v>
      </c>
      <c r="K19" s="961" t="s">
        <v>179</v>
      </c>
      <c r="L19" s="936" t="s">
        <v>179</v>
      </c>
      <c r="M19" s="1428" t="s">
        <v>179</v>
      </c>
    </row>
    <row r="20" spans="1:13">
      <c r="A20" s="211" t="s">
        <v>33</v>
      </c>
      <c r="B20" s="892">
        <v>4</v>
      </c>
      <c r="C20" s="277">
        <v>2.1621621621621623E-2</v>
      </c>
      <c r="D20" s="892">
        <v>1</v>
      </c>
      <c r="E20" s="203">
        <v>0.25</v>
      </c>
      <c r="F20" s="1293">
        <v>1</v>
      </c>
      <c r="G20" s="897">
        <v>0.25</v>
      </c>
      <c r="H20" s="892">
        <v>3</v>
      </c>
      <c r="I20" s="203">
        <v>0.75</v>
      </c>
      <c r="J20" s="847">
        <v>2</v>
      </c>
      <c r="K20" s="203">
        <v>0.5</v>
      </c>
      <c r="L20" s="847">
        <v>1</v>
      </c>
      <c r="M20" s="277">
        <v>0.25</v>
      </c>
    </row>
    <row r="21" spans="1:13" ht="15.75" thickBot="1">
      <c r="A21" s="209" t="s">
        <v>34</v>
      </c>
      <c r="B21" s="202">
        <v>7</v>
      </c>
      <c r="C21" s="287">
        <v>1.4112903225806451E-2</v>
      </c>
      <c r="D21" s="202">
        <v>4</v>
      </c>
      <c r="E21" s="286">
        <v>0.5714285714285714</v>
      </c>
      <c r="F21" s="1294">
        <v>3</v>
      </c>
      <c r="G21" s="283">
        <v>0.42857142857142855</v>
      </c>
      <c r="H21" s="202">
        <v>3</v>
      </c>
      <c r="I21" s="286">
        <v>0.42857142857142855</v>
      </c>
      <c r="J21" s="81">
        <v>3</v>
      </c>
      <c r="K21" s="286">
        <v>0.42857142857142855</v>
      </c>
      <c r="L21" s="1429" t="s">
        <v>179</v>
      </c>
      <c r="M21" s="1430" t="s">
        <v>179</v>
      </c>
    </row>
    <row r="22" spans="1:13">
      <c r="A22" s="1052" t="s">
        <v>419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941"/>
      <c r="M22" s="941"/>
    </row>
    <row r="23" spans="1:13">
      <c r="A23" s="1045" t="s">
        <v>767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941"/>
      <c r="M23" s="941"/>
    </row>
    <row r="24" spans="1:13">
      <c r="A24" s="1045" t="s">
        <v>768</v>
      </c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</row>
    <row r="25" spans="1:13">
      <c r="A25" s="21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941"/>
      <c r="M25" s="941"/>
    </row>
    <row r="26" spans="1:13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</sheetData>
  <mergeCells count="10">
    <mergeCell ref="A3:A6"/>
    <mergeCell ref="B3:C5"/>
    <mergeCell ref="D3:G3"/>
    <mergeCell ref="H3:M3"/>
    <mergeCell ref="D4:E5"/>
    <mergeCell ref="F4:G5"/>
    <mergeCell ref="H4:I5"/>
    <mergeCell ref="J4:M4"/>
    <mergeCell ref="J5:K5"/>
    <mergeCell ref="L5:M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/>
  </sheetViews>
  <sheetFormatPr defaultRowHeight="15"/>
  <cols>
    <col min="1" max="1" width="21.5703125" customWidth="1"/>
    <col min="3" max="3" width="15.28515625" bestFit="1" customWidth="1"/>
    <col min="25" max="25" width="11.85546875" bestFit="1" customWidth="1"/>
  </cols>
  <sheetData>
    <row r="1" spans="1:25">
      <c r="A1" s="258" t="s">
        <v>750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444"/>
      <c r="M1" s="177"/>
      <c r="N1" s="218"/>
      <c r="O1" s="218"/>
      <c r="P1" s="218"/>
      <c r="Q1" s="218"/>
      <c r="R1" s="552"/>
      <c r="S1" s="218"/>
      <c r="T1" s="218"/>
      <c r="U1" s="218"/>
      <c r="V1" s="218"/>
      <c r="W1" s="218"/>
    </row>
    <row r="2" spans="1:25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 t="s">
        <v>0</v>
      </c>
      <c r="O2" s="219"/>
      <c r="P2" s="219"/>
      <c r="Q2" s="219"/>
      <c r="R2" s="219"/>
      <c r="S2" s="219"/>
      <c r="T2" s="219"/>
      <c r="U2" s="219"/>
      <c r="V2" s="219"/>
      <c r="W2" s="219"/>
    </row>
    <row r="3" spans="1:25">
      <c r="A3" s="1683" t="s">
        <v>195</v>
      </c>
      <c r="B3" s="1713" t="s">
        <v>75</v>
      </c>
      <c r="C3" s="1913"/>
      <c r="D3" s="1713" t="s">
        <v>538</v>
      </c>
      <c r="E3" s="1818"/>
      <c r="F3" s="1725" t="s">
        <v>46</v>
      </c>
      <c r="G3" s="1726"/>
      <c r="H3" s="1726"/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8"/>
      <c r="W3" s="1729"/>
    </row>
    <row r="4" spans="1:25">
      <c r="A4" s="1698"/>
      <c r="B4" s="2056"/>
      <c r="C4" s="2062"/>
      <c r="D4" s="2056"/>
      <c r="E4" s="1888"/>
      <c r="F4" s="1688" t="s">
        <v>168</v>
      </c>
      <c r="G4" s="1720"/>
      <c r="H4" s="1612" t="s">
        <v>169</v>
      </c>
      <c r="I4" s="1720"/>
      <c r="J4" s="1890" t="s">
        <v>48</v>
      </c>
      <c r="K4" s="1891"/>
      <c r="L4" s="1612" t="s">
        <v>51</v>
      </c>
      <c r="M4" s="1720"/>
      <c r="N4" s="1612" t="s">
        <v>49</v>
      </c>
      <c r="O4" s="1720"/>
      <c r="P4" s="1612" t="s">
        <v>50</v>
      </c>
      <c r="Q4" s="1720"/>
      <c r="R4" s="1612" t="s">
        <v>52</v>
      </c>
      <c r="S4" s="1720"/>
      <c r="T4" s="1612" t="s">
        <v>54</v>
      </c>
      <c r="U4" s="1720"/>
      <c r="V4" s="1706" t="s">
        <v>67</v>
      </c>
      <c r="W4" s="1736"/>
    </row>
    <row r="5" spans="1:25">
      <c r="A5" s="1698"/>
      <c r="B5" s="1722"/>
      <c r="C5" s="1708"/>
      <c r="D5" s="1722"/>
      <c r="E5" s="1724"/>
      <c r="F5" s="1722"/>
      <c r="G5" s="1721"/>
      <c r="H5" s="1721"/>
      <c r="I5" s="1721"/>
      <c r="J5" s="1892"/>
      <c r="K5" s="1892"/>
      <c r="L5" s="1721"/>
      <c r="M5" s="1721"/>
      <c r="N5" s="1721"/>
      <c r="O5" s="1721"/>
      <c r="P5" s="1721"/>
      <c r="Q5" s="1721"/>
      <c r="R5" s="1721"/>
      <c r="S5" s="1721"/>
      <c r="T5" s="1721"/>
      <c r="U5" s="1721"/>
      <c r="V5" s="1708"/>
      <c r="W5" s="1605"/>
    </row>
    <row r="6" spans="1:25" ht="15.75" thickBot="1">
      <c r="A6" s="1686"/>
      <c r="B6" s="689" t="s">
        <v>150</v>
      </c>
      <c r="C6" s="691" t="s">
        <v>159</v>
      </c>
      <c r="D6" s="689" t="s">
        <v>150</v>
      </c>
      <c r="E6" s="702" t="s">
        <v>155</v>
      </c>
      <c r="F6" s="689" t="s">
        <v>150</v>
      </c>
      <c r="G6" s="695" t="s">
        <v>155</v>
      </c>
      <c r="H6" s="692" t="s">
        <v>150</v>
      </c>
      <c r="I6" s="695" t="s">
        <v>155</v>
      </c>
      <c r="J6" s="692" t="s">
        <v>150</v>
      </c>
      <c r="K6" s="695" t="s">
        <v>155</v>
      </c>
      <c r="L6" s="692" t="s">
        <v>150</v>
      </c>
      <c r="M6" s="695" t="s">
        <v>155</v>
      </c>
      <c r="N6" s="692" t="s">
        <v>150</v>
      </c>
      <c r="O6" s="695" t="s">
        <v>155</v>
      </c>
      <c r="P6" s="692" t="s">
        <v>150</v>
      </c>
      <c r="Q6" s="695" t="s">
        <v>155</v>
      </c>
      <c r="R6" s="692" t="s">
        <v>150</v>
      </c>
      <c r="S6" s="695" t="s">
        <v>155</v>
      </c>
      <c r="T6" s="692" t="s">
        <v>150</v>
      </c>
      <c r="U6" s="695" t="s">
        <v>155</v>
      </c>
      <c r="V6" s="692" t="s">
        <v>150</v>
      </c>
      <c r="W6" s="693" t="s">
        <v>155</v>
      </c>
    </row>
    <row r="7" spans="1:25">
      <c r="A7" s="214" t="s">
        <v>20</v>
      </c>
      <c r="B7" s="1297">
        <v>91</v>
      </c>
      <c r="C7" s="1431">
        <v>2.3321373654536137E-2</v>
      </c>
      <c r="D7" s="1438" t="s">
        <v>179</v>
      </c>
      <c r="E7" s="1432" t="s">
        <v>179</v>
      </c>
      <c r="F7" s="1297">
        <v>53</v>
      </c>
      <c r="G7" s="1132">
        <v>0.58241758241758246</v>
      </c>
      <c r="H7" s="1131">
        <v>8</v>
      </c>
      <c r="I7" s="1132">
        <v>8.7912087912087919E-2</v>
      </c>
      <c r="J7" s="1434" t="s">
        <v>179</v>
      </c>
      <c r="K7" s="1434" t="s">
        <v>179</v>
      </c>
      <c r="L7" s="1317">
        <v>2</v>
      </c>
      <c r="M7" s="1162">
        <v>2.197802197802198E-2</v>
      </c>
      <c r="N7" s="1434" t="s">
        <v>179</v>
      </c>
      <c r="O7" s="1434" t="s">
        <v>179</v>
      </c>
      <c r="P7" s="1317">
        <v>15</v>
      </c>
      <c r="Q7" s="1162">
        <v>0.16483516483516483</v>
      </c>
      <c r="R7" s="1138">
        <v>1</v>
      </c>
      <c r="S7" s="1162">
        <v>1.098901098901099E-2</v>
      </c>
      <c r="T7" s="1317">
        <v>5</v>
      </c>
      <c r="U7" s="1162">
        <v>5.4945054945054944E-2</v>
      </c>
      <c r="V7" s="1138">
        <v>7</v>
      </c>
      <c r="W7" s="1161">
        <v>7.6923076923076927E-2</v>
      </c>
      <c r="Y7" s="199"/>
    </row>
    <row r="8" spans="1:25">
      <c r="A8" s="211" t="s">
        <v>21</v>
      </c>
      <c r="B8" s="881">
        <v>43</v>
      </c>
      <c r="C8" s="203">
        <v>2.4404086265607264E-2</v>
      </c>
      <c r="D8" s="1439" t="s">
        <v>179</v>
      </c>
      <c r="E8" s="1432" t="s">
        <v>179</v>
      </c>
      <c r="F8" s="881">
        <v>19</v>
      </c>
      <c r="G8" s="385">
        <v>0.44186046511627908</v>
      </c>
      <c r="H8" s="195">
        <v>2</v>
      </c>
      <c r="I8" s="385">
        <v>4.6511627906976744E-2</v>
      </c>
      <c r="J8" s="1435" t="s">
        <v>179</v>
      </c>
      <c r="K8" s="1435" t="s">
        <v>179</v>
      </c>
      <c r="L8" s="913">
        <v>1</v>
      </c>
      <c r="M8" s="897">
        <v>2.3255813953488372E-2</v>
      </c>
      <c r="N8" s="1435" t="s">
        <v>179</v>
      </c>
      <c r="O8" s="1435" t="s">
        <v>179</v>
      </c>
      <c r="P8" s="913">
        <v>12</v>
      </c>
      <c r="Q8" s="897">
        <v>0.27906976744186046</v>
      </c>
      <c r="R8" s="383">
        <v>1</v>
      </c>
      <c r="S8" s="897">
        <v>2.3255813953488372E-2</v>
      </c>
      <c r="T8" s="913">
        <v>3</v>
      </c>
      <c r="U8" s="897">
        <v>6.9767441860465115E-2</v>
      </c>
      <c r="V8" s="383">
        <v>5</v>
      </c>
      <c r="W8" s="277">
        <v>0.11627906976744186</v>
      </c>
      <c r="Y8" s="199"/>
    </row>
    <row r="9" spans="1:25">
      <c r="A9" s="211" t="s">
        <v>22</v>
      </c>
      <c r="B9" s="1440" t="s">
        <v>179</v>
      </c>
      <c r="C9" s="1432" t="s">
        <v>179</v>
      </c>
      <c r="D9" s="1439" t="s">
        <v>179</v>
      </c>
      <c r="E9" s="1432" t="s">
        <v>179</v>
      </c>
      <c r="F9" s="1435" t="s">
        <v>179</v>
      </c>
      <c r="G9" s="1435" t="s">
        <v>179</v>
      </c>
      <c r="H9" s="1437" t="s">
        <v>179</v>
      </c>
      <c r="I9" s="1435" t="s">
        <v>179</v>
      </c>
      <c r="J9" s="1435" t="s">
        <v>179</v>
      </c>
      <c r="K9" s="1435" t="s">
        <v>179</v>
      </c>
      <c r="L9" s="1435" t="s">
        <v>179</v>
      </c>
      <c r="M9" s="1435" t="s">
        <v>179</v>
      </c>
      <c r="N9" s="1435" t="s">
        <v>179</v>
      </c>
      <c r="O9" s="1435" t="s">
        <v>179</v>
      </c>
      <c r="P9" s="1435" t="s">
        <v>179</v>
      </c>
      <c r="Q9" s="1435" t="s">
        <v>179</v>
      </c>
      <c r="R9" s="1435" t="s">
        <v>179</v>
      </c>
      <c r="S9" s="1435" t="s">
        <v>179</v>
      </c>
      <c r="T9" s="1435" t="s">
        <v>179</v>
      </c>
      <c r="U9" s="1435" t="s">
        <v>179</v>
      </c>
      <c r="V9" s="1435" t="s">
        <v>179</v>
      </c>
      <c r="W9" s="1432" t="s">
        <v>179</v>
      </c>
      <c r="Y9" s="199"/>
    </row>
    <row r="10" spans="1:25">
      <c r="A10" s="211" t="s">
        <v>23</v>
      </c>
      <c r="B10" s="1440" t="s">
        <v>179</v>
      </c>
      <c r="C10" s="1432" t="s">
        <v>179</v>
      </c>
      <c r="D10" s="1439" t="s">
        <v>179</v>
      </c>
      <c r="E10" s="1432" t="s">
        <v>179</v>
      </c>
      <c r="F10" s="1435" t="s">
        <v>179</v>
      </c>
      <c r="G10" s="1435" t="s">
        <v>179</v>
      </c>
      <c r="H10" s="1437" t="s">
        <v>179</v>
      </c>
      <c r="I10" s="1435" t="s">
        <v>179</v>
      </c>
      <c r="J10" s="1435" t="s">
        <v>179</v>
      </c>
      <c r="K10" s="1435" t="s">
        <v>179</v>
      </c>
      <c r="L10" s="1435" t="s">
        <v>179</v>
      </c>
      <c r="M10" s="1435" t="s">
        <v>179</v>
      </c>
      <c r="N10" s="1435" t="s">
        <v>179</v>
      </c>
      <c r="O10" s="1435" t="s">
        <v>179</v>
      </c>
      <c r="P10" s="1435" t="s">
        <v>179</v>
      </c>
      <c r="Q10" s="1435" t="s">
        <v>179</v>
      </c>
      <c r="R10" s="1435" t="s">
        <v>179</v>
      </c>
      <c r="S10" s="1435" t="s">
        <v>179</v>
      </c>
      <c r="T10" s="1435" t="s">
        <v>179</v>
      </c>
      <c r="U10" s="1435" t="s">
        <v>179</v>
      </c>
      <c r="V10" s="1435" t="s">
        <v>179</v>
      </c>
      <c r="W10" s="1432" t="s">
        <v>179</v>
      </c>
      <c r="Y10" s="199"/>
    </row>
    <row r="11" spans="1:25">
      <c r="A11" s="211" t="s">
        <v>24</v>
      </c>
      <c r="B11" s="1440" t="s">
        <v>179</v>
      </c>
      <c r="C11" s="1432" t="s">
        <v>179</v>
      </c>
      <c r="D11" s="1439" t="s">
        <v>179</v>
      </c>
      <c r="E11" s="1432" t="s">
        <v>179</v>
      </c>
      <c r="F11" s="1435" t="s">
        <v>179</v>
      </c>
      <c r="G11" s="1435" t="s">
        <v>179</v>
      </c>
      <c r="H11" s="1437" t="s">
        <v>179</v>
      </c>
      <c r="I11" s="1435" t="s">
        <v>179</v>
      </c>
      <c r="J11" s="1435" t="s">
        <v>179</v>
      </c>
      <c r="K11" s="1435" t="s">
        <v>179</v>
      </c>
      <c r="L11" s="1435" t="s">
        <v>179</v>
      </c>
      <c r="M11" s="1435" t="s">
        <v>179</v>
      </c>
      <c r="N11" s="1435" t="s">
        <v>179</v>
      </c>
      <c r="O11" s="1435" t="s">
        <v>179</v>
      </c>
      <c r="P11" s="1435" t="s">
        <v>179</v>
      </c>
      <c r="Q11" s="1435" t="s">
        <v>179</v>
      </c>
      <c r="R11" s="1435" t="s">
        <v>179</v>
      </c>
      <c r="S11" s="1435" t="s">
        <v>179</v>
      </c>
      <c r="T11" s="1435" t="s">
        <v>179</v>
      </c>
      <c r="U11" s="1435" t="s">
        <v>179</v>
      </c>
      <c r="V11" s="1435" t="s">
        <v>179</v>
      </c>
      <c r="W11" s="1432" t="s">
        <v>179</v>
      </c>
      <c r="Y11" s="199"/>
    </row>
    <row r="12" spans="1:25">
      <c r="A12" s="211" t="s">
        <v>25</v>
      </c>
      <c r="B12" s="1440" t="s">
        <v>179</v>
      </c>
      <c r="C12" s="1432" t="s">
        <v>179</v>
      </c>
      <c r="D12" s="1439" t="s">
        <v>179</v>
      </c>
      <c r="E12" s="1432" t="s">
        <v>179</v>
      </c>
      <c r="F12" s="1435" t="s">
        <v>179</v>
      </c>
      <c r="G12" s="1435" t="s">
        <v>179</v>
      </c>
      <c r="H12" s="1437" t="s">
        <v>179</v>
      </c>
      <c r="I12" s="1435" t="s">
        <v>179</v>
      </c>
      <c r="J12" s="1435" t="s">
        <v>179</v>
      </c>
      <c r="K12" s="1435" t="s">
        <v>179</v>
      </c>
      <c r="L12" s="1435" t="s">
        <v>179</v>
      </c>
      <c r="M12" s="1435" t="s">
        <v>179</v>
      </c>
      <c r="N12" s="1435" t="s">
        <v>179</v>
      </c>
      <c r="O12" s="1435" t="s">
        <v>179</v>
      </c>
      <c r="P12" s="1435" t="s">
        <v>179</v>
      </c>
      <c r="Q12" s="1435" t="s">
        <v>179</v>
      </c>
      <c r="R12" s="1435" t="s">
        <v>179</v>
      </c>
      <c r="S12" s="1435" t="s">
        <v>179</v>
      </c>
      <c r="T12" s="1435" t="s">
        <v>179</v>
      </c>
      <c r="U12" s="1435" t="s">
        <v>179</v>
      </c>
      <c r="V12" s="1435" t="s">
        <v>179</v>
      </c>
      <c r="W12" s="1432" t="s">
        <v>179</v>
      </c>
      <c r="Y12" s="199"/>
    </row>
    <row r="13" spans="1:25">
      <c r="A13" s="211" t="s">
        <v>26</v>
      </c>
      <c r="B13" s="881">
        <v>3</v>
      </c>
      <c r="C13" s="203">
        <v>1.3636363636363636E-2</v>
      </c>
      <c r="D13" s="1439" t="s">
        <v>179</v>
      </c>
      <c r="E13" s="1432" t="s">
        <v>179</v>
      </c>
      <c r="F13" s="881">
        <v>3</v>
      </c>
      <c r="G13" s="1442">
        <v>1</v>
      </c>
      <c r="H13" s="1437" t="s">
        <v>179</v>
      </c>
      <c r="I13" s="1435" t="s">
        <v>179</v>
      </c>
      <c r="J13" s="1435" t="s">
        <v>179</v>
      </c>
      <c r="K13" s="1435" t="s">
        <v>179</v>
      </c>
      <c r="L13" s="1435" t="s">
        <v>179</v>
      </c>
      <c r="M13" s="1435" t="s">
        <v>179</v>
      </c>
      <c r="N13" s="1435" t="s">
        <v>179</v>
      </c>
      <c r="O13" s="1435" t="s">
        <v>179</v>
      </c>
      <c r="P13" s="1435" t="s">
        <v>179</v>
      </c>
      <c r="Q13" s="1435" t="s">
        <v>179</v>
      </c>
      <c r="R13" s="1435" t="s">
        <v>179</v>
      </c>
      <c r="S13" s="1435" t="s">
        <v>179</v>
      </c>
      <c r="T13" s="1435" t="s">
        <v>179</v>
      </c>
      <c r="U13" s="1435" t="s">
        <v>179</v>
      </c>
      <c r="V13" s="1435" t="s">
        <v>179</v>
      </c>
      <c r="W13" s="1432" t="s">
        <v>179</v>
      </c>
      <c r="Y13" s="199"/>
    </row>
    <row r="14" spans="1:25">
      <c r="A14" s="211" t="s">
        <v>27</v>
      </c>
      <c r="B14" s="1440" t="s">
        <v>179</v>
      </c>
      <c r="C14" s="1432" t="s">
        <v>179</v>
      </c>
      <c r="D14" s="1439" t="s">
        <v>179</v>
      </c>
      <c r="E14" s="1432" t="s">
        <v>179</v>
      </c>
      <c r="F14" s="1435" t="s">
        <v>179</v>
      </c>
      <c r="G14" s="1435" t="s">
        <v>179</v>
      </c>
      <c r="H14" s="1437" t="s">
        <v>179</v>
      </c>
      <c r="I14" s="1435" t="s">
        <v>179</v>
      </c>
      <c r="J14" s="1435" t="s">
        <v>179</v>
      </c>
      <c r="K14" s="1435" t="s">
        <v>179</v>
      </c>
      <c r="L14" s="1435" t="s">
        <v>179</v>
      </c>
      <c r="M14" s="1435" t="s">
        <v>179</v>
      </c>
      <c r="N14" s="1435" t="s">
        <v>179</v>
      </c>
      <c r="O14" s="1435" t="s">
        <v>179</v>
      </c>
      <c r="P14" s="1435" t="s">
        <v>179</v>
      </c>
      <c r="Q14" s="1435" t="s">
        <v>179</v>
      </c>
      <c r="R14" s="1435" t="s">
        <v>179</v>
      </c>
      <c r="S14" s="1435" t="s">
        <v>179</v>
      </c>
      <c r="T14" s="1435" t="s">
        <v>179</v>
      </c>
      <c r="U14" s="1435" t="s">
        <v>179</v>
      </c>
      <c r="V14" s="1435" t="s">
        <v>179</v>
      </c>
      <c r="W14" s="1432" t="s">
        <v>179</v>
      </c>
      <c r="Y14" s="199"/>
    </row>
    <row r="15" spans="1:25">
      <c r="A15" s="211" t="s">
        <v>28</v>
      </c>
      <c r="B15" s="1440" t="s">
        <v>179</v>
      </c>
      <c r="C15" s="1432" t="s">
        <v>179</v>
      </c>
      <c r="D15" s="1439" t="s">
        <v>179</v>
      </c>
      <c r="E15" s="1432" t="s">
        <v>179</v>
      </c>
      <c r="F15" s="1435" t="s">
        <v>179</v>
      </c>
      <c r="G15" s="1435" t="s">
        <v>179</v>
      </c>
      <c r="H15" s="1437" t="s">
        <v>179</v>
      </c>
      <c r="I15" s="1435" t="s">
        <v>179</v>
      </c>
      <c r="J15" s="1435" t="s">
        <v>179</v>
      </c>
      <c r="K15" s="1435" t="s">
        <v>179</v>
      </c>
      <c r="L15" s="1435" t="s">
        <v>179</v>
      </c>
      <c r="M15" s="1435" t="s">
        <v>179</v>
      </c>
      <c r="N15" s="1435" t="s">
        <v>179</v>
      </c>
      <c r="O15" s="1435" t="s">
        <v>179</v>
      </c>
      <c r="P15" s="1435" t="s">
        <v>179</v>
      </c>
      <c r="Q15" s="1435" t="s">
        <v>179</v>
      </c>
      <c r="R15" s="1435" t="s">
        <v>179</v>
      </c>
      <c r="S15" s="1435" t="s">
        <v>179</v>
      </c>
      <c r="T15" s="1435" t="s">
        <v>179</v>
      </c>
      <c r="U15" s="1435" t="s">
        <v>179</v>
      </c>
      <c r="V15" s="1435" t="s">
        <v>179</v>
      </c>
      <c r="W15" s="1432" t="s">
        <v>179</v>
      </c>
      <c r="Y15" s="199"/>
    </row>
    <row r="16" spans="1:25">
      <c r="A16" s="211" t="s">
        <v>29</v>
      </c>
      <c r="B16" s="881">
        <v>5</v>
      </c>
      <c r="C16" s="203">
        <v>2.0661157024793389E-2</v>
      </c>
      <c r="D16" s="1439" t="s">
        <v>179</v>
      </c>
      <c r="E16" s="1432" t="s">
        <v>179</v>
      </c>
      <c r="F16" s="881">
        <v>3</v>
      </c>
      <c r="G16" s="1442">
        <v>0.6</v>
      </c>
      <c r="H16" s="195">
        <v>2</v>
      </c>
      <c r="I16" s="1442">
        <v>0.4</v>
      </c>
      <c r="J16" s="1435" t="s">
        <v>179</v>
      </c>
      <c r="K16" s="1435" t="s">
        <v>179</v>
      </c>
      <c r="L16" s="1435" t="s">
        <v>179</v>
      </c>
      <c r="M16" s="1435" t="s">
        <v>179</v>
      </c>
      <c r="N16" s="1435" t="s">
        <v>179</v>
      </c>
      <c r="O16" s="1435" t="s">
        <v>179</v>
      </c>
      <c r="P16" s="1435" t="s">
        <v>179</v>
      </c>
      <c r="Q16" s="1435" t="s">
        <v>179</v>
      </c>
      <c r="R16" s="1435" t="s">
        <v>179</v>
      </c>
      <c r="S16" s="1435" t="s">
        <v>179</v>
      </c>
      <c r="T16" s="1435" t="s">
        <v>179</v>
      </c>
      <c r="U16" s="1435" t="s">
        <v>179</v>
      </c>
      <c r="V16" s="1435" t="s">
        <v>179</v>
      </c>
      <c r="W16" s="1432" t="s">
        <v>179</v>
      </c>
      <c r="Y16" s="199"/>
    </row>
    <row r="17" spans="1:25">
      <c r="A17" s="211" t="s">
        <v>30</v>
      </c>
      <c r="B17" s="1440" t="s">
        <v>179</v>
      </c>
      <c r="C17" s="1432" t="s">
        <v>179</v>
      </c>
      <c r="D17" s="1439" t="s">
        <v>179</v>
      </c>
      <c r="E17" s="1432" t="s">
        <v>179</v>
      </c>
      <c r="F17" s="1435" t="s">
        <v>179</v>
      </c>
      <c r="G17" s="1435" t="s">
        <v>179</v>
      </c>
      <c r="H17" s="1437" t="s">
        <v>179</v>
      </c>
      <c r="I17" s="1435" t="s">
        <v>179</v>
      </c>
      <c r="J17" s="1435" t="s">
        <v>179</v>
      </c>
      <c r="K17" s="1435" t="s">
        <v>179</v>
      </c>
      <c r="L17" s="1435" t="s">
        <v>179</v>
      </c>
      <c r="M17" s="1435" t="s">
        <v>179</v>
      </c>
      <c r="N17" s="1435" t="s">
        <v>179</v>
      </c>
      <c r="O17" s="1435" t="s">
        <v>179</v>
      </c>
      <c r="P17" s="1435" t="s">
        <v>179</v>
      </c>
      <c r="Q17" s="1435" t="s">
        <v>179</v>
      </c>
      <c r="R17" s="1435" t="s">
        <v>179</v>
      </c>
      <c r="S17" s="1435" t="s">
        <v>179</v>
      </c>
      <c r="T17" s="1435" t="s">
        <v>179</v>
      </c>
      <c r="U17" s="1435" t="s">
        <v>179</v>
      </c>
      <c r="V17" s="1435" t="s">
        <v>179</v>
      </c>
      <c r="W17" s="1432" t="s">
        <v>179</v>
      </c>
      <c r="Y17" s="199"/>
    </row>
    <row r="18" spans="1:25">
      <c r="A18" s="211" t="s">
        <v>31</v>
      </c>
      <c r="B18" s="881">
        <v>14</v>
      </c>
      <c r="C18" s="203">
        <v>2.7397260273972601E-2</v>
      </c>
      <c r="D18" s="1439" t="s">
        <v>179</v>
      </c>
      <c r="E18" s="1432" t="s">
        <v>179</v>
      </c>
      <c r="F18" s="881">
        <v>12</v>
      </c>
      <c r="G18" s="385">
        <v>0.8571428571428571</v>
      </c>
      <c r="H18" s="195">
        <v>1</v>
      </c>
      <c r="I18" s="385">
        <v>7.1428571428571425E-2</v>
      </c>
      <c r="J18" s="1435" t="s">
        <v>179</v>
      </c>
      <c r="K18" s="1435" t="s">
        <v>179</v>
      </c>
      <c r="L18" s="1435" t="s">
        <v>179</v>
      </c>
      <c r="M18" s="1435" t="s">
        <v>179</v>
      </c>
      <c r="N18" s="1435" t="s">
        <v>179</v>
      </c>
      <c r="O18" s="1435" t="s">
        <v>179</v>
      </c>
      <c r="P18" s="1435" t="s">
        <v>179</v>
      </c>
      <c r="Q18" s="1435" t="s">
        <v>179</v>
      </c>
      <c r="R18" s="1435" t="s">
        <v>179</v>
      </c>
      <c r="S18" s="1435" t="s">
        <v>179</v>
      </c>
      <c r="T18" s="913">
        <v>1</v>
      </c>
      <c r="U18" s="897">
        <v>7.1428571428571425E-2</v>
      </c>
      <c r="V18" s="1435" t="s">
        <v>179</v>
      </c>
      <c r="W18" s="1432" t="s">
        <v>179</v>
      </c>
      <c r="Y18" s="199"/>
    </row>
    <row r="19" spans="1:25">
      <c r="A19" s="211" t="s">
        <v>32</v>
      </c>
      <c r="B19" s="881">
        <v>5</v>
      </c>
      <c r="C19" s="203">
        <v>4.065040650406504E-2</v>
      </c>
      <c r="D19" s="1439" t="s">
        <v>179</v>
      </c>
      <c r="E19" s="1432" t="s">
        <v>179</v>
      </c>
      <c r="F19" s="881">
        <v>4</v>
      </c>
      <c r="G19" s="1442">
        <v>0.8</v>
      </c>
      <c r="H19" s="1437" t="s">
        <v>179</v>
      </c>
      <c r="I19" s="1435" t="s">
        <v>179</v>
      </c>
      <c r="J19" s="1435" t="s">
        <v>179</v>
      </c>
      <c r="K19" s="1435" t="s">
        <v>179</v>
      </c>
      <c r="L19" s="1435" t="s">
        <v>179</v>
      </c>
      <c r="M19" s="1435" t="s">
        <v>179</v>
      </c>
      <c r="N19" s="1435" t="s">
        <v>179</v>
      </c>
      <c r="O19" s="1435" t="s">
        <v>179</v>
      </c>
      <c r="P19" s="1435" t="s">
        <v>179</v>
      </c>
      <c r="Q19" s="1435" t="s">
        <v>179</v>
      </c>
      <c r="R19" s="1435" t="s">
        <v>179</v>
      </c>
      <c r="S19" s="1435" t="s">
        <v>179</v>
      </c>
      <c r="T19" s="1435" t="s">
        <v>179</v>
      </c>
      <c r="U19" s="1435" t="s">
        <v>179</v>
      </c>
      <c r="V19" s="383">
        <v>1</v>
      </c>
      <c r="W19" s="1443">
        <v>0.2</v>
      </c>
      <c r="Y19" s="199"/>
    </row>
    <row r="20" spans="1:25">
      <c r="A20" s="211" t="s">
        <v>33</v>
      </c>
      <c r="B20" s="1440" t="s">
        <v>179</v>
      </c>
      <c r="C20" s="1432" t="s">
        <v>179</v>
      </c>
      <c r="D20" s="1439" t="s">
        <v>179</v>
      </c>
      <c r="E20" s="1432" t="s">
        <v>179</v>
      </c>
      <c r="F20" s="1435" t="s">
        <v>179</v>
      </c>
      <c r="G20" s="1435" t="s">
        <v>179</v>
      </c>
      <c r="H20" s="1437" t="s">
        <v>179</v>
      </c>
      <c r="I20" s="1435" t="s">
        <v>179</v>
      </c>
      <c r="J20" s="1435" t="s">
        <v>179</v>
      </c>
      <c r="K20" s="1435" t="s">
        <v>179</v>
      </c>
      <c r="L20" s="1435" t="s">
        <v>179</v>
      </c>
      <c r="M20" s="1435" t="s">
        <v>179</v>
      </c>
      <c r="N20" s="1435" t="s">
        <v>179</v>
      </c>
      <c r="O20" s="1435" t="s">
        <v>179</v>
      </c>
      <c r="P20" s="1435" t="s">
        <v>179</v>
      </c>
      <c r="Q20" s="1435" t="s">
        <v>179</v>
      </c>
      <c r="R20" s="1435" t="s">
        <v>179</v>
      </c>
      <c r="S20" s="1435" t="s">
        <v>179</v>
      </c>
      <c r="T20" s="1435" t="s">
        <v>179</v>
      </c>
      <c r="U20" s="1435" t="s">
        <v>179</v>
      </c>
      <c r="V20" s="1435" t="s">
        <v>179</v>
      </c>
      <c r="W20" s="1432" t="s">
        <v>179</v>
      </c>
      <c r="Y20" s="199"/>
    </row>
    <row r="21" spans="1:25" ht="15.75" thickBot="1">
      <c r="A21" s="213" t="s">
        <v>34</v>
      </c>
      <c r="B21" s="202">
        <v>21</v>
      </c>
      <c r="C21" s="286">
        <v>4.2338709677419352E-2</v>
      </c>
      <c r="D21" s="1441" t="s">
        <v>179</v>
      </c>
      <c r="E21" s="1433" t="s">
        <v>179</v>
      </c>
      <c r="F21" s="202">
        <v>12</v>
      </c>
      <c r="G21" s="282">
        <v>0.5714285714285714</v>
      </c>
      <c r="H21" s="318">
        <v>3</v>
      </c>
      <c r="I21" s="282">
        <v>0.14285714285714285</v>
      </c>
      <c r="J21" s="1436" t="s">
        <v>179</v>
      </c>
      <c r="K21" s="1436" t="s">
        <v>179</v>
      </c>
      <c r="L21" s="270">
        <v>1</v>
      </c>
      <c r="M21" s="283">
        <v>4.7619047619047616E-2</v>
      </c>
      <c r="N21" s="1436" t="s">
        <v>179</v>
      </c>
      <c r="O21" s="1436" t="s">
        <v>179</v>
      </c>
      <c r="P21" s="270">
        <v>3</v>
      </c>
      <c r="Q21" s="283">
        <v>0.14285714285714285</v>
      </c>
      <c r="R21" s="1436" t="s">
        <v>179</v>
      </c>
      <c r="S21" s="1436" t="s">
        <v>179</v>
      </c>
      <c r="T21" s="270">
        <v>1</v>
      </c>
      <c r="U21" s="283">
        <v>4.7619047619047616E-2</v>
      </c>
      <c r="V21" s="81">
        <v>1</v>
      </c>
      <c r="W21" s="287">
        <v>4.7619047619047616E-2</v>
      </c>
      <c r="Y21" s="199"/>
    </row>
    <row r="22" spans="1:25">
      <c r="A22" s="1045" t="s">
        <v>182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</row>
    <row r="23" spans="1:25">
      <c r="A23" s="1046" t="s">
        <v>293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1:25">
      <c r="A24" s="1046" t="s">
        <v>739</v>
      </c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941"/>
      <c r="R24" s="941"/>
      <c r="S24" s="941"/>
      <c r="T24" s="941"/>
      <c r="U24" s="941"/>
      <c r="V24" s="941"/>
      <c r="W24" s="941"/>
    </row>
    <row r="25" spans="1:25">
      <c r="A25" s="1046" t="s">
        <v>740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5">
      <c r="A26" s="22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</sheetData>
  <mergeCells count="13">
    <mergeCell ref="R4:S5"/>
    <mergeCell ref="T4:U5"/>
    <mergeCell ref="V4:W5"/>
    <mergeCell ref="A3:A6"/>
    <mergeCell ref="B3:C5"/>
    <mergeCell ref="D3:E5"/>
    <mergeCell ref="F3:W3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R32"/>
  <sheetViews>
    <sheetView zoomScaleNormal="100" workbookViewId="0"/>
  </sheetViews>
  <sheetFormatPr defaultRowHeight="15"/>
  <cols>
    <col min="1" max="1" width="10.42578125" customWidth="1"/>
    <col min="2" max="2" width="4.42578125" style="223" customWidth="1"/>
    <col min="3" max="3" width="6.5703125" customWidth="1"/>
    <col min="4" max="4" width="7.42578125" customWidth="1"/>
    <col min="5" max="5" width="8.42578125" customWidth="1"/>
    <col min="6" max="6" width="6.5703125" customWidth="1"/>
    <col min="7" max="7" width="7.140625" customWidth="1"/>
    <col min="8" max="8" width="6.5703125" customWidth="1"/>
    <col min="9" max="9" width="7.5703125" customWidth="1"/>
    <col min="10" max="10" width="6.140625" customWidth="1"/>
    <col min="11" max="11" width="6.7109375" customWidth="1"/>
    <col min="12" max="12" width="6.5703125" customWidth="1"/>
    <col min="13" max="13" width="7.5703125" customWidth="1"/>
    <col min="14" max="14" width="6.42578125" customWidth="1"/>
    <col min="15" max="15" width="6.5703125" customWidth="1"/>
    <col min="16" max="17" width="7.5703125" customWidth="1"/>
    <col min="18" max="18" width="9.5703125" customWidth="1"/>
  </cols>
  <sheetData>
    <row r="1" spans="1:18" s="2" customFormat="1" ht="17.25" customHeight="1">
      <c r="A1" s="218" t="s">
        <v>707</v>
      </c>
      <c r="B1" s="218"/>
      <c r="O1" s="552"/>
    </row>
    <row r="2" spans="1:18" s="3" customFormat="1" ht="17.25" customHeight="1" thickBot="1">
      <c r="A2" s="358" t="s">
        <v>198</v>
      </c>
      <c r="B2" s="358"/>
      <c r="M2" s="3" t="s">
        <v>0</v>
      </c>
    </row>
    <row r="3" spans="1:18" s="4" customFormat="1" ht="23.25" customHeight="1">
      <c r="A3" s="1558" t="s">
        <v>203</v>
      </c>
      <c r="B3" s="1559"/>
      <c r="C3" s="1592" t="s">
        <v>436</v>
      </c>
      <c r="D3" s="1590"/>
      <c r="E3" s="1590"/>
      <c r="F3" s="1634"/>
      <c r="G3" s="1762" t="s">
        <v>441</v>
      </c>
      <c r="H3" s="1681"/>
      <c r="I3" s="1681"/>
      <c r="J3" s="1682"/>
      <c r="K3" s="1725" t="s">
        <v>578</v>
      </c>
      <c r="L3" s="1726"/>
      <c r="M3" s="1924"/>
      <c r="N3" s="1646" t="s">
        <v>428</v>
      </c>
      <c r="O3" s="1923"/>
      <c r="P3" s="1923"/>
      <c r="Q3" s="1762" t="s">
        <v>437</v>
      </c>
      <c r="R3" s="1682"/>
    </row>
    <row r="4" spans="1:18" s="4" customFormat="1" ht="30" customHeight="1">
      <c r="A4" s="1560"/>
      <c r="B4" s="1561"/>
      <c r="C4" s="1596" t="s">
        <v>4</v>
      </c>
      <c r="D4" s="1784" t="s">
        <v>6</v>
      </c>
      <c r="E4" s="1636"/>
      <c r="F4" s="1786"/>
      <c r="G4" s="1763" t="s">
        <v>4</v>
      </c>
      <c r="H4" s="1784" t="s">
        <v>6</v>
      </c>
      <c r="I4" s="1636"/>
      <c r="J4" s="1786"/>
      <c r="K4" s="1688" t="s">
        <v>4</v>
      </c>
      <c r="L4" s="1566" t="s">
        <v>6</v>
      </c>
      <c r="M4" s="1761"/>
      <c r="N4" s="1709" t="s">
        <v>4</v>
      </c>
      <c r="O4" s="1566" t="s">
        <v>6</v>
      </c>
      <c r="P4" s="1865"/>
      <c r="Q4" s="1763" t="s">
        <v>4</v>
      </c>
      <c r="R4" s="1782" t="s">
        <v>935</v>
      </c>
    </row>
    <row r="5" spans="1:18" s="4" customFormat="1" ht="17.25" customHeight="1">
      <c r="A5" s="1560"/>
      <c r="B5" s="1561"/>
      <c r="C5" s="1760"/>
      <c r="D5" s="1570" t="s">
        <v>129</v>
      </c>
      <c r="E5" s="1566" t="s">
        <v>72</v>
      </c>
      <c r="F5" s="1790" t="s">
        <v>549</v>
      </c>
      <c r="G5" s="1792"/>
      <c r="H5" s="1833" t="s">
        <v>9</v>
      </c>
      <c r="I5" s="1833" t="s">
        <v>337</v>
      </c>
      <c r="J5" s="2064" t="s">
        <v>8</v>
      </c>
      <c r="K5" s="1841"/>
      <c r="L5" s="1566" t="s">
        <v>9</v>
      </c>
      <c r="M5" s="1790" t="s">
        <v>337</v>
      </c>
      <c r="N5" s="1692"/>
      <c r="O5" s="1566" t="s">
        <v>9</v>
      </c>
      <c r="P5" s="1784" t="s">
        <v>337</v>
      </c>
      <c r="Q5" s="1777"/>
      <c r="R5" s="1897"/>
    </row>
    <row r="6" spans="1:18" s="4" customFormat="1" ht="17.25" customHeight="1" thickBot="1">
      <c r="A6" s="1562"/>
      <c r="B6" s="1563"/>
      <c r="C6" s="1598"/>
      <c r="D6" s="1569"/>
      <c r="E6" s="1797"/>
      <c r="F6" s="1791"/>
      <c r="G6" s="1778"/>
      <c r="H6" s="1797"/>
      <c r="I6" s="1797"/>
      <c r="J6" s="1783"/>
      <c r="K6" s="1689"/>
      <c r="L6" s="1797"/>
      <c r="M6" s="1791"/>
      <c r="N6" s="1693"/>
      <c r="O6" s="1797"/>
      <c r="P6" s="2063"/>
      <c r="Q6" s="1778"/>
      <c r="R6" s="1882"/>
    </row>
    <row r="7" spans="1:18" s="69" customFormat="1" ht="17.25" customHeight="1">
      <c r="A7" s="1564" t="s">
        <v>11</v>
      </c>
      <c r="B7" s="1565"/>
      <c r="C7" s="898">
        <v>182</v>
      </c>
      <c r="D7" s="382">
        <v>50</v>
      </c>
      <c r="E7" s="382">
        <v>172</v>
      </c>
      <c r="F7" s="247">
        <v>79</v>
      </c>
      <c r="G7" s="93">
        <v>29800</v>
      </c>
      <c r="H7" s="426">
        <v>21461</v>
      </c>
      <c r="I7" s="488">
        <v>21234</v>
      </c>
      <c r="J7" s="210">
        <v>426</v>
      </c>
      <c r="K7" s="334">
        <v>12838</v>
      </c>
      <c r="L7" s="382">
        <v>8897</v>
      </c>
      <c r="M7" s="247">
        <v>9414</v>
      </c>
      <c r="N7" s="334">
        <v>6410</v>
      </c>
      <c r="O7" s="382">
        <v>4862</v>
      </c>
      <c r="P7" s="247">
        <v>4657</v>
      </c>
      <c r="Q7" s="1448">
        <v>1841</v>
      </c>
      <c r="R7" s="928">
        <v>94.7</v>
      </c>
    </row>
    <row r="8" spans="1:18" s="69" customFormat="1" ht="17.25" customHeight="1">
      <c r="A8" s="1564" t="s">
        <v>12</v>
      </c>
      <c r="B8" s="1565"/>
      <c r="C8" s="898">
        <v>180</v>
      </c>
      <c r="D8" s="382">
        <v>49</v>
      </c>
      <c r="E8" s="382">
        <v>170</v>
      </c>
      <c r="F8" s="247">
        <v>87</v>
      </c>
      <c r="G8" s="93">
        <v>29335</v>
      </c>
      <c r="H8" s="426">
        <v>20950</v>
      </c>
      <c r="I8" s="488">
        <v>20737</v>
      </c>
      <c r="J8" s="210">
        <v>464</v>
      </c>
      <c r="K8" s="334">
        <v>11780</v>
      </c>
      <c r="L8" s="382">
        <v>8100</v>
      </c>
      <c r="M8" s="247">
        <v>8464</v>
      </c>
      <c r="N8" s="334">
        <v>6607</v>
      </c>
      <c r="O8" s="382">
        <v>5071</v>
      </c>
      <c r="P8" s="247">
        <v>4935</v>
      </c>
      <c r="Q8" s="1448">
        <v>1890.7</v>
      </c>
      <c r="R8" s="928">
        <v>125</v>
      </c>
    </row>
    <row r="9" spans="1:18" s="69" customFormat="1" ht="17.25" customHeight="1">
      <c r="A9" s="1564" t="s">
        <v>13</v>
      </c>
      <c r="B9" s="1565"/>
      <c r="C9" s="898">
        <v>178</v>
      </c>
      <c r="D9" s="382">
        <v>47</v>
      </c>
      <c r="E9" s="382">
        <v>166</v>
      </c>
      <c r="F9" s="247">
        <v>93</v>
      </c>
      <c r="G9" s="93">
        <v>28980</v>
      </c>
      <c r="H9" s="426">
        <v>20642</v>
      </c>
      <c r="I9" s="488">
        <v>20407</v>
      </c>
      <c r="J9" s="210">
        <v>510</v>
      </c>
      <c r="K9" s="334">
        <v>11966</v>
      </c>
      <c r="L9" s="382">
        <v>8380</v>
      </c>
      <c r="M9" s="247">
        <v>8706</v>
      </c>
      <c r="N9" s="334">
        <v>6437</v>
      </c>
      <c r="O9" s="382">
        <v>4847</v>
      </c>
      <c r="P9" s="247">
        <v>4819</v>
      </c>
      <c r="Q9" s="1448">
        <v>1876</v>
      </c>
      <c r="R9" s="928">
        <v>98.3</v>
      </c>
    </row>
    <row r="10" spans="1:18" s="69" customFormat="1" ht="17.25" customHeight="1">
      <c r="A10" s="1564" t="s">
        <v>14</v>
      </c>
      <c r="B10" s="1565"/>
      <c r="C10" s="898">
        <v>174</v>
      </c>
      <c r="D10" s="382">
        <v>46</v>
      </c>
      <c r="E10" s="382">
        <v>167</v>
      </c>
      <c r="F10" s="247">
        <v>89</v>
      </c>
      <c r="G10" s="93">
        <v>28332</v>
      </c>
      <c r="H10" s="426">
        <v>20305</v>
      </c>
      <c r="I10" s="488">
        <v>19882</v>
      </c>
      <c r="J10" s="210">
        <v>547</v>
      </c>
      <c r="K10" s="334">
        <v>11805</v>
      </c>
      <c r="L10" s="382">
        <v>8408</v>
      </c>
      <c r="M10" s="247">
        <v>8548</v>
      </c>
      <c r="N10" s="334">
        <v>6052</v>
      </c>
      <c r="O10" s="382">
        <v>4507</v>
      </c>
      <c r="P10" s="247">
        <v>4319</v>
      </c>
      <c r="Q10" s="1448">
        <v>1782.5</v>
      </c>
      <c r="R10" s="928">
        <v>62</v>
      </c>
    </row>
    <row r="11" spans="1:18" s="69" customFormat="1" ht="17.25" customHeight="1">
      <c r="A11" s="1564" t="s">
        <v>15</v>
      </c>
      <c r="B11" s="1565"/>
      <c r="C11" s="898">
        <v>174</v>
      </c>
      <c r="D11" s="382">
        <v>46</v>
      </c>
      <c r="E11" s="382">
        <v>165</v>
      </c>
      <c r="F11" s="247">
        <v>92</v>
      </c>
      <c r="G11" s="93">
        <v>26964</v>
      </c>
      <c r="H11" s="426">
        <v>19450</v>
      </c>
      <c r="I11" s="488">
        <v>19020</v>
      </c>
      <c r="J11" s="210">
        <v>552</v>
      </c>
      <c r="K11" s="334">
        <v>10757</v>
      </c>
      <c r="L11" s="382">
        <v>7593</v>
      </c>
      <c r="M11" s="247">
        <v>7803</v>
      </c>
      <c r="N11" s="334">
        <v>6035</v>
      </c>
      <c r="O11" s="382">
        <v>4515</v>
      </c>
      <c r="P11" s="247">
        <v>4420</v>
      </c>
      <c r="Q11" s="1448">
        <v>1742.5</v>
      </c>
      <c r="R11" s="928">
        <v>55.699999999999996</v>
      </c>
    </row>
    <row r="12" spans="1:18" s="69" customFormat="1" ht="17.25" customHeight="1">
      <c r="A12" s="1564" t="s">
        <v>16</v>
      </c>
      <c r="B12" s="1565"/>
      <c r="C12" s="898">
        <v>171</v>
      </c>
      <c r="D12" s="382">
        <v>44</v>
      </c>
      <c r="E12" s="382">
        <v>161</v>
      </c>
      <c r="F12" s="247">
        <v>93</v>
      </c>
      <c r="G12" s="93">
        <v>24786</v>
      </c>
      <c r="H12" s="426">
        <v>18018</v>
      </c>
      <c r="I12" s="383">
        <v>17129</v>
      </c>
      <c r="J12" s="210">
        <v>587</v>
      </c>
      <c r="K12" s="334">
        <v>9868</v>
      </c>
      <c r="L12" s="382">
        <v>7043</v>
      </c>
      <c r="M12" s="247">
        <v>6887</v>
      </c>
      <c r="N12" s="334">
        <v>5685</v>
      </c>
      <c r="O12" s="382">
        <v>4383</v>
      </c>
      <c r="P12" s="247">
        <v>4139</v>
      </c>
      <c r="Q12" s="475">
        <v>1667.3</v>
      </c>
      <c r="R12" s="1522">
        <v>36.4</v>
      </c>
    </row>
    <row r="13" spans="1:18" s="69" customFormat="1" ht="17.25" customHeight="1">
      <c r="A13" s="1564" t="s">
        <v>17</v>
      </c>
      <c r="B13" s="1565"/>
      <c r="C13" s="898">
        <v>168</v>
      </c>
      <c r="D13" s="382">
        <v>42</v>
      </c>
      <c r="E13" s="382">
        <v>157</v>
      </c>
      <c r="F13" s="247">
        <v>89</v>
      </c>
      <c r="G13" s="93">
        <v>22002</v>
      </c>
      <c r="H13" s="426">
        <v>15934</v>
      </c>
      <c r="I13" s="383">
        <v>14876</v>
      </c>
      <c r="J13" s="210">
        <v>612</v>
      </c>
      <c r="K13" s="334">
        <v>8684</v>
      </c>
      <c r="L13" s="382">
        <v>6109</v>
      </c>
      <c r="M13" s="247">
        <v>5990</v>
      </c>
      <c r="N13" s="334">
        <v>5174</v>
      </c>
      <c r="O13" s="382">
        <v>3970</v>
      </c>
      <c r="P13" s="247">
        <v>3683</v>
      </c>
      <c r="Q13" s="475">
        <v>1526.3</v>
      </c>
      <c r="R13" s="1522">
        <v>20.400000000000002</v>
      </c>
    </row>
    <row r="14" spans="1:18" s="69" customFormat="1" ht="17.25" customHeight="1">
      <c r="A14" s="1564" t="s">
        <v>143</v>
      </c>
      <c r="B14" s="1565"/>
      <c r="C14" s="898">
        <v>166</v>
      </c>
      <c r="D14" s="382">
        <v>41</v>
      </c>
      <c r="E14" s="382">
        <v>155</v>
      </c>
      <c r="F14" s="247">
        <v>86</v>
      </c>
      <c r="G14" s="93">
        <v>19883</v>
      </c>
      <c r="H14" s="426">
        <v>14464</v>
      </c>
      <c r="I14" s="383">
        <v>12901</v>
      </c>
      <c r="J14" s="210">
        <v>647</v>
      </c>
      <c r="K14" s="334">
        <v>7878</v>
      </c>
      <c r="L14" s="382">
        <v>5688</v>
      </c>
      <c r="M14" s="247">
        <v>5131</v>
      </c>
      <c r="N14" s="334">
        <v>4582</v>
      </c>
      <c r="O14" s="382">
        <v>3529</v>
      </c>
      <c r="P14" s="247">
        <v>3168</v>
      </c>
      <c r="Q14" s="475">
        <v>1450.3</v>
      </c>
      <c r="R14" s="1522">
        <v>19.500000000000004</v>
      </c>
    </row>
    <row r="15" spans="1:18" s="69" customFormat="1" ht="17.25" customHeight="1">
      <c r="A15" s="1564" t="s">
        <v>194</v>
      </c>
      <c r="B15" s="1565"/>
      <c r="C15" s="898">
        <v>166</v>
      </c>
      <c r="D15" s="382">
        <v>41</v>
      </c>
      <c r="E15" s="382">
        <v>153</v>
      </c>
      <c r="F15" s="247">
        <v>84</v>
      </c>
      <c r="G15" s="93">
        <v>18416</v>
      </c>
      <c r="H15" s="426">
        <v>13443</v>
      </c>
      <c r="I15" s="383">
        <v>11474</v>
      </c>
      <c r="J15" s="210">
        <v>705</v>
      </c>
      <c r="K15" s="334">
        <v>7361</v>
      </c>
      <c r="L15" s="382">
        <v>5341</v>
      </c>
      <c r="M15" s="247">
        <v>4703</v>
      </c>
      <c r="N15" s="334">
        <v>4056</v>
      </c>
      <c r="O15" s="382">
        <v>3083</v>
      </c>
      <c r="P15" s="247">
        <v>2721</v>
      </c>
      <c r="Q15" s="475">
        <v>1363</v>
      </c>
      <c r="R15" s="1522">
        <v>24.3</v>
      </c>
    </row>
    <row r="16" spans="1:18" s="69" customFormat="1" ht="17.25" customHeight="1">
      <c r="A16" s="1564" t="s">
        <v>475</v>
      </c>
      <c r="B16" s="1565"/>
      <c r="C16" s="898">
        <v>160</v>
      </c>
      <c r="D16" s="382">
        <v>38</v>
      </c>
      <c r="E16" s="382">
        <v>142</v>
      </c>
      <c r="F16" s="247">
        <v>81</v>
      </c>
      <c r="G16" s="93">
        <v>17954</v>
      </c>
      <c r="H16" s="426">
        <v>13387</v>
      </c>
      <c r="I16" s="383">
        <v>11117</v>
      </c>
      <c r="J16" s="210">
        <v>732</v>
      </c>
      <c r="K16" s="334">
        <v>7687</v>
      </c>
      <c r="L16" s="382">
        <v>5728</v>
      </c>
      <c r="M16" s="247">
        <v>4972</v>
      </c>
      <c r="N16" s="334">
        <v>3683</v>
      </c>
      <c r="O16" s="382">
        <v>2861</v>
      </c>
      <c r="P16" s="247">
        <v>2372</v>
      </c>
      <c r="Q16" s="475">
        <v>1274.7</v>
      </c>
      <c r="R16" s="1522">
        <v>23.5</v>
      </c>
    </row>
    <row r="17" spans="1:18" s="69" customFormat="1" ht="17.25" customHeight="1" thickBot="1">
      <c r="A17" s="1614" t="s">
        <v>605</v>
      </c>
      <c r="B17" s="1615"/>
      <c r="C17" s="898">
        <v>156</v>
      </c>
      <c r="D17" s="382">
        <v>41</v>
      </c>
      <c r="E17" s="382">
        <v>135</v>
      </c>
      <c r="F17" s="247">
        <v>83</v>
      </c>
      <c r="G17" s="93">
        <v>18458</v>
      </c>
      <c r="H17" s="426">
        <v>13894</v>
      </c>
      <c r="I17" s="383">
        <v>11349</v>
      </c>
      <c r="J17" s="210">
        <v>737</v>
      </c>
      <c r="K17" s="334">
        <v>7900</v>
      </c>
      <c r="L17" s="382">
        <v>5867</v>
      </c>
      <c r="M17" s="247">
        <v>5106</v>
      </c>
      <c r="N17" s="611" t="s">
        <v>56</v>
      </c>
      <c r="O17" s="612" t="s">
        <v>56</v>
      </c>
      <c r="P17" s="1446" t="s">
        <v>56</v>
      </c>
      <c r="Q17" s="475">
        <v>1241.5</v>
      </c>
      <c r="R17" s="1524">
        <v>20.100000000000001</v>
      </c>
    </row>
    <row r="18" spans="1:18" ht="17.25" customHeight="1">
      <c r="A18" s="1859" t="s">
        <v>606</v>
      </c>
      <c r="B18" s="626" t="s">
        <v>196</v>
      </c>
      <c r="C18" s="616">
        <f>C17-C16</f>
        <v>-4</v>
      </c>
      <c r="D18" s="617">
        <f t="shared" ref="D18:M18" si="0">D17-D16</f>
        <v>3</v>
      </c>
      <c r="E18" s="617">
        <f t="shared" si="0"/>
        <v>-7</v>
      </c>
      <c r="F18" s="671">
        <f t="shared" si="0"/>
        <v>2</v>
      </c>
      <c r="G18" s="616">
        <f t="shared" si="0"/>
        <v>504</v>
      </c>
      <c r="H18" s="617">
        <f t="shared" si="0"/>
        <v>507</v>
      </c>
      <c r="I18" s="671">
        <f t="shared" si="0"/>
        <v>232</v>
      </c>
      <c r="J18" s="671">
        <f t="shared" si="0"/>
        <v>5</v>
      </c>
      <c r="K18" s="616">
        <f t="shared" si="0"/>
        <v>213</v>
      </c>
      <c r="L18" s="671">
        <f t="shared" si="0"/>
        <v>139</v>
      </c>
      <c r="M18" s="741">
        <f t="shared" si="0"/>
        <v>134</v>
      </c>
      <c r="N18" s="739" t="s">
        <v>56</v>
      </c>
      <c r="O18" s="740" t="s">
        <v>56</v>
      </c>
      <c r="P18" s="696" t="s">
        <v>56</v>
      </c>
      <c r="Q18" s="616">
        <f t="shared" ref="Q18" si="1">Q17-Q16</f>
        <v>-33.200000000000045</v>
      </c>
      <c r="R18" s="618">
        <f t="shared" ref="R18" si="2">R17-R16</f>
        <v>-3.3999999999999986</v>
      </c>
    </row>
    <row r="19" spans="1:18" ht="17.25" customHeight="1">
      <c r="A19" s="1573"/>
      <c r="B19" s="620" t="s">
        <v>197</v>
      </c>
      <c r="C19" s="623">
        <f t="shared" ref="C19:M19" si="3">C17/C16-1</f>
        <v>-2.5000000000000022E-2</v>
      </c>
      <c r="D19" s="624">
        <f t="shared" si="3"/>
        <v>7.8947368421052655E-2</v>
      </c>
      <c r="E19" s="624">
        <f t="shared" si="3"/>
        <v>-4.9295774647887369E-2</v>
      </c>
      <c r="F19" s="680">
        <f t="shared" si="3"/>
        <v>2.4691358024691468E-2</v>
      </c>
      <c r="G19" s="623">
        <f t="shared" si="3"/>
        <v>2.8071738888270081E-2</v>
      </c>
      <c r="H19" s="624">
        <f t="shared" si="3"/>
        <v>3.7872562934189835E-2</v>
      </c>
      <c r="I19" s="680">
        <f t="shared" si="3"/>
        <v>2.0868939462085123E-2</v>
      </c>
      <c r="J19" s="680">
        <f t="shared" si="3"/>
        <v>6.830601092896238E-3</v>
      </c>
      <c r="K19" s="623">
        <f t="shared" si="3"/>
        <v>2.770911929231179E-2</v>
      </c>
      <c r="L19" s="680">
        <f t="shared" si="3"/>
        <v>2.4266759776536251E-2</v>
      </c>
      <c r="M19" s="744">
        <f t="shared" si="3"/>
        <v>2.6950925181013607E-2</v>
      </c>
      <c r="N19" s="742" t="s">
        <v>56</v>
      </c>
      <c r="O19" s="743" t="s">
        <v>56</v>
      </c>
      <c r="P19" s="1447" t="s">
        <v>56</v>
      </c>
      <c r="Q19" s="623">
        <f>Q17/Q16-1</f>
        <v>-2.6045344002510462E-2</v>
      </c>
      <c r="R19" s="625">
        <f t="shared" ref="R19" si="4">R17/R16-1</f>
        <v>-0.14468085106382977</v>
      </c>
    </row>
    <row r="20" spans="1:18" ht="17.25" customHeight="1">
      <c r="A20" s="1556" t="s">
        <v>607</v>
      </c>
      <c r="B20" s="638" t="s">
        <v>196</v>
      </c>
      <c r="C20" s="629">
        <f>C17-C12</f>
        <v>-15</v>
      </c>
      <c r="D20" s="630">
        <f t="shared" ref="D20:M20" si="5">D17-D12</f>
        <v>-3</v>
      </c>
      <c r="E20" s="630">
        <f t="shared" si="5"/>
        <v>-26</v>
      </c>
      <c r="F20" s="683">
        <f t="shared" si="5"/>
        <v>-10</v>
      </c>
      <c r="G20" s="629">
        <f t="shared" si="5"/>
        <v>-6328</v>
      </c>
      <c r="H20" s="630">
        <f t="shared" si="5"/>
        <v>-4124</v>
      </c>
      <c r="I20" s="683">
        <f t="shared" si="5"/>
        <v>-5780</v>
      </c>
      <c r="J20" s="683">
        <f t="shared" si="5"/>
        <v>150</v>
      </c>
      <c r="K20" s="629">
        <f t="shared" si="5"/>
        <v>-1968</v>
      </c>
      <c r="L20" s="683">
        <f t="shared" si="5"/>
        <v>-1176</v>
      </c>
      <c r="M20" s="805">
        <f t="shared" si="5"/>
        <v>-1781</v>
      </c>
      <c r="N20" s="784" t="s">
        <v>56</v>
      </c>
      <c r="O20" s="764" t="s">
        <v>56</v>
      </c>
      <c r="P20" s="849" t="s">
        <v>56</v>
      </c>
      <c r="Q20" s="629">
        <f t="shared" ref="Q20" si="6">Q17-Q12</f>
        <v>-425.79999999999995</v>
      </c>
      <c r="R20" s="631">
        <f>R17-R12</f>
        <v>-16.299999999999997</v>
      </c>
    </row>
    <row r="21" spans="1:18" ht="17.25" customHeight="1">
      <c r="A21" s="1573"/>
      <c r="B21" s="620" t="s">
        <v>197</v>
      </c>
      <c r="C21" s="635">
        <f>C17/C12-1</f>
        <v>-8.7719298245614086E-2</v>
      </c>
      <c r="D21" s="636">
        <f t="shared" ref="D21:R21" si="7">D17/D12-1</f>
        <v>-6.8181818181818232E-2</v>
      </c>
      <c r="E21" s="636">
        <f t="shared" si="7"/>
        <v>-0.16149068322981364</v>
      </c>
      <c r="F21" s="674">
        <f t="shared" si="7"/>
        <v>-0.10752688172043012</v>
      </c>
      <c r="G21" s="635">
        <f t="shared" si="7"/>
        <v>-0.25530541434680865</v>
      </c>
      <c r="H21" s="636">
        <f t="shared" si="7"/>
        <v>-0.22888222888222887</v>
      </c>
      <c r="I21" s="674">
        <f t="shared" si="7"/>
        <v>-0.33743943020608325</v>
      </c>
      <c r="J21" s="674">
        <f t="shared" si="7"/>
        <v>0.25553662691652468</v>
      </c>
      <c r="K21" s="635">
        <f t="shared" si="7"/>
        <v>-0.19943250912038912</v>
      </c>
      <c r="L21" s="674">
        <f t="shared" si="7"/>
        <v>-0.16697430072412323</v>
      </c>
      <c r="M21" s="806">
        <f t="shared" si="7"/>
        <v>-0.25860316538405692</v>
      </c>
      <c r="N21" s="790" t="s">
        <v>56</v>
      </c>
      <c r="O21" s="812" t="s">
        <v>56</v>
      </c>
      <c r="P21" s="697" t="s">
        <v>56</v>
      </c>
      <c r="Q21" s="635">
        <f t="shared" ref="Q21" si="8">Q17/Q12-1</f>
        <v>-0.25538295447729864</v>
      </c>
      <c r="R21" s="637">
        <f t="shared" si="7"/>
        <v>-0.44780219780219777</v>
      </c>
    </row>
    <row r="22" spans="1:18" ht="17.25" customHeight="1">
      <c r="A22" s="1556" t="s">
        <v>608</v>
      </c>
      <c r="B22" s="638" t="s">
        <v>196</v>
      </c>
      <c r="C22" s="641">
        <f>C17-C7</f>
        <v>-26</v>
      </c>
      <c r="D22" s="642">
        <f t="shared" ref="D22:R22" si="9">D17-D7</f>
        <v>-9</v>
      </c>
      <c r="E22" s="642">
        <f t="shared" si="9"/>
        <v>-37</v>
      </c>
      <c r="F22" s="677">
        <f t="shared" si="9"/>
        <v>4</v>
      </c>
      <c r="G22" s="641">
        <f t="shared" si="9"/>
        <v>-11342</v>
      </c>
      <c r="H22" s="642">
        <f t="shared" si="9"/>
        <v>-7567</v>
      </c>
      <c r="I22" s="677">
        <f t="shared" si="9"/>
        <v>-9885</v>
      </c>
      <c r="J22" s="677">
        <f t="shared" si="9"/>
        <v>311</v>
      </c>
      <c r="K22" s="641">
        <f t="shared" si="9"/>
        <v>-4938</v>
      </c>
      <c r="L22" s="677">
        <f t="shared" si="9"/>
        <v>-3030</v>
      </c>
      <c r="M22" s="747">
        <f t="shared" si="9"/>
        <v>-4308</v>
      </c>
      <c r="N22" s="745" t="s">
        <v>56</v>
      </c>
      <c r="O22" s="746" t="s">
        <v>56</v>
      </c>
      <c r="P22" s="698" t="s">
        <v>56</v>
      </c>
      <c r="Q22" s="641">
        <f t="shared" ref="Q22" si="10">Q17-Q7</f>
        <v>-599.5</v>
      </c>
      <c r="R22" s="643">
        <f t="shared" si="9"/>
        <v>-74.599999999999994</v>
      </c>
    </row>
    <row r="23" spans="1:18" ht="17.25" customHeight="1" thickBot="1">
      <c r="A23" s="1557"/>
      <c r="B23" s="656" t="s">
        <v>197</v>
      </c>
      <c r="C23" s="647">
        <f>C17/C7-1</f>
        <v>-0.1428571428571429</v>
      </c>
      <c r="D23" s="648">
        <f t="shared" ref="D23:R23" si="11">D17/D7-1</f>
        <v>-0.18000000000000005</v>
      </c>
      <c r="E23" s="648">
        <f t="shared" si="11"/>
        <v>-0.21511627906976749</v>
      </c>
      <c r="F23" s="686">
        <f t="shared" si="11"/>
        <v>5.0632911392405111E-2</v>
      </c>
      <c r="G23" s="647">
        <f t="shared" si="11"/>
        <v>-0.38060402684563754</v>
      </c>
      <c r="H23" s="648">
        <f t="shared" si="11"/>
        <v>-0.35259307581193788</v>
      </c>
      <c r="I23" s="686">
        <f t="shared" si="11"/>
        <v>-0.46552698502401813</v>
      </c>
      <c r="J23" s="686">
        <f t="shared" si="11"/>
        <v>0.7300469483568075</v>
      </c>
      <c r="K23" s="647">
        <f t="shared" si="11"/>
        <v>-0.38463935192397569</v>
      </c>
      <c r="L23" s="686">
        <f t="shared" si="11"/>
        <v>-0.34056423513543888</v>
      </c>
      <c r="M23" s="807">
        <f t="shared" si="11"/>
        <v>-0.45761631612492037</v>
      </c>
      <c r="N23" s="802" t="s">
        <v>56</v>
      </c>
      <c r="O23" s="811" t="s">
        <v>56</v>
      </c>
      <c r="P23" s="699" t="s">
        <v>56</v>
      </c>
      <c r="Q23" s="647">
        <f t="shared" ref="Q23" si="12">Q17/Q7-1</f>
        <v>-0.32563824008690934</v>
      </c>
      <c r="R23" s="649">
        <f t="shared" si="11"/>
        <v>-0.78775079197465681</v>
      </c>
    </row>
    <row r="24" spans="1:18" s="8" customFormat="1" ht="17.25" customHeight="1">
      <c r="A24" s="1052" t="s">
        <v>604</v>
      </c>
      <c r="B24" s="259"/>
    </row>
    <row r="25" spans="1:18" s="8" customFormat="1" ht="17.25" customHeight="1">
      <c r="A25" s="1052" t="s">
        <v>188</v>
      </c>
      <c r="B25" s="259"/>
    </row>
    <row r="26" spans="1:18">
      <c r="A26" s="1046" t="s">
        <v>934</v>
      </c>
    </row>
    <row r="27" spans="1:18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8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</row>
    <row r="29" spans="1:18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1:18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</row>
    <row r="31" spans="1:18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</row>
    <row r="32" spans="1:18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</row>
  </sheetData>
  <mergeCells count="40">
    <mergeCell ref="N3:P3"/>
    <mergeCell ref="L5:L6"/>
    <mergeCell ref="M5:M6"/>
    <mergeCell ref="D5:D6"/>
    <mergeCell ref="E5:E6"/>
    <mergeCell ref="O5:O6"/>
    <mergeCell ref="P5:P6"/>
    <mergeCell ref="J5:J6"/>
    <mergeCell ref="K4:K6"/>
    <mergeCell ref="L4:M4"/>
    <mergeCell ref="N4:N6"/>
    <mergeCell ref="O4:P4"/>
    <mergeCell ref="H5:H6"/>
    <mergeCell ref="I5:I6"/>
    <mergeCell ref="C3:F3"/>
    <mergeCell ref="G3:J3"/>
    <mergeCell ref="K3:M3"/>
    <mergeCell ref="A20:A21"/>
    <mergeCell ref="A22:A23"/>
    <mergeCell ref="A11:B11"/>
    <mergeCell ref="A12:B12"/>
    <mergeCell ref="A13:B13"/>
    <mergeCell ref="A14:B14"/>
    <mergeCell ref="A15:B15"/>
    <mergeCell ref="Q3:R3"/>
    <mergeCell ref="Q4:Q6"/>
    <mergeCell ref="A16:B16"/>
    <mergeCell ref="A17:B17"/>
    <mergeCell ref="A18:A19"/>
    <mergeCell ref="A3:B6"/>
    <mergeCell ref="A7:B7"/>
    <mergeCell ref="A8:B8"/>
    <mergeCell ref="A9:B9"/>
    <mergeCell ref="A10:B10"/>
    <mergeCell ref="C4:C6"/>
    <mergeCell ref="D4:F4"/>
    <mergeCell ref="G4:G6"/>
    <mergeCell ref="H4:J4"/>
    <mergeCell ref="R4:R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M23 C18:M18 C19:M19 C20:M20 C21:M21 C22:M22" unlockedFormula="1"/>
  </ignoredError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P25"/>
  <sheetViews>
    <sheetView zoomScaleNormal="100" workbookViewId="0"/>
  </sheetViews>
  <sheetFormatPr defaultRowHeight="15"/>
  <cols>
    <col min="1" max="1" width="17.5703125" customWidth="1"/>
    <col min="2" max="2" width="5.85546875" customWidth="1"/>
    <col min="3" max="3" width="8.5703125" customWidth="1"/>
    <col min="4" max="4" width="8.28515625" customWidth="1"/>
    <col min="5" max="5" width="6" customWidth="1"/>
    <col min="6" max="6" width="7.140625" customWidth="1"/>
    <col min="7" max="7" width="9.7109375" customWidth="1"/>
    <col min="8" max="8" width="5.140625" customWidth="1"/>
    <col min="9" max="9" width="6.5703125" customWidth="1"/>
    <col min="10" max="10" width="7.140625" customWidth="1"/>
    <col min="11" max="11" width="8.140625" customWidth="1"/>
    <col min="12" max="12" width="5.42578125" customWidth="1"/>
    <col min="13" max="13" width="6.7109375" customWidth="1"/>
    <col min="14" max="14" width="10.28515625" customWidth="1"/>
    <col min="15" max="15" width="5.85546875" customWidth="1"/>
    <col min="16" max="16" width="6.28515625" customWidth="1"/>
  </cols>
  <sheetData>
    <row r="1" spans="1:16" s="2" customFormat="1" ht="17.25" customHeight="1">
      <c r="A1" s="218" t="s">
        <v>708</v>
      </c>
      <c r="K1" s="177"/>
      <c r="O1" s="552"/>
    </row>
    <row r="2" spans="1:16" s="3" customFormat="1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</row>
    <row r="3" spans="1:16" s="4" customFormat="1" ht="28.5" customHeight="1">
      <c r="A3" s="1683" t="s">
        <v>195</v>
      </c>
      <c r="B3" s="1592" t="s">
        <v>436</v>
      </c>
      <c r="C3" s="1590"/>
      <c r="D3" s="1634"/>
      <c r="E3" s="1635" t="s">
        <v>441</v>
      </c>
      <c r="F3" s="1681"/>
      <c r="G3" s="1681"/>
      <c r="H3" s="1681"/>
      <c r="I3" s="1725" t="s">
        <v>578</v>
      </c>
      <c r="J3" s="1726"/>
      <c r="K3" s="1924"/>
      <c r="L3" s="1725" t="s">
        <v>439</v>
      </c>
      <c r="M3" s="1726"/>
      <c r="N3" s="1727"/>
      <c r="O3" s="1635" t="s">
        <v>437</v>
      </c>
      <c r="P3" s="1682"/>
    </row>
    <row r="4" spans="1:16" s="4" customFormat="1" ht="30" customHeight="1">
      <c r="A4" s="1698"/>
      <c r="B4" s="1596" t="s">
        <v>4</v>
      </c>
      <c r="C4" s="1870" t="s">
        <v>6</v>
      </c>
      <c r="D4" s="1786"/>
      <c r="E4" s="1831" t="s">
        <v>4</v>
      </c>
      <c r="F4" s="1784" t="s">
        <v>6</v>
      </c>
      <c r="G4" s="1636"/>
      <c r="H4" s="1636"/>
      <c r="I4" s="1688" t="s">
        <v>4</v>
      </c>
      <c r="J4" s="1566" t="s">
        <v>6</v>
      </c>
      <c r="K4" s="1761"/>
      <c r="L4" s="1709" t="s">
        <v>4</v>
      </c>
      <c r="M4" s="1566" t="s">
        <v>6</v>
      </c>
      <c r="N4" s="1761"/>
      <c r="O4" s="1593" t="s">
        <v>4</v>
      </c>
      <c r="P4" s="1747" t="s">
        <v>65</v>
      </c>
    </row>
    <row r="5" spans="1:16" s="4" customFormat="1" ht="57.75" customHeight="1">
      <c r="A5" s="1698"/>
      <c r="B5" s="1760"/>
      <c r="C5" s="1566" t="s">
        <v>72</v>
      </c>
      <c r="D5" s="1790" t="s">
        <v>68</v>
      </c>
      <c r="E5" s="2065"/>
      <c r="F5" s="1833" t="s">
        <v>9</v>
      </c>
      <c r="G5" s="1833" t="s">
        <v>72</v>
      </c>
      <c r="H5" s="2067" t="s">
        <v>8</v>
      </c>
      <c r="I5" s="2068"/>
      <c r="J5" s="1566" t="s">
        <v>9</v>
      </c>
      <c r="K5" s="1790" t="s">
        <v>72</v>
      </c>
      <c r="L5" s="1692"/>
      <c r="M5" s="1566" t="s">
        <v>9</v>
      </c>
      <c r="N5" s="1790" t="s">
        <v>72</v>
      </c>
      <c r="O5" s="1785"/>
      <c r="P5" s="2066"/>
    </row>
    <row r="6" spans="1:16" s="4" customFormat="1" ht="17.25" customHeight="1" thickBot="1">
      <c r="A6" s="1686"/>
      <c r="B6" s="1598"/>
      <c r="C6" s="1797"/>
      <c r="D6" s="1791"/>
      <c r="E6" s="1588"/>
      <c r="F6" s="1797"/>
      <c r="G6" s="1797"/>
      <c r="H6" s="1869"/>
      <c r="I6" s="1689"/>
      <c r="J6" s="1797"/>
      <c r="K6" s="1791"/>
      <c r="L6" s="1693"/>
      <c r="M6" s="1797"/>
      <c r="N6" s="1791"/>
      <c r="O6" s="1595"/>
      <c r="P6" s="1748"/>
    </row>
    <row r="7" spans="1:16" s="5" customFormat="1" ht="17.25" customHeight="1">
      <c r="A7" s="19" t="s">
        <v>20</v>
      </c>
      <c r="B7" s="1454">
        <v>156</v>
      </c>
      <c r="C7" s="1454">
        <v>135</v>
      </c>
      <c r="D7" s="1455">
        <v>83</v>
      </c>
      <c r="E7" s="1458">
        <v>18458</v>
      </c>
      <c r="F7" s="1461">
        <v>13894</v>
      </c>
      <c r="G7" s="1461">
        <v>11349</v>
      </c>
      <c r="H7" s="1459">
        <v>737</v>
      </c>
      <c r="I7" s="1457">
        <v>7900</v>
      </c>
      <c r="J7" s="1454">
        <v>5867</v>
      </c>
      <c r="K7" s="1455">
        <v>5106</v>
      </c>
      <c r="L7" s="1458">
        <v>3683</v>
      </c>
      <c r="M7" s="1454">
        <v>2861</v>
      </c>
      <c r="N7" s="1459">
        <v>2372</v>
      </c>
      <c r="O7" s="1462">
        <v>1241.5</v>
      </c>
      <c r="P7" s="1459">
        <v>819.7</v>
      </c>
    </row>
    <row r="8" spans="1:16" s="5" customFormat="1" ht="17.25" customHeight="1">
      <c r="A8" s="168" t="s">
        <v>21</v>
      </c>
      <c r="B8" s="1179">
        <v>35</v>
      </c>
      <c r="C8" s="1180">
        <v>32</v>
      </c>
      <c r="D8" s="1456">
        <v>18</v>
      </c>
      <c r="E8" s="126">
        <v>4609</v>
      </c>
      <c r="F8" s="1180">
        <v>3338</v>
      </c>
      <c r="G8" s="1180">
        <v>3050</v>
      </c>
      <c r="H8" s="1456">
        <v>375</v>
      </c>
      <c r="I8" s="1179">
        <v>1971</v>
      </c>
      <c r="J8" s="1180">
        <v>1392</v>
      </c>
      <c r="K8" s="44">
        <v>1374</v>
      </c>
      <c r="L8" s="1179">
        <v>980</v>
      </c>
      <c r="M8" s="1460">
        <v>731</v>
      </c>
      <c r="N8" s="44">
        <v>636</v>
      </c>
      <c r="O8" s="126">
        <v>351.2</v>
      </c>
      <c r="P8" s="1456">
        <v>204.4</v>
      </c>
    </row>
    <row r="9" spans="1:16" s="5" customFormat="1" ht="17.25" customHeight="1">
      <c r="A9" s="11" t="s">
        <v>22</v>
      </c>
      <c r="B9" s="1179">
        <v>17</v>
      </c>
      <c r="C9" s="1180">
        <v>15</v>
      </c>
      <c r="D9" s="1456">
        <v>10</v>
      </c>
      <c r="E9" s="126">
        <v>1225</v>
      </c>
      <c r="F9" s="1180">
        <v>1002</v>
      </c>
      <c r="G9" s="1180">
        <v>449</v>
      </c>
      <c r="H9" s="1456">
        <v>48</v>
      </c>
      <c r="I9" s="1179">
        <v>497</v>
      </c>
      <c r="J9" s="1180">
        <v>404</v>
      </c>
      <c r="K9" s="44">
        <v>190</v>
      </c>
      <c r="L9" s="1179">
        <v>283</v>
      </c>
      <c r="M9" s="1460">
        <v>227</v>
      </c>
      <c r="N9" s="44">
        <v>161</v>
      </c>
      <c r="O9" s="126">
        <v>76.900000000000006</v>
      </c>
      <c r="P9" s="1456">
        <v>55.2</v>
      </c>
    </row>
    <row r="10" spans="1:16" s="5" customFormat="1" ht="17.25" customHeight="1">
      <c r="A10" s="11" t="s">
        <v>23</v>
      </c>
      <c r="B10" s="1179">
        <v>14</v>
      </c>
      <c r="C10" s="1180">
        <v>10</v>
      </c>
      <c r="D10" s="1456">
        <v>9</v>
      </c>
      <c r="E10" s="126">
        <v>871</v>
      </c>
      <c r="F10" s="1180">
        <v>424</v>
      </c>
      <c r="G10" s="1180">
        <v>519</v>
      </c>
      <c r="H10" s="1456">
        <v>13</v>
      </c>
      <c r="I10" s="1179">
        <v>352</v>
      </c>
      <c r="J10" s="1180">
        <v>182</v>
      </c>
      <c r="K10" s="44">
        <v>225</v>
      </c>
      <c r="L10" s="1179">
        <v>172</v>
      </c>
      <c r="M10" s="1460">
        <v>108</v>
      </c>
      <c r="N10" s="44">
        <v>117</v>
      </c>
      <c r="O10" s="126">
        <v>59.4</v>
      </c>
      <c r="P10" s="1456">
        <v>36.6</v>
      </c>
    </row>
    <row r="11" spans="1:16" s="5" customFormat="1" ht="17.25" customHeight="1">
      <c r="A11" s="11" t="s">
        <v>24</v>
      </c>
      <c r="B11" s="1179">
        <v>5</v>
      </c>
      <c r="C11" s="1180">
        <v>3</v>
      </c>
      <c r="D11" s="1456">
        <v>4</v>
      </c>
      <c r="E11" s="126">
        <v>1423</v>
      </c>
      <c r="F11" s="1180">
        <v>969</v>
      </c>
      <c r="G11" s="1180">
        <v>904</v>
      </c>
      <c r="H11" s="1456">
        <v>75</v>
      </c>
      <c r="I11" s="1179">
        <v>583</v>
      </c>
      <c r="J11" s="1180">
        <v>378</v>
      </c>
      <c r="K11" s="44">
        <v>398</v>
      </c>
      <c r="L11" s="1179">
        <v>235</v>
      </c>
      <c r="M11" s="1460">
        <v>178</v>
      </c>
      <c r="N11" s="44">
        <v>155</v>
      </c>
      <c r="O11" s="126">
        <v>85.4</v>
      </c>
      <c r="P11" s="1456">
        <v>54.9</v>
      </c>
    </row>
    <row r="12" spans="1:16" s="5" customFormat="1" ht="17.25" customHeight="1">
      <c r="A12" s="11" t="s">
        <v>25</v>
      </c>
      <c r="B12" s="1179">
        <v>4</v>
      </c>
      <c r="C12" s="1180">
        <v>3</v>
      </c>
      <c r="D12" s="1456">
        <v>1</v>
      </c>
      <c r="E12" s="126">
        <v>276</v>
      </c>
      <c r="F12" s="1180">
        <v>233</v>
      </c>
      <c r="G12" s="1180">
        <v>249</v>
      </c>
      <c r="H12" s="1456">
        <v>14</v>
      </c>
      <c r="I12" s="1179">
        <v>121</v>
      </c>
      <c r="J12" s="1180">
        <v>95</v>
      </c>
      <c r="K12" s="44">
        <v>121</v>
      </c>
      <c r="L12" s="1179">
        <v>42</v>
      </c>
      <c r="M12" s="1460">
        <v>39</v>
      </c>
      <c r="N12" s="44">
        <v>29</v>
      </c>
      <c r="O12" s="126">
        <v>26.4</v>
      </c>
      <c r="P12" s="1456">
        <v>20.7</v>
      </c>
    </row>
    <row r="13" spans="1:16" s="5" customFormat="1" ht="17.25" customHeight="1">
      <c r="A13" s="11" t="s">
        <v>26</v>
      </c>
      <c r="B13" s="1179">
        <v>7</v>
      </c>
      <c r="C13" s="1180">
        <v>7</v>
      </c>
      <c r="D13" s="1456">
        <v>4</v>
      </c>
      <c r="E13" s="126">
        <v>1432</v>
      </c>
      <c r="F13" s="1180">
        <v>1144</v>
      </c>
      <c r="G13" s="1180">
        <v>550</v>
      </c>
      <c r="H13" s="1456">
        <v>29</v>
      </c>
      <c r="I13" s="1179">
        <v>698</v>
      </c>
      <c r="J13" s="1180">
        <v>569</v>
      </c>
      <c r="K13" s="44">
        <v>280</v>
      </c>
      <c r="L13" s="1179">
        <v>309</v>
      </c>
      <c r="M13" s="1460">
        <v>259</v>
      </c>
      <c r="N13" s="44">
        <v>125</v>
      </c>
      <c r="O13" s="126">
        <v>59.4</v>
      </c>
      <c r="P13" s="1456">
        <v>35.9</v>
      </c>
    </row>
    <row r="14" spans="1:16" s="5" customFormat="1" ht="17.25" customHeight="1">
      <c r="A14" s="11" t="s">
        <v>27</v>
      </c>
      <c r="B14" s="1179">
        <v>5</v>
      </c>
      <c r="C14" s="1180">
        <v>4</v>
      </c>
      <c r="D14" s="1456">
        <v>2</v>
      </c>
      <c r="E14" s="126">
        <v>224</v>
      </c>
      <c r="F14" s="1180">
        <v>146</v>
      </c>
      <c r="G14" s="1180">
        <v>194</v>
      </c>
      <c r="H14" s="1456">
        <v>7</v>
      </c>
      <c r="I14" s="1179">
        <v>104</v>
      </c>
      <c r="J14" s="1180">
        <v>62</v>
      </c>
      <c r="K14" s="44">
        <v>83</v>
      </c>
      <c r="L14" s="1179">
        <v>33</v>
      </c>
      <c r="M14" s="1460">
        <v>25</v>
      </c>
      <c r="N14" s="44">
        <v>30</v>
      </c>
      <c r="O14" s="126">
        <v>20.7</v>
      </c>
      <c r="P14" s="1456">
        <v>11.7</v>
      </c>
    </row>
    <row r="15" spans="1:16" s="5" customFormat="1" ht="17.25" customHeight="1">
      <c r="A15" s="11" t="s">
        <v>28</v>
      </c>
      <c r="B15" s="1179">
        <v>10</v>
      </c>
      <c r="C15" s="1180">
        <v>9</v>
      </c>
      <c r="D15" s="1456">
        <v>5</v>
      </c>
      <c r="E15" s="126">
        <v>583</v>
      </c>
      <c r="F15" s="1180">
        <v>435</v>
      </c>
      <c r="G15" s="1180">
        <v>442</v>
      </c>
      <c r="H15" s="1456">
        <v>8</v>
      </c>
      <c r="I15" s="1179">
        <v>287</v>
      </c>
      <c r="J15" s="1180">
        <v>215</v>
      </c>
      <c r="K15" s="44">
        <v>200</v>
      </c>
      <c r="L15" s="1179">
        <v>141</v>
      </c>
      <c r="M15" s="1460">
        <v>95</v>
      </c>
      <c r="N15" s="44">
        <v>123</v>
      </c>
      <c r="O15" s="126">
        <v>46.7</v>
      </c>
      <c r="P15" s="1456">
        <v>36.799999999999997</v>
      </c>
    </row>
    <row r="16" spans="1:16" s="5" customFormat="1" ht="17.25" customHeight="1">
      <c r="A16" s="11" t="s">
        <v>29</v>
      </c>
      <c r="B16" s="1179">
        <v>6</v>
      </c>
      <c r="C16" s="1180">
        <v>3</v>
      </c>
      <c r="D16" s="1456">
        <v>4</v>
      </c>
      <c r="E16" s="126">
        <v>792</v>
      </c>
      <c r="F16" s="1180">
        <v>673</v>
      </c>
      <c r="G16" s="1180">
        <v>502</v>
      </c>
      <c r="H16" s="1456">
        <v>16</v>
      </c>
      <c r="I16" s="1179">
        <v>312</v>
      </c>
      <c r="J16" s="1180">
        <v>260</v>
      </c>
      <c r="K16" s="44">
        <v>224</v>
      </c>
      <c r="L16" s="1179">
        <v>148</v>
      </c>
      <c r="M16" s="1460">
        <v>137</v>
      </c>
      <c r="N16" s="44">
        <v>98</v>
      </c>
      <c r="O16" s="126">
        <v>33.200000000000003</v>
      </c>
      <c r="P16" s="1456">
        <v>23.1</v>
      </c>
    </row>
    <row r="17" spans="1:16" s="5" customFormat="1" ht="17.25" customHeight="1">
      <c r="A17" s="11" t="s">
        <v>30</v>
      </c>
      <c r="B17" s="1179">
        <v>12</v>
      </c>
      <c r="C17" s="1180">
        <v>10</v>
      </c>
      <c r="D17" s="1456">
        <v>8</v>
      </c>
      <c r="E17" s="126">
        <v>794</v>
      </c>
      <c r="F17" s="1180">
        <v>670</v>
      </c>
      <c r="G17" s="1180">
        <v>319</v>
      </c>
      <c r="H17" s="1456">
        <v>16</v>
      </c>
      <c r="I17" s="1179">
        <v>269</v>
      </c>
      <c r="J17" s="1180">
        <v>214</v>
      </c>
      <c r="K17" s="44">
        <v>141</v>
      </c>
      <c r="L17" s="1179">
        <v>195</v>
      </c>
      <c r="M17" s="1460">
        <v>165</v>
      </c>
      <c r="N17" s="44">
        <v>102</v>
      </c>
      <c r="O17" s="126">
        <v>30.9</v>
      </c>
      <c r="P17" s="1456">
        <v>22.2</v>
      </c>
    </row>
    <row r="18" spans="1:16" s="5" customFormat="1" ht="17.25" customHeight="1">
      <c r="A18" s="11" t="s">
        <v>31</v>
      </c>
      <c r="B18" s="1179">
        <v>10</v>
      </c>
      <c r="C18" s="1180">
        <v>10</v>
      </c>
      <c r="D18" s="1456">
        <v>4</v>
      </c>
      <c r="E18" s="126">
        <v>1778</v>
      </c>
      <c r="F18" s="1180">
        <v>1444</v>
      </c>
      <c r="G18" s="1180">
        <v>1305</v>
      </c>
      <c r="H18" s="1456">
        <v>58</v>
      </c>
      <c r="I18" s="1179">
        <v>756</v>
      </c>
      <c r="J18" s="1180">
        <v>618</v>
      </c>
      <c r="K18" s="44">
        <v>553</v>
      </c>
      <c r="L18" s="1179">
        <v>409</v>
      </c>
      <c r="M18" s="1460">
        <v>327</v>
      </c>
      <c r="N18" s="44">
        <v>317</v>
      </c>
      <c r="O18" s="126">
        <v>120.2</v>
      </c>
      <c r="P18" s="1456">
        <v>94.2</v>
      </c>
    </row>
    <row r="19" spans="1:16" s="5" customFormat="1" ht="17.25" customHeight="1">
      <c r="A19" s="11" t="s">
        <v>32</v>
      </c>
      <c r="B19" s="1179">
        <v>8</v>
      </c>
      <c r="C19" s="1180">
        <v>8</v>
      </c>
      <c r="D19" s="1456">
        <v>3</v>
      </c>
      <c r="E19" s="126">
        <v>1045</v>
      </c>
      <c r="F19" s="1180">
        <v>793</v>
      </c>
      <c r="G19" s="1180">
        <v>793</v>
      </c>
      <c r="H19" s="1456">
        <v>19</v>
      </c>
      <c r="I19" s="1179">
        <v>515</v>
      </c>
      <c r="J19" s="1180">
        <v>392</v>
      </c>
      <c r="K19" s="44">
        <v>371</v>
      </c>
      <c r="L19" s="1179">
        <v>193</v>
      </c>
      <c r="M19" s="1460">
        <v>149</v>
      </c>
      <c r="N19" s="44">
        <v>153</v>
      </c>
      <c r="O19" s="126">
        <v>65.5</v>
      </c>
      <c r="P19" s="1456">
        <v>45.6</v>
      </c>
    </row>
    <row r="20" spans="1:16" s="5" customFormat="1" ht="17.25" customHeight="1">
      <c r="A20" s="11" t="s">
        <v>33</v>
      </c>
      <c r="B20" s="1179">
        <v>10</v>
      </c>
      <c r="C20" s="1180">
        <v>9</v>
      </c>
      <c r="D20" s="1456">
        <v>3</v>
      </c>
      <c r="E20" s="126">
        <v>793</v>
      </c>
      <c r="F20" s="1180">
        <v>503</v>
      </c>
      <c r="G20" s="1180">
        <v>503</v>
      </c>
      <c r="H20" s="1456">
        <v>27</v>
      </c>
      <c r="I20" s="1179">
        <v>306</v>
      </c>
      <c r="J20" s="1180">
        <v>198</v>
      </c>
      <c r="K20" s="44">
        <v>250</v>
      </c>
      <c r="L20" s="1179">
        <v>118</v>
      </c>
      <c r="M20" s="1460">
        <v>69</v>
      </c>
      <c r="N20" s="44">
        <v>84</v>
      </c>
      <c r="O20" s="126">
        <v>72</v>
      </c>
      <c r="P20" s="1456">
        <v>43.8</v>
      </c>
    </row>
    <row r="21" spans="1:16" s="5" customFormat="1" ht="17.25" customHeight="1" thickBot="1">
      <c r="A21" s="13" t="s">
        <v>34</v>
      </c>
      <c r="B21" s="189">
        <v>13</v>
      </c>
      <c r="C21" s="308">
        <v>12</v>
      </c>
      <c r="D21" s="165">
        <v>8</v>
      </c>
      <c r="E21" s="194">
        <v>2613</v>
      </c>
      <c r="F21" s="308">
        <v>2120</v>
      </c>
      <c r="G21" s="308">
        <v>1570</v>
      </c>
      <c r="H21" s="165">
        <v>32</v>
      </c>
      <c r="I21" s="189">
        <v>1129</v>
      </c>
      <c r="J21" s="308">
        <v>888</v>
      </c>
      <c r="K21" s="293">
        <v>696</v>
      </c>
      <c r="L21" s="189">
        <v>425</v>
      </c>
      <c r="M21" s="81">
        <v>352</v>
      </c>
      <c r="N21" s="293">
        <v>242</v>
      </c>
      <c r="O21" s="194">
        <v>193.6</v>
      </c>
      <c r="P21" s="165">
        <v>134.6</v>
      </c>
    </row>
    <row r="22" spans="1:16" s="8" customFormat="1" ht="17.25" customHeight="1">
      <c r="A22" s="1052" t="s">
        <v>604</v>
      </c>
      <c r="O22" s="12"/>
    </row>
    <row r="23" spans="1:16" s="8" customFormat="1" ht="17.25" customHeight="1">
      <c r="A23" s="1052" t="s">
        <v>188</v>
      </c>
    </row>
    <row r="24" spans="1:16" ht="17.25" customHeight="1">
      <c r="A24" s="7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16">
      <c r="A25" s="916"/>
    </row>
  </sheetData>
  <mergeCells count="25"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  <mergeCell ref="O3:P3"/>
    <mergeCell ref="B4:B6"/>
    <mergeCell ref="C4:D4"/>
    <mergeCell ref="E4:E6"/>
    <mergeCell ref="F4:H4"/>
    <mergeCell ref="O4:O6"/>
    <mergeCell ref="P4:P6"/>
    <mergeCell ref="G5:G6"/>
    <mergeCell ref="H5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R34"/>
  <sheetViews>
    <sheetView zoomScaleNormal="100" workbookViewId="0"/>
  </sheetViews>
  <sheetFormatPr defaultRowHeight="15"/>
  <cols>
    <col min="1" max="1" width="37.28515625" customWidth="1"/>
    <col min="2" max="2" width="6.28515625" customWidth="1"/>
    <col min="3" max="3" width="5.85546875" customWidth="1"/>
    <col min="4" max="5" width="6" customWidth="1"/>
    <col min="6" max="10" width="5.85546875" customWidth="1"/>
    <col min="11" max="11" width="6.140625" customWidth="1"/>
    <col min="12" max="12" width="6" style="223" customWidth="1"/>
    <col min="13" max="18" width="6.7109375" customWidth="1"/>
    <col min="19" max="19" width="7.5703125" customWidth="1"/>
  </cols>
  <sheetData>
    <row r="1" spans="1:18" ht="17.25" customHeight="1">
      <c r="A1" s="218" t="s">
        <v>709</v>
      </c>
      <c r="K1" s="552"/>
    </row>
    <row r="2" spans="1:18" s="3" customFormat="1" ht="17.25" customHeight="1" thickBot="1">
      <c r="A2" s="358" t="s">
        <v>198</v>
      </c>
      <c r="I2" s="3" t="s">
        <v>0</v>
      </c>
      <c r="L2" s="219"/>
    </row>
    <row r="3" spans="1:18" ht="32.25" customHeight="1">
      <c r="A3" s="2071" t="s">
        <v>442</v>
      </c>
      <c r="B3" s="2073" t="s">
        <v>11</v>
      </c>
      <c r="C3" s="2069" t="s">
        <v>12</v>
      </c>
      <c r="D3" s="2069" t="s">
        <v>13</v>
      </c>
      <c r="E3" s="2069" t="s">
        <v>14</v>
      </c>
      <c r="F3" s="2069" t="s">
        <v>15</v>
      </c>
      <c r="G3" s="2069" t="s">
        <v>16</v>
      </c>
      <c r="H3" s="2069" t="s">
        <v>17</v>
      </c>
      <c r="I3" s="2069" t="s">
        <v>143</v>
      </c>
      <c r="J3" s="2069" t="s">
        <v>194</v>
      </c>
      <c r="K3" s="2069" t="s">
        <v>475</v>
      </c>
      <c r="L3" s="2075" t="s">
        <v>605</v>
      </c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18" ht="25.5" customHeight="1" thickBot="1">
      <c r="A4" s="2072"/>
      <c r="B4" s="2074"/>
      <c r="C4" s="2070"/>
      <c r="D4" s="2070"/>
      <c r="E4" s="2070"/>
      <c r="F4" s="2070"/>
      <c r="G4" s="2070"/>
      <c r="H4" s="2070"/>
      <c r="I4" s="2070"/>
      <c r="J4" s="2070"/>
      <c r="K4" s="2070"/>
      <c r="L4" s="2076"/>
      <c r="M4" s="665" t="s">
        <v>196</v>
      </c>
      <c r="N4" s="666" t="s">
        <v>197</v>
      </c>
      <c r="O4" s="670" t="s">
        <v>196</v>
      </c>
      <c r="P4" s="666" t="s">
        <v>197</v>
      </c>
      <c r="Q4" s="667" t="s">
        <v>196</v>
      </c>
      <c r="R4" s="710" t="s">
        <v>197</v>
      </c>
    </row>
    <row r="5" spans="1:18" ht="17.25" customHeight="1">
      <c r="A5" s="71" t="s">
        <v>75</v>
      </c>
      <c r="B5" s="930">
        <v>29800</v>
      </c>
      <c r="C5" s="930">
        <v>29335</v>
      </c>
      <c r="D5" s="930">
        <v>28980</v>
      </c>
      <c r="E5" s="930">
        <v>28332</v>
      </c>
      <c r="F5" s="930">
        <v>26964</v>
      </c>
      <c r="G5" s="931">
        <v>24786</v>
      </c>
      <c r="H5" s="930">
        <v>22002</v>
      </c>
      <c r="I5" s="932">
        <v>19883</v>
      </c>
      <c r="J5" s="932">
        <v>18416</v>
      </c>
      <c r="K5" s="932">
        <v>17954</v>
      </c>
      <c r="L5" s="335">
        <v>18458</v>
      </c>
      <c r="M5" s="461">
        <f>L5-K5</f>
        <v>504</v>
      </c>
      <c r="N5" s="464">
        <f>L5/K5-1</f>
        <v>2.8071738888270081E-2</v>
      </c>
      <c r="O5" s="597">
        <f>L5-G5</f>
        <v>-6328</v>
      </c>
      <c r="P5" s="399">
        <f>L5/G5-1</f>
        <v>-0.25530541434680865</v>
      </c>
      <c r="Q5" s="465">
        <f>L5-B5</f>
        <v>-11342</v>
      </c>
      <c r="R5" s="466">
        <f>L5/B5-1</f>
        <v>-0.38060402684563754</v>
      </c>
    </row>
    <row r="6" spans="1:18" ht="17.25" customHeight="1">
      <c r="A6" s="72" t="s">
        <v>121</v>
      </c>
      <c r="B6" s="933">
        <v>186</v>
      </c>
      <c r="C6" s="933">
        <v>166</v>
      </c>
      <c r="D6" s="933">
        <v>134</v>
      </c>
      <c r="E6" s="933">
        <v>108</v>
      </c>
      <c r="F6" s="933">
        <v>98</v>
      </c>
      <c r="G6" s="934">
        <v>96</v>
      </c>
      <c r="H6" s="933">
        <v>68</v>
      </c>
      <c r="I6" s="935">
        <v>60</v>
      </c>
      <c r="J6" s="935">
        <v>14</v>
      </c>
      <c r="K6" s="935">
        <v>37</v>
      </c>
      <c r="L6" s="336">
        <v>28</v>
      </c>
      <c r="M6" s="461">
        <f t="shared" ref="M6:M29" si="0">L6-K6</f>
        <v>-9</v>
      </c>
      <c r="N6" s="464">
        <f t="shared" ref="N6:N29" si="1">L6/K6-1</f>
        <v>-0.2432432432432432</v>
      </c>
      <c r="O6" s="597">
        <f t="shared" ref="O6:O29" si="2">L6-G6</f>
        <v>-68</v>
      </c>
      <c r="P6" s="399">
        <f t="shared" ref="P6:P29" si="3">L6/G6-1</f>
        <v>-0.70833333333333326</v>
      </c>
      <c r="Q6" s="465">
        <f t="shared" ref="Q6:Q29" si="4">L6-B6</f>
        <v>-158</v>
      </c>
      <c r="R6" s="466">
        <f t="shared" ref="R6:R29" si="5">L6/B6-1</f>
        <v>-0.84946236559139787</v>
      </c>
    </row>
    <row r="7" spans="1:18" ht="23.25" customHeight="1">
      <c r="A7" s="72" t="s">
        <v>77</v>
      </c>
      <c r="B7" s="933">
        <v>604</v>
      </c>
      <c r="C7" s="933">
        <v>642</v>
      </c>
      <c r="D7" s="933">
        <v>663</v>
      </c>
      <c r="E7" s="933">
        <v>653</v>
      </c>
      <c r="F7" s="933">
        <v>655</v>
      </c>
      <c r="G7" s="934">
        <v>551</v>
      </c>
      <c r="H7" s="933">
        <v>474</v>
      </c>
      <c r="I7" s="935">
        <v>434</v>
      </c>
      <c r="J7" s="935">
        <v>312</v>
      </c>
      <c r="K7" s="935">
        <v>324</v>
      </c>
      <c r="L7" s="336">
        <v>295</v>
      </c>
      <c r="M7" s="461">
        <f t="shared" si="0"/>
        <v>-29</v>
      </c>
      <c r="N7" s="464">
        <f t="shared" si="1"/>
        <v>-8.9506172839506126E-2</v>
      </c>
      <c r="O7" s="597">
        <f t="shared" si="2"/>
        <v>-256</v>
      </c>
      <c r="P7" s="399">
        <f t="shared" si="3"/>
        <v>-0.46460980036297639</v>
      </c>
      <c r="Q7" s="465">
        <f t="shared" si="4"/>
        <v>-309</v>
      </c>
      <c r="R7" s="466">
        <f t="shared" si="5"/>
        <v>-0.51158940397350994</v>
      </c>
    </row>
    <row r="8" spans="1:18" ht="21.75" customHeight="1">
      <c r="A8" s="72" t="s">
        <v>78</v>
      </c>
      <c r="B8" s="933">
        <v>1160</v>
      </c>
      <c r="C8" s="933">
        <v>1191</v>
      </c>
      <c r="D8" s="933">
        <v>1242</v>
      </c>
      <c r="E8" s="933">
        <v>1209</v>
      </c>
      <c r="F8" s="933">
        <v>1098</v>
      </c>
      <c r="G8" s="934">
        <v>901</v>
      </c>
      <c r="H8" s="933">
        <v>821</v>
      </c>
      <c r="I8" s="935">
        <v>716</v>
      </c>
      <c r="J8" s="935">
        <v>664</v>
      </c>
      <c r="K8" s="935">
        <v>651</v>
      </c>
      <c r="L8" s="336">
        <v>719</v>
      </c>
      <c r="M8" s="461">
        <f t="shared" si="0"/>
        <v>68</v>
      </c>
      <c r="N8" s="464">
        <f t="shared" si="1"/>
        <v>0.10445468509984646</v>
      </c>
      <c r="O8" s="597">
        <f t="shared" si="2"/>
        <v>-182</v>
      </c>
      <c r="P8" s="399">
        <f t="shared" si="3"/>
        <v>-0.20199778024417314</v>
      </c>
      <c r="Q8" s="465">
        <f t="shared" si="4"/>
        <v>-441</v>
      </c>
      <c r="R8" s="466">
        <f t="shared" si="5"/>
        <v>-0.3801724137931034</v>
      </c>
    </row>
    <row r="9" spans="1:18" ht="17.25" customHeight="1">
      <c r="A9" s="72" t="s">
        <v>122</v>
      </c>
      <c r="B9" s="933">
        <v>70</v>
      </c>
      <c r="C9" s="933">
        <v>57</v>
      </c>
      <c r="D9" s="933">
        <v>52</v>
      </c>
      <c r="E9" s="933">
        <v>59</v>
      </c>
      <c r="F9" s="933">
        <v>77</v>
      </c>
      <c r="G9" s="934">
        <v>62</v>
      </c>
      <c r="H9" s="933">
        <v>17</v>
      </c>
      <c r="I9" s="935">
        <v>21</v>
      </c>
      <c r="J9" s="935">
        <v>15</v>
      </c>
      <c r="K9" s="935">
        <v>18</v>
      </c>
      <c r="L9" s="336">
        <v>31</v>
      </c>
      <c r="M9" s="461">
        <f t="shared" si="0"/>
        <v>13</v>
      </c>
      <c r="N9" s="464">
        <f t="shared" si="1"/>
        <v>0.72222222222222232</v>
      </c>
      <c r="O9" s="597">
        <f t="shared" si="2"/>
        <v>-31</v>
      </c>
      <c r="P9" s="399">
        <f t="shared" si="3"/>
        <v>-0.5</v>
      </c>
      <c r="Q9" s="465">
        <f t="shared" si="4"/>
        <v>-39</v>
      </c>
      <c r="R9" s="466">
        <f t="shared" si="5"/>
        <v>-0.55714285714285716</v>
      </c>
    </row>
    <row r="10" spans="1:18" ht="17.25" customHeight="1">
      <c r="A10" s="73" t="s">
        <v>80</v>
      </c>
      <c r="B10" s="933">
        <v>124</v>
      </c>
      <c r="C10" s="933">
        <v>123</v>
      </c>
      <c r="D10" s="933">
        <v>141</v>
      </c>
      <c r="E10" s="933">
        <v>133</v>
      </c>
      <c r="F10" s="933">
        <v>82</v>
      </c>
      <c r="G10" s="934">
        <v>56</v>
      </c>
      <c r="H10" s="933">
        <v>86</v>
      </c>
      <c r="I10" s="935">
        <v>66</v>
      </c>
      <c r="J10" s="935">
        <v>71</v>
      </c>
      <c r="K10" s="935">
        <v>54</v>
      </c>
      <c r="L10" s="336">
        <v>56</v>
      </c>
      <c r="M10" s="461">
        <f t="shared" si="0"/>
        <v>2</v>
      </c>
      <c r="N10" s="464">
        <f t="shared" si="1"/>
        <v>3.7037037037036979E-2</v>
      </c>
      <c r="O10" s="597">
        <f t="shared" si="2"/>
        <v>0</v>
      </c>
      <c r="P10" s="399">
        <f t="shared" si="3"/>
        <v>0</v>
      </c>
      <c r="Q10" s="465">
        <f t="shared" si="4"/>
        <v>-68</v>
      </c>
      <c r="R10" s="466">
        <f t="shared" si="5"/>
        <v>-0.54838709677419351</v>
      </c>
    </row>
    <row r="11" spans="1:18" ht="17.25" customHeight="1">
      <c r="A11" s="72" t="s">
        <v>123</v>
      </c>
      <c r="B11" s="933">
        <v>5</v>
      </c>
      <c r="C11" s="933">
        <v>5</v>
      </c>
      <c r="D11" s="936" t="s">
        <v>179</v>
      </c>
      <c r="E11" s="936" t="s">
        <v>179</v>
      </c>
      <c r="F11" s="936" t="s">
        <v>179</v>
      </c>
      <c r="G11" s="961" t="s">
        <v>179</v>
      </c>
      <c r="H11" s="936" t="s">
        <v>179</v>
      </c>
      <c r="I11" s="936" t="s">
        <v>179</v>
      </c>
      <c r="J11" s="936" t="s">
        <v>179</v>
      </c>
      <c r="K11" s="936" t="s">
        <v>179</v>
      </c>
      <c r="L11" s="936" t="s">
        <v>179</v>
      </c>
      <c r="M11" s="1017" t="s">
        <v>57</v>
      </c>
      <c r="N11" s="550" t="s">
        <v>57</v>
      </c>
      <c r="O11" s="1019" t="s">
        <v>57</v>
      </c>
      <c r="P11" s="551" t="s">
        <v>57</v>
      </c>
      <c r="Q11" s="1011" t="s">
        <v>57</v>
      </c>
      <c r="R11" s="523" t="s">
        <v>57</v>
      </c>
    </row>
    <row r="12" spans="1:18" ht="17.25" customHeight="1">
      <c r="A12" s="73" t="s">
        <v>83</v>
      </c>
      <c r="B12" s="933">
        <v>410</v>
      </c>
      <c r="C12" s="933">
        <v>254</v>
      </c>
      <c r="D12" s="933">
        <v>240</v>
      </c>
      <c r="E12" s="933">
        <v>205</v>
      </c>
      <c r="F12" s="933">
        <v>178</v>
      </c>
      <c r="G12" s="934">
        <v>130</v>
      </c>
      <c r="H12" s="933">
        <v>93</v>
      </c>
      <c r="I12" s="935">
        <v>81</v>
      </c>
      <c r="J12" s="935">
        <v>72</v>
      </c>
      <c r="K12" s="935">
        <v>89</v>
      </c>
      <c r="L12" s="336">
        <v>100</v>
      </c>
      <c r="M12" s="461">
        <f t="shared" si="0"/>
        <v>11</v>
      </c>
      <c r="N12" s="464">
        <f t="shared" si="1"/>
        <v>0.12359550561797761</v>
      </c>
      <c r="O12" s="597">
        <f t="shared" si="2"/>
        <v>-30</v>
      </c>
      <c r="P12" s="399">
        <f t="shared" si="3"/>
        <v>-0.23076923076923073</v>
      </c>
      <c r="Q12" s="465">
        <f t="shared" si="4"/>
        <v>-310</v>
      </c>
      <c r="R12" s="466">
        <f t="shared" si="5"/>
        <v>-0.75609756097560976</v>
      </c>
    </row>
    <row r="13" spans="1:18" ht="17.25" customHeight="1">
      <c r="A13" s="73" t="s">
        <v>85</v>
      </c>
      <c r="B13" s="933">
        <v>259</v>
      </c>
      <c r="C13" s="933">
        <v>314</v>
      </c>
      <c r="D13" s="933">
        <v>361</v>
      </c>
      <c r="E13" s="933">
        <v>332</v>
      </c>
      <c r="F13" s="933">
        <v>315</v>
      </c>
      <c r="G13" s="934">
        <v>274</v>
      </c>
      <c r="H13" s="933">
        <v>250</v>
      </c>
      <c r="I13" s="935">
        <v>227</v>
      </c>
      <c r="J13" s="935">
        <v>122</v>
      </c>
      <c r="K13" s="935">
        <v>98</v>
      </c>
      <c r="L13" s="336">
        <v>90</v>
      </c>
      <c r="M13" s="461">
        <f t="shared" si="0"/>
        <v>-8</v>
      </c>
      <c r="N13" s="464">
        <f t="shared" si="1"/>
        <v>-8.1632653061224469E-2</v>
      </c>
      <c r="O13" s="597">
        <f t="shared" si="2"/>
        <v>-184</v>
      </c>
      <c r="P13" s="399">
        <f t="shared" si="3"/>
        <v>-0.67153284671532854</v>
      </c>
      <c r="Q13" s="465">
        <f t="shared" si="4"/>
        <v>-169</v>
      </c>
      <c r="R13" s="466">
        <f t="shared" si="5"/>
        <v>-0.65250965250965254</v>
      </c>
    </row>
    <row r="14" spans="1:18" ht="17.25" customHeight="1">
      <c r="A14" s="73" t="s">
        <v>86</v>
      </c>
      <c r="B14" s="933">
        <v>315</v>
      </c>
      <c r="C14" s="933">
        <v>241</v>
      </c>
      <c r="D14" s="933">
        <v>242</v>
      </c>
      <c r="E14" s="933">
        <v>243</v>
      </c>
      <c r="F14" s="933">
        <v>307</v>
      </c>
      <c r="G14" s="934">
        <v>297</v>
      </c>
      <c r="H14" s="933">
        <v>265</v>
      </c>
      <c r="I14" s="935">
        <v>208</v>
      </c>
      <c r="J14" s="935">
        <v>222</v>
      </c>
      <c r="K14" s="935">
        <v>160</v>
      </c>
      <c r="L14" s="336">
        <v>154</v>
      </c>
      <c r="M14" s="461">
        <f t="shared" si="0"/>
        <v>-6</v>
      </c>
      <c r="N14" s="464">
        <f t="shared" si="1"/>
        <v>-3.7499999999999978E-2</v>
      </c>
      <c r="O14" s="597">
        <f t="shared" si="2"/>
        <v>-143</v>
      </c>
      <c r="P14" s="399">
        <f t="shared" si="3"/>
        <v>-0.48148148148148151</v>
      </c>
      <c r="Q14" s="465">
        <f t="shared" si="4"/>
        <v>-161</v>
      </c>
      <c r="R14" s="466">
        <f t="shared" si="5"/>
        <v>-0.51111111111111107</v>
      </c>
    </row>
    <row r="15" spans="1:18" ht="17.25" customHeight="1">
      <c r="A15" s="73" t="s">
        <v>87</v>
      </c>
      <c r="B15" s="933">
        <v>758</v>
      </c>
      <c r="C15" s="933">
        <v>763</v>
      </c>
      <c r="D15" s="933">
        <v>754</v>
      </c>
      <c r="E15" s="933">
        <v>742</v>
      </c>
      <c r="F15" s="933">
        <v>702</v>
      </c>
      <c r="G15" s="934">
        <v>633</v>
      </c>
      <c r="H15" s="933">
        <v>564</v>
      </c>
      <c r="I15" s="935">
        <v>498</v>
      </c>
      <c r="J15" s="935">
        <v>416</v>
      </c>
      <c r="K15" s="935">
        <v>393</v>
      </c>
      <c r="L15" s="336">
        <v>382</v>
      </c>
      <c r="M15" s="461">
        <f t="shared" si="0"/>
        <v>-11</v>
      </c>
      <c r="N15" s="464">
        <f t="shared" si="1"/>
        <v>-2.7989821882951627E-2</v>
      </c>
      <c r="O15" s="597">
        <f t="shared" si="2"/>
        <v>-251</v>
      </c>
      <c r="P15" s="399">
        <f t="shared" si="3"/>
        <v>-0.39652448657187989</v>
      </c>
      <c r="Q15" s="465">
        <f t="shared" si="4"/>
        <v>-376</v>
      </c>
      <c r="R15" s="466">
        <f t="shared" si="5"/>
        <v>-0.49604221635883905</v>
      </c>
    </row>
    <row r="16" spans="1:18" ht="17.25" customHeight="1">
      <c r="A16" s="73" t="s">
        <v>88</v>
      </c>
      <c r="B16" s="933">
        <v>1385</v>
      </c>
      <c r="C16" s="933">
        <v>697</v>
      </c>
      <c r="D16" s="933">
        <v>772</v>
      </c>
      <c r="E16" s="933">
        <v>747</v>
      </c>
      <c r="F16" s="933">
        <v>644</v>
      </c>
      <c r="G16" s="934">
        <v>541</v>
      </c>
      <c r="H16" s="933">
        <v>416</v>
      </c>
      <c r="I16" s="935">
        <v>323</v>
      </c>
      <c r="J16" s="935">
        <v>305</v>
      </c>
      <c r="K16" s="935">
        <v>306</v>
      </c>
      <c r="L16" s="336">
        <v>301</v>
      </c>
      <c r="M16" s="461">
        <f>L16-K16</f>
        <v>-5</v>
      </c>
      <c r="N16" s="464">
        <f t="shared" si="1"/>
        <v>-1.6339869281045805E-2</v>
      </c>
      <c r="O16" s="597">
        <f t="shared" si="2"/>
        <v>-240</v>
      </c>
      <c r="P16" s="399">
        <f t="shared" si="3"/>
        <v>-0.44362292051756003</v>
      </c>
      <c r="Q16" s="465">
        <f t="shared" si="4"/>
        <v>-1084</v>
      </c>
      <c r="R16" s="466">
        <f t="shared" si="5"/>
        <v>-0.78267148014440435</v>
      </c>
    </row>
    <row r="17" spans="1:18" s="941" customFormat="1" ht="17.25" customHeight="1">
      <c r="A17" s="73" t="s">
        <v>551</v>
      </c>
      <c r="B17" s="936" t="s">
        <v>179</v>
      </c>
      <c r="C17" s="936" t="s">
        <v>179</v>
      </c>
      <c r="D17" s="936" t="s">
        <v>179</v>
      </c>
      <c r="E17" s="936" t="s">
        <v>179</v>
      </c>
      <c r="F17" s="936" t="s">
        <v>179</v>
      </c>
      <c r="G17" s="961" t="s">
        <v>179</v>
      </c>
      <c r="H17" s="936" t="s">
        <v>179</v>
      </c>
      <c r="I17" s="936" t="s">
        <v>179</v>
      </c>
      <c r="J17" s="936" t="s">
        <v>179</v>
      </c>
      <c r="K17" s="936">
        <v>20</v>
      </c>
      <c r="L17" s="336">
        <v>44</v>
      </c>
      <c r="M17" s="1017" t="s">
        <v>57</v>
      </c>
      <c r="N17" s="551" t="s">
        <v>57</v>
      </c>
      <c r="O17" s="1019" t="s">
        <v>57</v>
      </c>
      <c r="P17" s="551" t="s">
        <v>57</v>
      </c>
      <c r="Q17" s="1011" t="s">
        <v>57</v>
      </c>
      <c r="R17" s="523" t="s">
        <v>57</v>
      </c>
    </row>
    <row r="18" spans="1:18" ht="17.25" customHeight="1">
      <c r="A18" s="73" t="s">
        <v>89</v>
      </c>
      <c r="B18" s="933">
        <v>5620</v>
      </c>
      <c r="C18" s="933">
        <v>6258</v>
      </c>
      <c r="D18" s="933">
        <v>6453</v>
      </c>
      <c r="E18" s="933">
        <v>6533</v>
      </c>
      <c r="F18" s="933">
        <v>6524</v>
      </c>
      <c r="G18" s="934">
        <v>6374</v>
      </c>
      <c r="H18" s="933">
        <v>5981</v>
      </c>
      <c r="I18" s="935">
        <v>5811</v>
      </c>
      <c r="J18" s="935">
        <v>5604</v>
      </c>
      <c r="K18" s="935">
        <v>5498</v>
      </c>
      <c r="L18" s="336">
        <v>5791</v>
      </c>
      <c r="M18" s="461">
        <f t="shared" si="0"/>
        <v>293</v>
      </c>
      <c r="N18" s="464">
        <f t="shared" si="1"/>
        <v>5.3292106220443891E-2</v>
      </c>
      <c r="O18" s="597">
        <f t="shared" si="2"/>
        <v>-583</v>
      </c>
      <c r="P18" s="399">
        <f t="shared" si="3"/>
        <v>-9.1465327894571735E-2</v>
      </c>
      <c r="Q18" s="465">
        <f t="shared" si="4"/>
        <v>171</v>
      </c>
      <c r="R18" s="466">
        <f t="shared" si="5"/>
        <v>3.0427046263345137E-2</v>
      </c>
    </row>
    <row r="19" spans="1:18" ht="17.25" customHeight="1">
      <c r="A19" s="72" t="s">
        <v>124</v>
      </c>
      <c r="B19" s="933">
        <v>1461</v>
      </c>
      <c r="C19" s="933">
        <v>185</v>
      </c>
      <c r="D19" s="933">
        <v>176</v>
      </c>
      <c r="E19" s="933">
        <v>185</v>
      </c>
      <c r="F19" s="933">
        <v>181</v>
      </c>
      <c r="G19" s="934">
        <v>175</v>
      </c>
      <c r="H19" s="933">
        <v>137</v>
      </c>
      <c r="I19" s="935">
        <v>122</v>
      </c>
      <c r="J19" s="935">
        <v>129</v>
      </c>
      <c r="K19" s="935">
        <v>124</v>
      </c>
      <c r="L19" s="336">
        <v>152</v>
      </c>
      <c r="M19" s="461">
        <f t="shared" si="0"/>
        <v>28</v>
      </c>
      <c r="N19" s="464">
        <f t="shared" si="1"/>
        <v>0.22580645161290325</v>
      </c>
      <c r="O19" s="597">
        <f t="shared" si="2"/>
        <v>-23</v>
      </c>
      <c r="P19" s="399">
        <f t="shared" si="3"/>
        <v>-0.13142857142857145</v>
      </c>
      <c r="Q19" s="465">
        <f t="shared" si="4"/>
        <v>-1309</v>
      </c>
      <c r="R19" s="466">
        <f t="shared" si="5"/>
        <v>-0.89596167008898009</v>
      </c>
    </row>
    <row r="20" spans="1:18" ht="17.25" customHeight="1">
      <c r="A20" s="72" t="s">
        <v>125</v>
      </c>
      <c r="B20" s="933">
        <v>3062</v>
      </c>
      <c r="C20" s="933">
        <v>4057</v>
      </c>
      <c r="D20" s="933">
        <v>3813</v>
      </c>
      <c r="E20" s="933">
        <v>3542</v>
      </c>
      <c r="F20" s="933">
        <v>3157</v>
      </c>
      <c r="G20" s="934">
        <v>2657</v>
      </c>
      <c r="H20" s="933">
        <v>2115</v>
      </c>
      <c r="I20" s="935">
        <v>1616</v>
      </c>
      <c r="J20" s="935">
        <v>1297</v>
      </c>
      <c r="K20" s="935">
        <v>1145</v>
      </c>
      <c r="L20" s="336">
        <v>1045</v>
      </c>
      <c r="M20" s="461">
        <f t="shared" si="0"/>
        <v>-100</v>
      </c>
      <c r="N20" s="464">
        <f t="shared" si="1"/>
        <v>-8.7336244541484698E-2</v>
      </c>
      <c r="O20" s="597">
        <f t="shared" si="2"/>
        <v>-1612</v>
      </c>
      <c r="P20" s="399">
        <f t="shared" si="3"/>
        <v>-0.60669928490779079</v>
      </c>
      <c r="Q20" s="465">
        <f t="shared" si="4"/>
        <v>-2017</v>
      </c>
      <c r="R20" s="466">
        <f t="shared" si="5"/>
        <v>-0.65871979098628342</v>
      </c>
    </row>
    <row r="21" spans="1:18" ht="17.25" customHeight="1">
      <c r="A21" s="73" t="s">
        <v>99</v>
      </c>
      <c r="B21" s="933">
        <v>1649</v>
      </c>
      <c r="C21" s="933">
        <v>1370</v>
      </c>
      <c r="D21" s="933">
        <v>1266</v>
      </c>
      <c r="E21" s="933">
        <v>1191</v>
      </c>
      <c r="F21" s="933">
        <v>996</v>
      </c>
      <c r="G21" s="934">
        <v>804</v>
      </c>
      <c r="H21" s="933">
        <v>686</v>
      </c>
      <c r="I21" s="935">
        <v>586</v>
      </c>
      <c r="J21" s="935">
        <v>527</v>
      </c>
      <c r="K21" s="935">
        <v>528</v>
      </c>
      <c r="L21" s="336">
        <v>458</v>
      </c>
      <c r="M21" s="461">
        <f t="shared" si="0"/>
        <v>-70</v>
      </c>
      <c r="N21" s="464">
        <f t="shared" si="1"/>
        <v>-0.13257575757575757</v>
      </c>
      <c r="O21" s="597">
        <f t="shared" si="2"/>
        <v>-346</v>
      </c>
      <c r="P21" s="399">
        <f t="shared" si="3"/>
        <v>-0.43034825870646765</v>
      </c>
      <c r="Q21" s="465">
        <f t="shared" si="4"/>
        <v>-1191</v>
      </c>
      <c r="R21" s="466">
        <f t="shared" si="5"/>
        <v>-0.72225591267434808</v>
      </c>
    </row>
    <row r="22" spans="1:18" ht="17.25" customHeight="1">
      <c r="A22" s="74" t="s">
        <v>91</v>
      </c>
      <c r="B22" s="933">
        <v>1562</v>
      </c>
      <c r="C22" s="933">
        <v>1734</v>
      </c>
      <c r="D22" s="933">
        <v>1810</v>
      </c>
      <c r="E22" s="933">
        <v>1713</v>
      </c>
      <c r="F22" s="933">
        <v>1627</v>
      </c>
      <c r="G22" s="934">
        <v>1570</v>
      </c>
      <c r="H22" s="933">
        <v>1296</v>
      </c>
      <c r="I22" s="935">
        <v>1087</v>
      </c>
      <c r="J22" s="935">
        <v>962</v>
      </c>
      <c r="K22" s="935">
        <v>898</v>
      </c>
      <c r="L22" s="336">
        <v>827</v>
      </c>
      <c r="M22" s="461">
        <f t="shared" si="0"/>
        <v>-71</v>
      </c>
      <c r="N22" s="464">
        <f t="shared" si="1"/>
        <v>-7.9064587973273981E-2</v>
      </c>
      <c r="O22" s="597">
        <f t="shared" si="2"/>
        <v>-743</v>
      </c>
      <c r="P22" s="399">
        <f t="shared" si="3"/>
        <v>-0.47324840764331211</v>
      </c>
      <c r="Q22" s="465">
        <f t="shared" si="4"/>
        <v>-735</v>
      </c>
      <c r="R22" s="466">
        <f t="shared" si="5"/>
        <v>-0.47055057618437901</v>
      </c>
    </row>
    <row r="23" spans="1:18" ht="17.25" customHeight="1">
      <c r="A23" s="75" t="s">
        <v>92</v>
      </c>
      <c r="B23" s="933">
        <v>373</v>
      </c>
      <c r="C23" s="933">
        <v>220</v>
      </c>
      <c r="D23" s="933">
        <v>159</v>
      </c>
      <c r="E23" s="933">
        <v>163</v>
      </c>
      <c r="F23" s="933">
        <v>146</v>
      </c>
      <c r="G23" s="934">
        <v>135</v>
      </c>
      <c r="H23" s="933">
        <v>110</v>
      </c>
      <c r="I23" s="935">
        <v>67</v>
      </c>
      <c r="J23" s="935">
        <v>47</v>
      </c>
      <c r="K23" s="935">
        <v>17</v>
      </c>
      <c r="L23" s="336">
        <v>11</v>
      </c>
      <c r="M23" s="461">
        <f t="shared" si="0"/>
        <v>-6</v>
      </c>
      <c r="N23" s="464">
        <f t="shared" si="1"/>
        <v>-0.3529411764705882</v>
      </c>
      <c r="O23" s="597">
        <f t="shared" si="2"/>
        <v>-124</v>
      </c>
      <c r="P23" s="399">
        <f t="shared" si="3"/>
        <v>-0.91851851851851851</v>
      </c>
      <c r="Q23" s="465">
        <f t="shared" si="4"/>
        <v>-362</v>
      </c>
      <c r="R23" s="466">
        <f t="shared" si="5"/>
        <v>-0.97050938337801607</v>
      </c>
    </row>
    <row r="24" spans="1:18" ht="17.25" customHeight="1">
      <c r="A24" s="74" t="s">
        <v>100</v>
      </c>
      <c r="B24" s="933">
        <v>3242</v>
      </c>
      <c r="C24" s="933">
        <v>3572</v>
      </c>
      <c r="D24" s="933">
        <v>3214</v>
      </c>
      <c r="E24" s="933">
        <v>2998</v>
      </c>
      <c r="F24" s="933">
        <v>2772</v>
      </c>
      <c r="G24" s="934">
        <v>2521</v>
      </c>
      <c r="H24" s="933">
        <v>2217</v>
      </c>
      <c r="I24" s="935">
        <v>1875</v>
      </c>
      <c r="J24" s="935">
        <v>1622</v>
      </c>
      <c r="K24" s="935">
        <v>1462</v>
      </c>
      <c r="L24" s="336">
        <v>1413</v>
      </c>
      <c r="M24" s="461">
        <f t="shared" si="0"/>
        <v>-49</v>
      </c>
      <c r="N24" s="464">
        <f t="shared" si="1"/>
        <v>-3.3515731874145027E-2</v>
      </c>
      <c r="O24" s="597">
        <f t="shared" si="2"/>
        <v>-1108</v>
      </c>
      <c r="P24" s="399">
        <f t="shared" si="3"/>
        <v>-0.43950813169377234</v>
      </c>
      <c r="Q24" s="465">
        <f t="shared" si="4"/>
        <v>-1829</v>
      </c>
      <c r="R24" s="466">
        <f t="shared" si="5"/>
        <v>-0.56415792720542868</v>
      </c>
    </row>
    <row r="25" spans="1:18" ht="17.25" customHeight="1">
      <c r="A25" s="74" t="s">
        <v>101</v>
      </c>
      <c r="B25" s="933">
        <v>578</v>
      </c>
      <c r="C25" s="933">
        <v>613</v>
      </c>
      <c r="D25" s="933">
        <v>562</v>
      </c>
      <c r="E25" s="933">
        <v>627</v>
      </c>
      <c r="F25" s="933">
        <v>640</v>
      </c>
      <c r="G25" s="934">
        <v>652</v>
      </c>
      <c r="H25" s="933">
        <v>579</v>
      </c>
      <c r="I25" s="935">
        <v>457</v>
      </c>
      <c r="J25" s="935">
        <v>453</v>
      </c>
      <c r="K25" s="935">
        <v>242</v>
      </c>
      <c r="L25" s="336">
        <v>274</v>
      </c>
      <c r="M25" s="461">
        <f t="shared" si="0"/>
        <v>32</v>
      </c>
      <c r="N25" s="464">
        <f t="shared" si="1"/>
        <v>0.13223140495867769</v>
      </c>
      <c r="O25" s="597">
        <f t="shared" si="2"/>
        <v>-378</v>
      </c>
      <c r="P25" s="399">
        <f t="shared" si="3"/>
        <v>-0.57975460122699385</v>
      </c>
      <c r="Q25" s="465">
        <f t="shared" si="4"/>
        <v>-304</v>
      </c>
      <c r="R25" s="466">
        <f t="shared" si="5"/>
        <v>-0.52595155709342567</v>
      </c>
    </row>
    <row r="26" spans="1:18" ht="17.25" customHeight="1">
      <c r="A26" s="72" t="s">
        <v>126</v>
      </c>
      <c r="B26" s="936" t="s">
        <v>179</v>
      </c>
      <c r="C26" s="936" t="s">
        <v>179</v>
      </c>
      <c r="D26" s="936" t="s">
        <v>179</v>
      </c>
      <c r="E26" s="936" t="s">
        <v>179</v>
      </c>
      <c r="F26" s="933">
        <v>7</v>
      </c>
      <c r="G26" s="934">
        <v>20</v>
      </c>
      <c r="H26" s="933">
        <v>35</v>
      </c>
      <c r="I26" s="935">
        <v>56</v>
      </c>
      <c r="J26" s="935">
        <v>59</v>
      </c>
      <c r="K26" s="935">
        <v>36</v>
      </c>
      <c r="L26" s="336">
        <v>55</v>
      </c>
      <c r="M26" s="461">
        <f t="shared" si="0"/>
        <v>19</v>
      </c>
      <c r="N26" s="464">
        <f t="shared" si="1"/>
        <v>0.52777777777777768</v>
      </c>
      <c r="O26" s="597">
        <f>L26-G26</f>
        <v>35</v>
      </c>
      <c r="P26" s="399">
        <f t="shared" ref="P26" si="6">L26/G26-1</f>
        <v>1.75</v>
      </c>
      <c r="Q26" s="1011" t="s">
        <v>57</v>
      </c>
      <c r="R26" s="523" t="s">
        <v>57</v>
      </c>
    </row>
    <row r="27" spans="1:18" ht="17.25" customHeight="1">
      <c r="A27" s="74" t="s">
        <v>94</v>
      </c>
      <c r="B27" s="933">
        <v>5727</v>
      </c>
      <c r="C27" s="933">
        <v>5669</v>
      </c>
      <c r="D27" s="933">
        <v>5757</v>
      </c>
      <c r="E27" s="933">
        <v>5760</v>
      </c>
      <c r="F27" s="933">
        <v>5586</v>
      </c>
      <c r="G27" s="934">
        <v>5243</v>
      </c>
      <c r="H27" s="933">
        <v>4725</v>
      </c>
      <c r="I27" s="935">
        <v>4531</v>
      </c>
      <c r="J27" s="935">
        <v>4484</v>
      </c>
      <c r="K27" s="935">
        <v>4686</v>
      </c>
      <c r="L27" s="336">
        <v>4991</v>
      </c>
      <c r="M27" s="461">
        <f t="shared" si="0"/>
        <v>305</v>
      </c>
      <c r="N27" s="464">
        <f t="shared" si="1"/>
        <v>6.5087494664959555E-2</v>
      </c>
      <c r="O27" s="597">
        <f t="shared" si="2"/>
        <v>-252</v>
      </c>
      <c r="P27" s="399">
        <f t="shared" si="3"/>
        <v>-4.8064085447263039E-2</v>
      </c>
      <c r="Q27" s="465">
        <f t="shared" si="4"/>
        <v>-736</v>
      </c>
      <c r="R27" s="466">
        <f t="shared" si="5"/>
        <v>-0.12851405622489964</v>
      </c>
    </row>
    <row r="28" spans="1:18" ht="17.25" customHeight="1">
      <c r="A28" s="75" t="s">
        <v>95</v>
      </c>
      <c r="B28" s="933">
        <v>1227</v>
      </c>
      <c r="C28" s="933">
        <v>1176</v>
      </c>
      <c r="D28" s="933">
        <v>1140</v>
      </c>
      <c r="E28" s="933">
        <v>1161</v>
      </c>
      <c r="F28" s="933">
        <v>1151</v>
      </c>
      <c r="G28" s="934">
        <v>1076</v>
      </c>
      <c r="H28" s="933">
        <v>1052</v>
      </c>
      <c r="I28" s="935">
        <v>1028</v>
      </c>
      <c r="J28" s="935">
        <v>1015</v>
      </c>
      <c r="K28" s="935">
        <v>1159</v>
      </c>
      <c r="L28" s="336">
        <v>1223</v>
      </c>
      <c r="M28" s="461">
        <f t="shared" si="0"/>
        <v>64</v>
      </c>
      <c r="N28" s="464">
        <f t="shared" si="1"/>
        <v>5.522001725625536E-2</v>
      </c>
      <c r="O28" s="597">
        <f t="shared" si="2"/>
        <v>147</v>
      </c>
      <c r="P28" s="399">
        <f t="shared" si="3"/>
        <v>0.13661710037174712</v>
      </c>
      <c r="Q28" s="465">
        <f t="shared" si="4"/>
        <v>-4</v>
      </c>
      <c r="R28" s="466">
        <f t="shared" si="5"/>
        <v>-3.2599837000815146E-3</v>
      </c>
    </row>
    <row r="29" spans="1:18" ht="16.5" customHeight="1" thickBot="1">
      <c r="A29" s="76" t="s">
        <v>127</v>
      </c>
      <c r="B29" s="77">
        <v>23</v>
      </c>
      <c r="C29" s="77">
        <v>28</v>
      </c>
      <c r="D29" s="77">
        <v>29</v>
      </c>
      <c r="E29" s="77">
        <v>28</v>
      </c>
      <c r="F29" s="77">
        <v>21</v>
      </c>
      <c r="G29" s="78">
        <v>18</v>
      </c>
      <c r="H29" s="77">
        <v>15</v>
      </c>
      <c r="I29" s="242">
        <v>13</v>
      </c>
      <c r="J29" s="242">
        <v>4</v>
      </c>
      <c r="K29" s="242">
        <v>9</v>
      </c>
      <c r="L29" s="337">
        <v>18</v>
      </c>
      <c r="M29" s="467">
        <f t="shared" si="0"/>
        <v>9</v>
      </c>
      <c r="N29" s="470">
        <f t="shared" si="1"/>
        <v>1</v>
      </c>
      <c r="O29" s="1552">
        <f t="shared" si="2"/>
        <v>0</v>
      </c>
      <c r="P29" s="400">
        <f t="shared" si="3"/>
        <v>0</v>
      </c>
      <c r="Q29" s="471">
        <f t="shared" si="4"/>
        <v>-5</v>
      </c>
      <c r="R29" s="472">
        <f t="shared" si="5"/>
        <v>-0.21739130434782605</v>
      </c>
    </row>
    <row r="30" spans="1:18">
      <c r="M30" s="39"/>
      <c r="N30" s="929"/>
    </row>
    <row r="31" spans="1:18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</row>
    <row r="32" spans="1:18">
      <c r="L32"/>
    </row>
    <row r="33" spans="12:12">
      <c r="L33"/>
    </row>
    <row r="34" spans="12:12">
      <c r="L34"/>
    </row>
  </sheetData>
  <mergeCells count="15">
    <mergeCell ref="L3:L4"/>
    <mergeCell ref="M3:N3"/>
    <mergeCell ref="O3:P3"/>
    <mergeCell ref="Q3:R3"/>
    <mergeCell ref="E3:E4"/>
    <mergeCell ref="F3:F4"/>
    <mergeCell ref="G3:G4"/>
    <mergeCell ref="H3:H4"/>
    <mergeCell ref="I3:I4"/>
    <mergeCell ref="D3:D4"/>
    <mergeCell ref="A3:A4"/>
    <mergeCell ref="B3:B4"/>
    <mergeCell ref="C3:C4"/>
    <mergeCell ref="K3:K4"/>
    <mergeCell ref="J3:J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defaultRowHeight="15"/>
  <cols>
    <col min="1" max="1" width="24.28515625" customWidth="1"/>
  </cols>
  <sheetData>
    <row r="1" spans="1:13">
      <c r="A1" s="258" t="s">
        <v>746</v>
      </c>
      <c r="B1" s="218"/>
      <c r="C1" s="218"/>
      <c r="D1" s="218"/>
      <c r="E1" s="218"/>
      <c r="F1" s="218"/>
      <c r="G1" s="218"/>
      <c r="H1" s="218"/>
      <c r="I1" s="218"/>
      <c r="J1" s="218"/>
      <c r="K1" s="552"/>
      <c r="L1" s="941"/>
      <c r="M1" s="941"/>
    </row>
    <row r="2" spans="1:13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941"/>
      <c r="M2" s="941"/>
    </row>
    <row r="3" spans="1:13">
      <c r="A3" s="1683" t="s">
        <v>195</v>
      </c>
      <c r="B3" s="1700" t="s">
        <v>287</v>
      </c>
      <c r="C3" s="1704"/>
      <c r="D3" s="1700" t="s">
        <v>465</v>
      </c>
      <c r="E3" s="1701"/>
      <c r="F3" s="1701"/>
      <c r="G3" s="1704"/>
      <c r="H3" s="1700" t="s">
        <v>466</v>
      </c>
      <c r="I3" s="1701"/>
      <c r="J3" s="1701"/>
      <c r="K3" s="1701"/>
      <c r="L3" s="1701"/>
      <c r="M3" s="1704"/>
    </row>
    <row r="4" spans="1:13" ht="15" customHeight="1">
      <c r="A4" s="1698"/>
      <c r="B4" s="1702"/>
      <c r="C4" s="1620"/>
      <c r="D4" s="1705" t="s">
        <v>4</v>
      </c>
      <c r="E4" s="1567"/>
      <c r="F4" s="1706" t="s">
        <v>211</v>
      </c>
      <c r="G4" s="1736"/>
      <c r="H4" s="1709" t="s">
        <v>4</v>
      </c>
      <c r="I4" s="1710"/>
      <c r="J4" s="1712" t="s">
        <v>267</v>
      </c>
      <c r="K4" s="1567"/>
      <c r="L4" s="1567"/>
      <c r="M4" s="1620"/>
    </row>
    <row r="5" spans="1:13" ht="33.75" customHeight="1">
      <c r="A5" s="1698"/>
      <c r="B5" s="1702"/>
      <c r="C5" s="1620"/>
      <c r="D5" s="1702"/>
      <c r="E5" s="1599"/>
      <c r="F5" s="1708"/>
      <c r="G5" s="1605"/>
      <c r="H5" s="1603"/>
      <c r="I5" s="1711"/>
      <c r="J5" s="1712" t="s">
        <v>160</v>
      </c>
      <c r="K5" s="1567"/>
      <c r="L5" s="1712" t="s">
        <v>770</v>
      </c>
      <c r="M5" s="1620"/>
    </row>
    <row r="6" spans="1:13" ht="15.75" thickBot="1">
      <c r="A6" s="1686"/>
      <c r="B6" s="689" t="s">
        <v>150</v>
      </c>
      <c r="C6" s="702" t="s">
        <v>154</v>
      </c>
      <c r="D6" s="689" t="s">
        <v>150</v>
      </c>
      <c r="E6" s="691" t="s">
        <v>159</v>
      </c>
      <c r="F6" s="692" t="s">
        <v>150</v>
      </c>
      <c r="G6" s="693" t="s">
        <v>159</v>
      </c>
      <c r="H6" s="689" t="s">
        <v>150</v>
      </c>
      <c r="I6" s="695" t="s">
        <v>159</v>
      </c>
      <c r="J6" s="692" t="s">
        <v>150</v>
      </c>
      <c r="K6" s="695" t="s">
        <v>159</v>
      </c>
      <c r="L6" s="692" t="s">
        <v>150</v>
      </c>
      <c r="M6" s="693" t="s">
        <v>159</v>
      </c>
    </row>
    <row r="7" spans="1:13" ht="15" customHeight="1">
      <c r="A7" s="208" t="s">
        <v>20</v>
      </c>
      <c r="B7" s="1144">
        <v>737</v>
      </c>
      <c r="C7" s="1145">
        <v>3.9928486293206195E-2</v>
      </c>
      <c r="D7" s="1144">
        <v>306</v>
      </c>
      <c r="E7" s="1463">
        <v>0.41519674355495251</v>
      </c>
      <c r="F7" s="1136">
        <v>285</v>
      </c>
      <c r="G7" s="1463">
        <v>0.38670284938941657</v>
      </c>
      <c r="H7" s="1144">
        <v>431</v>
      </c>
      <c r="I7" s="1463">
        <v>0.58480325644504749</v>
      </c>
      <c r="J7" s="1136">
        <v>343</v>
      </c>
      <c r="K7" s="1463">
        <v>0.46540027137042062</v>
      </c>
      <c r="L7" s="1136">
        <v>88</v>
      </c>
      <c r="M7" s="1145">
        <v>0.11940298507462686</v>
      </c>
    </row>
    <row r="8" spans="1:13">
      <c r="A8" s="211" t="s">
        <v>21</v>
      </c>
      <c r="B8" s="892">
        <v>375</v>
      </c>
      <c r="C8" s="277">
        <v>8.1362551529615967E-2</v>
      </c>
      <c r="D8" s="892">
        <v>99</v>
      </c>
      <c r="E8" s="897">
        <v>0.26400000000000001</v>
      </c>
      <c r="F8" s="1293">
        <v>90</v>
      </c>
      <c r="G8" s="897">
        <v>0.24</v>
      </c>
      <c r="H8" s="892">
        <v>276</v>
      </c>
      <c r="I8" s="897">
        <v>0.73599999999999999</v>
      </c>
      <c r="J8" s="847">
        <v>209</v>
      </c>
      <c r="K8" s="897">
        <v>0.55733333333333335</v>
      </c>
      <c r="L8" s="847">
        <v>67</v>
      </c>
      <c r="M8" s="277">
        <v>0.17866666666666667</v>
      </c>
    </row>
    <row r="9" spans="1:13">
      <c r="A9" s="211" t="s">
        <v>22</v>
      </c>
      <c r="B9" s="892">
        <v>48</v>
      </c>
      <c r="C9" s="277">
        <v>3.9183673469387753E-2</v>
      </c>
      <c r="D9" s="892">
        <v>25</v>
      </c>
      <c r="E9" s="897">
        <v>0.52083333333333337</v>
      </c>
      <c r="F9" s="1293">
        <v>24</v>
      </c>
      <c r="G9" s="897">
        <v>0.5</v>
      </c>
      <c r="H9" s="892">
        <v>23</v>
      </c>
      <c r="I9" s="897">
        <v>0.47916666666666669</v>
      </c>
      <c r="J9" s="847">
        <v>20</v>
      </c>
      <c r="K9" s="897">
        <v>0.41666666666666669</v>
      </c>
      <c r="L9" s="847">
        <v>3</v>
      </c>
      <c r="M9" s="277">
        <v>6.25E-2</v>
      </c>
    </row>
    <row r="10" spans="1:13">
      <c r="A10" s="211" t="s">
        <v>23</v>
      </c>
      <c r="B10" s="892">
        <v>13</v>
      </c>
      <c r="C10" s="277">
        <v>1.4925373134328358E-2</v>
      </c>
      <c r="D10" s="892">
        <v>6</v>
      </c>
      <c r="E10" s="897">
        <v>0.46153846153846156</v>
      </c>
      <c r="F10" s="1293">
        <v>5</v>
      </c>
      <c r="G10" s="897">
        <v>0.38461538461538464</v>
      </c>
      <c r="H10" s="892">
        <v>7</v>
      </c>
      <c r="I10" s="897">
        <v>0.53846153846153844</v>
      </c>
      <c r="J10" s="847">
        <v>7</v>
      </c>
      <c r="K10" s="897">
        <v>0.53846153846153844</v>
      </c>
      <c r="L10" s="936" t="s">
        <v>179</v>
      </c>
      <c r="M10" s="1464" t="s">
        <v>179</v>
      </c>
    </row>
    <row r="11" spans="1:13">
      <c r="A11" s="211" t="s">
        <v>24</v>
      </c>
      <c r="B11" s="892">
        <v>75</v>
      </c>
      <c r="C11" s="277">
        <v>5.270555165144062E-2</v>
      </c>
      <c r="D11" s="892">
        <v>34</v>
      </c>
      <c r="E11" s="897">
        <v>0.45333333333333331</v>
      </c>
      <c r="F11" s="1293">
        <v>32</v>
      </c>
      <c r="G11" s="897">
        <v>0.42666666666666669</v>
      </c>
      <c r="H11" s="892">
        <v>41</v>
      </c>
      <c r="I11" s="897">
        <v>0.54666666666666663</v>
      </c>
      <c r="J11" s="847">
        <v>36</v>
      </c>
      <c r="K11" s="897">
        <v>0.48</v>
      </c>
      <c r="L11" s="847">
        <v>5</v>
      </c>
      <c r="M11" s="277">
        <v>6.6666666666666666E-2</v>
      </c>
    </row>
    <row r="12" spans="1:13">
      <c r="A12" s="211" t="s">
        <v>25</v>
      </c>
      <c r="B12" s="892">
        <v>14</v>
      </c>
      <c r="C12" s="277">
        <v>5.0724637681159424E-2</v>
      </c>
      <c r="D12" s="892">
        <v>3</v>
      </c>
      <c r="E12" s="897">
        <v>0.21428571428571427</v>
      </c>
      <c r="F12" s="1293">
        <v>3</v>
      </c>
      <c r="G12" s="897">
        <v>0.21428571428571427</v>
      </c>
      <c r="H12" s="892">
        <v>11</v>
      </c>
      <c r="I12" s="897">
        <v>0.7857142857142857</v>
      </c>
      <c r="J12" s="847">
        <v>11</v>
      </c>
      <c r="K12" s="897">
        <v>0.7857142857142857</v>
      </c>
      <c r="L12" s="936" t="s">
        <v>179</v>
      </c>
      <c r="M12" s="277">
        <v>0</v>
      </c>
    </row>
    <row r="13" spans="1:13">
      <c r="A13" s="211" t="s">
        <v>26</v>
      </c>
      <c r="B13" s="892">
        <v>29</v>
      </c>
      <c r="C13" s="277">
        <v>2.0251396648044692E-2</v>
      </c>
      <c r="D13" s="892">
        <v>11</v>
      </c>
      <c r="E13" s="897">
        <v>0.37931034482758619</v>
      </c>
      <c r="F13" s="1293">
        <v>10</v>
      </c>
      <c r="G13" s="897">
        <v>0.34482758620689657</v>
      </c>
      <c r="H13" s="892">
        <v>18</v>
      </c>
      <c r="I13" s="897">
        <v>0.62068965517241381</v>
      </c>
      <c r="J13" s="847">
        <v>15</v>
      </c>
      <c r="K13" s="897">
        <v>0.51724137931034486</v>
      </c>
      <c r="L13" s="847">
        <v>3</v>
      </c>
      <c r="M13" s="277">
        <v>0.10344827586206896</v>
      </c>
    </row>
    <row r="14" spans="1:13">
      <c r="A14" s="211" t="s">
        <v>27</v>
      </c>
      <c r="B14" s="892">
        <v>7</v>
      </c>
      <c r="C14" s="277">
        <v>3.125E-2</v>
      </c>
      <c r="D14" s="892">
        <v>4</v>
      </c>
      <c r="E14" s="897">
        <v>0.5714285714285714</v>
      </c>
      <c r="F14" s="1293">
        <v>4</v>
      </c>
      <c r="G14" s="897">
        <v>0.5714285714285714</v>
      </c>
      <c r="H14" s="892">
        <v>3</v>
      </c>
      <c r="I14" s="897">
        <v>0.42857142857142855</v>
      </c>
      <c r="J14" s="847">
        <v>3</v>
      </c>
      <c r="K14" s="897">
        <v>0.42857142857142855</v>
      </c>
      <c r="L14" s="936" t="s">
        <v>179</v>
      </c>
      <c r="M14" s="1464" t="s">
        <v>179</v>
      </c>
    </row>
    <row r="15" spans="1:13">
      <c r="A15" s="211" t="s">
        <v>28</v>
      </c>
      <c r="B15" s="892">
        <v>8</v>
      </c>
      <c r="C15" s="277">
        <v>1.3722126929674099E-2</v>
      </c>
      <c r="D15" s="892">
        <v>3</v>
      </c>
      <c r="E15" s="897">
        <v>0.375</v>
      </c>
      <c r="F15" s="1293">
        <v>2</v>
      </c>
      <c r="G15" s="897">
        <v>0.25</v>
      </c>
      <c r="H15" s="892">
        <v>5</v>
      </c>
      <c r="I15" s="897">
        <v>0.625</v>
      </c>
      <c r="J15" s="847">
        <v>3</v>
      </c>
      <c r="K15" s="897">
        <v>0.375</v>
      </c>
      <c r="L15" s="847">
        <v>2</v>
      </c>
      <c r="M15" s="277">
        <v>0.25</v>
      </c>
    </row>
    <row r="16" spans="1:13">
      <c r="A16" s="211" t="s">
        <v>29</v>
      </c>
      <c r="B16" s="892">
        <v>16</v>
      </c>
      <c r="C16" s="277">
        <v>2.0202020202020204E-2</v>
      </c>
      <c r="D16" s="892">
        <v>14</v>
      </c>
      <c r="E16" s="897">
        <v>0.875</v>
      </c>
      <c r="F16" s="1293">
        <v>14</v>
      </c>
      <c r="G16" s="897">
        <v>0.875</v>
      </c>
      <c r="H16" s="892">
        <v>2</v>
      </c>
      <c r="I16" s="897">
        <v>0.125</v>
      </c>
      <c r="J16" s="847">
        <v>2</v>
      </c>
      <c r="K16" s="897">
        <v>0.125</v>
      </c>
      <c r="L16" s="936" t="s">
        <v>179</v>
      </c>
      <c r="M16" s="1464" t="s">
        <v>179</v>
      </c>
    </row>
    <row r="17" spans="1:13">
      <c r="A17" s="211" t="s">
        <v>30</v>
      </c>
      <c r="B17" s="892">
        <v>16</v>
      </c>
      <c r="C17" s="277">
        <v>2.0151133501259445E-2</v>
      </c>
      <c r="D17" s="892">
        <v>10</v>
      </c>
      <c r="E17" s="897">
        <v>0.625</v>
      </c>
      <c r="F17" s="1293">
        <v>9</v>
      </c>
      <c r="G17" s="897">
        <v>0.5625</v>
      </c>
      <c r="H17" s="892">
        <v>6</v>
      </c>
      <c r="I17" s="897">
        <v>0.375</v>
      </c>
      <c r="J17" s="847">
        <v>5</v>
      </c>
      <c r="K17" s="897">
        <v>0.3125</v>
      </c>
      <c r="L17" s="847">
        <v>1</v>
      </c>
      <c r="M17" s="277">
        <v>6.25E-2</v>
      </c>
    </row>
    <row r="18" spans="1:13">
      <c r="A18" s="211" t="s">
        <v>31</v>
      </c>
      <c r="B18" s="892">
        <v>58</v>
      </c>
      <c r="C18" s="277">
        <v>3.2620922384701913E-2</v>
      </c>
      <c r="D18" s="892">
        <v>29</v>
      </c>
      <c r="E18" s="897">
        <v>0.5</v>
      </c>
      <c r="F18" s="1293">
        <v>28</v>
      </c>
      <c r="G18" s="897">
        <v>0.48275862068965519</v>
      </c>
      <c r="H18" s="892">
        <v>29</v>
      </c>
      <c r="I18" s="897">
        <v>0.5</v>
      </c>
      <c r="J18" s="847">
        <v>24</v>
      </c>
      <c r="K18" s="897">
        <v>0.41379310344827586</v>
      </c>
      <c r="L18" s="847">
        <v>5</v>
      </c>
      <c r="M18" s="277">
        <v>8.6206896551724144E-2</v>
      </c>
    </row>
    <row r="19" spans="1:13">
      <c r="A19" s="211" t="s">
        <v>32</v>
      </c>
      <c r="B19" s="892">
        <v>19</v>
      </c>
      <c r="C19" s="277">
        <v>1.8181818181818181E-2</v>
      </c>
      <c r="D19" s="892">
        <v>16</v>
      </c>
      <c r="E19" s="897">
        <v>0.84210526315789469</v>
      </c>
      <c r="F19" s="1293">
        <v>16</v>
      </c>
      <c r="G19" s="897">
        <v>0.84210526315789469</v>
      </c>
      <c r="H19" s="892">
        <v>3</v>
      </c>
      <c r="I19" s="897">
        <v>0.15789473684210525</v>
      </c>
      <c r="J19" s="847">
        <v>2</v>
      </c>
      <c r="K19" s="897">
        <v>0.10526315789473684</v>
      </c>
      <c r="L19" s="847">
        <v>1</v>
      </c>
      <c r="M19" s="277">
        <v>5.2631578947368418E-2</v>
      </c>
    </row>
    <row r="20" spans="1:13">
      <c r="A20" s="211" t="s">
        <v>33</v>
      </c>
      <c r="B20" s="892">
        <v>27</v>
      </c>
      <c r="C20" s="277">
        <v>3.4047919293820936E-2</v>
      </c>
      <c r="D20" s="892">
        <v>24</v>
      </c>
      <c r="E20" s="897">
        <v>0.88888888888888884</v>
      </c>
      <c r="F20" s="1293">
        <v>24</v>
      </c>
      <c r="G20" s="897">
        <v>0.88888888888888884</v>
      </c>
      <c r="H20" s="892">
        <v>3</v>
      </c>
      <c r="I20" s="897">
        <v>0.1111111111111111</v>
      </c>
      <c r="J20" s="847">
        <v>3</v>
      </c>
      <c r="K20" s="897">
        <v>0.1111111111111111</v>
      </c>
      <c r="L20" s="936" t="s">
        <v>179</v>
      </c>
      <c r="M20" s="1464" t="s">
        <v>179</v>
      </c>
    </row>
    <row r="21" spans="1:13" ht="15.75" thickBot="1">
      <c r="A21" s="209" t="s">
        <v>34</v>
      </c>
      <c r="B21" s="202">
        <v>32</v>
      </c>
      <c r="C21" s="287">
        <v>1.2246460007654038E-2</v>
      </c>
      <c r="D21" s="202">
        <v>28</v>
      </c>
      <c r="E21" s="283">
        <v>0.875</v>
      </c>
      <c r="F21" s="1294">
        <v>24</v>
      </c>
      <c r="G21" s="283">
        <v>0.75</v>
      </c>
      <c r="H21" s="202">
        <v>4</v>
      </c>
      <c r="I21" s="283">
        <v>0.125</v>
      </c>
      <c r="J21" s="81">
        <v>3</v>
      </c>
      <c r="K21" s="283">
        <v>9.375E-2</v>
      </c>
      <c r="L21" s="81">
        <v>1</v>
      </c>
      <c r="M21" s="287">
        <v>3.125E-2</v>
      </c>
    </row>
    <row r="22" spans="1:13">
      <c r="A22" s="1052" t="s">
        <v>747</v>
      </c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121"/>
      <c r="M22" s="121"/>
    </row>
    <row r="23" spans="1:13">
      <c r="A23" s="1045" t="s">
        <v>748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941"/>
      <c r="M23" s="941"/>
    </row>
    <row r="24" spans="1:13">
      <c r="A24" s="1045" t="s">
        <v>749</v>
      </c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</row>
    <row r="25" spans="1:13">
      <c r="A25" s="21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1:13">
      <c r="A26" s="941"/>
      <c r="B26" s="941"/>
      <c r="C26" s="941"/>
      <c r="D26" s="941"/>
      <c r="E26" s="941"/>
      <c r="F26" s="941"/>
      <c r="G26" s="941"/>
      <c r="H26" s="941"/>
      <c r="I26" s="941"/>
      <c r="J26" s="941"/>
      <c r="K26" s="941"/>
      <c r="L26" s="941"/>
      <c r="M26" s="941"/>
    </row>
    <row r="27" spans="1:13">
      <c r="A27" s="941"/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</row>
  </sheetData>
  <mergeCells count="10">
    <mergeCell ref="A3:A6"/>
    <mergeCell ref="B3:C5"/>
    <mergeCell ref="D3:G3"/>
    <mergeCell ref="H3:M3"/>
    <mergeCell ref="D4:E5"/>
    <mergeCell ref="F4:G5"/>
    <mergeCell ref="H4:I5"/>
    <mergeCell ref="J4:M4"/>
    <mergeCell ref="J5:K5"/>
    <mergeCell ref="L5:M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defaultRowHeight="15"/>
  <cols>
    <col min="1" max="1" width="21.5703125" customWidth="1"/>
    <col min="7" max="7" width="10.85546875" bestFit="1" customWidth="1"/>
  </cols>
  <sheetData>
    <row r="1" spans="1:21">
      <c r="A1" s="258" t="s">
        <v>745</v>
      </c>
      <c r="B1" s="218"/>
      <c r="C1" s="218"/>
      <c r="D1" s="218"/>
      <c r="E1" s="218"/>
      <c r="F1" s="218"/>
      <c r="G1" s="218"/>
      <c r="H1" s="218"/>
      <c r="I1" s="218"/>
      <c r="J1" s="218"/>
      <c r="K1" s="177"/>
      <c r="L1" s="218"/>
      <c r="M1" s="218"/>
      <c r="N1" s="218"/>
      <c r="O1" s="218"/>
      <c r="P1" s="552"/>
      <c r="Q1" s="218"/>
      <c r="R1" s="218"/>
      <c r="S1" s="218"/>
      <c r="T1" s="218"/>
      <c r="U1" s="218"/>
    </row>
    <row r="2" spans="1:21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 t="s">
        <v>0</v>
      </c>
      <c r="M2" s="219"/>
      <c r="N2" s="219"/>
      <c r="O2" s="219"/>
      <c r="P2" s="219"/>
      <c r="Q2" s="219"/>
      <c r="R2" s="219"/>
      <c r="S2" s="219"/>
      <c r="T2" s="219"/>
      <c r="U2" s="219"/>
    </row>
    <row r="3" spans="1:21">
      <c r="A3" s="1683" t="s">
        <v>195</v>
      </c>
      <c r="B3" s="1713" t="s">
        <v>75</v>
      </c>
      <c r="C3" s="1818"/>
      <c r="D3" s="1713" t="s">
        <v>771</v>
      </c>
      <c r="E3" s="1818"/>
      <c r="F3" s="1725" t="s">
        <v>46</v>
      </c>
      <c r="G3" s="1726"/>
      <c r="H3" s="1726"/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8"/>
      <c r="U3" s="1729"/>
    </row>
    <row r="4" spans="1:21">
      <c r="A4" s="1698"/>
      <c r="B4" s="2056"/>
      <c r="C4" s="1888"/>
      <c r="D4" s="2056"/>
      <c r="E4" s="1888"/>
      <c r="F4" s="1688" t="s">
        <v>168</v>
      </c>
      <c r="G4" s="1720"/>
      <c r="H4" s="1612" t="s">
        <v>169</v>
      </c>
      <c r="I4" s="1720"/>
      <c r="J4" s="1612" t="s">
        <v>51</v>
      </c>
      <c r="K4" s="1720"/>
      <c r="L4" s="1612" t="s">
        <v>49</v>
      </c>
      <c r="M4" s="1720"/>
      <c r="N4" s="1612" t="s">
        <v>50</v>
      </c>
      <c r="O4" s="1720"/>
      <c r="P4" s="1612" t="s">
        <v>52</v>
      </c>
      <c r="Q4" s="1720"/>
      <c r="R4" s="1612" t="s">
        <v>54</v>
      </c>
      <c r="S4" s="1720"/>
      <c r="T4" s="1706" t="s">
        <v>67</v>
      </c>
      <c r="U4" s="1736"/>
    </row>
    <row r="5" spans="1:21">
      <c r="A5" s="1698"/>
      <c r="B5" s="1722"/>
      <c r="C5" s="1724"/>
      <c r="D5" s="1722"/>
      <c r="E5" s="1724"/>
      <c r="F5" s="1722"/>
      <c r="G5" s="1721"/>
      <c r="H5" s="1721"/>
      <c r="I5" s="1721"/>
      <c r="J5" s="1721"/>
      <c r="K5" s="1721"/>
      <c r="L5" s="1721"/>
      <c r="M5" s="1721"/>
      <c r="N5" s="1721"/>
      <c r="O5" s="1721"/>
      <c r="P5" s="1721"/>
      <c r="Q5" s="1721"/>
      <c r="R5" s="1721"/>
      <c r="S5" s="1721"/>
      <c r="T5" s="1708"/>
      <c r="U5" s="1605"/>
    </row>
    <row r="6" spans="1:21" ht="15.75" thickBot="1">
      <c r="A6" s="1686"/>
      <c r="B6" s="689" t="s">
        <v>150</v>
      </c>
      <c r="C6" s="702" t="s">
        <v>159</v>
      </c>
      <c r="D6" s="882" t="s">
        <v>150</v>
      </c>
      <c r="E6" s="702" t="s">
        <v>155</v>
      </c>
      <c r="F6" s="1452" t="s">
        <v>150</v>
      </c>
      <c r="G6" s="1451" t="s">
        <v>155</v>
      </c>
      <c r="H6" s="1445" t="s">
        <v>150</v>
      </c>
      <c r="I6" s="1451" t="s">
        <v>155</v>
      </c>
      <c r="J6" s="1450" t="s">
        <v>150</v>
      </c>
      <c r="K6" s="1451" t="s">
        <v>155</v>
      </c>
      <c r="L6" s="1450" t="s">
        <v>150</v>
      </c>
      <c r="M6" s="1451" t="s">
        <v>155</v>
      </c>
      <c r="N6" s="1450" t="s">
        <v>150</v>
      </c>
      <c r="O6" s="1451" t="s">
        <v>155</v>
      </c>
      <c r="P6" s="1450" t="s">
        <v>150</v>
      </c>
      <c r="Q6" s="1451" t="s">
        <v>155</v>
      </c>
      <c r="R6" s="1450" t="s">
        <v>150</v>
      </c>
      <c r="S6" s="1451" t="s">
        <v>155</v>
      </c>
      <c r="T6" s="1450" t="s">
        <v>150</v>
      </c>
      <c r="U6" s="1453" t="s">
        <v>155</v>
      </c>
    </row>
    <row r="7" spans="1:21">
      <c r="A7" s="214" t="s">
        <v>20</v>
      </c>
      <c r="B7" s="1129">
        <v>24</v>
      </c>
      <c r="C7" s="1134">
        <v>1.3002492144327663E-3</v>
      </c>
      <c r="D7" s="1410" t="s">
        <v>179</v>
      </c>
      <c r="E7" s="1483" t="s">
        <v>179</v>
      </c>
      <c r="F7" s="1476">
        <v>10</v>
      </c>
      <c r="G7" s="1132">
        <v>0.41666666666666669</v>
      </c>
      <c r="H7" s="1136">
        <v>1</v>
      </c>
      <c r="I7" s="1463">
        <v>4.1666666666666664E-2</v>
      </c>
      <c r="J7" s="1470">
        <v>1</v>
      </c>
      <c r="K7" s="1132">
        <v>4.1666666666666664E-2</v>
      </c>
      <c r="L7" s="1468">
        <v>3</v>
      </c>
      <c r="M7" s="1469">
        <v>0.125</v>
      </c>
      <c r="N7" s="1472">
        <v>2</v>
      </c>
      <c r="O7" s="1132">
        <v>8.3333333333333329E-2</v>
      </c>
      <c r="P7" s="1470">
        <v>3</v>
      </c>
      <c r="Q7" s="1132">
        <v>0.125</v>
      </c>
      <c r="R7" s="1472">
        <v>2</v>
      </c>
      <c r="S7" s="1132">
        <v>8.3333333333333329E-2</v>
      </c>
      <c r="T7" s="1470">
        <v>2</v>
      </c>
      <c r="U7" s="1134">
        <v>8.3333333333333329E-2</v>
      </c>
    </row>
    <row r="8" spans="1:21">
      <c r="A8" s="211" t="s">
        <v>21</v>
      </c>
      <c r="B8" s="1070">
        <v>3</v>
      </c>
      <c r="C8" s="344">
        <v>6.509004122369278E-4</v>
      </c>
      <c r="D8" s="1410" t="s">
        <v>179</v>
      </c>
      <c r="E8" s="1483" t="s">
        <v>179</v>
      </c>
      <c r="F8" s="1070">
        <v>1</v>
      </c>
      <c r="G8" s="385">
        <v>0.33333333333333331</v>
      </c>
      <c r="H8" s="1466" t="s">
        <v>179</v>
      </c>
      <c r="I8" s="1480" t="s">
        <v>179</v>
      </c>
      <c r="J8" s="1471" t="s">
        <v>179</v>
      </c>
      <c r="K8" s="1479" t="s">
        <v>179</v>
      </c>
      <c r="L8" s="383">
        <v>1</v>
      </c>
      <c r="M8" s="897">
        <v>0.33333333333333331</v>
      </c>
      <c r="N8" s="1471" t="s">
        <v>179</v>
      </c>
      <c r="O8" s="1479" t="s">
        <v>179</v>
      </c>
      <c r="P8" s="1471" t="s">
        <v>179</v>
      </c>
      <c r="Q8" s="1479" t="s">
        <v>179</v>
      </c>
      <c r="R8" s="1471" t="s">
        <v>179</v>
      </c>
      <c r="S8" s="385" t="s">
        <v>179</v>
      </c>
      <c r="T8" s="237">
        <v>1</v>
      </c>
      <c r="U8" s="344">
        <v>0.33333333333333331</v>
      </c>
    </row>
    <row r="9" spans="1:21">
      <c r="A9" s="211" t="s">
        <v>22</v>
      </c>
      <c r="B9" s="1070">
        <v>1</v>
      </c>
      <c r="C9" s="344">
        <v>8.1632653061224493E-4</v>
      </c>
      <c r="D9" s="1410" t="s">
        <v>179</v>
      </c>
      <c r="E9" s="1483" t="s">
        <v>179</v>
      </c>
      <c r="F9" s="1070">
        <v>1</v>
      </c>
      <c r="G9" s="385">
        <v>1</v>
      </c>
      <c r="H9" s="1466" t="s">
        <v>179</v>
      </c>
      <c r="I9" s="1480" t="s">
        <v>179</v>
      </c>
      <c r="J9" s="1471" t="s">
        <v>179</v>
      </c>
      <c r="K9" s="1479" t="s">
        <v>179</v>
      </c>
      <c r="L9" s="1466" t="s">
        <v>179</v>
      </c>
      <c r="M9" s="1480" t="s">
        <v>179</v>
      </c>
      <c r="N9" s="1471" t="s">
        <v>179</v>
      </c>
      <c r="O9" s="1479" t="s">
        <v>179</v>
      </c>
      <c r="P9" s="1471" t="s">
        <v>179</v>
      </c>
      <c r="Q9" s="1479" t="s">
        <v>179</v>
      </c>
      <c r="R9" s="1013" t="s">
        <v>179</v>
      </c>
      <c r="S9" s="1479" t="s">
        <v>179</v>
      </c>
      <c r="T9" s="1471" t="s">
        <v>179</v>
      </c>
      <c r="U9" s="1482" t="s">
        <v>179</v>
      </c>
    </row>
    <row r="10" spans="1:21">
      <c r="A10" s="211" t="s">
        <v>23</v>
      </c>
      <c r="B10" s="1410" t="s">
        <v>179</v>
      </c>
      <c r="C10" s="1483" t="s">
        <v>179</v>
      </c>
      <c r="D10" s="1410" t="s">
        <v>179</v>
      </c>
      <c r="E10" s="1483" t="s">
        <v>179</v>
      </c>
      <c r="F10" s="1477" t="s">
        <v>179</v>
      </c>
      <c r="G10" s="1479" t="s">
        <v>179</v>
      </c>
      <c r="H10" s="1466" t="s">
        <v>179</v>
      </c>
      <c r="I10" s="1480" t="s">
        <v>179</v>
      </c>
      <c r="J10" s="1471" t="s">
        <v>179</v>
      </c>
      <c r="K10" s="1479" t="s">
        <v>179</v>
      </c>
      <c r="L10" s="1466" t="s">
        <v>179</v>
      </c>
      <c r="M10" s="1480" t="s">
        <v>179</v>
      </c>
      <c r="N10" s="1471" t="s">
        <v>179</v>
      </c>
      <c r="O10" s="1479" t="s">
        <v>179</v>
      </c>
      <c r="P10" s="1471" t="s">
        <v>179</v>
      </c>
      <c r="Q10" s="1479" t="s">
        <v>179</v>
      </c>
      <c r="R10" s="1013" t="s">
        <v>179</v>
      </c>
      <c r="S10" s="1479" t="s">
        <v>179</v>
      </c>
      <c r="T10" s="1471" t="s">
        <v>179</v>
      </c>
      <c r="U10" s="1482" t="s">
        <v>179</v>
      </c>
    </row>
    <row r="11" spans="1:21">
      <c r="A11" s="211" t="s">
        <v>24</v>
      </c>
      <c r="B11" s="1410" t="s">
        <v>179</v>
      </c>
      <c r="C11" s="1483" t="s">
        <v>179</v>
      </c>
      <c r="D11" s="1410" t="s">
        <v>179</v>
      </c>
      <c r="E11" s="1483" t="s">
        <v>179</v>
      </c>
      <c r="F11" s="1477" t="s">
        <v>179</v>
      </c>
      <c r="G11" s="1479" t="s">
        <v>179</v>
      </c>
      <c r="H11" s="1466" t="s">
        <v>179</v>
      </c>
      <c r="I11" s="1480" t="s">
        <v>179</v>
      </c>
      <c r="J11" s="1471" t="s">
        <v>179</v>
      </c>
      <c r="K11" s="1479" t="s">
        <v>179</v>
      </c>
      <c r="L11" s="1466" t="s">
        <v>179</v>
      </c>
      <c r="M11" s="1480" t="s">
        <v>179</v>
      </c>
      <c r="N11" s="1471" t="s">
        <v>179</v>
      </c>
      <c r="O11" s="1479" t="s">
        <v>179</v>
      </c>
      <c r="P11" s="1471" t="s">
        <v>179</v>
      </c>
      <c r="Q11" s="1479" t="s">
        <v>179</v>
      </c>
      <c r="R11" s="1013" t="s">
        <v>179</v>
      </c>
      <c r="S11" s="1479" t="s">
        <v>179</v>
      </c>
      <c r="T11" s="1471" t="s">
        <v>179</v>
      </c>
      <c r="U11" s="1482" t="s">
        <v>179</v>
      </c>
    </row>
    <row r="12" spans="1:21">
      <c r="A12" s="211" t="s">
        <v>25</v>
      </c>
      <c r="B12" s="1410" t="s">
        <v>179</v>
      </c>
      <c r="C12" s="1483" t="s">
        <v>179</v>
      </c>
      <c r="D12" s="1410" t="s">
        <v>179</v>
      </c>
      <c r="E12" s="1483" t="s">
        <v>179</v>
      </c>
      <c r="F12" s="1477" t="s">
        <v>179</v>
      </c>
      <c r="G12" s="1479" t="s">
        <v>179</v>
      </c>
      <c r="H12" s="1466" t="s">
        <v>179</v>
      </c>
      <c r="I12" s="1480" t="s">
        <v>179</v>
      </c>
      <c r="J12" s="1471" t="s">
        <v>179</v>
      </c>
      <c r="K12" s="1479" t="s">
        <v>179</v>
      </c>
      <c r="L12" s="1466" t="s">
        <v>179</v>
      </c>
      <c r="M12" s="1480" t="s">
        <v>179</v>
      </c>
      <c r="N12" s="1471" t="s">
        <v>179</v>
      </c>
      <c r="O12" s="1479" t="s">
        <v>179</v>
      </c>
      <c r="P12" s="1471" t="s">
        <v>179</v>
      </c>
      <c r="Q12" s="1479" t="s">
        <v>179</v>
      </c>
      <c r="R12" s="1013" t="s">
        <v>179</v>
      </c>
      <c r="S12" s="1479" t="s">
        <v>179</v>
      </c>
      <c r="T12" s="1471" t="s">
        <v>179</v>
      </c>
      <c r="U12" s="1482" t="s">
        <v>179</v>
      </c>
    </row>
    <row r="13" spans="1:21">
      <c r="A13" s="211" t="s">
        <v>26</v>
      </c>
      <c r="B13" s="881">
        <v>1</v>
      </c>
      <c r="C13" s="277">
        <v>6.9832402234636874E-4</v>
      </c>
      <c r="D13" s="1410" t="s">
        <v>179</v>
      </c>
      <c r="E13" s="1483" t="s">
        <v>179</v>
      </c>
      <c r="F13" s="1477" t="s">
        <v>179</v>
      </c>
      <c r="G13" s="1479" t="s">
        <v>179</v>
      </c>
      <c r="H13" s="383">
        <v>1</v>
      </c>
      <c r="I13" s="897">
        <v>1</v>
      </c>
      <c r="J13" s="1471" t="s">
        <v>179</v>
      </c>
      <c r="K13" s="1479" t="s">
        <v>179</v>
      </c>
      <c r="L13" s="404" t="s">
        <v>179</v>
      </c>
      <c r="M13" s="1480" t="s">
        <v>179</v>
      </c>
      <c r="N13" s="1471" t="s">
        <v>179</v>
      </c>
      <c r="O13" s="1479" t="s">
        <v>179</v>
      </c>
      <c r="P13" s="1471" t="s">
        <v>179</v>
      </c>
      <c r="Q13" s="1479" t="s">
        <v>179</v>
      </c>
      <c r="R13" s="1013" t="s">
        <v>179</v>
      </c>
      <c r="S13" s="1479" t="s">
        <v>179</v>
      </c>
      <c r="T13" s="1471" t="s">
        <v>179</v>
      </c>
      <c r="U13" s="1482" t="s">
        <v>179</v>
      </c>
    </row>
    <row r="14" spans="1:21">
      <c r="A14" s="211" t="s">
        <v>27</v>
      </c>
      <c r="B14" s="881">
        <v>2</v>
      </c>
      <c r="C14" s="277">
        <v>8.9285714285714281E-3</v>
      </c>
      <c r="D14" s="1410" t="s">
        <v>179</v>
      </c>
      <c r="E14" s="1483" t="s">
        <v>179</v>
      </c>
      <c r="F14" s="1477" t="s">
        <v>179</v>
      </c>
      <c r="G14" s="1479" t="s">
        <v>179</v>
      </c>
      <c r="H14" s="1466" t="s">
        <v>179</v>
      </c>
      <c r="I14" s="1480" t="s">
        <v>179</v>
      </c>
      <c r="J14" s="1471" t="s">
        <v>179</v>
      </c>
      <c r="K14" s="1479" t="s">
        <v>179</v>
      </c>
      <c r="L14" s="1466" t="s">
        <v>179</v>
      </c>
      <c r="M14" s="1480" t="s">
        <v>179</v>
      </c>
      <c r="N14" s="195">
        <v>1</v>
      </c>
      <c r="O14" s="385">
        <v>0.5</v>
      </c>
      <c r="P14" s="1471" t="s">
        <v>179</v>
      </c>
      <c r="Q14" s="1479" t="s">
        <v>179</v>
      </c>
      <c r="R14" s="1013" t="s">
        <v>179</v>
      </c>
      <c r="S14" s="1479" t="s">
        <v>179</v>
      </c>
      <c r="T14" s="237">
        <v>1</v>
      </c>
      <c r="U14" s="344">
        <v>0.5</v>
      </c>
    </row>
    <row r="15" spans="1:21">
      <c r="A15" s="211" t="s">
        <v>28</v>
      </c>
      <c r="B15" s="881">
        <v>2</v>
      </c>
      <c r="C15" s="277">
        <v>3.4305317324185248E-3</v>
      </c>
      <c r="D15" s="1410" t="s">
        <v>179</v>
      </c>
      <c r="E15" s="1483" t="s">
        <v>179</v>
      </c>
      <c r="F15" s="1070">
        <v>1</v>
      </c>
      <c r="G15" s="385">
        <v>0.5</v>
      </c>
      <c r="H15" s="1466" t="s">
        <v>179</v>
      </c>
      <c r="I15" s="1480" t="s">
        <v>179</v>
      </c>
      <c r="J15" s="1471" t="s">
        <v>179</v>
      </c>
      <c r="K15" s="1479" t="s">
        <v>179</v>
      </c>
      <c r="L15" s="1466" t="s">
        <v>179</v>
      </c>
      <c r="M15" s="1480" t="s">
        <v>179</v>
      </c>
      <c r="N15" s="1471" t="s">
        <v>179</v>
      </c>
      <c r="O15" s="1479" t="s">
        <v>179</v>
      </c>
      <c r="P15" s="1471" t="s">
        <v>179</v>
      </c>
      <c r="Q15" s="1479" t="s">
        <v>179</v>
      </c>
      <c r="R15" s="195">
        <v>1</v>
      </c>
      <c r="S15" s="385">
        <v>0.5</v>
      </c>
      <c r="T15" s="1471" t="s">
        <v>179</v>
      </c>
      <c r="U15" s="1482" t="s">
        <v>179</v>
      </c>
    </row>
    <row r="16" spans="1:21">
      <c r="A16" s="211" t="s">
        <v>29</v>
      </c>
      <c r="B16" s="881">
        <v>1</v>
      </c>
      <c r="C16" s="277">
        <v>1.2626262626262627E-3</v>
      </c>
      <c r="D16" s="1410" t="s">
        <v>179</v>
      </c>
      <c r="E16" s="1483" t="s">
        <v>179</v>
      </c>
      <c r="F16" s="1070">
        <v>1</v>
      </c>
      <c r="G16" s="385">
        <v>1</v>
      </c>
      <c r="H16" s="1466" t="s">
        <v>179</v>
      </c>
      <c r="I16" s="1480" t="s">
        <v>179</v>
      </c>
      <c r="J16" s="1471" t="s">
        <v>179</v>
      </c>
      <c r="K16" s="1479" t="s">
        <v>179</v>
      </c>
      <c r="L16" s="1466" t="s">
        <v>179</v>
      </c>
      <c r="M16" s="1480" t="s">
        <v>179</v>
      </c>
      <c r="N16" s="1471" t="s">
        <v>179</v>
      </c>
      <c r="O16" s="1479" t="s">
        <v>179</v>
      </c>
      <c r="P16" s="1471" t="s">
        <v>179</v>
      </c>
      <c r="Q16" s="1479" t="s">
        <v>179</v>
      </c>
      <c r="R16" s="1013" t="s">
        <v>179</v>
      </c>
      <c r="S16" s="1479" t="s">
        <v>179</v>
      </c>
      <c r="T16" s="1471" t="s">
        <v>179</v>
      </c>
      <c r="U16" s="1482" t="s">
        <v>179</v>
      </c>
    </row>
    <row r="17" spans="1:22">
      <c r="A17" s="211" t="s">
        <v>30</v>
      </c>
      <c r="B17" s="881">
        <v>2</v>
      </c>
      <c r="C17" s="277">
        <v>2.5188916876574307E-3</v>
      </c>
      <c r="D17" s="1410" t="s">
        <v>179</v>
      </c>
      <c r="E17" s="1483" t="s">
        <v>179</v>
      </c>
      <c r="F17" s="1070">
        <v>2</v>
      </c>
      <c r="G17" s="385">
        <v>1</v>
      </c>
      <c r="H17" s="1466" t="s">
        <v>179</v>
      </c>
      <c r="I17" s="1480" t="s">
        <v>179</v>
      </c>
      <c r="J17" s="1471" t="s">
        <v>179</v>
      </c>
      <c r="K17" s="1479" t="s">
        <v>179</v>
      </c>
      <c r="L17" s="1466" t="s">
        <v>179</v>
      </c>
      <c r="M17" s="1480" t="s">
        <v>179</v>
      </c>
      <c r="N17" s="1471" t="s">
        <v>179</v>
      </c>
      <c r="O17" s="1479" t="s">
        <v>179</v>
      </c>
      <c r="P17" s="1471" t="s">
        <v>179</v>
      </c>
      <c r="Q17" s="1479" t="s">
        <v>179</v>
      </c>
      <c r="R17" s="1013" t="s">
        <v>179</v>
      </c>
      <c r="S17" s="1479" t="s">
        <v>179</v>
      </c>
      <c r="T17" s="1471" t="s">
        <v>179</v>
      </c>
      <c r="U17" s="1482" t="s">
        <v>179</v>
      </c>
    </row>
    <row r="18" spans="1:22">
      <c r="A18" s="211" t="s">
        <v>31</v>
      </c>
      <c r="B18" s="881">
        <v>3</v>
      </c>
      <c r="C18" s="277">
        <v>1.687289088863892E-3</v>
      </c>
      <c r="D18" s="1410" t="s">
        <v>179</v>
      </c>
      <c r="E18" s="1483" t="s">
        <v>179</v>
      </c>
      <c r="F18" s="1070">
        <v>1</v>
      </c>
      <c r="G18" s="385">
        <v>0.33333333333333331</v>
      </c>
      <c r="H18" s="1466" t="s">
        <v>179</v>
      </c>
      <c r="I18" s="1480" t="s">
        <v>179</v>
      </c>
      <c r="J18" s="1471" t="s">
        <v>179</v>
      </c>
      <c r="K18" s="1479" t="s">
        <v>179</v>
      </c>
      <c r="L18" s="1466" t="s">
        <v>179</v>
      </c>
      <c r="M18" s="1480" t="s">
        <v>179</v>
      </c>
      <c r="N18" s="195">
        <v>1</v>
      </c>
      <c r="O18" s="385">
        <v>0.33333333333333331</v>
      </c>
      <c r="P18" s="237">
        <v>1</v>
      </c>
      <c r="Q18" s="385">
        <v>0.33333333333333331</v>
      </c>
      <c r="R18" s="1013" t="s">
        <v>179</v>
      </c>
      <c r="S18" s="1479" t="s">
        <v>179</v>
      </c>
      <c r="T18" s="1471" t="s">
        <v>179</v>
      </c>
      <c r="U18" s="1482" t="s">
        <v>179</v>
      </c>
    </row>
    <row r="19" spans="1:22">
      <c r="A19" s="211" t="s">
        <v>32</v>
      </c>
      <c r="B19" s="881">
        <v>2</v>
      </c>
      <c r="C19" s="277">
        <v>1.9138755980861245E-3</v>
      </c>
      <c r="D19" s="1410" t="s">
        <v>179</v>
      </c>
      <c r="E19" s="1483" t="s">
        <v>179</v>
      </c>
      <c r="F19" s="1070">
        <v>2</v>
      </c>
      <c r="G19" s="385">
        <v>1</v>
      </c>
      <c r="H19" s="1466" t="s">
        <v>179</v>
      </c>
      <c r="I19" s="1480" t="s">
        <v>179</v>
      </c>
      <c r="J19" s="1471" t="s">
        <v>179</v>
      </c>
      <c r="K19" s="1479" t="s">
        <v>179</v>
      </c>
      <c r="L19" s="1466" t="s">
        <v>179</v>
      </c>
      <c r="M19" s="1480" t="s">
        <v>179</v>
      </c>
      <c r="N19" s="1471" t="s">
        <v>179</v>
      </c>
      <c r="O19" s="1479" t="s">
        <v>179</v>
      </c>
      <c r="P19" s="1471" t="s">
        <v>179</v>
      </c>
      <c r="Q19" s="1479" t="s">
        <v>179</v>
      </c>
      <c r="R19" s="1013" t="s">
        <v>179</v>
      </c>
      <c r="S19" s="1479" t="s">
        <v>179</v>
      </c>
      <c r="T19" s="1471" t="s">
        <v>179</v>
      </c>
      <c r="U19" s="1482" t="s">
        <v>179</v>
      </c>
    </row>
    <row r="20" spans="1:22">
      <c r="A20" s="211" t="s">
        <v>33</v>
      </c>
      <c r="B20" s="892">
        <v>2</v>
      </c>
      <c r="C20" s="277">
        <v>2.5220680958385876E-3</v>
      </c>
      <c r="D20" s="1410" t="s">
        <v>179</v>
      </c>
      <c r="E20" s="1483" t="s">
        <v>179</v>
      </c>
      <c r="F20" s="1477" t="s">
        <v>179</v>
      </c>
      <c r="G20" s="385" t="s">
        <v>179</v>
      </c>
      <c r="H20" s="1466" t="s">
        <v>179</v>
      </c>
      <c r="I20" s="1480" t="s">
        <v>179</v>
      </c>
      <c r="J20" s="1471" t="s">
        <v>179</v>
      </c>
      <c r="K20" s="1479" t="s">
        <v>179</v>
      </c>
      <c r="L20" s="1466" t="s">
        <v>179</v>
      </c>
      <c r="M20" s="1480" t="s">
        <v>179</v>
      </c>
      <c r="N20" s="1473" t="s">
        <v>179</v>
      </c>
      <c r="O20" s="1479" t="s">
        <v>179</v>
      </c>
      <c r="P20" s="295">
        <v>2</v>
      </c>
      <c r="Q20" s="385">
        <v>1</v>
      </c>
      <c r="R20" s="1013" t="s">
        <v>179</v>
      </c>
      <c r="S20" s="1479" t="s">
        <v>179</v>
      </c>
      <c r="T20" s="1473" t="s">
        <v>179</v>
      </c>
      <c r="U20" s="1482" t="s">
        <v>179</v>
      </c>
    </row>
    <row r="21" spans="1:22" ht="15.75" thickBot="1">
      <c r="A21" s="213" t="s">
        <v>34</v>
      </c>
      <c r="B21" s="202">
        <v>5</v>
      </c>
      <c r="C21" s="287">
        <v>1.9135093761959434E-3</v>
      </c>
      <c r="D21" s="1465" t="s">
        <v>179</v>
      </c>
      <c r="E21" s="1484" t="s">
        <v>179</v>
      </c>
      <c r="F21" s="1478">
        <v>1</v>
      </c>
      <c r="G21" s="282">
        <v>0.2</v>
      </c>
      <c r="H21" s="1467" t="s">
        <v>179</v>
      </c>
      <c r="I21" s="1481" t="s">
        <v>179</v>
      </c>
      <c r="J21" s="943">
        <v>1</v>
      </c>
      <c r="K21" s="282">
        <v>0.2</v>
      </c>
      <c r="L21" s="1467">
        <v>2</v>
      </c>
      <c r="M21" s="283">
        <v>0.4</v>
      </c>
      <c r="N21" s="1474" t="s">
        <v>179</v>
      </c>
      <c r="O21" s="1298" t="s">
        <v>179</v>
      </c>
      <c r="P21" s="1475" t="s">
        <v>179</v>
      </c>
      <c r="Q21" s="1298" t="s">
        <v>179</v>
      </c>
      <c r="R21" s="318">
        <v>1</v>
      </c>
      <c r="S21" s="282">
        <v>0.2</v>
      </c>
      <c r="T21" s="1474" t="s">
        <v>179</v>
      </c>
      <c r="U21" s="1300" t="s">
        <v>179</v>
      </c>
    </row>
    <row r="22" spans="1:22">
      <c r="A22" s="1045" t="s">
        <v>741</v>
      </c>
      <c r="B22" s="260"/>
      <c r="C22" s="374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</row>
    <row r="23" spans="1:22">
      <c r="A23" s="1046" t="s">
        <v>742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0"/>
      <c r="M23" s="260"/>
      <c r="N23" s="260"/>
      <c r="O23" s="260"/>
      <c r="P23" s="260"/>
      <c r="Q23" s="260"/>
      <c r="R23" s="260"/>
      <c r="S23" s="260"/>
      <c r="T23" s="260"/>
      <c r="U23" s="260"/>
    </row>
    <row r="24" spans="1:22">
      <c r="A24" s="1046" t="s">
        <v>743</v>
      </c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941"/>
      <c r="R24" s="941"/>
      <c r="S24" s="941"/>
      <c r="T24" s="941"/>
      <c r="U24" s="941"/>
    </row>
    <row r="25" spans="1:22">
      <c r="A25" s="1046" t="s">
        <v>744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2">
      <c r="A26" s="22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>
      <c r="A27" s="941"/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</row>
  </sheetData>
  <mergeCells count="12">
    <mergeCell ref="P4:Q5"/>
    <mergeCell ref="R4:S5"/>
    <mergeCell ref="T4:U5"/>
    <mergeCell ref="A3:A6"/>
    <mergeCell ref="B3:C5"/>
    <mergeCell ref="D3:E5"/>
    <mergeCell ref="F3:U3"/>
    <mergeCell ref="F4:G5"/>
    <mergeCell ref="H4:I5"/>
    <mergeCell ref="J4:K5"/>
    <mergeCell ref="L4:M5"/>
    <mergeCell ref="N4:O5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workbookViewId="0"/>
  </sheetViews>
  <sheetFormatPr defaultRowHeight="15"/>
  <cols>
    <col min="1" max="1" width="12.7109375" customWidth="1"/>
    <col min="2" max="2" width="6.85546875" customWidth="1"/>
    <col min="22" max="22" width="9.140625" style="121"/>
  </cols>
  <sheetData>
    <row r="1" spans="1:33" s="941" customFormat="1">
      <c r="A1" s="258" t="s">
        <v>971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U1" s="88"/>
      <c r="V1" s="121"/>
    </row>
    <row r="2" spans="1:33" s="941" customFormat="1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U2" s="88"/>
      <c r="V2" s="121"/>
    </row>
    <row r="3" spans="1:33">
      <c r="A3" s="1558" t="s">
        <v>204</v>
      </c>
      <c r="B3" s="1559"/>
      <c r="C3" s="1558" t="s">
        <v>936</v>
      </c>
      <c r="D3" s="1806"/>
      <c r="E3" s="1806"/>
      <c r="F3" s="1592" t="s">
        <v>937</v>
      </c>
      <c r="G3" s="1590"/>
      <c r="H3" s="1591"/>
      <c r="I3" s="1592" t="s">
        <v>938</v>
      </c>
      <c r="J3" s="1590"/>
      <c r="K3" s="1591"/>
      <c r="L3" s="1592" t="s">
        <v>939</v>
      </c>
      <c r="M3" s="1590"/>
      <c r="N3" s="1591"/>
      <c r="O3" s="1592" t="s">
        <v>940</v>
      </c>
      <c r="P3" s="1590"/>
      <c r="Q3" s="1634"/>
      <c r="R3" s="1592" t="s">
        <v>941</v>
      </c>
      <c r="S3" s="1590"/>
      <c r="T3" s="1634"/>
      <c r="V3" s="1542"/>
      <c r="W3" s="1543"/>
      <c r="X3" s="1543"/>
      <c r="Y3" s="1543"/>
      <c r="Z3" s="1543"/>
      <c r="AA3" s="1543"/>
      <c r="AB3" s="1543"/>
      <c r="AC3" s="1543"/>
      <c r="AD3" s="1543"/>
      <c r="AE3" s="1543"/>
      <c r="AF3" s="1543"/>
      <c r="AG3" s="1543"/>
    </row>
    <row r="4" spans="1:33" ht="15" customHeight="1">
      <c r="A4" s="1560"/>
      <c r="B4" s="1561"/>
      <c r="C4" s="1596" t="s">
        <v>942</v>
      </c>
      <c r="D4" s="1807" t="s">
        <v>6</v>
      </c>
      <c r="E4" s="1837"/>
      <c r="F4" s="1596" t="s">
        <v>942</v>
      </c>
      <c r="G4" s="1807" t="s">
        <v>6</v>
      </c>
      <c r="H4" s="1837"/>
      <c r="I4" s="1596" t="s">
        <v>942</v>
      </c>
      <c r="J4" s="1807" t="s">
        <v>6</v>
      </c>
      <c r="K4" s="1837"/>
      <c r="L4" s="1596" t="s">
        <v>942</v>
      </c>
      <c r="M4" s="1807" t="s">
        <v>6</v>
      </c>
      <c r="N4" s="1837"/>
      <c r="O4" s="1596" t="s">
        <v>942</v>
      </c>
      <c r="P4" s="1807" t="s">
        <v>6</v>
      </c>
      <c r="Q4" s="2055"/>
      <c r="R4" s="1596" t="s">
        <v>942</v>
      </c>
      <c r="S4" s="1807" t="s">
        <v>6</v>
      </c>
      <c r="T4" s="2055"/>
      <c r="V4" s="1542"/>
      <c r="W4" s="1543"/>
      <c r="X4" s="1543"/>
      <c r="Y4" s="1543"/>
      <c r="Z4" s="1543"/>
      <c r="AA4" s="1543"/>
      <c r="AB4" s="1543"/>
      <c r="AC4" s="1543"/>
      <c r="AD4" s="1543"/>
      <c r="AE4" s="1543"/>
      <c r="AF4" s="1543"/>
      <c r="AG4" s="1543"/>
    </row>
    <row r="5" spans="1:33" ht="15" customHeight="1">
      <c r="A5" s="1560"/>
      <c r="B5" s="1561"/>
      <c r="C5" s="1760"/>
      <c r="D5" s="1807" t="s">
        <v>147</v>
      </c>
      <c r="E5" s="1807" t="s">
        <v>9</v>
      </c>
      <c r="F5" s="1760"/>
      <c r="G5" s="1807" t="s">
        <v>147</v>
      </c>
      <c r="H5" s="1807" t="s">
        <v>9</v>
      </c>
      <c r="I5" s="1760"/>
      <c r="J5" s="1807" t="s">
        <v>147</v>
      </c>
      <c r="K5" s="1807" t="s">
        <v>9</v>
      </c>
      <c r="L5" s="1760"/>
      <c r="M5" s="1807" t="s">
        <v>147</v>
      </c>
      <c r="N5" s="1807" t="s">
        <v>9</v>
      </c>
      <c r="O5" s="1760"/>
      <c r="P5" s="1807" t="s">
        <v>147</v>
      </c>
      <c r="Q5" s="1782" t="s">
        <v>9</v>
      </c>
      <c r="R5" s="1760"/>
      <c r="S5" s="1807" t="s">
        <v>147</v>
      </c>
      <c r="T5" s="1782" t="s">
        <v>9</v>
      </c>
    </row>
    <row r="6" spans="1:33" ht="15.75" thickBot="1">
      <c r="A6" s="1562"/>
      <c r="B6" s="1563"/>
      <c r="C6" s="1598"/>
      <c r="D6" s="2077"/>
      <c r="E6" s="2077"/>
      <c r="F6" s="1598"/>
      <c r="G6" s="2077"/>
      <c r="H6" s="2077"/>
      <c r="I6" s="1598"/>
      <c r="J6" s="2077"/>
      <c r="K6" s="2077"/>
      <c r="L6" s="1598"/>
      <c r="M6" s="2077"/>
      <c r="N6" s="2077"/>
      <c r="O6" s="1598"/>
      <c r="P6" s="2077"/>
      <c r="Q6" s="1882"/>
      <c r="R6" s="1598"/>
      <c r="S6" s="2077"/>
      <c r="T6" s="1882"/>
    </row>
    <row r="7" spans="1:33">
      <c r="A7" s="1564" t="s">
        <v>11</v>
      </c>
      <c r="B7" s="1565"/>
      <c r="C7" s="1534">
        <v>25736.799999999999</v>
      </c>
      <c r="D7" s="1535">
        <v>66.199999999999278</v>
      </c>
      <c r="E7" s="1535">
        <f>C7-D7</f>
        <v>25670.6</v>
      </c>
      <c r="F7" s="1534">
        <v>27796</v>
      </c>
      <c r="G7" s="1536">
        <v>1442.5</v>
      </c>
      <c r="H7" s="1535">
        <f>F7-G7</f>
        <v>26353.5</v>
      </c>
      <c r="I7" s="1534">
        <v>30227</v>
      </c>
      <c r="J7" s="1536">
        <v>7776.7999999999993</v>
      </c>
      <c r="K7" s="1535">
        <f>I7-J7</f>
        <v>22450.2</v>
      </c>
      <c r="L7" s="1534">
        <v>45384.9</v>
      </c>
      <c r="M7" s="1536">
        <v>18640.399999999998</v>
      </c>
      <c r="N7" s="1535">
        <f>L7-M7</f>
        <v>26744.500000000004</v>
      </c>
      <c r="O7" s="1534">
        <v>1030</v>
      </c>
      <c r="P7" s="1536">
        <v>514.5</v>
      </c>
      <c r="Q7" s="1544">
        <f>O7-P7</f>
        <v>515.5</v>
      </c>
      <c r="R7" s="1534">
        <v>1841</v>
      </c>
      <c r="S7" s="1536">
        <v>684.40000000000009</v>
      </c>
      <c r="T7" s="1544">
        <f>R7-S7</f>
        <v>1156.5999999999999</v>
      </c>
      <c r="W7" s="57"/>
    </row>
    <row r="8" spans="1:33">
      <c r="A8" s="1564" t="s">
        <v>12</v>
      </c>
      <c r="B8" s="1565"/>
      <c r="C8" s="1534">
        <v>26780.6</v>
      </c>
      <c r="D8" s="1535">
        <v>92.899999999999267</v>
      </c>
      <c r="E8" s="1535">
        <f t="shared" ref="E8:E17" si="0">C8-D8</f>
        <v>26687.7</v>
      </c>
      <c r="F8" s="1534">
        <v>28114.6</v>
      </c>
      <c r="G8" s="1536">
        <v>1514.7999999999993</v>
      </c>
      <c r="H8" s="1535">
        <f t="shared" ref="H8:H17" si="1">F8-G8</f>
        <v>26599.8</v>
      </c>
      <c r="I8" s="1534">
        <v>29700.2</v>
      </c>
      <c r="J8" s="1536">
        <v>7562</v>
      </c>
      <c r="K8" s="1535">
        <f t="shared" ref="K8:K17" si="2">I8-J8</f>
        <v>22138.2</v>
      </c>
      <c r="L8" s="1534">
        <v>43875.799999999996</v>
      </c>
      <c r="M8" s="1536">
        <v>17926.999999999993</v>
      </c>
      <c r="N8" s="1535">
        <f t="shared" ref="N8:N17" si="3">L8-M8</f>
        <v>25948.800000000003</v>
      </c>
      <c r="O8" s="1534">
        <v>1120.7</v>
      </c>
      <c r="P8" s="1536">
        <v>571.30000000000007</v>
      </c>
      <c r="Q8" s="1544">
        <f t="shared" ref="Q8:Q17" si="4">O8-P8</f>
        <v>549.4</v>
      </c>
      <c r="R8" s="1534">
        <v>1890.7</v>
      </c>
      <c r="S8" s="1536">
        <v>742.40000000000009</v>
      </c>
      <c r="T8" s="1544">
        <f t="shared" ref="T8:T17" si="5">R8-S8</f>
        <v>1148.3</v>
      </c>
      <c r="W8" s="57"/>
    </row>
    <row r="9" spans="1:33">
      <c r="A9" s="1564" t="s">
        <v>13</v>
      </c>
      <c r="B9" s="1565"/>
      <c r="C9" s="1534">
        <v>27739.200000000004</v>
      </c>
      <c r="D9" s="1535">
        <v>111.30000000000302</v>
      </c>
      <c r="E9" s="1535">
        <f t="shared" si="0"/>
        <v>27627.9</v>
      </c>
      <c r="F9" s="1534">
        <v>28374.9</v>
      </c>
      <c r="G9" s="1536">
        <v>1521.9000000000015</v>
      </c>
      <c r="H9" s="1535">
        <f t="shared" si="1"/>
        <v>26853</v>
      </c>
      <c r="I9" s="1534">
        <v>29294</v>
      </c>
      <c r="J9" s="1536">
        <v>7565.7000000000007</v>
      </c>
      <c r="K9" s="1535">
        <f t="shared" si="2"/>
        <v>21728.3</v>
      </c>
      <c r="L9" s="1534">
        <v>41788.799999999996</v>
      </c>
      <c r="M9" s="1536">
        <v>16842.499999999993</v>
      </c>
      <c r="N9" s="1535">
        <f t="shared" si="3"/>
        <v>24946.300000000003</v>
      </c>
      <c r="O9" s="1534">
        <v>1126.5999999999999</v>
      </c>
      <c r="P9" s="1536">
        <v>565.69999999999993</v>
      </c>
      <c r="Q9" s="1544">
        <f t="shared" si="4"/>
        <v>560.9</v>
      </c>
      <c r="R9" s="1534">
        <v>1876</v>
      </c>
      <c r="S9" s="1536">
        <v>694.8</v>
      </c>
      <c r="T9" s="1544">
        <f t="shared" si="5"/>
        <v>1181.2</v>
      </c>
      <c r="W9" s="57"/>
    </row>
    <row r="10" spans="1:33">
      <c r="A10" s="1564" t="s">
        <v>14</v>
      </c>
      <c r="B10" s="1565"/>
      <c r="C10" s="1534">
        <v>28583</v>
      </c>
      <c r="D10" s="1535">
        <v>132.29999999999922</v>
      </c>
      <c r="E10" s="1535">
        <f t="shared" si="0"/>
        <v>28450.7</v>
      </c>
      <c r="F10" s="1534">
        <v>29025.1</v>
      </c>
      <c r="G10" s="1536">
        <v>1613.8999999999978</v>
      </c>
      <c r="H10" s="1535">
        <f t="shared" si="1"/>
        <v>27411.200000000001</v>
      </c>
      <c r="I10" s="1534">
        <v>29244</v>
      </c>
      <c r="J10" s="1536">
        <v>7536.2999999999993</v>
      </c>
      <c r="K10" s="1535">
        <f t="shared" si="2"/>
        <v>21707.7</v>
      </c>
      <c r="L10" s="1534">
        <v>40214.100000000006</v>
      </c>
      <c r="M10" s="1536">
        <v>16229.200000000004</v>
      </c>
      <c r="N10" s="1535">
        <f t="shared" si="3"/>
        <v>23984.9</v>
      </c>
      <c r="O10" s="1534">
        <v>1157.9000000000001</v>
      </c>
      <c r="P10" s="1536">
        <v>574.40000000000009</v>
      </c>
      <c r="Q10" s="1544">
        <f t="shared" si="4"/>
        <v>583.5</v>
      </c>
      <c r="R10" s="1534">
        <v>1782.5</v>
      </c>
      <c r="S10" s="1536">
        <v>643.90000000000009</v>
      </c>
      <c r="T10" s="1544">
        <f t="shared" si="5"/>
        <v>1138.5999999999999</v>
      </c>
      <c r="W10" s="57"/>
    </row>
    <row r="11" spans="1:33">
      <c r="A11" s="1564" t="s">
        <v>15</v>
      </c>
      <c r="B11" s="1565"/>
      <c r="C11" s="1534">
        <v>29283.4</v>
      </c>
      <c r="D11" s="1535">
        <v>153.70000000000215</v>
      </c>
      <c r="E11" s="1535">
        <f t="shared" si="0"/>
        <v>29129.7</v>
      </c>
      <c r="F11" s="1534">
        <v>29888.3</v>
      </c>
      <c r="G11" s="1536">
        <v>1718.7000000000007</v>
      </c>
      <c r="H11" s="1535">
        <f t="shared" si="1"/>
        <v>28169.599999999999</v>
      </c>
      <c r="I11" s="1534">
        <v>29240.400000000001</v>
      </c>
      <c r="J11" s="1536">
        <v>7475.8000000000029</v>
      </c>
      <c r="K11" s="1535">
        <f t="shared" si="2"/>
        <v>21764.6</v>
      </c>
      <c r="L11" s="1534">
        <v>39070.1</v>
      </c>
      <c r="M11" s="1536">
        <v>15683.899999999998</v>
      </c>
      <c r="N11" s="1535">
        <f t="shared" si="3"/>
        <v>23386.2</v>
      </c>
      <c r="O11" s="1534">
        <v>1063.4000000000001</v>
      </c>
      <c r="P11" s="1536">
        <v>533.40000000000009</v>
      </c>
      <c r="Q11" s="1544">
        <f t="shared" si="4"/>
        <v>530</v>
      </c>
      <c r="R11" s="1534">
        <v>1742.5</v>
      </c>
      <c r="S11" s="1536">
        <v>609.89999999999986</v>
      </c>
      <c r="T11" s="1544">
        <f t="shared" si="5"/>
        <v>1132.6000000000001</v>
      </c>
      <c r="W11" s="57"/>
    </row>
    <row r="12" spans="1:33">
      <c r="A12" s="1564" t="s">
        <v>16</v>
      </c>
      <c r="B12" s="1565"/>
      <c r="C12" s="1534">
        <v>29513.8</v>
      </c>
      <c r="D12" s="1535">
        <v>159.69999999999726</v>
      </c>
      <c r="E12" s="1535">
        <f t="shared" si="0"/>
        <v>29354.100000000002</v>
      </c>
      <c r="F12" s="1534">
        <v>30829</v>
      </c>
      <c r="G12" s="1536">
        <v>1826.2000000000007</v>
      </c>
      <c r="H12" s="1535">
        <f t="shared" si="1"/>
        <v>29002.799999999999</v>
      </c>
      <c r="I12" s="1534">
        <v>29391.7</v>
      </c>
      <c r="J12" s="1536">
        <v>7518</v>
      </c>
      <c r="K12" s="1535">
        <f t="shared" si="2"/>
        <v>21873.7</v>
      </c>
      <c r="L12" s="1534">
        <v>38385.9</v>
      </c>
      <c r="M12" s="1536">
        <v>15333.200000000008</v>
      </c>
      <c r="N12" s="1535">
        <f t="shared" si="3"/>
        <v>23052.699999999993</v>
      </c>
      <c r="O12" s="1534">
        <v>1062.8999999999999</v>
      </c>
      <c r="P12" s="1536">
        <v>524.99999999999977</v>
      </c>
      <c r="Q12" s="1544">
        <f t="shared" si="4"/>
        <v>537.90000000000009</v>
      </c>
      <c r="R12" s="1534">
        <v>1667.3</v>
      </c>
      <c r="S12" s="1536">
        <v>616.5</v>
      </c>
      <c r="T12" s="1544">
        <f t="shared" si="5"/>
        <v>1050.8</v>
      </c>
      <c r="W12" s="57"/>
    </row>
    <row r="13" spans="1:33">
      <c r="A13" s="1564" t="s">
        <v>17</v>
      </c>
      <c r="B13" s="1565"/>
      <c r="C13" s="1534">
        <v>29629.5</v>
      </c>
      <c r="D13" s="1535">
        <v>166.29999999999927</v>
      </c>
      <c r="E13" s="1535">
        <f t="shared" si="0"/>
        <v>29463.200000000001</v>
      </c>
      <c r="F13" s="1534">
        <v>31827.9</v>
      </c>
      <c r="G13" s="1536">
        <v>1849.1000000000022</v>
      </c>
      <c r="H13" s="1535">
        <f t="shared" si="1"/>
        <v>29978.799999999999</v>
      </c>
      <c r="I13" s="1534">
        <v>29807</v>
      </c>
      <c r="J13" s="1536">
        <v>7531.4000000000015</v>
      </c>
      <c r="K13" s="1535">
        <f t="shared" si="2"/>
        <v>22275.599999999999</v>
      </c>
      <c r="L13" s="1534">
        <v>38069.599999999999</v>
      </c>
      <c r="M13" s="1536">
        <v>15172.699999999997</v>
      </c>
      <c r="N13" s="1535">
        <f t="shared" si="3"/>
        <v>22896.9</v>
      </c>
      <c r="O13" s="1534">
        <v>1059.7</v>
      </c>
      <c r="P13" s="1536">
        <v>521.1</v>
      </c>
      <c r="Q13" s="1544">
        <f t="shared" si="4"/>
        <v>538.6</v>
      </c>
      <c r="R13" s="1534">
        <v>1526.3</v>
      </c>
      <c r="S13" s="1536">
        <v>520.49999999999989</v>
      </c>
      <c r="T13" s="1544">
        <f t="shared" si="5"/>
        <v>1005.8000000000001</v>
      </c>
      <c r="W13" s="57"/>
    </row>
    <row r="14" spans="1:33">
      <c r="A14" s="1564" t="s">
        <v>143</v>
      </c>
      <c r="B14" s="1565"/>
      <c r="C14" s="1534">
        <v>30303.200000000001</v>
      </c>
      <c r="D14" s="1535">
        <v>176.70000000000073</v>
      </c>
      <c r="E14" s="1535">
        <f t="shared" si="0"/>
        <v>30126.5</v>
      </c>
      <c r="F14" s="1534">
        <v>32452.3</v>
      </c>
      <c r="G14" s="1545">
        <v>1899.5999999999985</v>
      </c>
      <c r="H14" s="1535">
        <f t="shared" si="1"/>
        <v>30552.7</v>
      </c>
      <c r="I14" s="1534">
        <v>30552.5</v>
      </c>
      <c r="J14" s="1545">
        <v>7758.5</v>
      </c>
      <c r="K14" s="1535">
        <f t="shared" si="2"/>
        <v>22794</v>
      </c>
      <c r="L14" s="1534">
        <v>38114.9</v>
      </c>
      <c r="M14" s="1545">
        <v>15129.5</v>
      </c>
      <c r="N14" s="1535">
        <f t="shared" si="3"/>
        <v>22985.4</v>
      </c>
      <c r="O14" s="1534">
        <v>1040.8</v>
      </c>
      <c r="P14" s="1545">
        <v>502.79999999999995</v>
      </c>
      <c r="Q14" s="1544">
        <f t="shared" si="4"/>
        <v>538</v>
      </c>
      <c r="R14" s="1534">
        <v>1450.3000000000002</v>
      </c>
      <c r="S14" s="1545">
        <v>504.40000000000009</v>
      </c>
      <c r="T14" s="1544">
        <f t="shared" si="5"/>
        <v>945.90000000000009</v>
      </c>
      <c r="W14" s="57"/>
    </row>
    <row r="15" spans="1:33">
      <c r="A15" s="1564" t="s">
        <v>194</v>
      </c>
      <c r="B15" s="1565"/>
      <c r="C15" s="1534">
        <v>30580.799999999999</v>
      </c>
      <c r="D15" s="1535">
        <v>177.09999999999854</v>
      </c>
      <c r="E15" s="1535">
        <f t="shared" si="0"/>
        <v>30403.7</v>
      </c>
      <c r="F15" s="1534">
        <v>32829.699999999997</v>
      </c>
      <c r="G15" s="1545">
        <v>1949.3999999999978</v>
      </c>
      <c r="H15" s="1535">
        <f t="shared" si="1"/>
        <v>30880.3</v>
      </c>
      <c r="I15" s="1534">
        <v>31515.599999999999</v>
      </c>
      <c r="J15" s="1545">
        <v>7995</v>
      </c>
      <c r="K15" s="1535">
        <f t="shared" si="2"/>
        <v>23520.6</v>
      </c>
      <c r="L15" s="1534">
        <v>38223.4</v>
      </c>
      <c r="M15" s="1545">
        <v>15201.800000000003</v>
      </c>
      <c r="N15" s="1535">
        <f t="shared" si="3"/>
        <v>23021.599999999999</v>
      </c>
      <c r="O15" s="1534">
        <v>1035.8</v>
      </c>
      <c r="P15" s="1545">
        <v>493.99999999999989</v>
      </c>
      <c r="Q15" s="1544">
        <f t="shared" si="4"/>
        <v>541.80000000000007</v>
      </c>
      <c r="R15" s="1534">
        <v>1363</v>
      </c>
      <c r="S15" s="1545">
        <v>463.49999999999989</v>
      </c>
      <c r="T15" s="1544">
        <f t="shared" si="5"/>
        <v>899.50000000000011</v>
      </c>
      <c r="W15" s="57"/>
    </row>
    <row r="16" spans="1:33">
      <c r="A16" s="1564" t="s">
        <v>475</v>
      </c>
      <c r="B16" s="1565"/>
      <c r="C16" s="1534">
        <v>32372.6</v>
      </c>
      <c r="D16" s="1535">
        <v>201.09999999999854</v>
      </c>
      <c r="E16" s="1535">
        <f t="shared" si="0"/>
        <v>32171.5</v>
      </c>
      <c r="F16" s="1534">
        <v>33463.699999999997</v>
      </c>
      <c r="G16" s="1545">
        <v>1998.2999999999956</v>
      </c>
      <c r="H16" s="1535">
        <f t="shared" si="1"/>
        <v>31465.4</v>
      </c>
      <c r="I16" s="1534">
        <v>33577.199999999997</v>
      </c>
      <c r="J16" s="1545">
        <v>8508.2999999999956</v>
      </c>
      <c r="K16" s="1535">
        <f t="shared" si="2"/>
        <v>25068.9</v>
      </c>
      <c r="L16" s="1534">
        <v>39133.300000000003</v>
      </c>
      <c r="M16" s="1545">
        <v>15528.900000000001</v>
      </c>
      <c r="N16" s="1535">
        <f t="shared" si="3"/>
        <v>23604.400000000001</v>
      </c>
      <c r="O16" s="1534">
        <v>1069.8</v>
      </c>
      <c r="P16" s="1545">
        <v>530.79999999999995</v>
      </c>
      <c r="Q16" s="1544">
        <f t="shared" si="4"/>
        <v>539</v>
      </c>
      <c r="R16" s="1534">
        <v>1274.7</v>
      </c>
      <c r="S16" s="1545">
        <v>411.80000000000007</v>
      </c>
      <c r="T16" s="1544">
        <f t="shared" si="5"/>
        <v>862.9</v>
      </c>
      <c r="W16" s="57"/>
    </row>
    <row r="17" spans="1:23" ht="15.75" thickBot="1">
      <c r="A17" s="1564" t="s">
        <v>605</v>
      </c>
      <c r="B17" s="1565"/>
      <c r="C17" s="1534">
        <v>33156.699999999997</v>
      </c>
      <c r="D17" s="1535">
        <v>218.29999999999563</v>
      </c>
      <c r="E17" s="1535">
        <f t="shared" si="0"/>
        <v>32938.400000000001</v>
      </c>
      <c r="F17" s="1538">
        <v>34057.300000000003</v>
      </c>
      <c r="G17" s="1539">
        <v>2064.0000000000036</v>
      </c>
      <c r="H17" s="1535">
        <f t="shared" si="1"/>
        <v>31993.3</v>
      </c>
      <c r="I17" s="1538">
        <v>35477.599999999999</v>
      </c>
      <c r="J17" s="1539">
        <v>9062.8999999999978</v>
      </c>
      <c r="K17" s="1535">
        <f t="shared" si="2"/>
        <v>26414.7</v>
      </c>
      <c r="L17" s="1538">
        <v>40193.300000000003</v>
      </c>
      <c r="M17" s="1539">
        <v>16022.300000000003</v>
      </c>
      <c r="N17" s="1535">
        <f t="shared" si="3"/>
        <v>24171</v>
      </c>
      <c r="O17" s="1538">
        <v>1023.0000000000001</v>
      </c>
      <c r="P17" s="1539">
        <v>500.70000000000005</v>
      </c>
      <c r="Q17" s="1544">
        <f t="shared" si="4"/>
        <v>522.30000000000007</v>
      </c>
      <c r="R17" s="1538">
        <v>1241.5</v>
      </c>
      <c r="S17" s="1539">
        <v>421.79999999999995</v>
      </c>
      <c r="T17" s="1544">
        <f t="shared" si="5"/>
        <v>819.7</v>
      </c>
      <c r="W17" s="57"/>
    </row>
    <row r="18" spans="1:23">
      <c r="A18" s="2078" t="s">
        <v>606</v>
      </c>
      <c r="B18" s="613" t="s">
        <v>196</v>
      </c>
      <c r="C18" s="616">
        <f>C17-C16</f>
        <v>784.09999999999854</v>
      </c>
      <c r="D18" s="671">
        <f>D17-D16</f>
        <v>17.19999999999709</v>
      </c>
      <c r="E18" s="671">
        <f>E17-E16</f>
        <v>766.90000000000146</v>
      </c>
      <c r="F18" s="616">
        <f t="shared" ref="F18:T18" si="6">F17-F16</f>
        <v>593.60000000000582</v>
      </c>
      <c r="G18" s="617">
        <f t="shared" si="6"/>
        <v>65.700000000008004</v>
      </c>
      <c r="H18" s="617">
        <f t="shared" si="6"/>
        <v>527.89999999999782</v>
      </c>
      <c r="I18" s="616">
        <f t="shared" si="6"/>
        <v>1900.4000000000015</v>
      </c>
      <c r="J18" s="617">
        <f t="shared" si="6"/>
        <v>554.60000000000218</v>
      </c>
      <c r="K18" s="617">
        <f t="shared" si="6"/>
        <v>1345.7999999999993</v>
      </c>
      <c r="L18" s="616">
        <f t="shared" si="6"/>
        <v>1060</v>
      </c>
      <c r="M18" s="617">
        <f t="shared" si="6"/>
        <v>493.40000000000146</v>
      </c>
      <c r="N18" s="617">
        <f t="shared" si="6"/>
        <v>566.59999999999854</v>
      </c>
      <c r="O18" s="616">
        <f t="shared" si="6"/>
        <v>-46.799999999999841</v>
      </c>
      <c r="P18" s="617">
        <f t="shared" si="6"/>
        <v>-30.099999999999909</v>
      </c>
      <c r="Q18" s="618">
        <f t="shared" si="6"/>
        <v>-16.699999999999932</v>
      </c>
      <c r="R18" s="616">
        <f t="shared" si="6"/>
        <v>-33.200000000000045</v>
      </c>
      <c r="S18" s="617">
        <f t="shared" si="6"/>
        <v>9.9999999999998863</v>
      </c>
      <c r="T18" s="618">
        <f t="shared" si="6"/>
        <v>-43.199999999999932</v>
      </c>
    </row>
    <row r="19" spans="1:23">
      <c r="A19" s="1573"/>
      <c r="B19" s="633" t="s">
        <v>197</v>
      </c>
      <c r="C19" s="635">
        <f>C17/C16-1</f>
        <v>2.4221100560350317E-2</v>
      </c>
      <c r="D19" s="674">
        <f>D17/D16-1</f>
        <v>8.552958727000104E-2</v>
      </c>
      <c r="E19" s="674">
        <f>E17/E16-1</f>
        <v>2.3837868921250172E-2</v>
      </c>
      <c r="F19" s="635">
        <f t="shared" ref="F19:T19" si="7">F17/F16-1</f>
        <v>1.7738624240595247E-2</v>
      </c>
      <c r="G19" s="636">
        <f t="shared" si="7"/>
        <v>3.2877946254320278E-2</v>
      </c>
      <c r="H19" s="636">
        <f t="shared" si="7"/>
        <v>1.6777158402562664E-2</v>
      </c>
      <c r="I19" s="635">
        <f t="shared" si="7"/>
        <v>5.6597929547431036E-2</v>
      </c>
      <c r="J19" s="636">
        <f t="shared" si="7"/>
        <v>6.5183409141661874E-2</v>
      </c>
      <c r="K19" s="636">
        <f t="shared" si="7"/>
        <v>5.3684046767109805E-2</v>
      </c>
      <c r="L19" s="635">
        <f t="shared" si="7"/>
        <v>2.7086905525473215E-2</v>
      </c>
      <c r="M19" s="636">
        <f t="shared" si="7"/>
        <v>3.1773016762294937E-2</v>
      </c>
      <c r="N19" s="636">
        <f t="shared" si="7"/>
        <v>2.4003999254376129E-2</v>
      </c>
      <c r="O19" s="635">
        <f t="shared" si="7"/>
        <v>-4.374649467190117E-2</v>
      </c>
      <c r="P19" s="636">
        <f t="shared" si="7"/>
        <v>-5.6706857573473823E-2</v>
      </c>
      <c r="Q19" s="637">
        <f t="shared" si="7"/>
        <v>-3.0983302411873748E-2</v>
      </c>
      <c r="R19" s="635">
        <f t="shared" si="7"/>
        <v>-2.6045344002510462E-2</v>
      </c>
      <c r="S19" s="636">
        <f t="shared" si="7"/>
        <v>2.428363283147128E-2</v>
      </c>
      <c r="T19" s="637">
        <f t="shared" si="7"/>
        <v>-5.0063738556031856E-2</v>
      </c>
    </row>
    <row r="20" spans="1:23">
      <c r="A20" s="1556" t="s">
        <v>607</v>
      </c>
      <c r="B20" s="638" t="s">
        <v>196</v>
      </c>
      <c r="C20" s="641">
        <f>C17-C12</f>
        <v>3642.8999999999978</v>
      </c>
      <c r="D20" s="677">
        <f>D17-D12</f>
        <v>58.599999999998374</v>
      </c>
      <c r="E20" s="677">
        <f>E17-E12</f>
        <v>3584.2999999999993</v>
      </c>
      <c r="F20" s="641">
        <f t="shared" ref="F20:T20" si="8">F17-F12</f>
        <v>3228.3000000000029</v>
      </c>
      <c r="G20" s="642">
        <f t="shared" si="8"/>
        <v>237.80000000000291</v>
      </c>
      <c r="H20" s="642">
        <f t="shared" si="8"/>
        <v>2990.5</v>
      </c>
      <c r="I20" s="641">
        <f t="shared" si="8"/>
        <v>6085.8999999999978</v>
      </c>
      <c r="J20" s="642">
        <f t="shared" si="8"/>
        <v>1544.8999999999978</v>
      </c>
      <c r="K20" s="642">
        <f t="shared" si="8"/>
        <v>4541</v>
      </c>
      <c r="L20" s="641">
        <f t="shared" si="8"/>
        <v>1807.4000000000015</v>
      </c>
      <c r="M20" s="642">
        <f t="shared" si="8"/>
        <v>689.09999999999491</v>
      </c>
      <c r="N20" s="642">
        <f t="shared" si="8"/>
        <v>1118.3000000000065</v>
      </c>
      <c r="O20" s="641">
        <f t="shared" si="8"/>
        <v>-39.89999999999975</v>
      </c>
      <c r="P20" s="642">
        <f t="shared" si="8"/>
        <v>-24.299999999999727</v>
      </c>
      <c r="Q20" s="643">
        <f t="shared" si="8"/>
        <v>-15.600000000000023</v>
      </c>
      <c r="R20" s="641">
        <f t="shared" si="8"/>
        <v>-425.79999999999995</v>
      </c>
      <c r="S20" s="642">
        <f t="shared" si="8"/>
        <v>-194.70000000000005</v>
      </c>
      <c r="T20" s="643">
        <f t="shared" si="8"/>
        <v>-231.09999999999991</v>
      </c>
    </row>
    <row r="21" spans="1:23">
      <c r="A21" s="1573"/>
      <c r="B21" s="633" t="s">
        <v>197</v>
      </c>
      <c r="C21" s="635">
        <f>C17/C12-1</f>
        <v>0.12343039527271982</v>
      </c>
      <c r="D21" s="674">
        <f>D17/D12-1</f>
        <v>0.36693800876643312</v>
      </c>
      <c r="E21" s="674">
        <f>E17/E12-1</f>
        <v>0.12210560023983019</v>
      </c>
      <c r="F21" s="635">
        <f t="shared" ref="F21:T21" si="9">F17/F12-1</f>
        <v>0.10471633851243967</v>
      </c>
      <c r="G21" s="636">
        <f t="shared" si="9"/>
        <v>0.13021574854890083</v>
      </c>
      <c r="H21" s="636">
        <f t="shared" si="9"/>
        <v>0.10311073413601446</v>
      </c>
      <c r="I21" s="635">
        <f t="shared" si="9"/>
        <v>0.20706185759925422</v>
      </c>
      <c r="J21" s="636">
        <f t="shared" si="9"/>
        <v>0.20549348230912456</v>
      </c>
      <c r="K21" s="636">
        <f t="shared" si="9"/>
        <v>0.20760090885401183</v>
      </c>
      <c r="L21" s="635">
        <f t="shared" si="9"/>
        <v>4.7084997355799851E-2</v>
      </c>
      <c r="M21" s="636">
        <f t="shared" si="9"/>
        <v>4.4941695145174876E-2</v>
      </c>
      <c r="N21" s="636">
        <f t="shared" si="9"/>
        <v>4.8510586612414475E-2</v>
      </c>
      <c r="O21" s="635">
        <f t="shared" si="9"/>
        <v>-3.753880891899497E-2</v>
      </c>
      <c r="P21" s="636">
        <f t="shared" si="9"/>
        <v>-4.6285714285713819E-2</v>
      </c>
      <c r="Q21" s="637">
        <f t="shared" si="9"/>
        <v>-2.9001673173452369E-2</v>
      </c>
      <c r="R21" s="635">
        <f t="shared" si="9"/>
        <v>-0.25538295447729864</v>
      </c>
      <c r="S21" s="636">
        <f t="shared" si="9"/>
        <v>-0.31581508515815093</v>
      </c>
      <c r="T21" s="637">
        <f t="shared" si="9"/>
        <v>-0.21992767415302616</v>
      </c>
    </row>
    <row r="22" spans="1:23">
      <c r="A22" s="1556" t="s">
        <v>608</v>
      </c>
      <c r="B22" s="638" t="s">
        <v>196</v>
      </c>
      <c r="C22" s="641">
        <f>C17-C7</f>
        <v>7419.8999999999978</v>
      </c>
      <c r="D22" s="677">
        <f>D17-D7</f>
        <v>152.09999999999636</v>
      </c>
      <c r="E22" s="677">
        <f>E17-E7</f>
        <v>7267.8000000000029</v>
      </c>
      <c r="F22" s="641">
        <f t="shared" ref="F22:P22" si="10">F17-F7</f>
        <v>6261.3000000000029</v>
      </c>
      <c r="G22" s="642">
        <f t="shared" si="10"/>
        <v>621.50000000000364</v>
      </c>
      <c r="H22" s="642">
        <f t="shared" si="10"/>
        <v>5639.7999999999993</v>
      </c>
      <c r="I22" s="641">
        <f t="shared" si="10"/>
        <v>5250.5999999999985</v>
      </c>
      <c r="J22" s="642">
        <f t="shared" si="10"/>
        <v>1286.0999999999985</v>
      </c>
      <c r="K22" s="642">
        <f t="shared" si="10"/>
        <v>3964.5</v>
      </c>
      <c r="L22" s="641">
        <f t="shared" si="10"/>
        <v>-5191.5999999999985</v>
      </c>
      <c r="M22" s="642">
        <f t="shared" si="10"/>
        <v>-2618.0999999999949</v>
      </c>
      <c r="N22" s="642">
        <f t="shared" si="10"/>
        <v>-2573.5000000000036</v>
      </c>
      <c r="O22" s="641">
        <f t="shared" si="10"/>
        <v>-6.9999999999998863</v>
      </c>
      <c r="P22" s="642">
        <f t="shared" si="10"/>
        <v>-13.799999999999955</v>
      </c>
      <c r="Q22" s="643">
        <f t="shared" ref="Q22" si="11">Q17-Q7</f>
        <v>6.8000000000000682</v>
      </c>
      <c r="R22" s="641">
        <f t="shared" ref="R22:T22" si="12">R17-R7</f>
        <v>-599.5</v>
      </c>
      <c r="S22" s="642">
        <f t="shared" si="12"/>
        <v>-262.60000000000014</v>
      </c>
      <c r="T22" s="643">
        <f t="shared" si="12"/>
        <v>-336.89999999999986</v>
      </c>
    </row>
    <row r="23" spans="1:23" ht="15.75" thickBot="1">
      <c r="A23" s="1557"/>
      <c r="B23" s="645" t="s">
        <v>197</v>
      </c>
      <c r="C23" s="647">
        <f>C17/C7-1</f>
        <v>0.28829924466134083</v>
      </c>
      <c r="D23" s="686">
        <f>D17/D7-1</f>
        <v>2.2975830815709668</v>
      </c>
      <c r="E23" s="686">
        <f>E17/E7-1</f>
        <v>0.28311765210006801</v>
      </c>
      <c r="F23" s="647">
        <f t="shared" ref="F23:P23" si="13">F17/F7-1</f>
        <v>0.22525903007627002</v>
      </c>
      <c r="G23" s="648">
        <f t="shared" si="13"/>
        <v>0.43084922010398863</v>
      </c>
      <c r="H23" s="648">
        <f t="shared" si="13"/>
        <v>0.21400572978921195</v>
      </c>
      <c r="I23" s="647">
        <f t="shared" si="13"/>
        <v>0.17370562741919482</v>
      </c>
      <c r="J23" s="648">
        <f t="shared" si="13"/>
        <v>0.16537650447484809</v>
      </c>
      <c r="K23" s="648">
        <f t="shared" si="13"/>
        <v>0.17659085442445943</v>
      </c>
      <c r="L23" s="647">
        <f t="shared" si="13"/>
        <v>-0.11439046907671935</v>
      </c>
      <c r="M23" s="648">
        <f t="shared" si="13"/>
        <v>-0.14045299457093174</v>
      </c>
      <c r="N23" s="648">
        <f t="shared" si="13"/>
        <v>-9.6225392136701116E-2</v>
      </c>
      <c r="O23" s="647">
        <f t="shared" si="13"/>
        <v>-6.7961165048542327E-3</v>
      </c>
      <c r="P23" s="648">
        <f t="shared" si="13"/>
        <v>-2.6822157434402194E-2</v>
      </c>
      <c r="Q23" s="649">
        <f t="shared" ref="Q23" si="14">Q17/Q7-1</f>
        <v>1.3191076624636366E-2</v>
      </c>
      <c r="R23" s="647">
        <f t="shared" ref="R23:T23" si="15">R17/R7-1</f>
        <v>-0.32563824008690934</v>
      </c>
      <c r="S23" s="648">
        <f t="shared" si="15"/>
        <v>-0.38369374634716558</v>
      </c>
      <c r="T23" s="649">
        <f t="shared" si="15"/>
        <v>-0.29128480027667292</v>
      </c>
    </row>
    <row r="24" spans="1:23">
      <c r="A24" s="5" t="s">
        <v>409</v>
      </c>
    </row>
  </sheetData>
  <mergeCells count="45">
    <mergeCell ref="A18:A19"/>
    <mergeCell ref="A20:A21"/>
    <mergeCell ref="A22:A23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P5:P6"/>
    <mergeCell ref="Q5:Q6"/>
    <mergeCell ref="S5:S6"/>
    <mergeCell ref="T5:T6"/>
    <mergeCell ref="A7:B7"/>
    <mergeCell ref="A3:B6"/>
    <mergeCell ref="C3:E3"/>
    <mergeCell ref="F3:H3"/>
    <mergeCell ref="I3:K3"/>
    <mergeCell ref="L3:N3"/>
    <mergeCell ref="G5:G6"/>
    <mergeCell ref="H5:H6"/>
    <mergeCell ref="J5:J6"/>
    <mergeCell ref="K5:K6"/>
    <mergeCell ref="M5:M6"/>
    <mergeCell ref="N5:N6"/>
    <mergeCell ref="O3:Q3"/>
    <mergeCell ref="R3:T3"/>
    <mergeCell ref="C4:C6"/>
    <mergeCell ref="D4:E4"/>
    <mergeCell ref="F4:F6"/>
    <mergeCell ref="G4:H4"/>
    <mergeCell ref="I4:I6"/>
    <mergeCell ref="J4:K4"/>
    <mergeCell ref="L4:L6"/>
    <mergeCell ref="M4:N4"/>
    <mergeCell ref="O4:O6"/>
    <mergeCell ref="P4:Q4"/>
    <mergeCell ref="R4:R6"/>
    <mergeCell ref="S4:T4"/>
    <mergeCell ref="D5:D6"/>
    <mergeCell ref="E5:E6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/>
  </sheetViews>
  <sheetFormatPr defaultRowHeight="15"/>
  <cols>
    <col min="1" max="1" width="12.7109375" style="941" customWidth="1"/>
    <col min="2" max="2" width="6.85546875" style="941" customWidth="1"/>
    <col min="3" max="20" width="9.140625" style="941"/>
  </cols>
  <sheetData>
    <row r="1" spans="1:20">
      <c r="A1" s="258" t="s">
        <v>972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20">
      <c r="A3" s="1558" t="s">
        <v>204</v>
      </c>
      <c r="B3" s="1559"/>
      <c r="C3" s="1558" t="s">
        <v>936</v>
      </c>
      <c r="D3" s="1806"/>
      <c r="E3" s="1806"/>
      <c r="F3" s="1592" t="s">
        <v>937</v>
      </c>
      <c r="G3" s="1590"/>
      <c r="H3" s="1591"/>
      <c r="I3" s="1592" t="s">
        <v>938</v>
      </c>
      <c r="J3" s="1590"/>
      <c r="K3" s="1591"/>
      <c r="L3" s="1592" t="s">
        <v>939</v>
      </c>
      <c r="M3" s="1590"/>
      <c r="N3" s="1591"/>
      <c r="O3" s="1592" t="s">
        <v>940</v>
      </c>
      <c r="P3" s="1590"/>
      <c r="Q3" s="1634"/>
      <c r="R3" s="1592" t="s">
        <v>941</v>
      </c>
      <c r="S3" s="1590"/>
      <c r="T3" s="1634"/>
    </row>
    <row r="4" spans="1:20">
      <c r="A4" s="1560"/>
      <c r="B4" s="1561"/>
      <c r="C4" s="1596" t="s">
        <v>942</v>
      </c>
      <c r="D4" s="1807" t="s">
        <v>6</v>
      </c>
      <c r="E4" s="1837"/>
      <c r="F4" s="1596" t="s">
        <v>942</v>
      </c>
      <c r="G4" s="1807" t="s">
        <v>6</v>
      </c>
      <c r="H4" s="1837"/>
      <c r="I4" s="1596" t="s">
        <v>942</v>
      </c>
      <c r="J4" s="1807" t="s">
        <v>6</v>
      </c>
      <c r="K4" s="1837"/>
      <c r="L4" s="1596" t="s">
        <v>942</v>
      </c>
      <c r="M4" s="1807" t="s">
        <v>6</v>
      </c>
      <c r="N4" s="1837"/>
      <c r="O4" s="1596" t="s">
        <v>942</v>
      </c>
      <c r="P4" s="1807" t="s">
        <v>6</v>
      </c>
      <c r="Q4" s="1837"/>
      <c r="R4" s="1596" t="s">
        <v>942</v>
      </c>
      <c r="S4" s="1807" t="s">
        <v>6</v>
      </c>
      <c r="T4" s="2055"/>
    </row>
    <row r="5" spans="1:20">
      <c r="A5" s="1560"/>
      <c r="B5" s="1561"/>
      <c r="C5" s="1760"/>
      <c r="D5" s="1807" t="s">
        <v>963</v>
      </c>
      <c r="E5" s="1807" t="s">
        <v>959</v>
      </c>
      <c r="F5" s="1760"/>
      <c r="G5" s="1807" t="s">
        <v>963</v>
      </c>
      <c r="H5" s="1807" t="s">
        <v>959</v>
      </c>
      <c r="I5" s="1760"/>
      <c r="J5" s="1807" t="s">
        <v>963</v>
      </c>
      <c r="K5" s="1807" t="s">
        <v>959</v>
      </c>
      <c r="L5" s="1760"/>
      <c r="M5" s="1807" t="s">
        <v>963</v>
      </c>
      <c r="N5" s="1807" t="s">
        <v>959</v>
      </c>
      <c r="O5" s="1760"/>
      <c r="P5" s="1807" t="s">
        <v>963</v>
      </c>
      <c r="Q5" s="1807" t="s">
        <v>959</v>
      </c>
      <c r="R5" s="1760"/>
      <c r="S5" s="1807" t="s">
        <v>963</v>
      </c>
      <c r="T5" s="1782" t="s">
        <v>959</v>
      </c>
    </row>
    <row r="6" spans="1:20" ht="15.75" thickBot="1">
      <c r="A6" s="1562"/>
      <c r="B6" s="1563"/>
      <c r="C6" s="1598"/>
      <c r="D6" s="2077"/>
      <c r="E6" s="2077"/>
      <c r="F6" s="1598"/>
      <c r="G6" s="2077"/>
      <c r="H6" s="2077"/>
      <c r="I6" s="1598"/>
      <c r="J6" s="2077"/>
      <c r="K6" s="2077"/>
      <c r="L6" s="1598"/>
      <c r="M6" s="2077"/>
      <c r="N6" s="2077"/>
      <c r="O6" s="1598"/>
      <c r="P6" s="2077"/>
      <c r="Q6" s="2077"/>
      <c r="R6" s="1598"/>
      <c r="S6" s="2077"/>
      <c r="T6" s="1882"/>
    </row>
    <row r="7" spans="1:20">
      <c r="A7" s="1564" t="s">
        <v>11</v>
      </c>
      <c r="B7" s="1565"/>
      <c r="C7" s="1534">
        <v>25736.799999999999</v>
      </c>
      <c r="D7" s="1535">
        <v>23102.899999999998</v>
      </c>
      <c r="E7" s="1535">
        <v>2633.9</v>
      </c>
      <c r="F7" s="1534">
        <v>27796</v>
      </c>
      <c r="G7" s="1535">
        <v>24119.599999999999</v>
      </c>
      <c r="H7" s="1535">
        <v>3676.3999999999996</v>
      </c>
      <c r="I7" s="1534">
        <v>30227</v>
      </c>
      <c r="J7" s="1535">
        <v>26253.4</v>
      </c>
      <c r="K7" s="1535">
        <v>3973.6000000000004</v>
      </c>
      <c r="L7" s="1534">
        <v>45384.9</v>
      </c>
      <c r="M7" s="1535">
        <v>39626.300000000003</v>
      </c>
      <c r="N7" s="1535">
        <v>5758.6</v>
      </c>
      <c r="O7" s="1534">
        <v>1030</v>
      </c>
      <c r="P7" s="1535">
        <v>1018.8</v>
      </c>
      <c r="Q7" s="1535">
        <v>11.2</v>
      </c>
      <c r="R7" s="1534">
        <v>1841</v>
      </c>
      <c r="S7" s="1535">
        <v>1746.3</v>
      </c>
      <c r="T7" s="1544">
        <v>94.7</v>
      </c>
    </row>
    <row r="8" spans="1:20">
      <c r="A8" s="1564" t="s">
        <v>12</v>
      </c>
      <c r="B8" s="1565"/>
      <c r="C8" s="1534">
        <v>26780.6</v>
      </c>
      <c r="D8" s="1535">
        <v>23646.3</v>
      </c>
      <c r="E8" s="1535">
        <v>3134.3</v>
      </c>
      <c r="F8" s="1534">
        <v>28114.6</v>
      </c>
      <c r="G8" s="1535">
        <v>24131.1</v>
      </c>
      <c r="H8" s="1535">
        <v>3983.4999999999995</v>
      </c>
      <c r="I8" s="1534">
        <v>29700.2</v>
      </c>
      <c r="J8" s="1535">
        <v>25526.2</v>
      </c>
      <c r="K8" s="1535">
        <v>4174</v>
      </c>
      <c r="L8" s="1534">
        <v>43875.799999999996</v>
      </c>
      <c r="M8" s="1535">
        <v>37295.5</v>
      </c>
      <c r="N8" s="1535">
        <v>6580.2999999999993</v>
      </c>
      <c r="O8" s="1534">
        <v>1120.7</v>
      </c>
      <c r="P8" s="1535">
        <v>1094.6000000000001</v>
      </c>
      <c r="Q8" s="1535">
        <v>26.1</v>
      </c>
      <c r="R8" s="1534">
        <v>1890.7</v>
      </c>
      <c r="S8" s="1535">
        <v>1765.7</v>
      </c>
      <c r="T8" s="1544">
        <v>125</v>
      </c>
    </row>
    <row r="9" spans="1:20">
      <c r="A9" s="1564" t="s">
        <v>13</v>
      </c>
      <c r="B9" s="1565"/>
      <c r="C9" s="1534">
        <v>27739.200000000004</v>
      </c>
      <c r="D9" s="1535">
        <v>24840.400000000005</v>
      </c>
      <c r="E9" s="1535">
        <v>2898.7999999999997</v>
      </c>
      <c r="F9" s="1534">
        <v>28374.9</v>
      </c>
      <c r="G9" s="1535">
        <v>25030.400000000001</v>
      </c>
      <c r="H9" s="1535">
        <v>3344.5</v>
      </c>
      <c r="I9" s="1534">
        <v>29294</v>
      </c>
      <c r="J9" s="1535">
        <v>25804.1</v>
      </c>
      <c r="K9" s="1535">
        <v>3489.9</v>
      </c>
      <c r="L9" s="1534">
        <v>41788.799999999996</v>
      </c>
      <c r="M9" s="1535">
        <v>36695.1</v>
      </c>
      <c r="N9" s="1535">
        <v>5093.7</v>
      </c>
      <c r="O9" s="1534">
        <v>1126.5999999999999</v>
      </c>
      <c r="P9" s="1535">
        <v>1118.0999999999999</v>
      </c>
      <c r="Q9" s="1535">
        <v>8.5</v>
      </c>
      <c r="R9" s="1534">
        <v>1876</v>
      </c>
      <c r="S9" s="1535">
        <v>1777.7</v>
      </c>
      <c r="T9" s="1544">
        <v>98.3</v>
      </c>
    </row>
    <row r="10" spans="1:20">
      <c r="A10" s="1564" t="s">
        <v>14</v>
      </c>
      <c r="B10" s="1565"/>
      <c r="C10" s="1534">
        <v>28583</v>
      </c>
      <c r="D10" s="1535">
        <v>25720.5</v>
      </c>
      <c r="E10" s="1535">
        <v>2862.5</v>
      </c>
      <c r="F10" s="1534">
        <v>29025.1</v>
      </c>
      <c r="G10" s="1535">
        <v>25825.5</v>
      </c>
      <c r="H10" s="1535">
        <v>3199.5999999999995</v>
      </c>
      <c r="I10" s="1534">
        <v>29244</v>
      </c>
      <c r="J10" s="1535">
        <v>26123.9</v>
      </c>
      <c r="K10" s="1535">
        <v>3120.1</v>
      </c>
      <c r="L10" s="1534">
        <v>40214.100000000006</v>
      </c>
      <c r="M10" s="1535">
        <v>36082.900000000009</v>
      </c>
      <c r="N10" s="1535">
        <v>4131.2000000000007</v>
      </c>
      <c r="O10" s="1534">
        <v>1157.9000000000001</v>
      </c>
      <c r="P10" s="1535">
        <v>1146.6000000000001</v>
      </c>
      <c r="Q10" s="1535">
        <v>11.3</v>
      </c>
      <c r="R10" s="1534">
        <v>1782.5</v>
      </c>
      <c r="S10" s="1535">
        <v>1720.5</v>
      </c>
      <c r="T10" s="1544">
        <v>62</v>
      </c>
    </row>
    <row r="11" spans="1:20">
      <c r="A11" s="1564" t="s">
        <v>15</v>
      </c>
      <c r="B11" s="1565"/>
      <c r="C11" s="1534">
        <v>29283.4</v>
      </c>
      <c r="D11" s="1535">
        <v>26751.600000000002</v>
      </c>
      <c r="E11" s="1535">
        <v>2531.8000000000002</v>
      </c>
      <c r="F11" s="1534">
        <v>29888.3</v>
      </c>
      <c r="G11" s="1535">
        <v>27131.3</v>
      </c>
      <c r="H11" s="1535">
        <v>2757</v>
      </c>
      <c r="I11" s="1534">
        <v>29240.400000000001</v>
      </c>
      <c r="J11" s="1535">
        <v>26774.300000000003</v>
      </c>
      <c r="K11" s="1535">
        <v>2466.1</v>
      </c>
      <c r="L11" s="1534">
        <v>39070.1</v>
      </c>
      <c r="M11" s="1535">
        <v>35946.299999999996</v>
      </c>
      <c r="N11" s="1535">
        <v>3123.8</v>
      </c>
      <c r="O11" s="1534">
        <v>1063.4000000000001</v>
      </c>
      <c r="P11" s="1535">
        <v>1035.6000000000001</v>
      </c>
      <c r="Q11" s="1535">
        <v>27.8</v>
      </c>
      <c r="R11" s="1534">
        <v>1742.5</v>
      </c>
      <c r="S11" s="1535">
        <v>1686.8</v>
      </c>
      <c r="T11" s="1544">
        <v>55.699999999999996</v>
      </c>
    </row>
    <row r="12" spans="1:20">
      <c r="A12" s="1564" t="s">
        <v>16</v>
      </c>
      <c r="B12" s="1565"/>
      <c r="C12" s="1534">
        <v>29513.8</v>
      </c>
      <c r="D12" s="1535">
        <v>27963.5</v>
      </c>
      <c r="E12" s="1535">
        <v>1550.2999999999997</v>
      </c>
      <c r="F12" s="1534">
        <v>30829</v>
      </c>
      <c r="G12" s="1535">
        <v>28895.7</v>
      </c>
      <c r="H12" s="1535">
        <v>1933.2999999999997</v>
      </c>
      <c r="I12" s="1534">
        <v>29391.7</v>
      </c>
      <c r="J12" s="1535">
        <v>27901.600000000002</v>
      </c>
      <c r="K12" s="1535">
        <v>1490.1000000000001</v>
      </c>
      <c r="L12" s="1534">
        <v>38385.9</v>
      </c>
      <c r="M12" s="1535">
        <v>36699.200000000004</v>
      </c>
      <c r="N12" s="1535">
        <v>1686.6999999999998</v>
      </c>
      <c r="O12" s="1534">
        <v>1062.8999999999999</v>
      </c>
      <c r="P12" s="1535">
        <v>1050.8999999999999</v>
      </c>
      <c r="Q12" s="1535">
        <v>12</v>
      </c>
      <c r="R12" s="1534">
        <v>1667.3</v>
      </c>
      <c r="S12" s="1535">
        <v>1630.8999999999999</v>
      </c>
      <c r="T12" s="1544">
        <v>36.4</v>
      </c>
    </row>
    <row r="13" spans="1:20">
      <c r="A13" s="1564" t="s">
        <v>17</v>
      </c>
      <c r="B13" s="1565"/>
      <c r="C13" s="1534">
        <v>29629.5</v>
      </c>
      <c r="D13" s="1535">
        <v>28316.5</v>
      </c>
      <c r="E13" s="1535">
        <v>1313</v>
      </c>
      <c r="F13" s="1534">
        <v>31827.9</v>
      </c>
      <c r="G13" s="1535">
        <v>29801.200000000001</v>
      </c>
      <c r="H13" s="1535">
        <v>2026.6999999999998</v>
      </c>
      <c r="I13" s="1534">
        <v>29807</v>
      </c>
      <c r="J13" s="1535">
        <v>28279.599999999999</v>
      </c>
      <c r="K13" s="1535">
        <v>1527.4</v>
      </c>
      <c r="L13" s="1534">
        <v>38069.599999999999</v>
      </c>
      <c r="M13" s="1535">
        <v>36632.6</v>
      </c>
      <c r="N13" s="1535">
        <v>1437</v>
      </c>
      <c r="O13" s="1534">
        <v>1059.7</v>
      </c>
      <c r="P13" s="1535">
        <v>1051</v>
      </c>
      <c r="Q13" s="1535">
        <v>8.6999999999999993</v>
      </c>
      <c r="R13" s="1534">
        <v>1526.3</v>
      </c>
      <c r="S13" s="1535">
        <v>1505.8999999999999</v>
      </c>
      <c r="T13" s="1544">
        <v>20.400000000000002</v>
      </c>
    </row>
    <row r="14" spans="1:20">
      <c r="A14" s="1564" t="s">
        <v>143</v>
      </c>
      <c r="B14" s="1565"/>
      <c r="C14" s="1534">
        <v>30303.200000000001</v>
      </c>
      <c r="D14" s="1535">
        <v>29050.7</v>
      </c>
      <c r="E14" s="1535">
        <v>1252.5</v>
      </c>
      <c r="F14" s="1534">
        <v>32452.3</v>
      </c>
      <c r="G14" s="1535">
        <v>30173.3</v>
      </c>
      <c r="H14" s="1535">
        <v>2279</v>
      </c>
      <c r="I14" s="1534">
        <v>30552.5</v>
      </c>
      <c r="J14" s="1535">
        <v>28903</v>
      </c>
      <c r="K14" s="1535">
        <v>1649.5000000000002</v>
      </c>
      <c r="L14" s="1534">
        <v>38114.9</v>
      </c>
      <c r="M14" s="1535">
        <v>36745.1</v>
      </c>
      <c r="N14" s="1535">
        <v>1369.8</v>
      </c>
      <c r="O14" s="1534">
        <v>1040.8</v>
      </c>
      <c r="P14" s="1535">
        <v>1031.5999999999999</v>
      </c>
      <c r="Q14" s="1535">
        <v>9.1999999999999993</v>
      </c>
      <c r="R14" s="1534">
        <v>1450.3000000000002</v>
      </c>
      <c r="S14" s="1535">
        <v>1430.8000000000002</v>
      </c>
      <c r="T14" s="1544">
        <v>19.500000000000004</v>
      </c>
    </row>
    <row r="15" spans="1:20">
      <c r="A15" s="1564" t="s">
        <v>194</v>
      </c>
      <c r="B15" s="1565"/>
      <c r="C15" s="1534">
        <v>30580.799999999999</v>
      </c>
      <c r="D15" s="1535">
        <v>29265.899999999998</v>
      </c>
      <c r="E15" s="1535">
        <v>1314.9</v>
      </c>
      <c r="F15" s="1534">
        <v>32829.699999999997</v>
      </c>
      <c r="G15" s="1535">
        <v>30385.1</v>
      </c>
      <c r="H15" s="1535">
        <v>2444.6000000000004</v>
      </c>
      <c r="I15" s="1534">
        <v>31515.599999999999</v>
      </c>
      <c r="J15" s="1535">
        <v>29595.3</v>
      </c>
      <c r="K15" s="1535">
        <v>1920.3000000000002</v>
      </c>
      <c r="L15" s="1534">
        <v>38223.4</v>
      </c>
      <c r="M15" s="1535">
        <v>36756</v>
      </c>
      <c r="N15" s="1535">
        <v>1467.4</v>
      </c>
      <c r="O15" s="1534">
        <v>1035.8</v>
      </c>
      <c r="P15" s="1535">
        <v>1027</v>
      </c>
      <c r="Q15" s="1535">
        <v>8.8000000000000007</v>
      </c>
      <c r="R15" s="1534">
        <v>1363</v>
      </c>
      <c r="S15" s="1535">
        <v>1338.7</v>
      </c>
      <c r="T15" s="1544">
        <v>24.3</v>
      </c>
    </row>
    <row r="16" spans="1:20">
      <c r="A16" s="1564" t="s">
        <v>475</v>
      </c>
      <c r="B16" s="1565"/>
      <c r="C16" s="1534">
        <v>32372.6</v>
      </c>
      <c r="D16" s="1535">
        <v>30484.3</v>
      </c>
      <c r="E16" s="1535">
        <v>1888.3000000000002</v>
      </c>
      <c r="F16" s="1534">
        <v>33463.699999999997</v>
      </c>
      <c r="G16" s="1535">
        <v>30615.899999999998</v>
      </c>
      <c r="H16" s="1535">
        <v>2847.8</v>
      </c>
      <c r="I16" s="1534">
        <v>33577.199999999997</v>
      </c>
      <c r="J16" s="1535">
        <v>31112.499999999996</v>
      </c>
      <c r="K16" s="1535">
        <v>2464.6999999999998</v>
      </c>
      <c r="L16" s="1534">
        <v>39133.300000000003</v>
      </c>
      <c r="M16" s="1535">
        <v>37298.800000000003</v>
      </c>
      <c r="N16" s="1535">
        <v>1834.5</v>
      </c>
      <c r="O16" s="1534">
        <v>1069.8</v>
      </c>
      <c r="P16" s="1535">
        <v>1061.5999999999999</v>
      </c>
      <c r="Q16" s="1535">
        <v>8.1999999999999993</v>
      </c>
      <c r="R16" s="1534">
        <v>1274.7</v>
      </c>
      <c r="S16" s="1535">
        <v>1251.2</v>
      </c>
      <c r="T16" s="1544">
        <v>23.5</v>
      </c>
    </row>
    <row r="17" spans="1:20" ht="15.75" thickBot="1">
      <c r="A17" s="1564" t="s">
        <v>605</v>
      </c>
      <c r="B17" s="1565"/>
      <c r="C17" s="1534">
        <v>33156.699999999997</v>
      </c>
      <c r="D17" s="1535">
        <v>31120.499999999996</v>
      </c>
      <c r="E17" s="1535">
        <v>2036.1999999999998</v>
      </c>
      <c r="F17" s="1538">
        <v>34057.300000000003</v>
      </c>
      <c r="G17" s="1535">
        <v>31078.400000000001</v>
      </c>
      <c r="H17" s="1535">
        <v>2978.9000000000005</v>
      </c>
      <c r="I17" s="1538">
        <v>35477.599999999999</v>
      </c>
      <c r="J17" s="1535">
        <v>32555.699999999997</v>
      </c>
      <c r="K17" s="1535">
        <v>2921.9</v>
      </c>
      <c r="L17" s="1538">
        <v>40193.300000000003</v>
      </c>
      <c r="M17" s="1535">
        <v>38074.100000000006</v>
      </c>
      <c r="N17" s="1535">
        <v>2119.2000000000003</v>
      </c>
      <c r="O17" s="1538">
        <v>1023.0000000000001</v>
      </c>
      <c r="P17" s="1535">
        <v>1021.5000000000001</v>
      </c>
      <c r="Q17" s="1535">
        <v>1.5</v>
      </c>
      <c r="R17" s="1538">
        <v>1241.5</v>
      </c>
      <c r="S17" s="1535">
        <v>1221.4000000000001</v>
      </c>
      <c r="T17" s="1544">
        <v>20.100000000000001</v>
      </c>
    </row>
    <row r="18" spans="1:20">
      <c r="A18" s="2078" t="s">
        <v>606</v>
      </c>
      <c r="B18" s="613" t="s">
        <v>196</v>
      </c>
      <c r="C18" s="616">
        <f>C17-C16</f>
        <v>784.09999999999854</v>
      </c>
      <c r="D18" s="671">
        <f>D17-D16</f>
        <v>636.19999999999709</v>
      </c>
      <c r="E18" s="671">
        <f>E17-E16</f>
        <v>147.89999999999964</v>
      </c>
      <c r="F18" s="616">
        <f t="shared" ref="F18:T18" si="0">F17-F16</f>
        <v>593.60000000000582</v>
      </c>
      <c r="G18" s="617">
        <f t="shared" si="0"/>
        <v>462.50000000000364</v>
      </c>
      <c r="H18" s="617">
        <f t="shared" si="0"/>
        <v>131.10000000000036</v>
      </c>
      <c r="I18" s="616">
        <f t="shared" si="0"/>
        <v>1900.4000000000015</v>
      </c>
      <c r="J18" s="617">
        <f t="shared" si="0"/>
        <v>1443.2000000000007</v>
      </c>
      <c r="K18" s="617">
        <f t="shared" si="0"/>
        <v>457.20000000000027</v>
      </c>
      <c r="L18" s="616">
        <f t="shared" si="0"/>
        <v>1060</v>
      </c>
      <c r="M18" s="617">
        <f t="shared" si="0"/>
        <v>775.30000000000291</v>
      </c>
      <c r="N18" s="617">
        <f t="shared" si="0"/>
        <v>284.70000000000027</v>
      </c>
      <c r="O18" s="616">
        <f t="shared" si="0"/>
        <v>-46.799999999999841</v>
      </c>
      <c r="P18" s="617">
        <f t="shared" si="0"/>
        <v>-40.099999999999795</v>
      </c>
      <c r="Q18" s="618">
        <f t="shared" si="0"/>
        <v>-6.6999999999999993</v>
      </c>
      <c r="R18" s="616">
        <f t="shared" si="0"/>
        <v>-33.200000000000045</v>
      </c>
      <c r="S18" s="617">
        <f t="shared" si="0"/>
        <v>-29.799999999999955</v>
      </c>
      <c r="T18" s="618">
        <f t="shared" si="0"/>
        <v>-3.3999999999999986</v>
      </c>
    </row>
    <row r="19" spans="1:20">
      <c r="A19" s="1573"/>
      <c r="B19" s="633" t="s">
        <v>197</v>
      </c>
      <c r="C19" s="635">
        <f>C17/C16-1</f>
        <v>2.4221100560350317E-2</v>
      </c>
      <c r="D19" s="674">
        <f>D17/D16-1</f>
        <v>2.0869759187516213E-2</v>
      </c>
      <c r="E19" s="674">
        <f>E17/E16-1</f>
        <v>7.8324418789387007E-2</v>
      </c>
      <c r="F19" s="635">
        <f t="shared" ref="F19:T19" si="1">F17/F16-1</f>
        <v>1.7738624240595247E-2</v>
      </c>
      <c r="G19" s="636">
        <f t="shared" si="1"/>
        <v>1.5106529613697628E-2</v>
      </c>
      <c r="H19" s="636">
        <f t="shared" si="1"/>
        <v>4.6035536203385297E-2</v>
      </c>
      <c r="I19" s="635">
        <f t="shared" si="1"/>
        <v>5.6597929547431036E-2</v>
      </c>
      <c r="J19" s="636">
        <f t="shared" si="1"/>
        <v>4.6386500602651592E-2</v>
      </c>
      <c r="K19" s="636">
        <f t="shared" si="1"/>
        <v>0.18549924940154994</v>
      </c>
      <c r="L19" s="635">
        <f t="shared" si="1"/>
        <v>2.7086905525473215E-2</v>
      </c>
      <c r="M19" s="636">
        <f t="shared" si="1"/>
        <v>2.0786191512863761E-2</v>
      </c>
      <c r="N19" s="636">
        <f t="shared" si="1"/>
        <v>0.15519215044971402</v>
      </c>
      <c r="O19" s="635">
        <f t="shared" si="1"/>
        <v>-4.374649467190117E-2</v>
      </c>
      <c r="P19" s="636">
        <f t="shared" si="1"/>
        <v>-3.7773172569705915E-2</v>
      </c>
      <c r="Q19" s="637">
        <f t="shared" si="1"/>
        <v>-0.81707317073170727</v>
      </c>
      <c r="R19" s="635">
        <f t="shared" si="1"/>
        <v>-2.6045344002510462E-2</v>
      </c>
      <c r="S19" s="636">
        <f t="shared" si="1"/>
        <v>-2.3817135549872082E-2</v>
      </c>
      <c r="T19" s="637">
        <f t="shared" si="1"/>
        <v>-0.14468085106382977</v>
      </c>
    </row>
    <row r="20" spans="1:20">
      <c r="A20" s="1556" t="s">
        <v>607</v>
      </c>
      <c r="B20" s="638" t="s">
        <v>196</v>
      </c>
      <c r="C20" s="641">
        <f>C17-C12</f>
        <v>3642.8999999999978</v>
      </c>
      <c r="D20" s="677">
        <f>D17-D12</f>
        <v>3156.9999999999964</v>
      </c>
      <c r="E20" s="677">
        <f>E17-E12</f>
        <v>485.90000000000009</v>
      </c>
      <c r="F20" s="641">
        <f t="shared" ref="F20:T20" si="2">F17-F12</f>
        <v>3228.3000000000029</v>
      </c>
      <c r="G20" s="642">
        <f t="shared" si="2"/>
        <v>2182.7000000000007</v>
      </c>
      <c r="H20" s="642">
        <f t="shared" si="2"/>
        <v>1045.6000000000008</v>
      </c>
      <c r="I20" s="641">
        <f t="shared" si="2"/>
        <v>6085.8999999999978</v>
      </c>
      <c r="J20" s="642">
        <f t="shared" si="2"/>
        <v>4654.0999999999949</v>
      </c>
      <c r="K20" s="642">
        <f t="shared" si="2"/>
        <v>1431.8</v>
      </c>
      <c r="L20" s="641">
        <f t="shared" si="2"/>
        <v>1807.4000000000015</v>
      </c>
      <c r="M20" s="642">
        <f t="shared" si="2"/>
        <v>1374.9000000000015</v>
      </c>
      <c r="N20" s="642">
        <f t="shared" si="2"/>
        <v>432.50000000000045</v>
      </c>
      <c r="O20" s="641">
        <f t="shared" si="2"/>
        <v>-39.89999999999975</v>
      </c>
      <c r="P20" s="642">
        <f t="shared" si="2"/>
        <v>-29.39999999999975</v>
      </c>
      <c r="Q20" s="643">
        <f t="shared" si="2"/>
        <v>-10.5</v>
      </c>
      <c r="R20" s="641">
        <f t="shared" si="2"/>
        <v>-425.79999999999995</v>
      </c>
      <c r="S20" s="642">
        <f t="shared" si="2"/>
        <v>-409.49999999999977</v>
      </c>
      <c r="T20" s="643">
        <f t="shared" si="2"/>
        <v>-16.299999999999997</v>
      </c>
    </row>
    <row r="21" spans="1:20">
      <c r="A21" s="1573"/>
      <c r="B21" s="633" t="s">
        <v>197</v>
      </c>
      <c r="C21" s="635">
        <f>C17/C12-1</f>
        <v>0.12343039527271982</v>
      </c>
      <c r="D21" s="674">
        <f>D17/D12-1</f>
        <v>0.11289716952455864</v>
      </c>
      <c r="E21" s="674">
        <f>E17/E12-1</f>
        <v>0.31342320841127536</v>
      </c>
      <c r="F21" s="635">
        <f t="shared" ref="F21:T21" si="3">F17/F12-1</f>
        <v>0.10471633851243967</v>
      </c>
      <c r="G21" s="636">
        <f t="shared" si="3"/>
        <v>7.553719065466491E-2</v>
      </c>
      <c r="H21" s="636">
        <f t="shared" si="3"/>
        <v>0.54083691098122433</v>
      </c>
      <c r="I21" s="635">
        <f t="shared" si="3"/>
        <v>0.20706185759925422</v>
      </c>
      <c r="J21" s="636">
        <f t="shared" si="3"/>
        <v>0.16680405424778488</v>
      </c>
      <c r="K21" s="636">
        <f t="shared" si="3"/>
        <v>0.9608751090530836</v>
      </c>
      <c r="L21" s="635">
        <f t="shared" si="3"/>
        <v>4.7084997355799851E-2</v>
      </c>
      <c r="M21" s="636">
        <f t="shared" si="3"/>
        <v>3.7464031913502227E-2</v>
      </c>
      <c r="N21" s="636">
        <f t="shared" si="3"/>
        <v>0.2564178573545981</v>
      </c>
      <c r="O21" s="635">
        <f t="shared" si="3"/>
        <v>-3.753880891899497E-2</v>
      </c>
      <c r="P21" s="636">
        <f t="shared" si="3"/>
        <v>-2.7976020553810765E-2</v>
      </c>
      <c r="Q21" s="637">
        <f t="shared" si="3"/>
        <v>-0.875</v>
      </c>
      <c r="R21" s="635">
        <f t="shared" si="3"/>
        <v>-0.25538295447729864</v>
      </c>
      <c r="S21" s="636">
        <f t="shared" si="3"/>
        <v>-0.25108835612238634</v>
      </c>
      <c r="T21" s="637">
        <f t="shared" si="3"/>
        <v>-0.44780219780219777</v>
      </c>
    </row>
    <row r="22" spans="1:20">
      <c r="A22" s="1556" t="s">
        <v>608</v>
      </c>
      <c r="B22" s="638" t="s">
        <v>196</v>
      </c>
      <c r="C22" s="641">
        <f>C17-C7</f>
        <v>7419.8999999999978</v>
      </c>
      <c r="D22" s="677">
        <f>D17-D7</f>
        <v>8017.5999999999985</v>
      </c>
      <c r="E22" s="677">
        <f>E17-E7</f>
        <v>-597.70000000000027</v>
      </c>
      <c r="F22" s="641">
        <f t="shared" ref="F22:T22" si="4">F17-F7</f>
        <v>6261.3000000000029</v>
      </c>
      <c r="G22" s="642">
        <f t="shared" si="4"/>
        <v>6958.8000000000029</v>
      </c>
      <c r="H22" s="642">
        <f t="shared" si="4"/>
        <v>-697.49999999999909</v>
      </c>
      <c r="I22" s="641">
        <f t="shared" si="4"/>
        <v>5250.5999999999985</v>
      </c>
      <c r="J22" s="642">
        <f t="shared" si="4"/>
        <v>6302.2999999999956</v>
      </c>
      <c r="K22" s="642">
        <f t="shared" si="4"/>
        <v>-1051.7000000000003</v>
      </c>
      <c r="L22" s="641">
        <f t="shared" si="4"/>
        <v>-5191.5999999999985</v>
      </c>
      <c r="M22" s="642">
        <f t="shared" si="4"/>
        <v>-1552.1999999999971</v>
      </c>
      <c r="N22" s="642">
        <f t="shared" si="4"/>
        <v>-3639.4</v>
      </c>
      <c r="O22" s="641">
        <f t="shared" si="4"/>
        <v>-6.9999999999998863</v>
      </c>
      <c r="P22" s="642">
        <f t="shared" si="4"/>
        <v>2.7000000000001592</v>
      </c>
      <c r="Q22" s="643">
        <f t="shared" si="4"/>
        <v>-9.6999999999999993</v>
      </c>
      <c r="R22" s="641">
        <f t="shared" si="4"/>
        <v>-599.5</v>
      </c>
      <c r="S22" s="642">
        <f t="shared" si="4"/>
        <v>-524.89999999999986</v>
      </c>
      <c r="T22" s="643">
        <f t="shared" si="4"/>
        <v>-74.599999999999994</v>
      </c>
    </row>
    <row r="23" spans="1:20" ht="15.75" thickBot="1">
      <c r="A23" s="1557"/>
      <c r="B23" s="645" t="s">
        <v>197</v>
      </c>
      <c r="C23" s="647">
        <f>C17/C7-1</f>
        <v>0.28829924466134083</v>
      </c>
      <c r="D23" s="686">
        <f>D17/D7-1</f>
        <v>0.34703868345532385</v>
      </c>
      <c r="E23" s="686">
        <f>E17/E7-1</f>
        <v>-0.22692585139906607</v>
      </c>
      <c r="F23" s="647">
        <f t="shared" ref="F23:T23" si="5">F17/F7-1</f>
        <v>0.22525903007627002</v>
      </c>
      <c r="G23" s="648">
        <f t="shared" si="5"/>
        <v>0.28851224730095049</v>
      </c>
      <c r="H23" s="648">
        <f t="shared" si="5"/>
        <v>-0.18972364269393949</v>
      </c>
      <c r="I23" s="647">
        <f t="shared" si="5"/>
        <v>0.17370562741919482</v>
      </c>
      <c r="J23" s="648">
        <f t="shared" si="5"/>
        <v>0.24005652601186878</v>
      </c>
      <c r="K23" s="648">
        <f t="shared" si="5"/>
        <v>-0.26467183410509365</v>
      </c>
      <c r="L23" s="647">
        <f t="shared" si="5"/>
        <v>-0.11439046907671935</v>
      </c>
      <c r="M23" s="648">
        <f t="shared" si="5"/>
        <v>-3.9170954643759193E-2</v>
      </c>
      <c r="N23" s="648">
        <f t="shared" si="5"/>
        <v>-0.63199388740318829</v>
      </c>
      <c r="O23" s="647">
        <f t="shared" si="5"/>
        <v>-6.7961165048542327E-3</v>
      </c>
      <c r="P23" s="648">
        <f t="shared" si="5"/>
        <v>2.6501766784454706E-3</v>
      </c>
      <c r="Q23" s="649">
        <f t="shared" si="5"/>
        <v>-0.8660714285714286</v>
      </c>
      <c r="R23" s="647">
        <f t="shared" si="5"/>
        <v>-0.32563824008690934</v>
      </c>
      <c r="S23" s="648">
        <f t="shared" si="5"/>
        <v>-0.30057836568745344</v>
      </c>
      <c r="T23" s="649">
        <f t="shared" si="5"/>
        <v>-0.78775079197465681</v>
      </c>
    </row>
    <row r="24" spans="1:20">
      <c r="A24" s="5" t="s">
        <v>409</v>
      </c>
    </row>
    <row r="25" spans="1:20">
      <c r="A25" s="5" t="s">
        <v>977</v>
      </c>
    </row>
  </sheetData>
  <mergeCells count="45"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M5:M6"/>
    <mergeCell ref="N5:N6"/>
    <mergeCell ref="P5:P6"/>
    <mergeCell ref="Q5:Q6"/>
    <mergeCell ref="D5:D6"/>
    <mergeCell ref="E5:E6"/>
    <mergeCell ref="G5:G6"/>
    <mergeCell ref="H5:H6"/>
    <mergeCell ref="J5:J6"/>
    <mergeCell ref="A3:B6"/>
    <mergeCell ref="A7:B7"/>
    <mergeCell ref="A8:B8"/>
    <mergeCell ref="A9:B9"/>
    <mergeCell ref="A10:B10"/>
    <mergeCell ref="A11:B11"/>
    <mergeCell ref="M4:N4"/>
    <mergeCell ref="O4:O6"/>
    <mergeCell ref="P4:Q4"/>
    <mergeCell ref="R4:R6"/>
    <mergeCell ref="S4:T4"/>
    <mergeCell ref="L3:N3"/>
    <mergeCell ref="O3:Q3"/>
    <mergeCell ref="R3:T3"/>
    <mergeCell ref="C4:C6"/>
    <mergeCell ref="D4:E4"/>
    <mergeCell ref="F4:F6"/>
    <mergeCell ref="G4:H4"/>
    <mergeCell ref="I4:I6"/>
    <mergeCell ref="J4:K4"/>
    <mergeCell ref="L4:L6"/>
    <mergeCell ref="C3:E3"/>
    <mergeCell ref="F3:H3"/>
    <mergeCell ref="I3:K3"/>
    <mergeCell ref="K5:K6"/>
    <mergeCell ref="S5:S6"/>
    <mergeCell ref="T5:T6"/>
  </mergeCells>
  <hyperlinks>
    <hyperlink ref="A2" location="OBSAH!A1" tooltip="o" display="zpět na obsah"/>
    <hyperlink ref="A25" r:id="rId1" display="http://www.msmt.cz/file/13234_1_1/"/>
  </hyperlinks>
  <pageMargins left="0.7" right="0.7" top="0.78740157499999996" bottom="0.78740157499999996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/>
  </sheetViews>
  <sheetFormatPr defaultRowHeight="15"/>
  <cols>
    <col min="1" max="1" width="12.7109375" style="941" customWidth="1"/>
    <col min="2" max="2" width="6.85546875" style="941" customWidth="1"/>
    <col min="3" max="20" width="9.140625" style="941"/>
  </cols>
  <sheetData>
    <row r="1" spans="1:20" ht="15" customHeight="1">
      <c r="A1" s="258" t="s">
        <v>973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20">
      <c r="A3" s="1558" t="s">
        <v>204</v>
      </c>
      <c r="B3" s="1559"/>
      <c r="C3" s="1558" t="s">
        <v>936</v>
      </c>
      <c r="D3" s="1806"/>
      <c r="E3" s="1806"/>
      <c r="F3" s="1592" t="s">
        <v>937</v>
      </c>
      <c r="G3" s="1590"/>
      <c r="H3" s="1591"/>
      <c r="I3" s="1592" t="s">
        <v>938</v>
      </c>
      <c r="J3" s="1590"/>
      <c r="K3" s="1591"/>
      <c r="L3" s="1592" t="s">
        <v>939</v>
      </c>
      <c r="M3" s="1590"/>
      <c r="N3" s="1591"/>
      <c r="O3" s="1592" t="s">
        <v>940</v>
      </c>
      <c r="P3" s="1590"/>
      <c r="Q3" s="1634"/>
      <c r="R3" s="1592" t="s">
        <v>941</v>
      </c>
      <c r="S3" s="1590"/>
      <c r="T3" s="1634"/>
    </row>
    <row r="4" spans="1:20">
      <c r="A4" s="1560"/>
      <c r="B4" s="1561"/>
      <c r="C4" s="1803" t="s">
        <v>960</v>
      </c>
      <c r="D4" s="1566" t="s">
        <v>961</v>
      </c>
      <c r="E4" s="1593" t="s">
        <v>962</v>
      </c>
      <c r="F4" s="1803" t="s">
        <v>960</v>
      </c>
      <c r="G4" s="1566" t="s">
        <v>961</v>
      </c>
      <c r="H4" s="1593" t="s">
        <v>962</v>
      </c>
      <c r="I4" s="1803" t="s">
        <v>960</v>
      </c>
      <c r="J4" s="1566" t="s">
        <v>961</v>
      </c>
      <c r="K4" s="1593" t="s">
        <v>962</v>
      </c>
      <c r="L4" s="1803" t="s">
        <v>960</v>
      </c>
      <c r="M4" s="1566" t="s">
        <v>961</v>
      </c>
      <c r="N4" s="1870" t="s">
        <v>962</v>
      </c>
      <c r="O4" s="1803" t="s">
        <v>960</v>
      </c>
      <c r="P4" s="1566" t="s">
        <v>961</v>
      </c>
      <c r="Q4" s="1871" t="s">
        <v>962</v>
      </c>
      <c r="R4" s="1803" t="s">
        <v>960</v>
      </c>
      <c r="S4" s="1566" t="s">
        <v>961</v>
      </c>
      <c r="T4" s="1871" t="s">
        <v>962</v>
      </c>
    </row>
    <row r="5" spans="1:20">
      <c r="A5" s="1560"/>
      <c r="B5" s="1561"/>
      <c r="C5" s="1804"/>
      <c r="D5" s="1759"/>
      <c r="E5" s="1785"/>
      <c r="F5" s="1804"/>
      <c r="G5" s="1759"/>
      <c r="H5" s="1785"/>
      <c r="I5" s="1804"/>
      <c r="J5" s="1759"/>
      <c r="K5" s="1785"/>
      <c r="L5" s="1804"/>
      <c r="M5" s="1759"/>
      <c r="N5" s="1636"/>
      <c r="O5" s="1804"/>
      <c r="P5" s="1759"/>
      <c r="Q5" s="1786"/>
      <c r="R5" s="1804"/>
      <c r="S5" s="1759"/>
      <c r="T5" s="1786"/>
    </row>
    <row r="6" spans="1:20" ht="15.75" thickBot="1">
      <c r="A6" s="1562"/>
      <c r="B6" s="1563"/>
      <c r="C6" s="1805"/>
      <c r="D6" s="1797"/>
      <c r="E6" s="1595"/>
      <c r="F6" s="1805"/>
      <c r="G6" s="1797"/>
      <c r="H6" s="1595"/>
      <c r="I6" s="1805"/>
      <c r="J6" s="1797"/>
      <c r="K6" s="1595"/>
      <c r="L6" s="1805"/>
      <c r="M6" s="1797"/>
      <c r="N6" s="1638"/>
      <c r="O6" s="1805"/>
      <c r="P6" s="1797"/>
      <c r="Q6" s="2079"/>
      <c r="R6" s="1805"/>
      <c r="S6" s="1797"/>
      <c r="T6" s="2079"/>
    </row>
    <row r="7" spans="1:20">
      <c r="A7" s="1564" t="s">
        <v>11</v>
      </c>
      <c r="B7" s="1565"/>
      <c r="C7" s="1534">
        <v>25129.5</v>
      </c>
      <c r="D7" s="1535">
        <v>505.1</v>
      </c>
      <c r="E7" s="1535">
        <v>102.2</v>
      </c>
      <c r="F7" s="1534">
        <v>27127.1</v>
      </c>
      <c r="G7" s="1536">
        <v>451</v>
      </c>
      <c r="H7" s="1535">
        <v>217.9</v>
      </c>
      <c r="I7" s="1534">
        <v>29710.600000000002</v>
      </c>
      <c r="J7" s="1536">
        <v>279.3</v>
      </c>
      <c r="K7" s="1535">
        <v>237.1</v>
      </c>
      <c r="L7" s="1534">
        <v>38995.5</v>
      </c>
      <c r="M7" s="1536">
        <v>5619.6</v>
      </c>
      <c r="N7" s="1548">
        <v>769.8</v>
      </c>
      <c r="O7" s="1549" t="s">
        <v>56</v>
      </c>
      <c r="P7" s="1546" t="s">
        <v>56</v>
      </c>
      <c r="Q7" s="1537" t="s">
        <v>56</v>
      </c>
      <c r="R7" s="1549" t="s">
        <v>56</v>
      </c>
      <c r="S7" s="1546" t="s">
        <v>56</v>
      </c>
      <c r="T7" s="1537" t="s">
        <v>56</v>
      </c>
    </row>
    <row r="8" spans="1:20">
      <c r="A8" s="1564" t="s">
        <v>12</v>
      </c>
      <c r="B8" s="1565"/>
      <c r="C8" s="1534">
        <v>26047.8</v>
      </c>
      <c r="D8" s="1535">
        <v>605.70000000000005</v>
      </c>
      <c r="E8" s="1535">
        <v>127.1</v>
      </c>
      <c r="F8" s="1534">
        <v>27412</v>
      </c>
      <c r="G8" s="1536">
        <v>475.9</v>
      </c>
      <c r="H8" s="1535">
        <v>226.7</v>
      </c>
      <c r="I8" s="1534">
        <v>29149.600000000002</v>
      </c>
      <c r="J8" s="1536">
        <v>293.10000000000002</v>
      </c>
      <c r="K8" s="1535">
        <v>257.5</v>
      </c>
      <c r="L8" s="1534">
        <v>37781</v>
      </c>
      <c r="M8" s="1536">
        <v>5328.7</v>
      </c>
      <c r="N8" s="1548">
        <v>766.1</v>
      </c>
      <c r="O8" s="1549" t="s">
        <v>56</v>
      </c>
      <c r="P8" s="1547" t="s">
        <v>56</v>
      </c>
      <c r="Q8" s="1537" t="s">
        <v>56</v>
      </c>
      <c r="R8" s="1549" t="s">
        <v>56</v>
      </c>
      <c r="S8" s="1547" t="s">
        <v>56</v>
      </c>
      <c r="T8" s="1537" t="s">
        <v>56</v>
      </c>
    </row>
    <row r="9" spans="1:20">
      <c r="A9" s="1564" t="s">
        <v>13</v>
      </c>
      <c r="B9" s="1565"/>
      <c r="C9" s="1534">
        <v>26830.000000000004</v>
      </c>
      <c r="D9" s="1535">
        <v>767.2</v>
      </c>
      <c r="E9" s="1535">
        <v>142</v>
      </c>
      <c r="F9" s="1534">
        <v>27622.899999999998</v>
      </c>
      <c r="G9" s="1536">
        <v>511.9</v>
      </c>
      <c r="H9" s="1535">
        <v>240.1</v>
      </c>
      <c r="I9" s="1534">
        <v>28736.1</v>
      </c>
      <c r="J9" s="1536">
        <v>309.7</v>
      </c>
      <c r="K9" s="1535">
        <v>248.2</v>
      </c>
      <c r="L9" s="1534">
        <v>36018.400000000001</v>
      </c>
      <c r="M9" s="1536">
        <v>5002.7</v>
      </c>
      <c r="N9" s="1548">
        <v>767.7</v>
      </c>
      <c r="O9" s="1549" t="s">
        <v>56</v>
      </c>
      <c r="P9" s="1547" t="s">
        <v>56</v>
      </c>
      <c r="Q9" s="1537" t="s">
        <v>56</v>
      </c>
      <c r="R9" s="1549" t="s">
        <v>56</v>
      </c>
      <c r="S9" s="1547" t="s">
        <v>56</v>
      </c>
      <c r="T9" s="1537" t="s">
        <v>56</v>
      </c>
    </row>
    <row r="10" spans="1:20">
      <c r="A10" s="1564" t="s">
        <v>14</v>
      </c>
      <c r="B10" s="1565"/>
      <c r="C10" s="1534">
        <v>27476.799999999999</v>
      </c>
      <c r="D10" s="1535">
        <v>956.5</v>
      </c>
      <c r="E10" s="1535">
        <v>149.69999999999999</v>
      </c>
      <c r="F10" s="1534">
        <v>28214.6</v>
      </c>
      <c r="G10" s="1536">
        <v>569.70000000000005</v>
      </c>
      <c r="H10" s="1535">
        <v>240.8</v>
      </c>
      <c r="I10" s="1534">
        <v>28671.199999999997</v>
      </c>
      <c r="J10" s="1536">
        <v>305.89999999999998</v>
      </c>
      <c r="K10" s="1535">
        <v>266.89999999999998</v>
      </c>
      <c r="L10" s="1534">
        <v>34728.300000000003</v>
      </c>
      <c r="M10" s="1536">
        <v>4701.5</v>
      </c>
      <c r="N10" s="1548">
        <v>784.3</v>
      </c>
      <c r="O10" s="1549" t="s">
        <v>56</v>
      </c>
      <c r="P10" s="1547" t="s">
        <v>56</v>
      </c>
      <c r="Q10" s="1537" t="s">
        <v>56</v>
      </c>
      <c r="R10" s="1549" t="s">
        <v>56</v>
      </c>
      <c r="S10" s="1547" t="s">
        <v>56</v>
      </c>
      <c r="T10" s="1537" t="s">
        <v>56</v>
      </c>
    </row>
    <row r="11" spans="1:20">
      <c r="A11" s="1564" t="s">
        <v>15</v>
      </c>
      <c r="B11" s="1565"/>
      <c r="C11" s="1534">
        <v>27969.9</v>
      </c>
      <c r="D11" s="1535">
        <v>1145.2</v>
      </c>
      <c r="E11" s="1535">
        <v>168.3</v>
      </c>
      <c r="F11" s="1534">
        <v>28994.100000000002</v>
      </c>
      <c r="G11" s="1536">
        <v>638.29999999999995</v>
      </c>
      <c r="H11" s="1535">
        <v>255.9</v>
      </c>
      <c r="I11" s="1534">
        <v>28647</v>
      </c>
      <c r="J11" s="1536">
        <v>331.3</v>
      </c>
      <c r="K11" s="1535">
        <v>262.10000000000002</v>
      </c>
      <c r="L11" s="1534">
        <v>33710.6</v>
      </c>
      <c r="M11" s="1536">
        <v>4558.8</v>
      </c>
      <c r="N11" s="1548">
        <v>800.7</v>
      </c>
      <c r="O11" s="1534">
        <v>876.3</v>
      </c>
      <c r="P11" s="1536">
        <v>113.1</v>
      </c>
      <c r="Q11" s="1544">
        <v>74</v>
      </c>
      <c r="R11" s="1534">
        <v>1265</v>
      </c>
      <c r="S11" s="1536">
        <v>364.8</v>
      </c>
      <c r="T11" s="1544">
        <v>112.7</v>
      </c>
    </row>
    <row r="12" spans="1:20">
      <c r="A12" s="1564" t="s">
        <v>16</v>
      </c>
      <c r="B12" s="1565"/>
      <c r="C12" s="1534">
        <v>28104.899999999998</v>
      </c>
      <c r="D12" s="1535">
        <v>1229.9000000000001</v>
      </c>
      <c r="E12" s="1535">
        <v>179</v>
      </c>
      <c r="F12" s="1534">
        <v>29854.5</v>
      </c>
      <c r="G12" s="1536">
        <v>702.7</v>
      </c>
      <c r="H12" s="1535">
        <v>271.8</v>
      </c>
      <c r="I12" s="1534">
        <v>28739.200000000001</v>
      </c>
      <c r="J12" s="1536">
        <v>381.4</v>
      </c>
      <c r="K12" s="1535">
        <v>271.10000000000002</v>
      </c>
      <c r="L12" s="1534">
        <v>33036.6</v>
      </c>
      <c r="M12" s="1536">
        <v>4528.8999999999996</v>
      </c>
      <c r="N12" s="1548">
        <v>820.4</v>
      </c>
      <c r="O12" s="1534">
        <v>874</v>
      </c>
      <c r="P12" s="1536">
        <v>115.3</v>
      </c>
      <c r="Q12" s="1544">
        <v>73.599999999999994</v>
      </c>
      <c r="R12" s="1534">
        <v>1236</v>
      </c>
      <c r="S12" s="1536">
        <v>334.3</v>
      </c>
      <c r="T12" s="1544">
        <v>97</v>
      </c>
    </row>
    <row r="13" spans="1:20">
      <c r="A13" s="1564" t="s">
        <v>17</v>
      </c>
      <c r="B13" s="1565"/>
      <c r="C13" s="1534">
        <v>28194.2</v>
      </c>
      <c r="D13" s="1535">
        <v>1249</v>
      </c>
      <c r="E13" s="1535">
        <v>186.3</v>
      </c>
      <c r="F13" s="1534">
        <v>30692.7</v>
      </c>
      <c r="G13" s="1536">
        <v>849.4</v>
      </c>
      <c r="H13" s="1535">
        <v>285.8</v>
      </c>
      <c r="I13" s="1534">
        <v>29106</v>
      </c>
      <c r="J13" s="1536">
        <v>427.3</v>
      </c>
      <c r="K13" s="1535">
        <v>273.7</v>
      </c>
      <c r="L13" s="1534">
        <v>32630.9</v>
      </c>
      <c r="M13" s="1536">
        <v>4618.3999999999996</v>
      </c>
      <c r="N13" s="1548">
        <v>820.3</v>
      </c>
      <c r="O13" s="1534">
        <v>864.6</v>
      </c>
      <c r="P13" s="1536">
        <v>120.5</v>
      </c>
      <c r="Q13" s="1544">
        <v>74.599999999999994</v>
      </c>
      <c r="R13" s="1534">
        <v>1128.5</v>
      </c>
      <c r="S13" s="1536">
        <v>310.10000000000002</v>
      </c>
      <c r="T13" s="1544">
        <v>87.7</v>
      </c>
    </row>
    <row r="14" spans="1:20">
      <c r="A14" s="1564" t="s">
        <v>143</v>
      </c>
      <c r="B14" s="1565"/>
      <c r="C14" s="1534">
        <v>28771.3</v>
      </c>
      <c r="D14" s="1535">
        <v>1345.6</v>
      </c>
      <c r="E14" s="1535">
        <v>186.3</v>
      </c>
      <c r="F14" s="1534">
        <v>31221.7</v>
      </c>
      <c r="G14" s="1545">
        <v>941.8</v>
      </c>
      <c r="H14" s="1535">
        <v>288.8</v>
      </c>
      <c r="I14" s="1534">
        <v>29785.1</v>
      </c>
      <c r="J14" s="1545">
        <v>473.3</v>
      </c>
      <c r="K14" s="1535">
        <v>294.10000000000002</v>
      </c>
      <c r="L14" s="1534">
        <v>32568.2</v>
      </c>
      <c r="M14" s="1545">
        <v>4711.1000000000004</v>
      </c>
      <c r="N14" s="1548">
        <v>835.6</v>
      </c>
      <c r="O14" s="1534">
        <v>865.19999999999993</v>
      </c>
      <c r="P14" s="1545">
        <v>109.9</v>
      </c>
      <c r="Q14" s="1544">
        <v>65.7</v>
      </c>
      <c r="R14" s="1534">
        <v>1073.4000000000001</v>
      </c>
      <c r="S14" s="1545">
        <v>290.5</v>
      </c>
      <c r="T14" s="1544">
        <v>86.4</v>
      </c>
    </row>
    <row r="15" spans="1:20">
      <c r="A15" s="1564" t="s">
        <v>194</v>
      </c>
      <c r="B15" s="1565"/>
      <c r="C15" s="1534">
        <v>28992.9</v>
      </c>
      <c r="D15" s="1535">
        <v>1400.8</v>
      </c>
      <c r="E15" s="1535">
        <v>187.1</v>
      </c>
      <c r="F15" s="1534">
        <v>31477.199999999997</v>
      </c>
      <c r="G15" s="1545">
        <v>1068.2</v>
      </c>
      <c r="H15" s="1535">
        <v>284.3</v>
      </c>
      <c r="I15" s="1534">
        <v>30675.3</v>
      </c>
      <c r="J15" s="1545">
        <v>522.4</v>
      </c>
      <c r="K15" s="1535">
        <v>317.89999999999998</v>
      </c>
      <c r="L15" s="1534">
        <v>32616.400000000001</v>
      </c>
      <c r="M15" s="1545">
        <v>4764.3999999999996</v>
      </c>
      <c r="N15" s="1548">
        <v>842.6</v>
      </c>
      <c r="O15" s="1534">
        <v>872.19999999999993</v>
      </c>
      <c r="P15" s="1545">
        <v>113</v>
      </c>
      <c r="Q15" s="1544">
        <v>50.6</v>
      </c>
      <c r="R15" s="1534">
        <v>985.9</v>
      </c>
      <c r="S15" s="1545">
        <v>299</v>
      </c>
      <c r="T15" s="1544">
        <v>78.099999999999994</v>
      </c>
    </row>
    <row r="16" spans="1:20">
      <c r="A16" s="1564" t="s">
        <v>475</v>
      </c>
      <c r="B16" s="1565"/>
      <c r="C16" s="1534">
        <v>30753.3</v>
      </c>
      <c r="D16" s="1535">
        <v>1431.6</v>
      </c>
      <c r="E16" s="1535">
        <v>187.7</v>
      </c>
      <c r="F16" s="1534">
        <v>31986.9</v>
      </c>
      <c r="G16" s="1545">
        <v>1199.5</v>
      </c>
      <c r="H16" s="1535">
        <v>277.3</v>
      </c>
      <c r="I16" s="1534">
        <v>32596.9</v>
      </c>
      <c r="J16" s="1545">
        <v>662.9</v>
      </c>
      <c r="K16" s="1535">
        <v>317.39999999999998</v>
      </c>
      <c r="L16" s="1534">
        <v>33454.199999999997</v>
      </c>
      <c r="M16" s="1545">
        <v>4845.2</v>
      </c>
      <c r="N16" s="1548">
        <v>833.9</v>
      </c>
      <c r="O16" s="1534">
        <v>885.6</v>
      </c>
      <c r="P16" s="1545">
        <v>124.8</v>
      </c>
      <c r="Q16" s="1544">
        <v>59.4</v>
      </c>
      <c r="R16" s="1534">
        <v>903.5</v>
      </c>
      <c r="S16" s="1545">
        <v>289.39999999999998</v>
      </c>
      <c r="T16" s="1544">
        <v>81.8</v>
      </c>
    </row>
    <row r="17" spans="1:20" ht="15.75" thickBot="1">
      <c r="A17" s="1564" t="s">
        <v>605</v>
      </c>
      <c r="B17" s="1565"/>
      <c r="C17" s="1534">
        <v>31465.599999999999</v>
      </c>
      <c r="D17" s="1535">
        <v>1501.1</v>
      </c>
      <c r="E17" s="1535">
        <v>190</v>
      </c>
      <c r="F17" s="1538">
        <v>32429.1</v>
      </c>
      <c r="G17" s="1539">
        <v>1335</v>
      </c>
      <c r="H17" s="1535">
        <v>293.2</v>
      </c>
      <c r="I17" s="1538">
        <v>34398.199999999997</v>
      </c>
      <c r="J17" s="1539">
        <v>757.3</v>
      </c>
      <c r="K17" s="1535">
        <v>322.10000000000002</v>
      </c>
      <c r="L17" s="1538">
        <v>34326.299999999996</v>
      </c>
      <c r="M17" s="1539">
        <v>5004.1000000000004</v>
      </c>
      <c r="N17" s="1548">
        <v>862.9</v>
      </c>
      <c r="O17" s="1538">
        <v>920.2</v>
      </c>
      <c r="P17" s="1539">
        <v>40.200000000000003</v>
      </c>
      <c r="Q17" s="1550">
        <v>62.6</v>
      </c>
      <c r="R17" s="1538">
        <v>804.8</v>
      </c>
      <c r="S17" s="1539">
        <v>360.2</v>
      </c>
      <c r="T17" s="1550">
        <v>76.5</v>
      </c>
    </row>
    <row r="18" spans="1:20">
      <c r="A18" s="2078" t="s">
        <v>606</v>
      </c>
      <c r="B18" s="613" t="s">
        <v>196</v>
      </c>
      <c r="C18" s="616">
        <f>C17-C16</f>
        <v>712.29999999999927</v>
      </c>
      <c r="D18" s="671">
        <f>D17-D16</f>
        <v>69.5</v>
      </c>
      <c r="E18" s="671">
        <f>E17-E16</f>
        <v>2.3000000000000114</v>
      </c>
      <c r="F18" s="616">
        <f t="shared" ref="F18:T18" si="0">F17-F16</f>
        <v>442.19999999999709</v>
      </c>
      <c r="G18" s="617">
        <f t="shared" si="0"/>
        <v>135.5</v>
      </c>
      <c r="H18" s="617">
        <f t="shared" si="0"/>
        <v>15.899999999999977</v>
      </c>
      <c r="I18" s="616">
        <f t="shared" si="0"/>
        <v>1801.2999999999956</v>
      </c>
      <c r="J18" s="617">
        <f t="shared" si="0"/>
        <v>94.399999999999977</v>
      </c>
      <c r="K18" s="617">
        <f t="shared" si="0"/>
        <v>4.7000000000000455</v>
      </c>
      <c r="L18" s="616">
        <f t="shared" si="0"/>
        <v>872.09999999999854</v>
      </c>
      <c r="M18" s="617">
        <f t="shared" si="0"/>
        <v>158.90000000000055</v>
      </c>
      <c r="N18" s="617">
        <f t="shared" si="0"/>
        <v>29</v>
      </c>
      <c r="O18" s="616">
        <f t="shared" si="0"/>
        <v>34.600000000000023</v>
      </c>
      <c r="P18" s="617">
        <f t="shared" si="0"/>
        <v>-84.6</v>
      </c>
      <c r="Q18" s="617">
        <f t="shared" si="0"/>
        <v>3.2000000000000028</v>
      </c>
      <c r="R18" s="616">
        <f t="shared" si="0"/>
        <v>-98.700000000000045</v>
      </c>
      <c r="S18" s="617">
        <f t="shared" si="0"/>
        <v>70.800000000000011</v>
      </c>
      <c r="T18" s="618">
        <f t="shared" si="0"/>
        <v>-5.2999999999999972</v>
      </c>
    </row>
    <row r="19" spans="1:20">
      <c r="A19" s="1573"/>
      <c r="B19" s="633" t="s">
        <v>197</v>
      </c>
      <c r="C19" s="635">
        <f>C17/C16-1</f>
        <v>2.316174199191634E-2</v>
      </c>
      <c r="D19" s="674">
        <f>D17/D16-1</f>
        <v>4.8547080189997205E-2</v>
      </c>
      <c r="E19" s="674">
        <f>E17/E16-1</f>
        <v>1.2253596164091718E-2</v>
      </c>
      <c r="F19" s="635">
        <f t="shared" ref="F19:T19" si="1">F17/F16-1</f>
        <v>1.3824409367584778E-2</v>
      </c>
      <c r="G19" s="636">
        <f t="shared" si="1"/>
        <v>0.11296373488953737</v>
      </c>
      <c r="H19" s="636">
        <f t="shared" si="1"/>
        <v>5.7338622430580521E-2</v>
      </c>
      <c r="I19" s="635">
        <f t="shared" si="1"/>
        <v>5.5259855998576413E-2</v>
      </c>
      <c r="J19" s="636">
        <f t="shared" si="1"/>
        <v>0.14240458591039373</v>
      </c>
      <c r="K19" s="636">
        <f t="shared" si="1"/>
        <v>1.4807813484562171E-2</v>
      </c>
      <c r="L19" s="635">
        <f t="shared" si="1"/>
        <v>2.6068475707086147E-2</v>
      </c>
      <c r="M19" s="636">
        <f t="shared" si="1"/>
        <v>3.2795343845455349E-2</v>
      </c>
      <c r="N19" s="636">
        <f t="shared" si="1"/>
        <v>3.4776352080585271E-2</v>
      </c>
      <c r="O19" s="635">
        <f t="shared" si="1"/>
        <v>3.9069557362240381E-2</v>
      </c>
      <c r="P19" s="636">
        <f t="shared" si="1"/>
        <v>-0.67788461538461542</v>
      </c>
      <c r="Q19" s="636">
        <f t="shared" si="1"/>
        <v>5.3872053872053849E-2</v>
      </c>
      <c r="R19" s="635">
        <f t="shared" si="1"/>
        <v>-0.1092418372993913</v>
      </c>
      <c r="S19" s="636">
        <f t="shared" si="1"/>
        <v>0.24464409122322062</v>
      </c>
      <c r="T19" s="637">
        <f t="shared" si="1"/>
        <v>-6.4792176039119798E-2</v>
      </c>
    </row>
    <row r="20" spans="1:20">
      <c r="A20" s="1556" t="s">
        <v>607</v>
      </c>
      <c r="B20" s="638" t="s">
        <v>196</v>
      </c>
      <c r="C20" s="641">
        <f>C17-C12</f>
        <v>3360.7000000000007</v>
      </c>
      <c r="D20" s="677">
        <f>D17-D12</f>
        <v>271.19999999999982</v>
      </c>
      <c r="E20" s="677">
        <f>E17-E12</f>
        <v>11</v>
      </c>
      <c r="F20" s="641">
        <f t="shared" ref="F20:T20" si="2">F17-F12</f>
        <v>2574.5999999999985</v>
      </c>
      <c r="G20" s="642">
        <f t="shared" si="2"/>
        <v>632.29999999999995</v>
      </c>
      <c r="H20" s="642">
        <f t="shared" si="2"/>
        <v>21.399999999999977</v>
      </c>
      <c r="I20" s="641">
        <f t="shared" si="2"/>
        <v>5658.9999999999964</v>
      </c>
      <c r="J20" s="642">
        <f t="shared" si="2"/>
        <v>375.9</v>
      </c>
      <c r="K20" s="642">
        <f t="shared" si="2"/>
        <v>51</v>
      </c>
      <c r="L20" s="641">
        <f t="shared" si="2"/>
        <v>1289.6999999999971</v>
      </c>
      <c r="M20" s="642">
        <f t="shared" si="2"/>
        <v>475.20000000000073</v>
      </c>
      <c r="N20" s="642">
        <f t="shared" si="2"/>
        <v>42.5</v>
      </c>
      <c r="O20" s="641">
        <f t="shared" si="2"/>
        <v>46.200000000000045</v>
      </c>
      <c r="P20" s="642">
        <f t="shared" si="2"/>
        <v>-75.099999999999994</v>
      </c>
      <c r="Q20" s="642">
        <f t="shared" si="2"/>
        <v>-10.999999999999993</v>
      </c>
      <c r="R20" s="641">
        <f t="shared" si="2"/>
        <v>-431.20000000000005</v>
      </c>
      <c r="S20" s="642">
        <f t="shared" si="2"/>
        <v>25.899999999999977</v>
      </c>
      <c r="T20" s="643">
        <f t="shared" si="2"/>
        <v>-20.5</v>
      </c>
    </row>
    <row r="21" spans="1:20">
      <c r="A21" s="1573"/>
      <c r="B21" s="633" t="s">
        <v>197</v>
      </c>
      <c r="C21" s="635">
        <f>C17/C12-1</f>
        <v>0.11957701326103276</v>
      </c>
      <c r="D21" s="674">
        <f>D17/D12-1</f>
        <v>0.22050573217334724</v>
      </c>
      <c r="E21" s="674">
        <f>E17/E12-1</f>
        <v>6.1452513966480549E-2</v>
      </c>
      <c r="F21" s="635">
        <f t="shared" ref="F21:T21" si="3">F17/F12-1</f>
        <v>8.6238255539365927E-2</v>
      </c>
      <c r="G21" s="636">
        <f t="shared" si="3"/>
        <v>0.89981499928845876</v>
      </c>
      <c r="H21" s="636">
        <f t="shared" si="3"/>
        <v>7.8734363502575233E-2</v>
      </c>
      <c r="I21" s="635">
        <f t="shared" si="3"/>
        <v>0.19690875180937528</v>
      </c>
      <c r="J21" s="636">
        <f t="shared" si="3"/>
        <v>0.98557944415312004</v>
      </c>
      <c r="K21" s="636">
        <f t="shared" si="3"/>
        <v>0.18812246403541133</v>
      </c>
      <c r="L21" s="635">
        <f t="shared" si="3"/>
        <v>3.903852091316895E-2</v>
      </c>
      <c r="M21" s="636">
        <f t="shared" si="3"/>
        <v>0.10492614100554243</v>
      </c>
      <c r="N21" s="636">
        <f t="shared" si="3"/>
        <v>5.1803998049731792E-2</v>
      </c>
      <c r="O21" s="635">
        <f t="shared" si="3"/>
        <v>5.2860411899313453E-2</v>
      </c>
      <c r="P21" s="636">
        <f t="shared" si="3"/>
        <v>-0.65134431916738933</v>
      </c>
      <c r="Q21" s="636">
        <f t="shared" si="3"/>
        <v>-0.14945652173913038</v>
      </c>
      <c r="R21" s="635">
        <f t="shared" si="3"/>
        <v>-0.34886731391585768</v>
      </c>
      <c r="S21" s="636">
        <f t="shared" si="3"/>
        <v>7.7475321567454403E-2</v>
      </c>
      <c r="T21" s="637">
        <f t="shared" si="3"/>
        <v>-0.21134020618556704</v>
      </c>
    </row>
    <row r="22" spans="1:20">
      <c r="A22" s="1556" t="s">
        <v>608</v>
      </c>
      <c r="B22" s="638" t="s">
        <v>196</v>
      </c>
      <c r="C22" s="641">
        <f>C17-C7</f>
        <v>6336.0999999999985</v>
      </c>
      <c r="D22" s="677">
        <f>D17-D7</f>
        <v>995.99999999999989</v>
      </c>
      <c r="E22" s="677">
        <f>E17-E7</f>
        <v>87.8</v>
      </c>
      <c r="F22" s="641">
        <f t="shared" ref="F22:N22" si="4">F17-F7</f>
        <v>5302</v>
      </c>
      <c r="G22" s="642">
        <f t="shared" si="4"/>
        <v>884</v>
      </c>
      <c r="H22" s="642">
        <f t="shared" si="4"/>
        <v>75.299999999999983</v>
      </c>
      <c r="I22" s="641">
        <f t="shared" si="4"/>
        <v>4687.5999999999949</v>
      </c>
      <c r="J22" s="642">
        <f t="shared" si="4"/>
        <v>477.99999999999994</v>
      </c>
      <c r="K22" s="642">
        <f t="shared" si="4"/>
        <v>85.000000000000028</v>
      </c>
      <c r="L22" s="641">
        <f t="shared" si="4"/>
        <v>-4669.2000000000044</v>
      </c>
      <c r="M22" s="642">
        <f t="shared" si="4"/>
        <v>-615.5</v>
      </c>
      <c r="N22" s="642">
        <f t="shared" si="4"/>
        <v>93.100000000000023</v>
      </c>
      <c r="O22" s="745" t="s">
        <v>56</v>
      </c>
      <c r="P22" s="678" t="s">
        <v>56</v>
      </c>
      <c r="Q22" s="678" t="s">
        <v>56</v>
      </c>
      <c r="R22" s="745" t="s">
        <v>56</v>
      </c>
      <c r="S22" s="678" t="s">
        <v>56</v>
      </c>
      <c r="T22" s="678" t="s">
        <v>56</v>
      </c>
    </row>
    <row r="23" spans="1:20" ht="15.75" thickBot="1">
      <c r="A23" s="1557"/>
      <c r="B23" s="645" t="s">
        <v>197</v>
      </c>
      <c r="C23" s="647">
        <f>C17/C7-1</f>
        <v>0.25213792554567327</v>
      </c>
      <c r="D23" s="686">
        <f>D17/D7-1</f>
        <v>1.9718867550980002</v>
      </c>
      <c r="E23" s="686">
        <f>E17/E7-1</f>
        <v>0.85909980430528377</v>
      </c>
      <c r="F23" s="647">
        <f t="shared" ref="F23:N23" si="5">F17/F7-1</f>
        <v>0.19545030615141323</v>
      </c>
      <c r="G23" s="648">
        <f t="shared" si="5"/>
        <v>1.9600886917960088</v>
      </c>
      <c r="H23" s="648">
        <f t="shared" si="5"/>
        <v>0.34557136301055524</v>
      </c>
      <c r="I23" s="647">
        <f t="shared" si="5"/>
        <v>0.15777533944114208</v>
      </c>
      <c r="J23" s="648">
        <f t="shared" si="5"/>
        <v>1.7114214106695309</v>
      </c>
      <c r="K23" s="648">
        <f t="shared" si="5"/>
        <v>0.3584985238296079</v>
      </c>
      <c r="L23" s="647">
        <f t="shared" si="5"/>
        <v>-0.11973689271839072</v>
      </c>
      <c r="M23" s="648">
        <f t="shared" si="5"/>
        <v>-0.10952736849597833</v>
      </c>
      <c r="N23" s="648">
        <f t="shared" si="5"/>
        <v>0.12094050402701995</v>
      </c>
      <c r="O23" s="802" t="s">
        <v>56</v>
      </c>
      <c r="P23" s="687" t="s">
        <v>56</v>
      </c>
      <c r="Q23" s="687" t="s">
        <v>56</v>
      </c>
      <c r="R23" s="802" t="s">
        <v>56</v>
      </c>
      <c r="S23" s="687" t="s">
        <v>56</v>
      </c>
      <c r="T23" s="687" t="s">
        <v>56</v>
      </c>
    </row>
    <row r="24" spans="1:20">
      <c r="A24" s="5" t="s">
        <v>409</v>
      </c>
    </row>
  </sheetData>
  <mergeCells count="39">
    <mergeCell ref="A20:A21"/>
    <mergeCell ref="A22:A23"/>
    <mergeCell ref="A13:B13"/>
    <mergeCell ref="A14:B14"/>
    <mergeCell ref="A15:B15"/>
    <mergeCell ref="A16:B16"/>
    <mergeCell ref="A17:B17"/>
    <mergeCell ref="A18:A19"/>
    <mergeCell ref="I3:K3"/>
    <mergeCell ref="L3:N3"/>
    <mergeCell ref="O3:Q3"/>
    <mergeCell ref="R3:T3"/>
    <mergeCell ref="C4:C6"/>
    <mergeCell ref="D4:D6"/>
    <mergeCell ref="E4:E6"/>
    <mergeCell ref="C3:E3"/>
    <mergeCell ref="F3:H3"/>
    <mergeCell ref="A12:B12"/>
    <mergeCell ref="A7:B7"/>
    <mergeCell ref="A8:B8"/>
    <mergeCell ref="A9:B9"/>
    <mergeCell ref="A10:B10"/>
    <mergeCell ref="A11:B11"/>
    <mergeCell ref="A3:B6"/>
    <mergeCell ref="S4:S6"/>
    <mergeCell ref="T4:T6"/>
    <mergeCell ref="I4:I6"/>
    <mergeCell ref="J4:J6"/>
    <mergeCell ref="F4:F6"/>
    <mergeCell ref="G4:G6"/>
    <mergeCell ref="H4:H6"/>
    <mergeCell ref="O4:O6"/>
    <mergeCell ref="P4:P6"/>
    <mergeCell ref="Q4:Q6"/>
    <mergeCell ref="R4:R6"/>
    <mergeCell ref="K4:K6"/>
    <mergeCell ref="L4:L6"/>
    <mergeCell ref="M4:M6"/>
    <mergeCell ref="N4:N6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AG20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33" s="50" customFormat="1" ht="17.25" customHeight="1">
      <c r="A1" s="173" t="s">
        <v>619</v>
      </c>
      <c r="B1" s="177"/>
      <c r="C1" s="177"/>
      <c r="D1" s="177"/>
      <c r="E1" s="82"/>
      <c r="F1" s="82"/>
      <c r="G1" s="82"/>
      <c r="H1" s="82"/>
      <c r="I1" s="82"/>
      <c r="T1" s="552"/>
    </row>
    <row r="2" spans="1:33" ht="17.25" customHeight="1" thickBot="1">
      <c r="A2" s="358" t="s">
        <v>198</v>
      </c>
      <c r="B2" s="219"/>
      <c r="C2" s="219"/>
    </row>
    <row r="3" spans="1:33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664" t="s">
        <v>606</v>
      </c>
      <c r="N3" s="1670"/>
      <c r="O3" s="1671" t="s">
        <v>607</v>
      </c>
      <c r="P3" s="1672"/>
      <c r="Q3" s="1664" t="s">
        <v>608</v>
      </c>
      <c r="R3" s="1669"/>
    </row>
    <row r="4" spans="1:33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2" t="s">
        <v>194</v>
      </c>
      <c r="K4" s="663" t="s">
        <v>475</v>
      </c>
      <c r="L4" s="663" t="s">
        <v>605</v>
      </c>
      <c r="M4" s="665" t="s">
        <v>196</v>
      </c>
      <c r="N4" s="669" t="s">
        <v>197</v>
      </c>
      <c r="O4" s="670" t="s">
        <v>196</v>
      </c>
      <c r="P4" s="666" t="s">
        <v>197</v>
      </c>
      <c r="Q4" s="670" t="s">
        <v>196</v>
      </c>
      <c r="R4" s="668" t="s">
        <v>197</v>
      </c>
    </row>
    <row r="5" spans="1:33" ht="17.25" customHeight="1">
      <c r="A5" s="208" t="s">
        <v>20</v>
      </c>
      <c r="B5" s="359">
        <v>33040</v>
      </c>
      <c r="C5" s="359">
        <v>31355</v>
      </c>
      <c r="D5" s="359">
        <v>31951</v>
      </c>
      <c r="E5" s="359">
        <v>33141</v>
      </c>
      <c r="F5" s="359">
        <v>37898</v>
      </c>
      <c r="G5" s="359">
        <v>42321</v>
      </c>
      <c r="H5" s="359">
        <v>44729</v>
      </c>
      <c r="I5" s="359">
        <v>45471</v>
      </c>
      <c r="J5" s="359">
        <v>45374</v>
      </c>
      <c r="K5" s="359">
        <v>43020</v>
      </c>
      <c r="L5" s="359">
        <v>34586</v>
      </c>
      <c r="M5" s="455">
        <f>L5-K5</f>
        <v>-8434</v>
      </c>
      <c r="N5" s="504">
        <f>L5/K5-1</f>
        <v>-0.19604834960483497</v>
      </c>
      <c r="O5" s="508">
        <f>L5-G5</f>
        <v>-7735</v>
      </c>
      <c r="P5" s="495">
        <f>L5/G5-1</f>
        <v>-0.18276978332270033</v>
      </c>
      <c r="Q5" s="508">
        <f>L5-B5</f>
        <v>1546</v>
      </c>
      <c r="R5" s="497">
        <f>L5/B5-1</f>
        <v>4.6791767554479335E-2</v>
      </c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7.25" customHeight="1">
      <c r="A6" s="211" t="s">
        <v>21</v>
      </c>
      <c r="B6" s="231">
        <v>2464</v>
      </c>
      <c r="C6" s="231">
        <v>2234</v>
      </c>
      <c r="D6" s="231">
        <v>2142</v>
      </c>
      <c r="E6" s="231">
        <v>2181</v>
      </c>
      <c r="F6" s="231">
        <v>2696</v>
      </c>
      <c r="G6" s="231">
        <v>3313</v>
      </c>
      <c r="H6" s="231">
        <v>3684</v>
      </c>
      <c r="I6" s="231">
        <v>4046</v>
      </c>
      <c r="J6" s="231">
        <v>4046</v>
      </c>
      <c r="K6" s="231">
        <v>3579</v>
      </c>
      <c r="L6" s="231">
        <v>3276</v>
      </c>
      <c r="M6" s="461">
        <f t="shared" ref="M6:M19" si="0">L6-K6</f>
        <v>-303</v>
      </c>
      <c r="N6" s="399">
        <f t="shared" ref="N6:N19" si="1">L6/K6-1</f>
        <v>-8.4660519698239733E-2</v>
      </c>
      <c r="O6" s="463">
        <f t="shared" ref="O6:O19" si="2">L6-G6</f>
        <v>-37</v>
      </c>
      <c r="P6" s="464">
        <f t="shared" ref="P6:P19" si="3">L6/G6-1</f>
        <v>-1.1168125565952258E-2</v>
      </c>
      <c r="Q6" s="463">
        <f t="shared" ref="Q6:Q19" si="4">L6-B6</f>
        <v>812</v>
      </c>
      <c r="R6" s="500">
        <f t="shared" ref="R6:R19" si="5">L6/B6-1</f>
        <v>0.32954545454545459</v>
      </c>
      <c r="T6" s="530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7.25" customHeight="1">
      <c r="A7" s="211" t="s">
        <v>22</v>
      </c>
      <c r="B7" s="231">
        <v>2905</v>
      </c>
      <c r="C7" s="231">
        <v>2836</v>
      </c>
      <c r="D7" s="231">
        <v>2633</v>
      </c>
      <c r="E7" s="231">
        <v>2894</v>
      </c>
      <c r="F7" s="231">
        <v>3518</v>
      </c>
      <c r="G7" s="231">
        <v>4220</v>
      </c>
      <c r="H7" s="231">
        <v>4671</v>
      </c>
      <c r="I7" s="231">
        <v>4809</v>
      </c>
      <c r="J7" s="231">
        <v>5021</v>
      </c>
      <c r="K7" s="231">
        <v>4766</v>
      </c>
      <c r="L7" s="231">
        <v>4049</v>
      </c>
      <c r="M7" s="461">
        <f t="shared" si="0"/>
        <v>-717</v>
      </c>
      <c r="N7" s="399">
        <f t="shared" si="1"/>
        <v>-0.1504406210658833</v>
      </c>
      <c r="O7" s="463">
        <f t="shared" si="2"/>
        <v>-171</v>
      </c>
      <c r="P7" s="464">
        <f t="shared" si="3"/>
        <v>-4.0521327014217956E-2</v>
      </c>
      <c r="Q7" s="463">
        <f t="shared" si="4"/>
        <v>1144</v>
      </c>
      <c r="R7" s="500">
        <f t="shared" si="5"/>
        <v>0.39380378657487092</v>
      </c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customHeight="1">
      <c r="A8" s="211" t="s">
        <v>23</v>
      </c>
      <c r="B8" s="231">
        <v>2600</v>
      </c>
      <c r="C8" s="231">
        <v>2498</v>
      </c>
      <c r="D8" s="231">
        <v>2581</v>
      </c>
      <c r="E8" s="231">
        <v>2651</v>
      </c>
      <c r="F8" s="231">
        <v>2928</v>
      </c>
      <c r="G8" s="231">
        <v>3144</v>
      </c>
      <c r="H8" s="231">
        <v>3292</v>
      </c>
      <c r="I8" s="231">
        <v>3408</v>
      </c>
      <c r="J8" s="231">
        <v>3273</v>
      </c>
      <c r="K8" s="231">
        <v>3255</v>
      </c>
      <c r="L8" s="231">
        <v>2657</v>
      </c>
      <c r="M8" s="461">
        <f t="shared" si="0"/>
        <v>-598</v>
      </c>
      <c r="N8" s="399">
        <f t="shared" si="1"/>
        <v>-0.18371735791090626</v>
      </c>
      <c r="O8" s="463">
        <f t="shared" si="2"/>
        <v>-487</v>
      </c>
      <c r="P8" s="464">
        <f t="shared" si="3"/>
        <v>-0.15489821882951649</v>
      </c>
      <c r="Q8" s="463">
        <f t="shared" si="4"/>
        <v>57</v>
      </c>
      <c r="R8" s="500">
        <f t="shared" si="5"/>
        <v>2.1923076923076934E-2</v>
      </c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customHeight="1">
      <c r="A9" s="211" t="s">
        <v>24</v>
      </c>
      <c r="B9" s="231">
        <v>1739</v>
      </c>
      <c r="C9" s="231">
        <v>1574</v>
      </c>
      <c r="D9" s="231">
        <v>1675</v>
      </c>
      <c r="E9" s="231">
        <v>1508</v>
      </c>
      <c r="F9" s="231">
        <v>1894</v>
      </c>
      <c r="G9" s="231">
        <v>1901</v>
      </c>
      <c r="H9" s="231">
        <v>1882</v>
      </c>
      <c r="I9" s="231">
        <v>1963</v>
      </c>
      <c r="J9" s="231">
        <v>2062</v>
      </c>
      <c r="K9" s="231">
        <v>1871</v>
      </c>
      <c r="L9" s="231">
        <v>1519</v>
      </c>
      <c r="M9" s="461">
        <f t="shared" si="0"/>
        <v>-352</v>
      </c>
      <c r="N9" s="399">
        <f t="shared" si="1"/>
        <v>-0.188134687332977</v>
      </c>
      <c r="O9" s="463">
        <f t="shared" si="2"/>
        <v>-382</v>
      </c>
      <c r="P9" s="464">
        <f t="shared" si="3"/>
        <v>-0.20094687006838508</v>
      </c>
      <c r="Q9" s="463">
        <f t="shared" si="4"/>
        <v>-220</v>
      </c>
      <c r="R9" s="500">
        <f t="shared" si="5"/>
        <v>-0.12650948821161589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7.25" customHeight="1">
      <c r="A10" s="211" t="s">
        <v>25</v>
      </c>
      <c r="B10" s="231">
        <v>1128</v>
      </c>
      <c r="C10" s="231">
        <v>948</v>
      </c>
      <c r="D10" s="231">
        <v>1066</v>
      </c>
      <c r="E10" s="231">
        <v>996</v>
      </c>
      <c r="F10" s="231">
        <v>1225</v>
      </c>
      <c r="G10" s="231">
        <v>1277</v>
      </c>
      <c r="H10" s="231">
        <v>1337</v>
      </c>
      <c r="I10" s="231">
        <v>1360</v>
      </c>
      <c r="J10" s="231">
        <v>1288</v>
      </c>
      <c r="K10" s="231">
        <v>1182</v>
      </c>
      <c r="L10" s="231">
        <v>956</v>
      </c>
      <c r="M10" s="461">
        <f t="shared" si="0"/>
        <v>-226</v>
      </c>
      <c r="N10" s="399">
        <f t="shared" si="1"/>
        <v>-0.19120135363790192</v>
      </c>
      <c r="O10" s="463">
        <f t="shared" si="2"/>
        <v>-321</v>
      </c>
      <c r="P10" s="464">
        <f t="shared" si="3"/>
        <v>-0.25137039937353167</v>
      </c>
      <c r="Q10" s="463">
        <f t="shared" si="4"/>
        <v>-172</v>
      </c>
      <c r="R10" s="500">
        <f t="shared" si="5"/>
        <v>-0.15248226950354615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7.25" customHeight="1">
      <c r="A11" s="211" t="s">
        <v>26</v>
      </c>
      <c r="B11" s="231">
        <v>2390</v>
      </c>
      <c r="C11" s="231">
        <v>2220</v>
      </c>
      <c r="D11" s="231">
        <v>2402</v>
      </c>
      <c r="E11" s="231">
        <v>2513</v>
      </c>
      <c r="F11" s="231">
        <v>3057</v>
      </c>
      <c r="G11" s="231">
        <v>3181</v>
      </c>
      <c r="H11" s="231">
        <v>3489</v>
      </c>
      <c r="I11" s="231">
        <v>3435</v>
      </c>
      <c r="J11" s="231">
        <v>3241</v>
      </c>
      <c r="K11" s="231">
        <v>3145</v>
      </c>
      <c r="L11" s="231">
        <v>2453</v>
      </c>
      <c r="M11" s="461">
        <f t="shared" si="0"/>
        <v>-692</v>
      </c>
      <c r="N11" s="399">
        <f t="shared" si="1"/>
        <v>-0.22003179650238469</v>
      </c>
      <c r="O11" s="463">
        <f t="shared" si="2"/>
        <v>-728</v>
      </c>
      <c r="P11" s="464">
        <f t="shared" si="3"/>
        <v>-0.22885884941842183</v>
      </c>
      <c r="Q11" s="463">
        <f t="shared" si="4"/>
        <v>63</v>
      </c>
      <c r="R11" s="500">
        <f t="shared" si="5"/>
        <v>2.6359832635983294E-2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7.25" customHeight="1">
      <c r="A12" s="211" t="s">
        <v>27</v>
      </c>
      <c r="B12" s="231">
        <v>1606</v>
      </c>
      <c r="C12" s="231">
        <v>1388</v>
      </c>
      <c r="D12" s="231">
        <v>1313</v>
      </c>
      <c r="E12" s="231">
        <v>1352</v>
      </c>
      <c r="F12" s="231">
        <v>1575</v>
      </c>
      <c r="G12" s="231">
        <v>1737</v>
      </c>
      <c r="H12" s="231">
        <v>1699</v>
      </c>
      <c r="I12" s="231">
        <v>1716</v>
      </c>
      <c r="J12" s="231">
        <v>1801</v>
      </c>
      <c r="K12" s="231">
        <v>1782</v>
      </c>
      <c r="L12" s="231">
        <v>1367</v>
      </c>
      <c r="M12" s="461">
        <f t="shared" si="0"/>
        <v>-415</v>
      </c>
      <c r="N12" s="399">
        <f t="shared" si="1"/>
        <v>-0.23288439955106621</v>
      </c>
      <c r="O12" s="463">
        <f t="shared" si="2"/>
        <v>-370</v>
      </c>
      <c r="P12" s="464">
        <f t="shared" si="3"/>
        <v>-0.21301093839953944</v>
      </c>
      <c r="Q12" s="463">
        <f t="shared" si="4"/>
        <v>-239</v>
      </c>
      <c r="R12" s="500">
        <f t="shared" si="5"/>
        <v>-0.1488169364881694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7.25" customHeight="1">
      <c r="A13" s="211" t="s">
        <v>28</v>
      </c>
      <c r="B13" s="231">
        <v>2070</v>
      </c>
      <c r="C13" s="231">
        <v>1971</v>
      </c>
      <c r="D13" s="231">
        <v>1975</v>
      </c>
      <c r="E13" s="231">
        <v>2008</v>
      </c>
      <c r="F13" s="231">
        <v>2301</v>
      </c>
      <c r="G13" s="231">
        <v>2710</v>
      </c>
      <c r="H13" s="231">
        <v>2836</v>
      </c>
      <c r="I13" s="231">
        <v>2711</v>
      </c>
      <c r="J13" s="231">
        <v>2740</v>
      </c>
      <c r="K13" s="231">
        <v>2613</v>
      </c>
      <c r="L13" s="231">
        <v>1804</v>
      </c>
      <c r="M13" s="461">
        <f t="shared" si="0"/>
        <v>-809</v>
      </c>
      <c r="N13" s="399">
        <f t="shared" si="1"/>
        <v>-0.30960581706850365</v>
      </c>
      <c r="O13" s="463">
        <f t="shared" si="2"/>
        <v>-906</v>
      </c>
      <c r="P13" s="464">
        <f t="shared" si="3"/>
        <v>-0.33431734317343176</v>
      </c>
      <c r="Q13" s="463">
        <f t="shared" si="4"/>
        <v>-266</v>
      </c>
      <c r="R13" s="500">
        <f t="shared" si="5"/>
        <v>-0.12850241545893715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7.25" customHeight="1">
      <c r="A14" s="211" t="s">
        <v>29</v>
      </c>
      <c r="B14" s="231">
        <v>2330</v>
      </c>
      <c r="C14" s="231">
        <v>2201</v>
      </c>
      <c r="D14" s="231">
        <v>2128</v>
      </c>
      <c r="E14" s="231">
        <v>2273</v>
      </c>
      <c r="F14" s="231">
        <v>2534</v>
      </c>
      <c r="G14" s="231">
        <v>2612</v>
      </c>
      <c r="H14" s="231">
        <v>2774</v>
      </c>
      <c r="I14" s="231">
        <v>2722</v>
      </c>
      <c r="J14" s="231">
        <v>2726</v>
      </c>
      <c r="K14" s="231">
        <v>2497</v>
      </c>
      <c r="L14" s="231">
        <v>1972</v>
      </c>
      <c r="M14" s="461">
        <f t="shared" si="0"/>
        <v>-525</v>
      </c>
      <c r="N14" s="399">
        <f t="shared" si="1"/>
        <v>-0.21025230276331597</v>
      </c>
      <c r="O14" s="463">
        <f t="shared" si="2"/>
        <v>-640</v>
      </c>
      <c r="P14" s="464">
        <f t="shared" si="3"/>
        <v>-0.24502297090352221</v>
      </c>
      <c r="Q14" s="463">
        <f t="shared" si="4"/>
        <v>-358</v>
      </c>
      <c r="R14" s="500">
        <f t="shared" si="5"/>
        <v>-0.15364806866952785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7.25" customHeight="1">
      <c r="A15" s="211" t="s">
        <v>30</v>
      </c>
      <c r="B15" s="231">
        <v>1864</v>
      </c>
      <c r="C15" s="231">
        <v>1769</v>
      </c>
      <c r="D15" s="231">
        <v>1909</v>
      </c>
      <c r="E15" s="231">
        <v>2041</v>
      </c>
      <c r="F15" s="231">
        <v>2270</v>
      </c>
      <c r="G15" s="231">
        <v>2403</v>
      </c>
      <c r="H15" s="231">
        <v>2489</v>
      </c>
      <c r="I15" s="231">
        <v>2561</v>
      </c>
      <c r="J15" s="231">
        <v>2500</v>
      </c>
      <c r="K15" s="231">
        <v>2421</v>
      </c>
      <c r="L15" s="231">
        <v>1974</v>
      </c>
      <c r="M15" s="461">
        <f t="shared" si="0"/>
        <v>-447</v>
      </c>
      <c r="N15" s="399">
        <f t="shared" si="1"/>
        <v>-0.18463444857496902</v>
      </c>
      <c r="O15" s="463">
        <f t="shared" si="2"/>
        <v>-429</v>
      </c>
      <c r="P15" s="464">
        <f t="shared" si="3"/>
        <v>-0.17852684144818975</v>
      </c>
      <c r="Q15" s="463">
        <f t="shared" si="4"/>
        <v>110</v>
      </c>
      <c r="R15" s="500">
        <f t="shared" si="5"/>
        <v>5.9012875536480713E-2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7.25" customHeight="1">
      <c r="A16" s="211" t="s">
        <v>31</v>
      </c>
      <c r="B16" s="231">
        <v>3200</v>
      </c>
      <c r="C16" s="231">
        <v>3172</v>
      </c>
      <c r="D16" s="231">
        <v>3053</v>
      </c>
      <c r="E16" s="231">
        <v>3189</v>
      </c>
      <c r="F16" s="231">
        <v>3627</v>
      </c>
      <c r="G16" s="231">
        <v>4249</v>
      </c>
      <c r="H16" s="231">
        <v>4659</v>
      </c>
      <c r="I16" s="231">
        <v>4594</v>
      </c>
      <c r="J16" s="231">
        <v>4560</v>
      </c>
      <c r="K16" s="231">
        <v>4271</v>
      </c>
      <c r="L16" s="231">
        <v>3228</v>
      </c>
      <c r="M16" s="461">
        <f t="shared" si="0"/>
        <v>-1043</v>
      </c>
      <c r="N16" s="399">
        <f t="shared" si="1"/>
        <v>-0.24420510419105601</v>
      </c>
      <c r="O16" s="463">
        <f t="shared" si="2"/>
        <v>-1021</v>
      </c>
      <c r="P16" s="464">
        <f t="shared" si="3"/>
        <v>-0.24029183337255822</v>
      </c>
      <c r="Q16" s="463">
        <f t="shared" si="4"/>
        <v>28</v>
      </c>
      <c r="R16" s="500">
        <f t="shared" si="5"/>
        <v>8.7500000000000355E-3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7.25" customHeight="1">
      <c r="A17" s="211" t="s">
        <v>32</v>
      </c>
      <c r="B17" s="231">
        <v>2405</v>
      </c>
      <c r="C17" s="231">
        <v>2495</v>
      </c>
      <c r="D17" s="231">
        <v>2601</v>
      </c>
      <c r="E17" s="231">
        <v>2785</v>
      </c>
      <c r="F17" s="231">
        <v>2985</v>
      </c>
      <c r="G17" s="231">
        <v>3355</v>
      </c>
      <c r="H17" s="231">
        <v>3503</v>
      </c>
      <c r="I17" s="231">
        <v>3516</v>
      </c>
      <c r="J17" s="231">
        <v>3638</v>
      </c>
      <c r="K17" s="231">
        <v>3436</v>
      </c>
      <c r="L17" s="231">
        <v>2753</v>
      </c>
      <c r="M17" s="461">
        <f t="shared" si="0"/>
        <v>-683</v>
      </c>
      <c r="N17" s="399">
        <f t="shared" si="1"/>
        <v>-0.19877764842840517</v>
      </c>
      <c r="O17" s="463">
        <f t="shared" si="2"/>
        <v>-602</v>
      </c>
      <c r="P17" s="464">
        <f t="shared" si="3"/>
        <v>-0.17943368107302538</v>
      </c>
      <c r="Q17" s="463">
        <f t="shared" si="4"/>
        <v>348</v>
      </c>
      <c r="R17" s="500">
        <f t="shared" si="5"/>
        <v>0.14469854469854471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7.25" customHeight="1">
      <c r="A18" s="211" t="s">
        <v>33</v>
      </c>
      <c r="B18" s="231">
        <v>2070</v>
      </c>
      <c r="C18" s="231">
        <v>2048</v>
      </c>
      <c r="D18" s="231">
        <v>2040</v>
      </c>
      <c r="E18" s="231">
        <v>2079</v>
      </c>
      <c r="F18" s="231">
        <v>2275</v>
      </c>
      <c r="G18" s="231">
        <v>2584</v>
      </c>
      <c r="H18" s="231">
        <v>2715</v>
      </c>
      <c r="I18" s="231">
        <v>2923</v>
      </c>
      <c r="J18" s="231">
        <v>2810</v>
      </c>
      <c r="K18" s="231">
        <v>2737</v>
      </c>
      <c r="L18" s="231">
        <v>2141</v>
      </c>
      <c r="M18" s="461">
        <f t="shared" si="0"/>
        <v>-596</v>
      </c>
      <c r="N18" s="399">
        <f t="shared" si="1"/>
        <v>-0.21775666788454517</v>
      </c>
      <c r="O18" s="463">
        <f t="shared" si="2"/>
        <v>-443</v>
      </c>
      <c r="P18" s="464">
        <f t="shared" si="3"/>
        <v>-0.17143962848297212</v>
      </c>
      <c r="Q18" s="463">
        <f t="shared" si="4"/>
        <v>71</v>
      </c>
      <c r="R18" s="500">
        <f t="shared" si="5"/>
        <v>3.4299516908212535E-2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7.25" customHeight="1" thickBot="1">
      <c r="A19" s="209" t="s">
        <v>34</v>
      </c>
      <c r="B19" s="249">
        <v>4269</v>
      </c>
      <c r="C19" s="249">
        <v>4001</v>
      </c>
      <c r="D19" s="249">
        <v>4433</v>
      </c>
      <c r="E19" s="249">
        <v>4671</v>
      </c>
      <c r="F19" s="249">
        <v>5013</v>
      </c>
      <c r="G19" s="249">
        <v>5635</v>
      </c>
      <c r="H19" s="249">
        <v>5699</v>
      </c>
      <c r="I19" s="249">
        <v>5707</v>
      </c>
      <c r="J19" s="249">
        <v>5668</v>
      </c>
      <c r="K19" s="249">
        <v>5465</v>
      </c>
      <c r="L19" s="249">
        <v>4437</v>
      </c>
      <c r="M19" s="467">
        <f t="shared" si="0"/>
        <v>-1028</v>
      </c>
      <c r="N19" s="400">
        <f t="shared" si="1"/>
        <v>-0.18810612991765785</v>
      </c>
      <c r="O19" s="469">
        <f t="shared" si="2"/>
        <v>-1198</v>
      </c>
      <c r="P19" s="470">
        <f t="shared" si="3"/>
        <v>-0.2125998225377107</v>
      </c>
      <c r="Q19" s="469">
        <f t="shared" si="4"/>
        <v>168</v>
      </c>
      <c r="R19" s="503">
        <f t="shared" si="5"/>
        <v>3.9353478566408917E-2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0" customFormat="1" ht="17.25" customHeight="1">
      <c r="A20" s="115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T20"/>
      <c r="U20"/>
      <c r="V20"/>
      <c r="W20"/>
      <c r="X20"/>
      <c r="Y20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/>
  </sheetViews>
  <sheetFormatPr defaultRowHeight="15"/>
  <cols>
    <col min="1" max="1" width="12.7109375" style="941" customWidth="1"/>
    <col min="2" max="2" width="6.85546875" style="941" customWidth="1"/>
    <col min="3" max="20" width="9.140625" style="941"/>
  </cols>
  <sheetData>
    <row r="1" spans="1:20">
      <c r="A1" s="258" t="s">
        <v>979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20">
      <c r="A3" s="1558" t="s">
        <v>204</v>
      </c>
      <c r="B3" s="1559"/>
      <c r="C3" s="1558" t="s">
        <v>936</v>
      </c>
      <c r="D3" s="1806"/>
      <c r="E3" s="1806"/>
      <c r="F3" s="1592" t="s">
        <v>937</v>
      </c>
      <c r="G3" s="1590"/>
      <c r="H3" s="1591"/>
      <c r="I3" s="1592" t="s">
        <v>938</v>
      </c>
      <c r="J3" s="1590"/>
      <c r="K3" s="1591"/>
      <c r="L3" s="1592" t="s">
        <v>939</v>
      </c>
      <c r="M3" s="1590"/>
      <c r="N3" s="1591"/>
      <c r="O3" s="1592" t="s">
        <v>940</v>
      </c>
      <c r="P3" s="1590"/>
      <c r="Q3" s="1634"/>
      <c r="R3" s="1592" t="s">
        <v>941</v>
      </c>
      <c r="S3" s="1590"/>
      <c r="T3" s="1634"/>
    </row>
    <row r="4" spans="1:20">
      <c r="A4" s="1560"/>
      <c r="B4" s="1561"/>
      <c r="C4" s="1803" t="s">
        <v>960</v>
      </c>
      <c r="D4" s="1566" t="s">
        <v>961</v>
      </c>
      <c r="E4" s="1593" t="s">
        <v>962</v>
      </c>
      <c r="F4" s="1803" t="s">
        <v>960</v>
      </c>
      <c r="G4" s="1566" t="s">
        <v>961</v>
      </c>
      <c r="H4" s="1593" t="s">
        <v>962</v>
      </c>
      <c r="I4" s="1803" t="s">
        <v>960</v>
      </c>
      <c r="J4" s="1566" t="s">
        <v>961</v>
      </c>
      <c r="K4" s="1593" t="s">
        <v>962</v>
      </c>
      <c r="L4" s="1803" t="s">
        <v>960</v>
      </c>
      <c r="M4" s="1566" t="s">
        <v>961</v>
      </c>
      <c r="N4" s="1870" t="s">
        <v>962</v>
      </c>
      <c r="O4" s="1803" t="s">
        <v>960</v>
      </c>
      <c r="P4" s="1566" t="s">
        <v>961</v>
      </c>
      <c r="Q4" s="1871" t="s">
        <v>962</v>
      </c>
      <c r="R4" s="1803" t="s">
        <v>960</v>
      </c>
      <c r="S4" s="1566" t="s">
        <v>961</v>
      </c>
      <c r="T4" s="1871" t="s">
        <v>962</v>
      </c>
    </row>
    <row r="5" spans="1:20">
      <c r="A5" s="1560"/>
      <c r="B5" s="1561"/>
      <c r="C5" s="1804"/>
      <c r="D5" s="1759"/>
      <c r="E5" s="1785"/>
      <c r="F5" s="1804"/>
      <c r="G5" s="1759"/>
      <c r="H5" s="1785"/>
      <c r="I5" s="1804"/>
      <c r="J5" s="1759"/>
      <c r="K5" s="1785"/>
      <c r="L5" s="1804"/>
      <c r="M5" s="1759"/>
      <c r="N5" s="1636"/>
      <c r="O5" s="1804"/>
      <c r="P5" s="1759"/>
      <c r="Q5" s="1786"/>
      <c r="R5" s="1804"/>
      <c r="S5" s="1759"/>
      <c r="T5" s="1786"/>
    </row>
    <row r="6" spans="1:20" ht="15.75" thickBot="1">
      <c r="A6" s="1562"/>
      <c r="B6" s="1563"/>
      <c r="C6" s="1805"/>
      <c r="D6" s="1797"/>
      <c r="E6" s="1595"/>
      <c r="F6" s="1805"/>
      <c r="G6" s="1797"/>
      <c r="H6" s="1595"/>
      <c r="I6" s="1805"/>
      <c r="J6" s="1797"/>
      <c r="K6" s="1595"/>
      <c r="L6" s="1805"/>
      <c r="M6" s="1797"/>
      <c r="N6" s="1638"/>
      <c r="O6" s="1805"/>
      <c r="P6" s="1797"/>
      <c r="Q6" s="2079"/>
      <c r="R6" s="1805"/>
      <c r="S6" s="1797"/>
      <c r="T6" s="2079"/>
    </row>
    <row r="7" spans="1:20">
      <c r="A7" s="1564" t="s">
        <v>11</v>
      </c>
      <c r="B7" s="1565"/>
      <c r="C7" s="1534">
        <v>25077.200000000001</v>
      </c>
      <c r="D7" s="1535">
        <v>493.1</v>
      </c>
      <c r="E7" s="1535">
        <v>100.3</v>
      </c>
      <c r="F7" s="1534">
        <v>25752.899999999998</v>
      </c>
      <c r="G7" s="1536">
        <v>399.1</v>
      </c>
      <c r="H7" s="1535">
        <v>201.5</v>
      </c>
      <c r="I7" s="1534">
        <v>22077.500000000004</v>
      </c>
      <c r="J7" s="1536">
        <v>207.5</v>
      </c>
      <c r="K7" s="1535">
        <v>165.2</v>
      </c>
      <c r="L7" s="1534">
        <v>22657.500000000004</v>
      </c>
      <c r="M7" s="1536">
        <v>3529.2</v>
      </c>
      <c r="N7" s="1548">
        <v>557.79999999999995</v>
      </c>
      <c r="O7" s="1549" t="s">
        <v>56</v>
      </c>
      <c r="P7" s="1546" t="s">
        <v>56</v>
      </c>
      <c r="Q7" s="1537" t="s">
        <v>56</v>
      </c>
      <c r="R7" s="1549" t="s">
        <v>56</v>
      </c>
      <c r="S7" s="1546" t="s">
        <v>56</v>
      </c>
      <c r="T7" s="1537" t="s">
        <v>56</v>
      </c>
    </row>
    <row r="8" spans="1:20">
      <c r="A8" s="1564" t="s">
        <v>12</v>
      </c>
      <c r="B8" s="1565"/>
      <c r="C8" s="1534">
        <v>25972.5</v>
      </c>
      <c r="D8" s="1535">
        <v>589.20000000000005</v>
      </c>
      <c r="E8" s="1535">
        <v>126</v>
      </c>
      <c r="F8" s="1534">
        <v>25965.5</v>
      </c>
      <c r="G8" s="1536">
        <v>427.1</v>
      </c>
      <c r="H8" s="1535">
        <v>207.2</v>
      </c>
      <c r="I8" s="1534">
        <v>21741</v>
      </c>
      <c r="J8" s="1536">
        <v>213</v>
      </c>
      <c r="K8" s="1535">
        <v>184.2</v>
      </c>
      <c r="L8" s="1534">
        <v>22063.7</v>
      </c>
      <c r="M8" s="1536">
        <v>3340.2</v>
      </c>
      <c r="N8" s="1548">
        <v>544.9</v>
      </c>
      <c r="O8" s="1549" t="s">
        <v>56</v>
      </c>
      <c r="P8" s="1547" t="s">
        <v>56</v>
      </c>
      <c r="Q8" s="1537" t="s">
        <v>56</v>
      </c>
      <c r="R8" s="1549" t="s">
        <v>56</v>
      </c>
      <c r="S8" s="1547" t="s">
        <v>56</v>
      </c>
      <c r="T8" s="1537" t="s">
        <v>56</v>
      </c>
    </row>
    <row r="9" spans="1:20">
      <c r="A9" s="1564" t="s">
        <v>13</v>
      </c>
      <c r="B9" s="1565"/>
      <c r="C9" s="1534">
        <v>26745.1</v>
      </c>
      <c r="D9" s="1535">
        <v>741.8</v>
      </c>
      <c r="E9" s="1535">
        <v>141</v>
      </c>
      <c r="F9" s="1534">
        <v>26173.100000000002</v>
      </c>
      <c r="G9" s="1536">
        <v>453.5</v>
      </c>
      <c r="H9" s="1535">
        <v>226.4</v>
      </c>
      <c r="I9" s="1534">
        <v>21336.6</v>
      </c>
      <c r="J9" s="1536">
        <v>214.5</v>
      </c>
      <c r="K9" s="1535">
        <v>177.2</v>
      </c>
      <c r="L9" s="1534">
        <v>21269.800000000003</v>
      </c>
      <c r="M9" s="1536">
        <v>3123.2</v>
      </c>
      <c r="N9" s="1548">
        <v>553.29999999999995</v>
      </c>
      <c r="O9" s="1549" t="s">
        <v>56</v>
      </c>
      <c r="P9" s="1547" t="s">
        <v>56</v>
      </c>
      <c r="Q9" s="1537" t="s">
        <v>56</v>
      </c>
      <c r="R9" s="1549" t="s">
        <v>56</v>
      </c>
      <c r="S9" s="1547" t="s">
        <v>56</v>
      </c>
      <c r="T9" s="1537" t="s">
        <v>56</v>
      </c>
    </row>
    <row r="10" spans="1:20">
      <c r="A10" s="1564" t="s">
        <v>14</v>
      </c>
      <c r="B10" s="1565"/>
      <c r="C10" s="1534">
        <v>27385</v>
      </c>
      <c r="D10" s="1535">
        <v>916.7</v>
      </c>
      <c r="E10" s="1535">
        <v>149</v>
      </c>
      <c r="F10" s="1534">
        <v>26685.1</v>
      </c>
      <c r="G10" s="1536">
        <v>500.1</v>
      </c>
      <c r="H10" s="1535">
        <v>226</v>
      </c>
      <c r="I10" s="1534">
        <v>21293.7</v>
      </c>
      <c r="J10" s="1536">
        <v>218.4</v>
      </c>
      <c r="K10" s="1535">
        <v>195.6</v>
      </c>
      <c r="L10" s="1534">
        <v>20523.300000000003</v>
      </c>
      <c r="M10" s="1536">
        <v>2896.6</v>
      </c>
      <c r="N10" s="1548">
        <v>565</v>
      </c>
      <c r="O10" s="1549" t="s">
        <v>56</v>
      </c>
      <c r="P10" s="1547" t="s">
        <v>56</v>
      </c>
      <c r="Q10" s="1537" t="s">
        <v>56</v>
      </c>
      <c r="R10" s="1549" t="s">
        <v>56</v>
      </c>
      <c r="S10" s="1547" t="s">
        <v>56</v>
      </c>
      <c r="T10" s="1537" t="s">
        <v>56</v>
      </c>
    </row>
    <row r="11" spans="1:20">
      <c r="A11" s="1564" t="s">
        <v>15</v>
      </c>
      <c r="B11" s="1565"/>
      <c r="C11" s="1534">
        <v>27867.8</v>
      </c>
      <c r="D11" s="1535">
        <v>1095.9000000000001</v>
      </c>
      <c r="E11" s="1535">
        <v>166</v>
      </c>
      <c r="F11" s="1534">
        <v>27384.5</v>
      </c>
      <c r="G11" s="1536">
        <v>550.20000000000005</v>
      </c>
      <c r="H11" s="1535">
        <v>234.9</v>
      </c>
      <c r="I11" s="1534">
        <v>21328.799999999999</v>
      </c>
      <c r="J11" s="1536">
        <v>246.9</v>
      </c>
      <c r="K11" s="1535">
        <v>188.9</v>
      </c>
      <c r="L11" s="1534">
        <v>19983</v>
      </c>
      <c r="M11" s="1536">
        <v>2821.8</v>
      </c>
      <c r="N11" s="1548">
        <v>581.4</v>
      </c>
      <c r="O11" s="1534">
        <v>417.5</v>
      </c>
      <c r="P11" s="1536">
        <v>72.5</v>
      </c>
      <c r="Q11" s="1544">
        <v>40</v>
      </c>
      <c r="R11" s="1534">
        <v>846.5</v>
      </c>
      <c r="S11" s="1536">
        <v>225.7</v>
      </c>
      <c r="T11" s="1544">
        <v>60.4</v>
      </c>
    </row>
    <row r="12" spans="1:20">
      <c r="A12" s="1564" t="s">
        <v>16</v>
      </c>
      <c r="B12" s="1565"/>
      <c r="C12" s="1534">
        <v>27992.2</v>
      </c>
      <c r="D12" s="1535">
        <v>1184.0999999999999</v>
      </c>
      <c r="E12" s="1535">
        <v>177.8</v>
      </c>
      <c r="F12" s="1534">
        <v>28142.9</v>
      </c>
      <c r="G12" s="1536">
        <v>604.5</v>
      </c>
      <c r="H12" s="1535">
        <v>255.4</v>
      </c>
      <c r="I12" s="1534">
        <v>21400.2</v>
      </c>
      <c r="J12" s="1536">
        <v>275.8</v>
      </c>
      <c r="K12" s="1535">
        <v>197.7</v>
      </c>
      <c r="L12" s="1534">
        <v>19696.299999999996</v>
      </c>
      <c r="M12" s="1536">
        <v>2765.1</v>
      </c>
      <c r="N12" s="1548">
        <v>591.29999999999995</v>
      </c>
      <c r="O12" s="1534">
        <v>423.3</v>
      </c>
      <c r="P12" s="1536">
        <v>73.900000000000006</v>
      </c>
      <c r="Q12" s="1544">
        <v>40.700000000000003</v>
      </c>
      <c r="R12" s="1534">
        <v>789.3</v>
      </c>
      <c r="S12" s="1536">
        <v>204.9</v>
      </c>
      <c r="T12" s="1544">
        <v>56.6</v>
      </c>
    </row>
    <row r="13" spans="1:20">
      <c r="A13" s="1564" t="s">
        <v>17</v>
      </c>
      <c r="B13" s="1565"/>
      <c r="C13" s="1534">
        <v>28072.3</v>
      </c>
      <c r="D13" s="1535">
        <v>1205.8</v>
      </c>
      <c r="E13" s="1535">
        <v>185.1</v>
      </c>
      <c r="F13" s="1534">
        <v>28976.799999999999</v>
      </c>
      <c r="G13" s="1536">
        <v>738.3</v>
      </c>
      <c r="H13" s="1535">
        <v>263.7</v>
      </c>
      <c r="I13" s="1534">
        <v>21771.199999999997</v>
      </c>
      <c r="J13" s="1536">
        <v>300.60000000000002</v>
      </c>
      <c r="K13" s="1535">
        <v>203.8</v>
      </c>
      <c r="L13" s="1534">
        <v>19462.3</v>
      </c>
      <c r="M13" s="1536">
        <v>2849.9</v>
      </c>
      <c r="N13" s="1548">
        <v>584.70000000000005</v>
      </c>
      <c r="O13" s="1534">
        <v>419.8</v>
      </c>
      <c r="P13" s="1536">
        <v>74.5</v>
      </c>
      <c r="Q13" s="1544">
        <v>44.3</v>
      </c>
      <c r="R13" s="1534">
        <v>769.7</v>
      </c>
      <c r="S13" s="1536">
        <v>184.1</v>
      </c>
      <c r="T13" s="1544">
        <v>52</v>
      </c>
    </row>
    <row r="14" spans="1:20">
      <c r="A14" s="1564" t="s">
        <v>143</v>
      </c>
      <c r="B14" s="1565"/>
      <c r="C14" s="1534">
        <v>28648.2</v>
      </c>
      <c r="D14" s="1535">
        <v>1293.2</v>
      </c>
      <c r="E14" s="1535">
        <v>185.1</v>
      </c>
      <c r="F14" s="1534">
        <v>29460.3</v>
      </c>
      <c r="G14" s="1545">
        <v>823.8</v>
      </c>
      <c r="H14" s="1535">
        <v>268.60000000000002</v>
      </c>
      <c r="I14" s="1534">
        <v>22237.1</v>
      </c>
      <c r="J14" s="1545">
        <v>335</v>
      </c>
      <c r="K14" s="1535">
        <v>221.9</v>
      </c>
      <c r="L14" s="1534">
        <v>19488.600000000002</v>
      </c>
      <c r="M14" s="1545">
        <v>2903.6</v>
      </c>
      <c r="N14" s="1548">
        <v>593.20000000000005</v>
      </c>
      <c r="O14" s="1534">
        <v>433.3</v>
      </c>
      <c r="P14" s="1545">
        <v>67</v>
      </c>
      <c r="Q14" s="1544">
        <v>37.700000000000003</v>
      </c>
      <c r="R14" s="1534">
        <v>723.7</v>
      </c>
      <c r="S14" s="1545">
        <v>176.6</v>
      </c>
      <c r="T14" s="1544">
        <v>45.6</v>
      </c>
    </row>
    <row r="15" spans="1:20">
      <c r="A15" s="1564" t="s">
        <v>194</v>
      </c>
      <c r="B15" s="1565"/>
      <c r="C15" s="1534">
        <v>28867.3</v>
      </c>
      <c r="D15" s="1535">
        <v>1351.3</v>
      </c>
      <c r="E15" s="1535">
        <v>185.1</v>
      </c>
      <c r="F15" s="1534">
        <v>29687.800000000003</v>
      </c>
      <c r="G15" s="1545">
        <v>932</v>
      </c>
      <c r="H15" s="1535">
        <v>260.5</v>
      </c>
      <c r="I15" s="1534">
        <v>22941.999999999996</v>
      </c>
      <c r="J15" s="1545">
        <v>348.6</v>
      </c>
      <c r="K15" s="1535">
        <v>230</v>
      </c>
      <c r="L15" s="1534">
        <v>19536.899999999998</v>
      </c>
      <c r="M15" s="1545">
        <v>2888.6</v>
      </c>
      <c r="N15" s="1548">
        <v>596.1</v>
      </c>
      <c r="O15" s="1534">
        <v>445.6</v>
      </c>
      <c r="P15" s="1545">
        <v>68.2</v>
      </c>
      <c r="Q15" s="1544">
        <v>28</v>
      </c>
      <c r="R15" s="1534">
        <v>676.2</v>
      </c>
      <c r="S15" s="1545">
        <v>177.6</v>
      </c>
      <c r="T15" s="1544">
        <v>45.7</v>
      </c>
    </row>
    <row r="16" spans="1:20">
      <c r="A16" s="1564" t="s">
        <v>475</v>
      </c>
      <c r="B16" s="1565"/>
      <c r="C16" s="1534">
        <v>30602.7</v>
      </c>
      <c r="D16" s="1535">
        <v>1382.1</v>
      </c>
      <c r="E16" s="1535">
        <v>186.7</v>
      </c>
      <c r="F16" s="1534">
        <v>30156.600000000002</v>
      </c>
      <c r="G16" s="1545">
        <v>1047.5999999999999</v>
      </c>
      <c r="H16" s="1535">
        <v>261.2</v>
      </c>
      <c r="I16" s="1534">
        <v>24377.899999999998</v>
      </c>
      <c r="J16" s="1545">
        <v>459.4</v>
      </c>
      <c r="K16" s="1535">
        <v>231.6</v>
      </c>
      <c r="L16" s="1534">
        <v>20044.399999999998</v>
      </c>
      <c r="M16" s="1545">
        <v>2951.8</v>
      </c>
      <c r="N16" s="1548">
        <v>608.20000000000005</v>
      </c>
      <c r="O16" s="1534">
        <v>434.70000000000005</v>
      </c>
      <c r="P16" s="1545">
        <v>70.7</v>
      </c>
      <c r="Q16" s="1544">
        <v>33.6</v>
      </c>
      <c r="R16" s="1534">
        <v>638.79999999999995</v>
      </c>
      <c r="S16" s="1545">
        <v>177.6</v>
      </c>
      <c r="T16" s="1544">
        <v>46.5</v>
      </c>
    </row>
    <row r="17" spans="1:20" ht="15.75" thickBot="1">
      <c r="A17" s="1564" t="s">
        <v>605</v>
      </c>
      <c r="B17" s="1565"/>
      <c r="C17" s="1534">
        <v>31306.3</v>
      </c>
      <c r="D17" s="1535">
        <v>1444.3</v>
      </c>
      <c r="E17" s="1535">
        <v>187.8</v>
      </c>
      <c r="F17" s="1538">
        <v>30552.699999999997</v>
      </c>
      <c r="G17" s="1539">
        <v>1166.9000000000001</v>
      </c>
      <c r="H17" s="1535">
        <v>273.7</v>
      </c>
      <c r="I17" s="1538">
        <v>25663.300000000003</v>
      </c>
      <c r="J17" s="1539">
        <v>522.4</v>
      </c>
      <c r="K17" s="1535">
        <v>229</v>
      </c>
      <c r="L17" s="1538">
        <v>20504.199999999997</v>
      </c>
      <c r="M17" s="1539">
        <v>3043.4</v>
      </c>
      <c r="N17" s="1548">
        <v>623.4</v>
      </c>
      <c r="O17" s="1538">
        <v>459.3</v>
      </c>
      <c r="P17" s="1539">
        <v>26.3</v>
      </c>
      <c r="Q17" s="1550">
        <v>36.700000000000003</v>
      </c>
      <c r="R17" s="1538">
        <v>558.70000000000005</v>
      </c>
      <c r="S17" s="1539">
        <v>218.7</v>
      </c>
      <c r="T17" s="1544">
        <v>42.3</v>
      </c>
    </row>
    <row r="18" spans="1:20">
      <c r="A18" s="2078" t="s">
        <v>606</v>
      </c>
      <c r="B18" s="613" t="s">
        <v>196</v>
      </c>
      <c r="C18" s="616">
        <f>C17-C16</f>
        <v>703.59999999999854</v>
      </c>
      <c r="D18" s="671">
        <f>D17-D16</f>
        <v>62.200000000000045</v>
      </c>
      <c r="E18" s="671">
        <f>E17-E16</f>
        <v>1.1000000000000227</v>
      </c>
      <c r="F18" s="616">
        <f t="shared" ref="F18:T18" si="0">F17-F16</f>
        <v>396.09999999999491</v>
      </c>
      <c r="G18" s="617">
        <f t="shared" si="0"/>
        <v>119.30000000000018</v>
      </c>
      <c r="H18" s="617">
        <f t="shared" si="0"/>
        <v>12.5</v>
      </c>
      <c r="I18" s="616">
        <f t="shared" si="0"/>
        <v>1285.4000000000051</v>
      </c>
      <c r="J18" s="617">
        <f t="shared" si="0"/>
        <v>63</v>
      </c>
      <c r="K18" s="617">
        <f t="shared" si="0"/>
        <v>-2.5999999999999943</v>
      </c>
      <c r="L18" s="616">
        <f t="shared" si="0"/>
        <v>459.79999999999927</v>
      </c>
      <c r="M18" s="617">
        <f t="shared" si="0"/>
        <v>91.599999999999909</v>
      </c>
      <c r="N18" s="617">
        <f t="shared" si="0"/>
        <v>15.199999999999932</v>
      </c>
      <c r="O18" s="616">
        <f t="shared" si="0"/>
        <v>24.599999999999966</v>
      </c>
      <c r="P18" s="617">
        <f t="shared" si="0"/>
        <v>-44.400000000000006</v>
      </c>
      <c r="Q18" s="821">
        <f t="shared" si="0"/>
        <v>3.1000000000000014</v>
      </c>
      <c r="R18" s="616">
        <f t="shared" si="0"/>
        <v>-80.099999999999909</v>
      </c>
      <c r="S18" s="617">
        <f t="shared" si="0"/>
        <v>41.099999999999994</v>
      </c>
      <c r="T18" s="618">
        <f t="shared" si="0"/>
        <v>-4.2000000000000028</v>
      </c>
    </row>
    <row r="19" spans="1:20">
      <c r="A19" s="1573"/>
      <c r="B19" s="633" t="s">
        <v>197</v>
      </c>
      <c r="C19" s="635">
        <f>C17/C16-1</f>
        <v>2.2991435396223059E-2</v>
      </c>
      <c r="D19" s="674">
        <f>D17/D16-1</f>
        <v>4.5003979451559317E-2</v>
      </c>
      <c r="E19" s="674">
        <f>E17/E16-1</f>
        <v>5.891805034815345E-3</v>
      </c>
      <c r="F19" s="635">
        <f t="shared" ref="F19:T19" si="1">F17/F16-1</f>
        <v>1.3134769834795446E-2</v>
      </c>
      <c r="G19" s="636">
        <f t="shared" si="1"/>
        <v>0.11387934326078675</v>
      </c>
      <c r="H19" s="636">
        <f t="shared" si="1"/>
        <v>4.7856049004594281E-2</v>
      </c>
      <c r="I19" s="635">
        <f t="shared" si="1"/>
        <v>5.2728085684164983E-2</v>
      </c>
      <c r="J19" s="636">
        <f t="shared" si="1"/>
        <v>0.13713539399216379</v>
      </c>
      <c r="K19" s="636">
        <f t="shared" si="1"/>
        <v>-1.1226252158894612E-2</v>
      </c>
      <c r="L19" s="635">
        <f t="shared" si="1"/>
        <v>2.2939075252938368E-2</v>
      </c>
      <c r="M19" s="636">
        <f t="shared" si="1"/>
        <v>3.1031912731214861E-2</v>
      </c>
      <c r="N19" s="636">
        <f t="shared" si="1"/>
        <v>2.4991779020059113E-2</v>
      </c>
      <c r="O19" s="635">
        <f t="shared" si="1"/>
        <v>5.659075224292609E-2</v>
      </c>
      <c r="P19" s="636">
        <f t="shared" si="1"/>
        <v>-0.62800565770862793</v>
      </c>
      <c r="Q19" s="824">
        <f t="shared" si="1"/>
        <v>9.2261904761904878E-2</v>
      </c>
      <c r="R19" s="635">
        <f t="shared" si="1"/>
        <v>-0.12539135879774566</v>
      </c>
      <c r="S19" s="636">
        <f t="shared" si="1"/>
        <v>0.23141891891891886</v>
      </c>
      <c r="T19" s="637">
        <f t="shared" si="1"/>
        <v>-9.0322580645161299E-2</v>
      </c>
    </row>
    <row r="20" spans="1:20">
      <c r="A20" s="1556" t="s">
        <v>607</v>
      </c>
      <c r="B20" s="638" t="s">
        <v>196</v>
      </c>
      <c r="C20" s="641">
        <f>C17-C12</f>
        <v>3314.0999999999985</v>
      </c>
      <c r="D20" s="677">
        <f>D17-D12</f>
        <v>260.20000000000005</v>
      </c>
      <c r="E20" s="677">
        <f>E17-E12</f>
        <v>10</v>
      </c>
      <c r="F20" s="641">
        <f t="shared" ref="F20:T20" si="2">F17-F12</f>
        <v>2409.7999999999956</v>
      </c>
      <c r="G20" s="642">
        <f t="shared" si="2"/>
        <v>562.40000000000009</v>
      </c>
      <c r="H20" s="642">
        <f t="shared" si="2"/>
        <v>18.299999999999983</v>
      </c>
      <c r="I20" s="641">
        <f t="shared" si="2"/>
        <v>4263.1000000000022</v>
      </c>
      <c r="J20" s="642">
        <f t="shared" si="2"/>
        <v>246.59999999999997</v>
      </c>
      <c r="K20" s="642">
        <f t="shared" si="2"/>
        <v>31.300000000000011</v>
      </c>
      <c r="L20" s="641">
        <f t="shared" si="2"/>
        <v>807.90000000000146</v>
      </c>
      <c r="M20" s="642">
        <f t="shared" si="2"/>
        <v>278.30000000000018</v>
      </c>
      <c r="N20" s="642">
        <f t="shared" si="2"/>
        <v>32.100000000000023</v>
      </c>
      <c r="O20" s="641">
        <f t="shared" si="2"/>
        <v>36</v>
      </c>
      <c r="P20" s="642">
        <f t="shared" si="2"/>
        <v>-47.600000000000009</v>
      </c>
      <c r="Q20" s="825">
        <f t="shared" si="2"/>
        <v>-4</v>
      </c>
      <c r="R20" s="641">
        <f t="shared" si="2"/>
        <v>-230.59999999999991</v>
      </c>
      <c r="S20" s="642">
        <f t="shared" si="2"/>
        <v>13.799999999999983</v>
      </c>
      <c r="T20" s="643">
        <f t="shared" si="2"/>
        <v>-14.300000000000004</v>
      </c>
    </row>
    <row r="21" spans="1:20">
      <c r="A21" s="1573"/>
      <c r="B21" s="633" t="s">
        <v>197</v>
      </c>
      <c r="C21" s="635">
        <f>C17/C12-1</f>
        <v>0.11839369538657185</v>
      </c>
      <c r="D21" s="674">
        <f>D17/D12-1</f>
        <v>0.21974495397348193</v>
      </c>
      <c r="E21" s="674">
        <f>E17/E12-1</f>
        <v>5.6242969628796491E-2</v>
      </c>
      <c r="F21" s="635">
        <f t="shared" ref="F21:T21" si="3">F17/F12-1</f>
        <v>8.5627280770638192E-2</v>
      </c>
      <c r="G21" s="636">
        <f t="shared" si="3"/>
        <v>0.93035566583953688</v>
      </c>
      <c r="H21" s="636">
        <f t="shared" si="3"/>
        <v>7.1652310101800953E-2</v>
      </c>
      <c r="I21" s="635">
        <f t="shared" si="3"/>
        <v>0.19920841861291017</v>
      </c>
      <c r="J21" s="636">
        <f t="shared" si="3"/>
        <v>0.89412617839013753</v>
      </c>
      <c r="K21" s="636">
        <f t="shared" si="3"/>
        <v>0.1583206879109762</v>
      </c>
      <c r="L21" s="635">
        <f t="shared" si="3"/>
        <v>4.1017856145570519E-2</v>
      </c>
      <c r="M21" s="636">
        <f t="shared" si="3"/>
        <v>0.10064735452605689</v>
      </c>
      <c r="N21" s="636">
        <f t="shared" si="3"/>
        <v>5.4287163876205025E-2</v>
      </c>
      <c r="O21" s="635">
        <f t="shared" si="3"/>
        <v>8.5046066619418825E-2</v>
      </c>
      <c r="P21" s="636">
        <f t="shared" si="3"/>
        <v>-0.64411366711772666</v>
      </c>
      <c r="Q21" s="824">
        <f t="shared" si="3"/>
        <v>-9.8280098280098316E-2</v>
      </c>
      <c r="R21" s="635">
        <f t="shared" si="3"/>
        <v>-0.29215760800709478</v>
      </c>
      <c r="S21" s="636">
        <f t="shared" si="3"/>
        <v>6.7349926793557779E-2</v>
      </c>
      <c r="T21" s="637">
        <f t="shared" si="3"/>
        <v>-0.25265017667844525</v>
      </c>
    </row>
    <row r="22" spans="1:20">
      <c r="A22" s="1556" t="s">
        <v>608</v>
      </c>
      <c r="B22" s="638" t="s">
        <v>196</v>
      </c>
      <c r="C22" s="641">
        <f>C17-C7</f>
        <v>6229.0999999999985</v>
      </c>
      <c r="D22" s="677">
        <f>D17-D7</f>
        <v>951.19999999999993</v>
      </c>
      <c r="E22" s="677">
        <f>E17-E7</f>
        <v>87.500000000000014</v>
      </c>
      <c r="F22" s="641">
        <f t="shared" ref="F22:N22" si="4">F17-F7</f>
        <v>4799.7999999999993</v>
      </c>
      <c r="G22" s="642">
        <f t="shared" si="4"/>
        <v>767.80000000000007</v>
      </c>
      <c r="H22" s="642">
        <f t="shared" si="4"/>
        <v>72.199999999999989</v>
      </c>
      <c r="I22" s="641">
        <f t="shared" si="4"/>
        <v>3585.7999999999993</v>
      </c>
      <c r="J22" s="642">
        <f t="shared" si="4"/>
        <v>314.89999999999998</v>
      </c>
      <c r="K22" s="642">
        <f t="shared" si="4"/>
        <v>63.800000000000011</v>
      </c>
      <c r="L22" s="641">
        <f t="shared" si="4"/>
        <v>-2153.3000000000065</v>
      </c>
      <c r="M22" s="642">
        <f t="shared" si="4"/>
        <v>-485.79999999999973</v>
      </c>
      <c r="N22" s="642">
        <f t="shared" si="4"/>
        <v>65.600000000000023</v>
      </c>
      <c r="O22" s="745" t="s">
        <v>56</v>
      </c>
      <c r="P22" s="678" t="s">
        <v>56</v>
      </c>
      <c r="Q22" s="678" t="s">
        <v>56</v>
      </c>
      <c r="R22" s="745" t="s">
        <v>56</v>
      </c>
      <c r="S22" s="678" t="s">
        <v>56</v>
      </c>
      <c r="T22" s="678" t="s">
        <v>56</v>
      </c>
    </row>
    <row r="23" spans="1:20" ht="15.75" thickBot="1">
      <c r="A23" s="1557"/>
      <c r="B23" s="645" t="s">
        <v>197</v>
      </c>
      <c r="C23" s="647">
        <f>C17/C7-1</f>
        <v>0.24839695021772767</v>
      </c>
      <c r="D23" s="686">
        <f>D17/D7-1</f>
        <v>1.9290204826607176</v>
      </c>
      <c r="E23" s="686">
        <f>E17/E7-1</f>
        <v>0.87238285144566308</v>
      </c>
      <c r="F23" s="647">
        <f t="shared" ref="F23:N23" si="5">F17/F7-1</f>
        <v>0.18637900974259214</v>
      </c>
      <c r="G23" s="648">
        <f t="shared" si="5"/>
        <v>1.9238286143823604</v>
      </c>
      <c r="H23" s="648">
        <f t="shared" si="5"/>
        <v>0.35831265508684851</v>
      </c>
      <c r="I23" s="647">
        <f t="shared" si="5"/>
        <v>0.16241875212320234</v>
      </c>
      <c r="J23" s="648">
        <f t="shared" si="5"/>
        <v>1.5175903614457829</v>
      </c>
      <c r="K23" s="648">
        <f t="shared" si="5"/>
        <v>0.38619854721549651</v>
      </c>
      <c r="L23" s="647">
        <f t="shared" si="5"/>
        <v>-9.5036963477877379E-2</v>
      </c>
      <c r="M23" s="648">
        <f t="shared" si="5"/>
        <v>-0.13765159242887903</v>
      </c>
      <c r="N23" s="648">
        <f t="shared" si="5"/>
        <v>0.11760487629974903</v>
      </c>
      <c r="O23" s="802" t="s">
        <v>56</v>
      </c>
      <c r="P23" s="687" t="s">
        <v>56</v>
      </c>
      <c r="Q23" s="687" t="s">
        <v>56</v>
      </c>
      <c r="R23" s="802" t="s">
        <v>56</v>
      </c>
      <c r="S23" s="687" t="s">
        <v>56</v>
      </c>
      <c r="T23" s="687" t="s">
        <v>56</v>
      </c>
    </row>
    <row r="24" spans="1:20">
      <c r="A24" s="5" t="s">
        <v>974</v>
      </c>
    </row>
  </sheetData>
  <mergeCells count="39">
    <mergeCell ref="A18:A19"/>
    <mergeCell ref="A20:A21"/>
    <mergeCell ref="A22:A23"/>
    <mergeCell ref="A12:B12"/>
    <mergeCell ref="A13:B13"/>
    <mergeCell ref="A14:B14"/>
    <mergeCell ref="A16:B16"/>
    <mergeCell ref="A17:B17"/>
    <mergeCell ref="A15:B15"/>
    <mergeCell ref="R4:R6"/>
    <mergeCell ref="S4:S6"/>
    <mergeCell ref="T4:T6"/>
    <mergeCell ref="A7:B7"/>
    <mergeCell ref="A8:B8"/>
    <mergeCell ref="P4:P6"/>
    <mergeCell ref="Q4:Q6"/>
    <mergeCell ref="A9:B9"/>
    <mergeCell ref="L4:L6"/>
    <mergeCell ref="M4:M6"/>
    <mergeCell ref="N4:N6"/>
    <mergeCell ref="O4:O6"/>
    <mergeCell ref="A3:B6"/>
    <mergeCell ref="K4:K6"/>
    <mergeCell ref="A10:B10"/>
    <mergeCell ref="A11:B11"/>
    <mergeCell ref="L3:N3"/>
    <mergeCell ref="O3:Q3"/>
    <mergeCell ref="R3:T3"/>
    <mergeCell ref="C4:C6"/>
    <mergeCell ref="D4:D6"/>
    <mergeCell ref="E4:E6"/>
    <mergeCell ref="F4:F6"/>
    <mergeCell ref="G4:G6"/>
    <mergeCell ref="H4:H6"/>
    <mergeCell ref="I4:I6"/>
    <mergeCell ref="C3:E3"/>
    <mergeCell ref="F3:H3"/>
    <mergeCell ref="I3:K3"/>
    <mergeCell ref="J4:J6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/>
  </sheetViews>
  <sheetFormatPr defaultRowHeight="15"/>
  <cols>
    <col min="1" max="1" width="12.7109375" style="941" customWidth="1"/>
    <col min="2" max="2" width="6.85546875" style="941" customWidth="1"/>
    <col min="3" max="20" width="9.140625" style="941"/>
  </cols>
  <sheetData>
    <row r="1" spans="1:20" s="941" customFormat="1">
      <c r="A1" s="258" t="s">
        <v>975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s="941" customFormat="1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20" ht="15.75" thickBot="1">
      <c r="A3" s="1558" t="s">
        <v>204</v>
      </c>
      <c r="B3" s="1559"/>
      <c r="C3" s="1558" t="s">
        <v>936</v>
      </c>
      <c r="D3" s="1806"/>
      <c r="E3" s="1806"/>
      <c r="F3" s="1592" t="s">
        <v>937</v>
      </c>
      <c r="G3" s="1590"/>
      <c r="H3" s="1591"/>
      <c r="I3" s="1592" t="s">
        <v>938</v>
      </c>
      <c r="J3" s="1590"/>
      <c r="K3" s="1591"/>
      <c r="L3" s="1592" t="s">
        <v>939</v>
      </c>
      <c r="M3" s="1590"/>
      <c r="N3" s="1591"/>
      <c r="O3" s="2080" t="s">
        <v>940</v>
      </c>
      <c r="P3" s="2081"/>
      <c r="Q3" s="2082"/>
      <c r="R3" s="1592" t="s">
        <v>941</v>
      </c>
      <c r="S3" s="1590"/>
      <c r="T3" s="1634"/>
    </row>
    <row r="4" spans="1:20">
      <c r="A4" s="1560"/>
      <c r="B4" s="1561"/>
      <c r="C4" s="1803" t="s">
        <v>960</v>
      </c>
      <c r="D4" s="1566" t="s">
        <v>961</v>
      </c>
      <c r="E4" s="1593" t="s">
        <v>962</v>
      </c>
      <c r="F4" s="1803" t="s">
        <v>960</v>
      </c>
      <c r="G4" s="1566" t="s">
        <v>961</v>
      </c>
      <c r="H4" s="1593" t="s">
        <v>962</v>
      </c>
      <c r="I4" s="1803" t="s">
        <v>960</v>
      </c>
      <c r="J4" s="1566" t="s">
        <v>961</v>
      </c>
      <c r="K4" s="1593" t="s">
        <v>962</v>
      </c>
      <c r="L4" s="1803" t="s">
        <v>960</v>
      </c>
      <c r="M4" s="1566" t="s">
        <v>961</v>
      </c>
      <c r="N4" s="1870" t="s">
        <v>962</v>
      </c>
      <c r="O4" s="1762" t="s">
        <v>960</v>
      </c>
      <c r="P4" s="1863" t="s">
        <v>961</v>
      </c>
      <c r="Q4" s="1876" t="s">
        <v>962</v>
      </c>
      <c r="R4" s="1803" t="s">
        <v>960</v>
      </c>
      <c r="S4" s="1566" t="s">
        <v>961</v>
      </c>
      <c r="T4" s="1871" t="s">
        <v>962</v>
      </c>
    </row>
    <row r="5" spans="1:20">
      <c r="A5" s="1560"/>
      <c r="B5" s="1561"/>
      <c r="C5" s="1804"/>
      <c r="D5" s="1759"/>
      <c r="E5" s="1785"/>
      <c r="F5" s="1804"/>
      <c r="G5" s="1759"/>
      <c r="H5" s="1785"/>
      <c r="I5" s="1804"/>
      <c r="J5" s="1759"/>
      <c r="K5" s="1785"/>
      <c r="L5" s="1804"/>
      <c r="M5" s="1759"/>
      <c r="N5" s="1636"/>
      <c r="O5" s="1804"/>
      <c r="P5" s="1759"/>
      <c r="Q5" s="1786"/>
      <c r="R5" s="1804"/>
      <c r="S5" s="1759"/>
      <c r="T5" s="1786"/>
    </row>
    <row r="6" spans="1:20" ht="15.75" thickBot="1">
      <c r="A6" s="1562"/>
      <c r="B6" s="1563"/>
      <c r="C6" s="1805"/>
      <c r="D6" s="1797"/>
      <c r="E6" s="1595"/>
      <c r="F6" s="1805"/>
      <c r="G6" s="1797"/>
      <c r="H6" s="1595"/>
      <c r="I6" s="1805"/>
      <c r="J6" s="1797"/>
      <c r="K6" s="1595"/>
      <c r="L6" s="1805"/>
      <c r="M6" s="1797"/>
      <c r="N6" s="1638"/>
      <c r="O6" s="1805"/>
      <c r="P6" s="1797"/>
      <c r="Q6" s="2079"/>
      <c r="R6" s="1805"/>
      <c r="S6" s="1797"/>
      <c r="T6" s="2079"/>
    </row>
    <row r="7" spans="1:20">
      <c r="A7" s="1564" t="s">
        <v>11</v>
      </c>
      <c r="B7" s="1565"/>
      <c r="C7" s="1534">
        <v>52.299999999999272</v>
      </c>
      <c r="D7" s="1535">
        <v>12</v>
      </c>
      <c r="E7" s="1535">
        <v>1.9000000000000057</v>
      </c>
      <c r="F7" s="1534">
        <v>1374.2000000000007</v>
      </c>
      <c r="G7" s="1535">
        <v>51.899999999999977</v>
      </c>
      <c r="H7" s="1535">
        <v>16.400000000000006</v>
      </c>
      <c r="I7" s="1534">
        <v>7633.0999999999985</v>
      </c>
      <c r="J7" s="1535">
        <v>71.800000000000011</v>
      </c>
      <c r="K7" s="1535">
        <v>71.900000000000006</v>
      </c>
      <c r="L7" s="1534">
        <v>16337.999999999996</v>
      </c>
      <c r="M7" s="1535">
        <v>2090.4000000000005</v>
      </c>
      <c r="N7" s="1548">
        <v>212</v>
      </c>
      <c r="O7" s="1549" t="s">
        <v>56</v>
      </c>
      <c r="P7" s="1546" t="s">
        <v>56</v>
      </c>
      <c r="Q7" s="1537" t="s">
        <v>56</v>
      </c>
      <c r="R7" s="1549" t="s">
        <v>56</v>
      </c>
      <c r="S7" s="1546" t="s">
        <v>56</v>
      </c>
      <c r="T7" s="1537" t="s">
        <v>56</v>
      </c>
    </row>
    <row r="8" spans="1:20">
      <c r="A8" s="1564" t="s">
        <v>12</v>
      </c>
      <c r="B8" s="1565"/>
      <c r="C8" s="1534">
        <v>75.299999999999272</v>
      </c>
      <c r="D8" s="1535">
        <v>16.5</v>
      </c>
      <c r="E8" s="1535">
        <v>1.0999999999999943</v>
      </c>
      <c r="F8" s="1534">
        <v>1446.5</v>
      </c>
      <c r="G8" s="1535">
        <v>48.799999999999955</v>
      </c>
      <c r="H8" s="1535">
        <v>19.5</v>
      </c>
      <c r="I8" s="1534">
        <v>7408.6000000000022</v>
      </c>
      <c r="J8" s="1535">
        <v>80.100000000000023</v>
      </c>
      <c r="K8" s="1535">
        <v>73.300000000000011</v>
      </c>
      <c r="L8" s="1534">
        <v>15717.3</v>
      </c>
      <c r="M8" s="1535">
        <v>1988.5</v>
      </c>
      <c r="N8" s="1548">
        <v>221.20000000000005</v>
      </c>
      <c r="O8" s="1549" t="s">
        <v>56</v>
      </c>
      <c r="P8" s="1547" t="s">
        <v>56</v>
      </c>
      <c r="Q8" s="1537" t="s">
        <v>56</v>
      </c>
      <c r="R8" s="1549" t="s">
        <v>56</v>
      </c>
      <c r="S8" s="1547" t="s">
        <v>56</v>
      </c>
      <c r="T8" s="1537" t="s">
        <v>56</v>
      </c>
    </row>
    <row r="9" spans="1:20">
      <c r="A9" s="1564" t="s">
        <v>13</v>
      </c>
      <c r="B9" s="1565"/>
      <c r="C9" s="1534">
        <v>84.900000000002933</v>
      </c>
      <c r="D9" s="1535">
        <v>25.400000000000091</v>
      </c>
      <c r="E9" s="1535">
        <v>1</v>
      </c>
      <c r="F9" s="1534">
        <v>1449.7999999999956</v>
      </c>
      <c r="G9" s="1535">
        <v>58.399999999999977</v>
      </c>
      <c r="H9" s="1535">
        <v>13.699999999999989</v>
      </c>
      <c r="I9" s="1534">
        <v>7399.5</v>
      </c>
      <c r="J9" s="1535">
        <v>95.199999999999989</v>
      </c>
      <c r="K9" s="1535">
        <v>71</v>
      </c>
      <c r="L9" s="1534">
        <v>14748.599999999999</v>
      </c>
      <c r="M9" s="1535">
        <v>1879.5</v>
      </c>
      <c r="N9" s="1548">
        <v>214.40000000000009</v>
      </c>
      <c r="O9" s="1549" t="s">
        <v>56</v>
      </c>
      <c r="P9" s="1547" t="s">
        <v>56</v>
      </c>
      <c r="Q9" s="1537" t="s">
        <v>56</v>
      </c>
      <c r="R9" s="1549" t="s">
        <v>56</v>
      </c>
      <c r="S9" s="1547" t="s">
        <v>56</v>
      </c>
      <c r="T9" s="1537" t="s">
        <v>56</v>
      </c>
    </row>
    <row r="10" spans="1:20">
      <c r="A10" s="1564" t="s">
        <v>14</v>
      </c>
      <c r="B10" s="1565"/>
      <c r="C10" s="1534">
        <v>91.799999999999272</v>
      </c>
      <c r="D10" s="1535">
        <v>39.799999999999955</v>
      </c>
      <c r="E10" s="1535">
        <v>0.69999999999998863</v>
      </c>
      <c r="F10" s="1534">
        <v>1529.5</v>
      </c>
      <c r="G10" s="1535">
        <v>69.600000000000023</v>
      </c>
      <c r="H10" s="1535">
        <v>14.800000000000011</v>
      </c>
      <c r="I10" s="1534">
        <v>7377.4999999999964</v>
      </c>
      <c r="J10" s="1535">
        <v>87.499999999999972</v>
      </c>
      <c r="K10" s="1535">
        <v>71.299999999999983</v>
      </c>
      <c r="L10" s="1534">
        <v>14205</v>
      </c>
      <c r="M10" s="1535">
        <v>1804.9</v>
      </c>
      <c r="N10" s="1548">
        <v>219.29999999999995</v>
      </c>
      <c r="O10" s="1549" t="s">
        <v>56</v>
      </c>
      <c r="P10" s="1547" t="s">
        <v>56</v>
      </c>
      <c r="Q10" s="1537" t="s">
        <v>56</v>
      </c>
      <c r="R10" s="1549" t="s">
        <v>56</v>
      </c>
      <c r="S10" s="1547" t="s">
        <v>56</v>
      </c>
      <c r="T10" s="1537" t="s">
        <v>56</v>
      </c>
    </row>
    <row r="11" spans="1:20">
      <c r="A11" s="1564" t="s">
        <v>15</v>
      </c>
      <c r="B11" s="1565"/>
      <c r="C11" s="1534">
        <v>102.10000000000218</v>
      </c>
      <c r="D11" s="1535">
        <v>49.299999999999955</v>
      </c>
      <c r="E11" s="1535">
        <v>2.3000000000000114</v>
      </c>
      <c r="F11" s="1534">
        <v>1609.6000000000022</v>
      </c>
      <c r="G11" s="1535">
        <v>88.099999999999909</v>
      </c>
      <c r="H11" s="1535">
        <v>21</v>
      </c>
      <c r="I11" s="1534">
        <v>7318.2000000000007</v>
      </c>
      <c r="J11" s="1535">
        <v>84.4</v>
      </c>
      <c r="K11" s="1535">
        <v>73.200000000000017</v>
      </c>
      <c r="L11" s="1534">
        <v>13727.599999999999</v>
      </c>
      <c r="M11" s="1535">
        <v>1737</v>
      </c>
      <c r="N11" s="1548">
        <v>219.30000000000007</v>
      </c>
      <c r="O11" s="1534">
        <v>458.79999999999995</v>
      </c>
      <c r="P11" s="1536">
        <v>40.599999999999994</v>
      </c>
      <c r="Q11" s="1544">
        <v>34</v>
      </c>
      <c r="R11" s="1534">
        <v>418.5</v>
      </c>
      <c r="S11" s="1536">
        <v>139.10000000000002</v>
      </c>
      <c r="T11" s="1544">
        <v>52.300000000000004</v>
      </c>
    </row>
    <row r="12" spans="1:20">
      <c r="A12" s="1564" t="s">
        <v>16</v>
      </c>
      <c r="B12" s="1565"/>
      <c r="C12" s="1534">
        <v>112.69999999999709</v>
      </c>
      <c r="D12" s="1535">
        <v>45.800000000000182</v>
      </c>
      <c r="E12" s="1535">
        <v>1.1999999999999886</v>
      </c>
      <c r="F12" s="1534">
        <v>1711.5999999999985</v>
      </c>
      <c r="G12" s="1535">
        <v>98.200000000000045</v>
      </c>
      <c r="H12" s="1535">
        <v>16.400000000000006</v>
      </c>
      <c r="I12" s="1534">
        <v>7339</v>
      </c>
      <c r="J12" s="1535">
        <v>105.59999999999997</v>
      </c>
      <c r="K12" s="1535">
        <v>73.400000000000034</v>
      </c>
      <c r="L12" s="1534">
        <v>13340.300000000003</v>
      </c>
      <c r="M12" s="1535">
        <v>1763.7999999999997</v>
      </c>
      <c r="N12" s="1548">
        <v>229.10000000000002</v>
      </c>
      <c r="O12" s="1534">
        <v>450.7</v>
      </c>
      <c r="P12" s="1536">
        <v>41.399999999999991</v>
      </c>
      <c r="Q12" s="1544">
        <v>32.899999999999991</v>
      </c>
      <c r="R12" s="1534">
        <v>446.70000000000005</v>
      </c>
      <c r="S12" s="1536">
        <v>129.4</v>
      </c>
      <c r="T12" s="1544">
        <v>40.4</v>
      </c>
    </row>
    <row r="13" spans="1:20">
      <c r="A13" s="1564" t="s">
        <v>17</v>
      </c>
      <c r="B13" s="1565"/>
      <c r="C13" s="1534">
        <v>121.90000000000146</v>
      </c>
      <c r="D13" s="1535">
        <v>43.200000000000045</v>
      </c>
      <c r="E13" s="1535">
        <v>1.2000000000000171</v>
      </c>
      <c r="F13" s="1534">
        <v>1715.9000000000015</v>
      </c>
      <c r="G13" s="1535">
        <v>111.10000000000002</v>
      </c>
      <c r="H13" s="1535">
        <v>22.100000000000023</v>
      </c>
      <c r="I13" s="1534">
        <v>7334.8000000000029</v>
      </c>
      <c r="J13" s="1535">
        <v>126.69999999999999</v>
      </c>
      <c r="K13" s="1535">
        <v>69.899999999999977</v>
      </c>
      <c r="L13" s="1534">
        <v>13168.600000000002</v>
      </c>
      <c r="M13" s="1535">
        <v>1768.4999999999995</v>
      </c>
      <c r="N13" s="1548">
        <v>235.59999999999991</v>
      </c>
      <c r="O13" s="1534">
        <v>444.8</v>
      </c>
      <c r="P13" s="1536">
        <v>46</v>
      </c>
      <c r="Q13" s="1544">
        <v>30.299999999999997</v>
      </c>
      <c r="R13" s="1534">
        <v>358.79999999999995</v>
      </c>
      <c r="S13" s="1536">
        <v>126.00000000000003</v>
      </c>
      <c r="T13" s="1544">
        <v>35.700000000000003</v>
      </c>
    </row>
    <row r="14" spans="1:20">
      <c r="A14" s="1564" t="s">
        <v>143</v>
      </c>
      <c r="B14" s="1565"/>
      <c r="C14" s="1534">
        <v>123.09999999999854</v>
      </c>
      <c r="D14" s="1535">
        <v>52.399999999999864</v>
      </c>
      <c r="E14" s="1535">
        <v>1.2000000000000171</v>
      </c>
      <c r="F14" s="1534">
        <v>1761.4000000000015</v>
      </c>
      <c r="G14" s="1535">
        <v>118</v>
      </c>
      <c r="H14" s="1535">
        <v>20.199999999999989</v>
      </c>
      <c r="I14" s="1534">
        <v>7548</v>
      </c>
      <c r="J14" s="1535">
        <v>138.30000000000001</v>
      </c>
      <c r="K14" s="1535">
        <v>72.200000000000017</v>
      </c>
      <c r="L14" s="1534">
        <v>13079.599999999999</v>
      </c>
      <c r="M14" s="1535">
        <v>1807.5000000000005</v>
      </c>
      <c r="N14" s="1548">
        <v>242.39999999999998</v>
      </c>
      <c r="O14" s="1534">
        <v>431.89999999999992</v>
      </c>
      <c r="P14" s="1545">
        <v>42.900000000000006</v>
      </c>
      <c r="Q14" s="1544">
        <v>28</v>
      </c>
      <c r="R14" s="1534">
        <v>349.70000000000005</v>
      </c>
      <c r="S14" s="1545">
        <v>113.9</v>
      </c>
      <c r="T14" s="1544">
        <v>40.800000000000004</v>
      </c>
    </row>
    <row r="15" spans="1:20">
      <c r="A15" s="1564" t="s">
        <v>194</v>
      </c>
      <c r="B15" s="1565"/>
      <c r="C15" s="1534">
        <v>125.60000000000218</v>
      </c>
      <c r="D15" s="1535">
        <v>49.5</v>
      </c>
      <c r="E15" s="1535">
        <v>2</v>
      </c>
      <c r="F15" s="1534">
        <v>1789.3999999999942</v>
      </c>
      <c r="G15" s="1535">
        <v>136.20000000000005</v>
      </c>
      <c r="H15" s="1535">
        <v>23.800000000000011</v>
      </c>
      <c r="I15" s="1534">
        <v>7733.3000000000029</v>
      </c>
      <c r="J15" s="1535">
        <v>173.79999999999995</v>
      </c>
      <c r="K15" s="1535">
        <v>87.899999999999977</v>
      </c>
      <c r="L15" s="1534">
        <v>13079.500000000004</v>
      </c>
      <c r="M15" s="1535">
        <v>1875.7999999999997</v>
      </c>
      <c r="N15" s="1548">
        <v>246.5</v>
      </c>
      <c r="O15" s="1534">
        <v>426.59999999999991</v>
      </c>
      <c r="P15" s="1545">
        <v>44.8</v>
      </c>
      <c r="Q15" s="1544">
        <v>22.6</v>
      </c>
      <c r="R15" s="1534">
        <v>309.69999999999993</v>
      </c>
      <c r="S15" s="1545">
        <v>121.4</v>
      </c>
      <c r="T15" s="1544">
        <v>32.399999999999991</v>
      </c>
    </row>
    <row r="16" spans="1:20">
      <c r="A16" s="1564" t="s">
        <v>475</v>
      </c>
      <c r="B16" s="1565"/>
      <c r="C16" s="1534">
        <v>150.6</v>
      </c>
      <c r="D16" s="1535">
        <v>49.5</v>
      </c>
      <c r="E16" s="1535">
        <v>1</v>
      </c>
      <c r="F16" s="1534">
        <v>1830.2999999999993</v>
      </c>
      <c r="G16" s="1535">
        <v>151.90000000000009</v>
      </c>
      <c r="H16" s="1535">
        <v>16.100000000000023</v>
      </c>
      <c r="I16" s="1534">
        <v>8219.0000000000036</v>
      </c>
      <c r="J16" s="1535">
        <v>203.5</v>
      </c>
      <c r="K16" s="1535">
        <v>85.799999999999983</v>
      </c>
      <c r="L16" s="1534">
        <v>13409.8</v>
      </c>
      <c r="M16" s="1535">
        <v>1893.3999999999996</v>
      </c>
      <c r="N16" s="1548">
        <v>225.69999999999993</v>
      </c>
      <c r="O16" s="1534">
        <v>450.9</v>
      </c>
      <c r="P16" s="1545">
        <v>54.099999999999994</v>
      </c>
      <c r="Q16" s="1544">
        <v>25.799999999999997</v>
      </c>
      <c r="R16" s="1534">
        <v>264.70000000000005</v>
      </c>
      <c r="S16" s="1545">
        <v>111.79999999999998</v>
      </c>
      <c r="T16" s="1544">
        <v>35.299999999999997</v>
      </c>
    </row>
    <row r="17" spans="1:20" ht="15.75" thickBot="1">
      <c r="A17" s="1564" t="s">
        <v>605</v>
      </c>
      <c r="B17" s="1565"/>
      <c r="C17" s="1534">
        <v>159.30000000000072</v>
      </c>
      <c r="D17" s="1535">
        <v>56.799999999999955</v>
      </c>
      <c r="E17" s="1535">
        <v>2.1999999999999886</v>
      </c>
      <c r="F17" s="1534">
        <v>1876.4000000000015</v>
      </c>
      <c r="G17" s="1535">
        <v>168.09999999999991</v>
      </c>
      <c r="H17" s="1535">
        <v>19.5</v>
      </c>
      <c r="I17" s="1534">
        <v>8734.8999999999942</v>
      </c>
      <c r="J17" s="1535">
        <v>234.89999999999998</v>
      </c>
      <c r="K17" s="1535">
        <v>93.100000000000023</v>
      </c>
      <c r="L17" s="1534">
        <v>13822.099999999999</v>
      </c>
      <c r="M17" s="1535">
        <v>1960.7000000000003</v>
      </c>
      <c r="N17" s="1548">
        <v>239.5</v>
      </c>
      <c r="O17" s="1538">
        <v>460.90000000000003</v>
      </c>
      <c r="P17" s="1539">
        <v>13.900000000000002</v>
      </c>
      <c r="Q17" s="1544">
        <v>25.9</v>
      </c>
      <c r="R17" s="1538">
        <v>246.09999999999991</v>
      </c>
      <c r="S17" s="1539">
        <v>141.5</v>
      </c>
      <c r="T17" s="1544">
        <v>34.200000000000003</v>
      </c>
    </row>
    <row r="18" spans="1:20">
      <c r="A18" s="2078" t="s">
        <v>606</v>
      </c>
      <c r="B18" s="613" t="s">
        <v>196</v>
      </c>
      <c r="C18" s="616">
        <f>C17-C16</f>
        <v>8.7000000000007276</v>
      </c>
      <c r="D18" s="671">
        <f>D17-D16</f>
        <v>7.2999999999999545</v>
      </c>
      <c r="E18" s="671">
        <f>E17-E16</f>
        <v>1.1999999999999886</v>
      </c>
      <c r="F18" s="616">
        <f t="shared" ref="F18:T18" si="0">F17-F16</f>
        <v>46.100000000002183</v>
      </c>
      <c r="G18" s="617">
        <f t="shared" si="0"/>
        <v>16.199999999999818</v>
      </c>
      <c r="H18" s="617">
        <f t="shared" si="0"/>
        <v>3.3999999999999773</v>
      </c>
      <c r="I18" s="616">
        <f t="shared" si="0"/>
        <v>515.89999999999054</v>
      </c>
      <c r="J18" s="617">
        <f t="shared" si="0"/>
        <v>31.399999999999977</v>
      </c>
      <c r="K18" s="617">
        <f t="shared" si="0"/>
        <v>7.3000000000000398</v>
      </c>
      <c r="L18" s="616">
        <f t="shared" si="0"/>
        <v>412.29999999999927</v>
      </c>
      <c r="M18" s="617">
        <f t="shared" si="0"/>
        <v>67.300000000000637</v>
      </c>
      <c r="N18" s="617">
        <f t="shared" si="0"/>
        <v>13.800000000000068</v>
      </c>
      <c r="O18" s="616">
        <f t="shared" si="0"/>
        <v>10.000000000000057</v>
      </c>
      <c r="P18" s="617">
        <f t="shared" si="0"/>
        <v>-40.199999999999989</v>
      </c>
      <c r="Q18" s="821">
        <f t="shared" si="0"/>
        <v>0.10000000000000142</v>
      </c>
      <c r="R18" s="616">
        <f t="shared" si="0"/>
        <v>-18.600000000000136</v>
      </c>
      <c r="S18" s="617">
        <f t="shared" si="0"/>
        <v>29.700000000000017</v>
      </c>
      <c r="T18" s="618">
        <f t="shared" si="0"/>
        <v>-1.0999999999999943</v>
      </c>
    </row>
    <row r="19" spans="1:20">
      <c r="A19" s="1573"/>
      <c r="B19" s="633" t="s">
        <v>197</v>
      </c>
      <c r="C19" s="635">
        <f>C17/C16-1</f>
        <v>5.7768924302793678E-2</v>
      </c>
      <c r="D19" s="674">
        <f>D17/D16-1</f>
        <v>0.14747474747474665</v>
      </c>
      <c r="E19" s="674">
        <f>E17/E16-1</f>
        <v>1.1999999999999886</v>
      </c>
      <c r="F19" s="635">
        <f t="shared" ref="F19:T19" si="1">F17/F16-1</f>
        <v>2.5187127793259156E-2</v>
      </c>
      <c r="G19" s="636">
        <f t="shared" si="1"/>
        <v>0.10664911125740484</v>
      </c>
      <c r="H19" s="636">
        <f t="shared" si="1"/>
        <v>0.21118012422360088</v>
      </c>
      <c r="I19" s="635">
        <f t="shared" si="1"/>
        <v>6.2769193332520956E-2</v>
      </c>
      <c r="J19" s="636">
        <f t="shared" si="1"/>
        <v>0.15429975429975418</v>
      </c>
      <c r="K19" s="636">
        <f t="shared" si="1"/>
        <v>8.5081585081585587E-2</v>
      </c>
      <c r="L19" s="635">
        <f t="shared" si="1"/>
        <v>3.0746170710972409E-2</v>
      </c>
      <c r="M19" s="636">
        <f t="shared" si="1"/>
        <v>3.554452308017364E-2</v>
      </c>
      <c r="N19" s="636">
        <f t="shared" si="1"/>
        <v>6.1143110323438554E-2</v>
      </c>
      <c r="O19" s="635">
        <f t="shared" si="1"/>
        <v>2.2177866489243803E-2</v>
      </c>
      <c r="P19" s="636">
        <f t="shared" si="1"/>
        <v>-0.74306839186691298</v>
      </c>
      <c r="Q19" s="824">
        <f t="shared" si="1"/>
        <v>3.8759689922480689E-3</v>
      </c>
      <c r="R19" s="635">
        <f t="shared" si="1"/>
        <v>-7.0268228182849057E-2</v>
      </c>
      <c r="S19" s="636">
        <f t="shared" si="1"/>
        <v>0.26565295169946346</v>
      </c>
      <c r="T19" s="637">
        <f t="shared" si="1"/>
        <v>-3.1161473087818581E-2</v>
      </c>
    </row>
    <row r="20" spans="1:20">
      <c r="A20" s="1556" t="s">
        <v>607</v>
      </c>
      <c r="B20" s="638" t="s">
        <v>196</v>
      </c>
      <c r="C20" s="641">
        <f>C17-C12</f>
        <v>46.600000000003632</v>
      </c>
      <c r="D20" s="677">
        <f>D17-D12</f>
        <v>10.999999999999773</v>
      </c>
      <c r="E20" s="677">
        <f>E17-E12</f>
        <v>1</v>
      </c>
      <c r="F20" s="641">
        <f t="shared" ref="F20:T20" si="2">F17-F12</f>
        <v>164.80000000000291</v>
      </c>
      <c r="G20" s="642">
        <f t="shared" si="2"/>
        <v>69.899999999999864</v>
      </c>
      <c r="H20" s="642">
        <f t="shared" si="2"/>
        <v>3.0999999999999943</v>
      </c>
      <c r="I20" s="641">
        <f t="shared" si="2"/>
        <v>1395.8999999999942</v>
      </c>
      <c r="J20" s="642">
        <f t="shared" si="2"/>
        <v>129.30000000000001</v>
      </c>
      <c r="K20" s="642">
        <f t="shared" si="2"/>
        <v>19.699999999999989</v>
      </c>
      <c r="L20" s="641">
        <f t="shared" si="2"/>
        <v>481.79999999999563</v>
      </c>
      <c r="M20" s="642">
        <f t="shared" si="2"/>
        <v>196.90000000000055</v>
      </c>
      <c r="N20" s="642">
        <f t="shared" si="2"/>
        <v>10.399999999999977</v>
      </c>
      <c r="O20" s="641">
        <f t="shared" si="2"/>
        <v>10.200000000000045</v>
      </c>
      <c r="P20" s="642">
        <f t="shared" si="2"/>
        <v>-27.499999999999989</v>
      </c>
      <c r="Q20" s="825">
        <f t="shared" si="2"/>
        <v>-6.9999999999999929</v>
      </c>
      <c r="R20" s="641">
        <f t="shared" si="2"/>
        <v>-200.60000000000014</v>
      </c>
      <c r="S20" s="642">
        <f t="shared" si="2"/>
        <v>12.099999999999994</v>
      </c>
      <c r="T20" s="643">
        <f t="shared" si="2"/>
        <v>-6.1999999999999957</v>
      </c>
    </row>
    <row r="21" spans="1:20">
      <c r="A21" s="1573"/>
      <c r="B21" s="633" t="s">
        <v>197</v>
      </c>
      <c r="C21" s="635">
        <f>C17/C12-1</f>
        <v>0.41348713398407133</v>
      </c>
      <c r="D21" s="674">
        <f>D17/D12-1</f>
        <v>0.24017467248907698</v>
      </c>
      <c r="E21" s="674">
        <f>E17/E12-1</f>
        <v>0.83333333333334125</v>
      </c>
      <c r="F21" s="635">
        <f t="shared" ref="F21:T21" si="3">F17/F12-1</f>
        <v>9.6284178546391042E-2</v>
      </c>
      <c r="G21" s="636">
        <f t="shared" si="3"/>
        <v>0.71181262729124062</v>
      </c>
      <c r="H21" s="636">
        <f t="shared" si="3"/>
        <v>0.18902439024390194</v>
      </c>
      <c r="I21" s="635">
        <f t="shared" si="3"/>
        <v>0.19020302493527641</v>
      </c>
      <c r="J21" s="636">
        <f t="shared" si="3"/>
        <v>1.2244318181818188</v>
      </c>
      <c r="K21" s="636">
        <f t="shared" si="3"/>
        <v>0.26839237057220688</v>
      </c>
      <c r="L21" s="635">
        <f t="shared" si="3"/>
        <v>3.6116129322428803E-2</v>
      </c>
      <c r="M21" s="636">
        <f t="shared" si="3"/>
        <v>0.11163397210568116</v>
      </c>
      <c r="N21" s="636">
        <f t="shared" si="3"/>
        <v>4.5395024006983808E-2</v>
      </c>
      <c r="O21" s="635">
        <f t="shared" si="3"/>
        <v>2.2631462169957928E-2</v>
      </c>
      <c r="P21" s="636">
        <f t="shared" si="3"/>
        <v>-0.66425120772946844</v>
      </c>
      <c r="Q21" s="824">
        <f t="shared" si="3"/>
        <v>-0.21276595744680837</v>
      </c>
      <c r="R21" s="635">
        <f t="shared" si="3"/>
        <v>-0.44907096485336939</v>
      </c>
      <c r="S21" s="636">
        <f t="shared" si="3"/>
        <v>9.3508500772797376E-2</v>
      </c>
      <c r="T21" s="637">
        <f t="shared" si="3"/>
        <v>-0.15346534653465338</v>
      </c>
    </row>
    <row r="22" spans="1:20">
      <c r="A22" s="1556" t="s">
        <v>608</v>
      </c>
      <c r="B22" s="638" t="s">
        <v>196</v>
      </c>
      <c r="C22" s="641">
        <f>C17-C7</f>
        <v>107.00000000000145</v>
      </c>
      <c r="D22" s="677">
        <f>D17-D7</f>
        <v>44.799999999999955</v>
      </c>
      <c r="E22" s="677">
        <f>E17-E7</f>
        <v>0.29999999999998295</v>
      </c>
      <c r="F22" s="641">
        <f t="shared" ref="F22:N22" si="4">F17-F7</f>
        <v>502.20000000000073</v>
      </c>
      <c r="G22" s="642">
        <f t="shared" si="4"/>
        <v>116.19999999999993</v>
      </c>
      <c r="H22" s="642">
        <f t="shared" si="4"/>
        <v>3.0999999999999943</v>
      </c>
      <c r="I22" s="641">
        <f t="shared" si="4"/>
        <v>1101.7999999999956</v>
      </c>
      <c r="J22" s="642">
        <f t="shared" si="4"/>
        <v>163.09999999999997</v>
      </c>
      <c r="K22" s="642">
        <f t="shared" si="4"/>
        <v>21.200000000000017</v>
      </c>
      <c r="L22" s="641">
        <f t="shared" si="4"/>
        <v>-2515.8999999999978</v>
      </c>
      <c r="M22" s="642">
        <f t="shared" si="4"/>
        <v>-129.70000000000027</v>
      </c>
      <c r="N22" s="642">
        <f t="shared" si="4"/>
        <v>27.5</v>
      </c>
      <c r="O22" s="745" t="s">
        <v>56</v>
      </c>
      <c r="P22" s="678" t="s">
        <v>56</v>
      </c>
      <c r="Q22" s="678" t="s">
        <v>56</v>
      </c>
      <c r="R22" s="745" t="s">
        <v>56</v>
      </c>
      <c r="S22" s="678" t="s">
        <v>56</v>
      </c>
      <c r="T22" s="678" t="s">
        <v>56</v>
      </c>
    </row>
    <row r="23" spans="1:20" ht="15.75" thickBot="1">
      <c r="A23" s="1557"/>
      <c r="B23" s="645" t="s">
        <v>197</v>
      </c>
      <c r="C23" s="647">
        <f>C17/C7-1</f>
        <v>2.0458891013384881</v>
      </c>
      <c r="D23" s="686">
        <f>D17/D7-1</f>
        <v>3.7333333333333298</v>
      </c>
      <c r="E23" s="686">
        <f>E17/E7-1</f>
        <v>0.15789473684209576</v>
      </c>
      <c r="F23" s="647">
        <f t="shared" ref="F23:N23" si="5">F17/F7-1</f>
        <v>0.36544898850240171</v>
      </c>
      <c r="G23" s="648">
        <f t="shared" si="5"/>
        <v>2.2389210019267818</v>
      </c>
      <c r="H23" s="648">
        <f t="shared" si="5"/>
        <v>0.18902439024390194</v>
      </c>
      <c r="I23" s="647">
        <f t="shared" si="5"/>
        <v>0.14434502364701052</v>
      </c>
      <c r="J23" s="648">
        <f t="shared" si="5"/>
        <v>2.2715877437325895</v>
      </c>
      <c r="K23" s="648">
        <f t="shared" si="5"/>
        <v>0.29485396383866513</v>
      </c>
      <c r="L23" s="647">
        <f t="shared" si="5"/>
        <v>-0.15399069653568354</v>
      </c>
      <c r="M23" s="648">
        <f t="shared" si="5"/>
        <v>-6.2045541523153558E-2</v>
      </c>
      <c r="N23" s="648">
        <f t="shared" si="5"/>
        <v>0.12971698113207553</v>
      </c>
      <c r="O23" s="802" t="s">
        <v>56</v>
      </c>
      <c r="P23" s="687" t="s">
        <v>56</v>
      </c>
      <c r="Q23" s="687" t="s">
        <v>56</v>
      </c>
      <c r="R23" s="802" t="s">
        <v>56</v>
      </c>
      <c r="S23" s="687" t="s">
        <v>56</v>
      </c>
      <c r="T23" s="687" t="s">
        <v>56</v>
      </c>
    </row>
    <row r="24" spans="1:20">
      <c r="A24" s="5" t="s">
        <v>409</v>
      </c>
    </row>
  </sheetData>
  <mergeCells count="39">
    <mergeCell ref="A20:A21"/>
    <mergeCell ref="A22:A23"/>
    <mergeCell ref="A13:B13"/>
    <mergeCell ref="A14:B14"/>
    <mergeCell ref="A15:B15"/>
    <mergeCell ref="A16:B16"/>
    <mergeCell ref="A17:B17"/>
    <mergeCell ref="A18:A19"/>
    <mergeCell ref="I3:K3"/>
    <mergeCell ref="L3:N3"/>
    <mergeCell ref="O3:Q3"/>
    <mergeCell ref="R3:T3"/>
    <mergeCell ref="C4:C6"/>
    <mergeCell ref="D4:D6"/>
    <mergeCell ref="E4:E6"/>
    <mergeCell ref="C3:E3"/>
    <mergeCell ref="F3:H3"/>
    <mergeCell ref="A12:B12"/>
    <mergeCell ref="A7:B7"/>
    <mergeCell ref="A8:B8"/>
    <mergeCell ref="A9:B9"/>
    <mergeCell ref="A10:B10"/>
    <mergeCell ref="A11:B11"/>
    <mergeCell ref="A3:B6"/>
    <mergeCell ref="S4:S6"/>
    <mergeCell ref="T4:T6"/>
    <mergeCell ref="I4:I6"/>
    <mergeCell ref="J4:J6"/>
    <mergeCell ref="F4:F6"/>
    <mergeCell ref="G4:G6"/>
    <mergeCell ref="H4:H6"/>
    <mergeCell ref="O4:O6"/>
    <mergeCell ref="P4:P6"/>
    <mergeCell ref="Q4:Q6"/>
    <mergeCell ref="R4:R6"/>
    <mergeCell ref="K4:K6"/>
    <mergeCell ref="L4:L6"/>
    <mergeCell ref="M4:M6"/>
    <mergeCell ref="N4:N6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/>
  </sheetViews>
  <sheetFormatPr defaultRowHeight="15"/>
  <cols>
    <col min="1" max="1" width="12.7109375" style="941" customWidth="1"/>
    <col min="2" max="2" width="6.85546875" style="941" customWidth="1"/>
    <col min="3" max="20" width="9.140625" style="941"/>
  </cols>
  <sheetData>
    <row r="1" spans="1:20">
      <c r="A1" s="258" t="s">
        <v>976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20">
      <c r="A3" s="1558" t="s">
        <v>204</v>
      </c>
      <c r="B3" s="1559"/>
      <c r="C3" s="1558" t="s">
        <v>936</v>
      </c>
      <c r="D3" s="1806"/>
      <c r="E3" s="1806"/>
      <c r="F3" s="1592" t="s">
        <v>937</v>
      </c>
      <c r="G3" s="1590"/>
      <c r="H3" s="1591"/>
      <c r="I3" s="1592" t="s">
        <v>938</v>
      </c>
      <c r="J3" s="1590"/>
      <c r="K3" s="1591"/>
      <c r="L3" s="1592" t="s">
        <v>939</v>
      </c>
      <c r="M3" s="1590"/>
      <c r="N3" s="1591"/>
      <c r="O3" s="1592" t="s">
        <v>940</v>
      </c>
      <c r="P3" s="1590"/>
      <c r="Q3" s="1634"/>
      <c r="R3" s="1592" t="s">
        <v>941</v>
      </c>
      <c r="S3" s="1590"/>
      <c r="T3" s="1634"/>
    </row>
    <row r="4" spans="1:20">
      <c r="A4" s="1560"/>
      <c r="B4" s="1561"/>
      <c r="C4" s="1803" t="s">
        <v>960</v>
      </c>
      <c r="D4" s="1566" t="s">
        <v>961</v>
      </c>
      <c r="E4" s="1593" t="s">
        <v>962</v>
      </c>
      <c r="F4" s="1803" t="s">
        <v>960</v>
      </c>
      <c r="G4" s="1566" t="s">
        <v>961</v>
      </c>
      <c r="H4" s="1593" t="s">
        <v>962</v>
      </c>
      <c r="I4" s="1803" t="s">
        <v>960</v>
      </c>
      <c r="J4" s="1566" t="s">
        <v>961</v>
      </c>
      <c r="K4" s="1593" t="s">
        <v>962</v>
      </c>
      <c r="L4" s="1803" t="s">
        <v>960</v>
      </c>
      <c r="M4" s="1566" t="s">
        <v>961</v>
      </c>
      <c r="N4" s="1593" t="s">
        <v>962</v>
      </c>
      <c r="O4" s="1803" t="s">
        <v>960</v>
      </c>
      <c r="P4" s="1566" t="s">
        <v>961</v>
      </c>
      <c r="Q4" s="1593" t="s">
        <v>962</v>
      </c>
      <c r="R4" s="1803" t="s">
        <v>960</v>
      </c>
      <c r="S4" s="1566" t="s">
        <v>961</v>
      </c>
      <c r="T4" s="1593" t="s">
        <v>962</v>
      </c>
    </row>
    <row r="5" spans="1:20">
      <c r="A5" s="1560"/>
      <c r="B5" s="1561"/>
      <c r="C5" s="1804"/>
      <c r="D5" s="1759"/>
      <c r="E5" s="1785"/>
      <c r="F5" s="1804"/>
      <c r="G5" s="1759"/>
      <c r="H5" s="1785"/>
      <c r="I5" s="1804"/>
      <c r="J5" s="1759"/>
      <c r="K5" s="1785"/>
      <c r="L5" s="1804"/>
      <c r="M5" s="1759"/>
      <c r="N5" s="1785"/>
      <c r="O5" s="1804"/>
      <c r="P5" s="1759"/>
      <c r="Q5" s="1785"/>
      <c r="R5" s="1804"/>
      <c r="S5" s="1759"/>
      <c r="T5" s="1785"/>
    </row>
    <row r="6" spans="1:20" ht="15.75" thickBot="1">
      <c r="A6" s="1562"/>
      <c r="B6" s="1563"/>
      <c r="C6" s="1805"/>
      <c r="D6" s="1797"/>
      <c r="E6" s="1595"/>
      <c r="F6" s="1805"/>
      <c r="G6" s="1797"/>
      <c r="H6" s="1595"/>
      <c r="I6" s="1805"/>
      <c r="J6" s="1797"/>
      <c r="K6" s="1595"/>
      <c r="L6" s="1805"/>
      <c r="M6" s="1797"/>
      <c r="N6" s="1595"/>
      <c r="O6" s="1805"/>
      <c r="P6" s="1797"/>
      <c r="Q6" s="1595"/>
      <c r="R6" s="1805"/>
      <c r="S6" s="1797"/>
      <c r="T6" s="1595"/>
    </row>
    <row r="7" spans="1:20">
      <c r="A7" s="1564" t="s">
        <v>11</v>
      </c>
      <c r="B7" s="1565"/>
      <c r="C7" s="1534">
        <v>2495.1999999999998</v>
      </c>
      <c r="D7" s="1535">
        <v>116.4</v>
      </c>
      <c r="E7" s="1535">
        <v>22.3</v>
      </c>
      <c r="F7" s="1534">
        <v>3573.2999999999997</v>
      </c>
      <c r="G7" s="1536">
        <v>69.099999999999994</v>
      </c>
      <c r="H7" s="1535">
        <v>34</v>
      </c>
      <c r="I7" s="1534">
        <v>3889</v>
      </c>
      <c r="J7" s="1536">
        <v>47.3</v>
      </c>
      <c r="K7" s="1535">
        <v>37.299999999999997</v>
      </c>
      <c r="L7" s="1534">
        <v>4946.6000000000004</v>
      </c>
      <c r="M7" s="1536">
        <v>740.4</v>
      </c>
      <c r="N7" s="1535">
        <v>71.599999999999994</v>
      </c>
      <c r="O7" s="1549" t="s">
        <v>56</v>
      </c>
      <c r="P7" s="1546" t="s">
        <v>56</v>
      </c>
      <c r="Q7" s="1537" t="s">
        <v>56</v>
      </c>
      <c r="R7" s="1549" t="s">
        <v>56</v>
      </c>
      <c r="S7" s="1546" t="s">
        <v>56</v>
      </c>
      <c r="T7" s="1537" t="s">
        <v>56</v>
      </c>
    </row>
    <row r="8" spans="1:20">
      <c r="A8" s="1564" t="s">
        <v>12</v>
      </c>
      <c r="B8" s="1565"/>
      <c r="C8" s="1534">
        <v>2931.8</v>
      </c>
      <c r="D8" s="1535">
        <v>179</v>
      </c>
      <c r="E8" s="1535">
        <v>23.5</v>
      </c>
      <c r="F8" s="1534">
        <v>3882.7</v>
      </c>
      <c r="G8" s="1536">
        <v>64.599999999999994</v>
      </c>
      <c r="H8" s="1535">
        <v>36.200000000000003</v>
      </c>
      <c r="I8" s="1534">
        <v>4080.3999999999996</v>
      </c>
      <c r="J8" s="1536">
        <v>54.5</v>
      </c>
      <c r="K8" s="1535">
        <v>39.1</v>
      </c>
      <c r="L8" s="1534">
        <v>5860</v>
      </c>
      <c r="M8" s="1536">
        <v>655.4</v>
      </c>
      <c r="N8" s="1535">
        <v>64.900000000000006</v>
      </c>
      <c r="O8" s="1549" t="s">
        <v>56</v>
      </c>
      <c r="P8" s="1547" t="s">
        <v>56</v>
      </c>
      <c r="Q8" s="1537" t="s">
        <v>56</v>
      </c>
      <c r="R8" s="1549" t="s">
        <v>56</v>
      </c>
      <c r="S8" s="1547" t="s">
        <v>56</v>
      </c>
      <c r="T8" s="1537" t="s">
        <v>56</v>
      </c>
    </row>
    <row r="9" spans="1:20">
      <c r="A9" s="1564" t="s">
        <v>13</v>
      </c>
      <c r="B9" s="1565"/>
      <c r="C9" s="1534">
        <v>2671.1</v>
      </c>
      <c r="D9" s="1535">
        <v>200.7</v>
      </c>
      <c r="E9" s="1535">
        <v>27</v>
      </c>
      <c r="F9" s="1534">
        <v>3231</v>
      </c>
      <c r="G9" s="1536">
        <v>81.2</v>
      </c>
      <c r="H9" s="1535">
        <v>32.299999999999997</v>
      </c>
      <c r="I9" s="1534">
        <v>3408.5</v>
      </c>
      <c r="J9" s="1536">
        <v>48.5</v>
      </c>
      <c r="K9" s="1535">
        <v>32.9</v>
      </c>
      <c r="L9" s="1534">
        <v>4485.5</v>
      </c>
      <c r="M9" s="1536">
        <v>551.20000000000005</v>
      </c>
      <c r="N9" s="1535">
        <v>57</v>
      </c>
      <c r="O9" s="1549" t="s">
        <v>56</v>
      </c>
      <c r="P9" s="1547" t="s">
        <v>56</v>
      </c>
      <c r="Q9" s="1537" t="s">
        <v>56</v>
      </c>
      <c r="R9" s="1549" t="s">
        <v>56</v>
      </c>
      <c r="S9" s="1547" t="s">
        <v>56</v>
      </c>
      <c r="T9" s="1537" t="s">
        <v>56</v>
      </c>
    </row>
    <row r="10" spans="1:20">
      <c r="A10" s="1564" t="s">
        <v>14</v>
      </c>
      <c r="B10" s="1565"/>
      <c r="C10" s="1534">
        <v>2582.7000000000003</v>
      </c>
      <c r="D10" s="1535">
        <v>249.1</v>
      </c>
      <c r="E10" s="1535">
        <v>30.7</v>
      </c>
      <c r="F10" s="1534">
        <v>3090.7999999999997</v>
      </c>
      <c r="G10" s="1536">
        <v>81.2</v>
      </c>
      <c r="H10" s="1535">
        <v>27.6</v>
      </c>
      <c r="I10" s="1534">
        <v>3046.9</v>
      </c>
      <c r="J10" s="1536">
        <v>42</v>
      </c>
      <c r="K10" s="1535">
        <v>31.2</v>
      </c>
      <c r="L10" s="1534">
        <v>3592.4</v>
      </c>
      <c r="M10" s="1536">
        <v>485.8</v>
      </c>
      <c r="N10" s="1535">
        <v>53</v>
      </c>
      <c r="O10" s="1549" t="s">
        <v>56</v>
      </c>
      <c r="P10" s="1547" t="s">
        <v>56</v>
      </c>
      <c r="Q10" s="1537" t="s">
        <v>56</v>
      </c>
      <c r="R10" s="1549" t="s">
        <v>56</v>
      </c>
      <c r="S10" s="1547" t="s">
        <v>56</v>
      </c>
      <c r="T10" s="1537" t="s">
        <v>56</v>
      </c>
    </row>
    <row r="11" spans="1:20">
      <c r="A11" s="1564" t="s">
        <v>15</v>
      </c>
      <c r="B11" s="1565"/>
      <c r="C11" s="1534">
        <v>2221.9</v>
      </c>
      <c r="D11" s="1535">
        <v>279</v>
      </c>
      <c r="E11" s="1535">
        <v>30.9</v>
      </c>
      <c r="F11" s="1534">
        <v>2653.2</v>
      </c>
      <c r="G11" s="1536">
        <v>77</v>
      </c>
      <c r="H11" s="1535">
        <v>26.8</v>
      </c>
      <c r="I11" s="1534">
        <v>2406.6</v>
      </c>
      <c r="J11" s="1536">
        <v>38.5</v>
      </c>
      <c r="K11" s="1535">
        <v>21</v>
      </c>
      <c r="L11" s="1534">
        <v>2692.4</v>
      </c>
      <c r="M11" s="1536">
        <v>378.1</v>
      </c>
      <c r="N11" s="1535">
        <v>53.3</v>
      </c>
      <c r="O11" s="1534">
        <v>14.7</v>
      </c>
      <c r="P11" s="1536">
        <v>11.6</v>
      </c>
      <c r="Q11" s="1535">
        <v>1.5</v>
      </c>
      <c r="R11" s="1534">
        <v>39.9</v>
      </c>
      <c r="S11" s="1536">
        <v>12.2</v>
      </c>
      <c r="T11" s="1544">
        <v>3.6</v>
      </c>
    </row>
    <row r="12" spans="1:20">
      <c r="A12" s="1564" t="s">
        <v>16</v>
      </c>
      <c r="B12" s="1565"/>
      <c r="C12" s="1534">
        <v>1324.1</v>
      </c>
      <c r="D12" s="1535">
        <v>206.1</v>
      </c>
      <c r="E12" s="1535">
        <v>20.100000000000001</v>
      </c>
      <c r="F12" s="1534">
        <v>1841.2999999999997</v>
      </c>
      <c r="G12" s="1536">
        <v>61.6</v>
      </c>
      <c r="H12" s="1535">
        <v>30.4</v>
      </c>
      <c r="I12" s="1534">
        <v>1458.7</v>
      </c>
      <c r="J12" s="1536">
        <v>24.7</v>
      </c>
      <c r="K12" s="1535">
        <v>6.7</v>
      </c>
      <c r="L12" s="1534">
        <v>1415.8999999999999</v>
      </c>
      <c r="M12" s="1536">
        <v>237</v>
      </c>
      <c r="N12" s="1535">
        <v>33.799999999999997</v>
      </c>
      <c r="O12" s="1534">
        <v>2.2000000000000002</v>
      </c>
      <c r="P12" s="1536">
        <v>9.8000000000000007</v>
      </c>
      <c r="Q12" s="1535">
        <v>0</v>
      </c>
      <c r="R12" s="1534">
        <v>23.1</v>
      </c>
      <c r="S12" s="1536">
        <v>9.5</v>
      </c>
      <c r="T12" s="1544">
        <v>3.8</v>
      </c>
    </row>
    <row r="13" spans="1:20">
      <c r="A13" s="1564" t="s">
        <v>17</v>
      </c>
      <c r="B13" s="1565"/>
      <c r="C13" s="1534">
        <v>1108.2</v>
      </c>
      <c r="D13" s="1535">
        <v>192.6</v>
      </c>
      <c r="E13" s="1535">
        <v>12.2</v>
      </c>
      <c r="F13" s="1534">
        <v>1919.8</v>
      </c>
      <c r="G13" s="1536">
        <v>80.8</v>
      </c>
      <c r="H13" s="1535">
        <v>26.1</v>
      </c>
      <c r="I13" s="1534">
        <v>1486.1000000000001</v>
      </c>
      <c r="J13" s="1536">
        <v>33.6</v>
      </c>
      <c r="K13" s="1535">
        <v>7.7</v>
      </c>
      <c r="L13" s="1534">
        <v>1165</v>
      </c>
      <c r="M13" s="1536">
        <v>238.4</v>
      </c>
      <c r="N13" s="1535">
        <v>33.6</v>
      </c>
      <c r="O13" s="1534">
        <v>0.1</v>
      </c>
      <c r="P13" s="1536">
        <v>8.6</v>
      </c>
      <c r="Q13" s="1535">
        <v>0</v>
      </c>
      <c r="R13" s="1534">
        <v>15.6</v>
      </c>
      <c r="S13" s="1536">
        <v>2.5</v>
      </c>
      <c r="T13" s="1544">
        <v>2.2999999999999998</v>
      </c>
    </row>
    <row r="14" spans="1:20">
      <c r="A14" s="1564" t="s">
        <v>143</v>
      </c>
      <c r="B14" s="1565"/>
      <c r="C14" s="1534">
        <v>1023</v>
      </c>
      <c r="D14" s="1535">
        <v>208.7</v>
      </c>
      <c r="E14" s="1535">
        <v>20.8</v>
      </c>
      <c r="F14" s="1534">
        <v>2166.2999999999997</v>
      </c>
      <c r="G14" s="1545">
        <v>88.8</v>
      </c>
      <c r="H14" s="1535">
        <v>23.9</v>
      </c>
      <c r="I14" s="1534">
        <v>1590.1000000000001</v>
      </c>
      <c r="J14" s="1545">
        <v>43</v>
      </c>
      <c r="K14" s="1535">
        <v>16.399999999999999</v>
      </c>
      <c r="L14" s="1534">
        <v>1114</v>
      </c>
      <c r="M14" s="1545">
        <v>226</v>
      </c>
      <c r="N14" s="1535">
        <v>29.8</v>
      </c>
      <c r="O14" s="1534">
        <v>1.6</v>
      </c>
      <c r="P14" s="1545">
        <v>7.6</v>
      </c>
      <c r="Q14" s="1535">
        <v>0</v>
      </c>
      <c r="R14" s="1534">
        <v>14.8</v>
      </c>
      <c r="S14" s="1545">
        <v>2.6</v>
      </c>
      <c r="T14" s="1544">
        <v>2.1</v>
      </c>
    </row>
    <row r="15" spans="1:20">
      <c r="A15" s="1564" t="s">
        <v>194</v>
      </c>
      <c r="B15" s="1565"/>
      <c r="C15" s="1534">
        <v>1073.7</v>
      </c>
      <c r="D15" s="1535">
        <v>217.5</v>
      </c>
      <c r="E15" s="1535">
        <v>23.7</v>
      </c>
      <c r="F15" s="1534">
        <v>2293.2000000000003</v>
      </c>
      <c r="G15" s="1545">
        <v>128</v>
      </c>
      <c r="H15" s="1535">
        <v>23.4</v>
      </c>
      <c r="I15" s="1534">
        <v>1838.8000000000002</v>
      </c>
      <c r="J15" s="1545">
        <v>58.6</v>
      </c>
      <c r="K15" s="1535">
        <v>22.9</v>
      </c>
      <c r="L15" s="1534">
        <v>1184.3</v>
      </c>
      <c r="M15" s="1545">
        <v>254.4</v>
      </c>
      <c r="N15" s="1535">
        <v>28.7</v>
      </c>
      <c r="O15" s="1534">
        <v>1.2</v>
      </c>
      <c r="P15" s="1545">
        <v>7.6</v>
      </c>
      <c r="Q15" s="1535">
        <v>0</v>
      </c>
      <c r="R15" s="1534">
        <v>16.5</v>
      </c>
      <c r="S15" s="1545">
        <v>5.8</v>
      </c>
      <c r="T15" s="1544">
        <v>2</v>
      </c>
    </row>
    <row r="16" spans="1:20">
      <c r="A16" s="1564" t="s">
        <v>475</v>
      </c>
      <c r="B16" s="1565"/>
      <c r="C16" s="1534">
        <v>1609.9</v>
      </c>
      <c r="D16" s="1535">
        <v>258.89999999999998</v>
      </c>
      <c r="E16" s="1535">
        <v>19.5</v>
      </c>
      <c r="F16" s="1534">
        <v>2659.4</v>
      </c>
      <c r="G16" s="1545">
        <v>162.1</v>
      </c>
      <c r="H16" s="1535">
        <v>26.3</v>
      </c>
      <c r="I16" s="1534">
        <v>2327.6999999999998</v>
      </c>
      <c r="J16" s="1545">
        <v>107.6</v>
      </c>
      <c r="K16" s="1535">
        <v>29.4</v>
      </c>
      <c r="L16" s="1534">
        <v>1507.5</v>
      </c>
      <c r="M16" s="1545">
        <v>295.5</v>
      </c>
      <c r="N16" s="1535">
        <v>31.5</v>
      </c>
      <c r="O16" s="1534">
        <v>1.2</v>
      </c>
      <c r="P16" s="1545">
        <v>7</v>
      </c>
      <c r="Q16" s="1535">
        <v>0</v>
      </c>
      <c r="R16" s="1534">
        <v>14.5</v>
      </c>
      <c r="S16" s="1545">
        <v>7.3</v>
      </c>
      <c r="T16" s="1544">
        <v>1.7</v>
      </c>
    </row>
    <row r="17" spans="1:20" ht="15.75" thickBot="1">
      <c r="A17" s="1564" t="s">
        <v>605</v>
      </c>
      <c r="B17" s="1565"/>
      <c r="C17" s="1534">
        <v>1742.3999999999999</v>
      </c>
      <c r="D17" s="1535">
        <v>268.39999999999998</v>
      </c>
      <c r="E17" s="1535">
        <v>25.4</v>
      </c>
      <c r="F17" s="1538">
        <v>2745.3</v>
      </c>
      <c r="G17" s="1539">
        <v>207.8</v>
      </c>
      <c r="H17" s="1535">
        <v>25.8</v>
      </c>
      <c r="I17" s="1538">
        <v>2779.9</v>
      </c>
      <c r="J17" s="1539">
        <v>109.7</v>
      </c>
      <c r="K17" s="1535">
        <v>32.299999999999997</v>
      </c>
      <c r="L17" s="1538">
        <v>1727.4</v>
      </c>
      <c r="M17" s="1539">
        <v>346.5</v>
      </c>
      <c r="N17" s="1535">
        <v>45.3</v>
      </c>
      <c r="O17" s="1538">
        <v>1.5</v>
      </c>
      <c r="P17" s="1539">
        <v>0</v>
      </c>
      <c r="Q17" s="1535">
        <v>0</v>
      </c>
      <c r="R17" s="1538">
        <v>16.8</v>
      </c>
      <c r="S17" s="1539">
        <v>1.2</v>
      </c>
      <c r="T17" s="1544">
        <v>2.1</v>
      </c>
    </row>
    <row r="18" spans="1:20">
      <c r="A18" s="2078" t="s">
        <v>606</v>
      </c>
      <c r="B18" s="613" t="s">
        <v>196</v>
      </c>
      <c r="C18" s="616">
        <f>C17-C16</f>
        <v>132.49999999999977</v>
      </c>
      <c r="D18" s="671">
        <f>D17-D16</f>
        <v>9.5</v>
      </c>
      <c r="E18" s="671">
        <f>E17-E16</f>
        <v>5.8999999999999986</v>
      </c>
      <c r="F18" s="616">
        <f t="shared" ref="F18:T18" si="0">F17-F16</f>
        <v>85.900000000000091</v>
      </c>
      <c r="G18" s="617">
        <f t="shared" si="0"/>
        <v>45.700000000000017</v>
      </c>
      <c r="H18" s="617">
        <f t="shared" si="0"/>
        <v>-0.5</v>
      </c>
      <c r="I18" s="616">
        <f t="shared" si="0"/>
        <v>452.20000000000027</v>
      </c>
      <c r="J18" s="617">
        <f t="shared" si="0"/>
        <v>2.1000000000000085</v>
      </c>
      <c r="K18" s="617">
        <f t="shared" si="0"/>
        <v>2.8999999999999986</v>
      </c>
      <c r="L18" s="616">
        <f t="shared" si="0"/>
        <v>219.90000000000009</v>
      </c>
      <c r="M18" s="617">
        <f t="shared" si="0"/>
        <v>51</v>
      </c>
      <c r="N18" s="617">
        <f t="shared" si="0"/>
        <v>13.799999999999997</v>
      </c>
      <c r="O18" s="616">
        <f t="shared" si="0"/>
        <v>0.30000000000000004</v>
      </c>
      <c r="P18" s="617">
        <f t="shared" si="0"/>
        <v>-7</v>
      </c>
      <c r="Q18" s="617">
        <f t="shared" si="0"/>
        <v>0</v>
      </c>
      <c r="R18" s="616">
        <f t="shared" si="0"/>
        <v>2.3000000000000007</v>
      </c>
      <c r="S18" s="617">
        <f t="shared" si="0"/>
        <v>-6.1</v>
      </c>
      <c r="T18" s="618">
        <f t="shared" si="0"/>
        <v>0.40000000000000013</v>
      </c>
    </row>
    <row r="19" spans="1:20">
      <c r="A19" s="1573"/>
      <c r="B19" s="633" t="s">
        <v>197</v>
      </c>
      <c r="C19" s="635">
        <f>C17/C16-1</f>
        <v>8.2303248648984306E-2</v>
      </c>
      <c r="D19" s="674">
        <f>D17/D16-1</f>
        <v>3.6693704132869875E-2</v>
      </c>
      <c r="E19" s="674">
        <f>E17/E16-1</f>
        <v>0.3025641025641026</v>
      </c>
      <c r="F19" s="635">
        <f t="shared" ref="F19:T19" si="1">F17/F16-1</f>
        <v>3.2300518914040843E-2</v>
      </c>
      <c r="G19" s="636">
        <f t="shared" si="1"/>
        <v>0.2819247378161629</v>
      </c>
      <c r="H19" s="636">
        <f t="shared" si="1"/>
        <v>-1.9011406844106515E-2</v>
      </c>
      <c r="I19" s="635">
        <f t="shared" si="1"/>
        <v>0.19426902092194021</v>
      </c>
      <c r="J19" s="636">
        <f t="shared" si="1"/>
        <v>1.9516728624535462E-2</v>
      </c>
      <c r="K19" s="636">
        <f t="shared" si="1"/>
        <v>9.8639455782312924E-2</v>
      </c>
      <c r="L19" s="635">
        <f t="shared" si="1"/>
        <v>0.14587064676616923</v>
      </c>
      <c r="M19" s="636">
        <f t="shared" si="1"/>
        <v>0.17258883248730972</v>
      </c>
      <c r="N19" s="636">
        <f t="shared" si="1"/>
        <v>0.43809523809523809</v>
      </c>
      <c r="O19" s="635">
        <f t="shared" si="1"/>
        <v>0.25</v>
      </c>
      <c r="P19" s="636">
        <f t="shared" si="1"/>
        <v>-1</v>
      </c>
      <c r="Q19" s="675" t="s">
        <v>958</v>
      </c>
      <c r="R19" s="635">
        <f t="shared" si="1"/>
        <v>0.15862068965517251</v>
      </c>
      <c r="S19" s="636">
        <f t="shared" si="1"/>
        <v>-0.83561643835616439</v>
      </c>
      <c r="T19" s="637">
        <f t="shared" si="1"/>
        <v>0.23529411764705888</v>
      </c>
    </row>
    <row r="20" spans="1:20">
      <c r="A20" s="1556" t="s">
        <v>607</v>
      </c>
      <c r="B20" s="638" t="s">
        <v>196</v>
      </c>
      <c r="C20" s="641">
        <f>C17-C12</f>
        <v>418.29999999999995</v>
      </c>
      <c r="D20" s="677">
        <f>D17-D12</f>
        <v>62.299999999999983</v>
      </c>
      <c r="E20" s="677">
        <f>E17-E12</f>
        <v>5.2999999999999972</v>
      </c>
      <c r="F20" s="641">
        <f t="shared" ref="F20:T20" si="2">F17-F12</f>
        <v>904.00000000000045</v>
      </c>
      <c r="G20" s="642">
        <f t="shared" si="2"/>
        <v>146.20000000000002</v>
      </c>
      <c r="H20" s="642">
        <f t="shared" si="2"/>
        <v>-4.5999999999999979</v>
      </c>
      <c r="I20" s="641">
        <f t="shared" si="2"/>
        <v>1321.2</v>
      </c>
      <c r="J20" s="642">
        <f t="shared" si="2"/>
        <v>85</v>
      </c>
      <c r="K20" s="642">
        <f t="shared" si="2"/>
        <v>25.599999999999998</v>
      </c>
      <c r="L20" s="641">
        <f t="shared" si="2"/>
        <v>311.50000000000023</v>
      </c>
      <c r="M20" s="642">
        <f t="shared" si="2"/>
        <v>109.5</v>
      </c>
      <c r="N20" s="642">
        <f t="shared" si="2"/>
        <v>11.5</v>
      </c>
      <c r="O20" s="641">
        <f t="shared" si="2"/>
        <v>-0.70000000000000018</v>
      </c>
      <c r="P20" s="642">
        <f t="shared" si="2"/>
        <v>-9.8000000000000007</v>
      </c>
      <c r="Q20" s="642">
        <f t="shared" si="2"/>
        <v>0</v>
      </c>
      <c r="R20" s="641">
        <f t="shared" si="2"/>
        <v>-6.3000000000000007</v>
      </c>
      <c r="S20" s="642">
        <f t="shared" si="2"/>
        <v>-8.3000000000000007</v>
      </c>
      <c r="T20" s="643">
        <f t="shared" si="2"/>
        <v>-1.6999999999999997</v>
      </c>
    </row>
    <row r="21" spans="1:20">
      <c r="A21" s="1573"/>
      <c r="B21" s="633" t="s">
        <v>197</v>
      </c>
      <c r="C21" s="635">
        <f>C17/C12-1</f>
        <v>0.31591269541575406</v>
      </c>
      <c r="D21" s="674">
        <f>D17/D12-1</f>
        <v>0.30228044638524976</v>
      </c>
      <c r="E21" s="674">
        <f>E17/E12-1</f>
        <v>0.26368159203980079</v>
      </c>
      <c r="F21" s="635">
        <f t="shared" ref="F21:T21" si="3">F17/F12-1</f>
        <v>0.49095747569651915</v>
      </c>
      <c r="G21" s="636">
        <f t="shared" si="3"/>
        <v>2.3733766233766236</v>
      </c>
      <c r="H21" s="636">
        <f t="shared" si="3"/>
        <v>-0.15131578947368418</v>
      </c>
      <c r="I21" s="635">
        <f t="shared" si="3"/>
        <v>0.90573798587783649</v>
      </c>
      <c r="J21" s="636">
        <f t="shared" si="3"/>
        <v>3.4412955465587043</v>
      </c>
      <c r="K21" s="636">
        <f t="shared" si="3"/>
        <v>3.8208955223880592</v>
      </c>
      <c r="L21" s="635">
        <f t="shared" si="3"/>
        <v>0.22000141252913363</v>
      </c>
      <c r="M21" s="636">
        <f t="shared" si="3"/>
        <v>0.46202531645569622</v>
      </c>
      <c r="N21" s="636">
        <f t="shared" si="3"/>
        <v>0.34023668639053262</v>
      </c>
      <c r="O21" s="635">
        <f t="shared" si="3"/>
        <v>-0.31818181818181823</v>
      </c>
      <c r="P21" s="636">
        <f t="shared" si="3"/>
        <v>-1</v>
      </c>
      <c r="Q21" s="675" t="s">
        <v>958</v>
      </c>
      <c r="R21" s="635">
        <f t="shared" si="3"/>
        <v>-0.27272727272727271</v>
      </c>
      <c r="S21" s="636">
        <f t="shared" si="3"/>
        <v>-0.87368421052631584</v>
      </c>
      <c r="T21" s="637">
        <f t="shared" si="3"/>
        <v>-0.44736842105263153</v>
      </c>
    </row>
    <row r="22" spans="1:20">
      <c r="A22" s="1556" t="s">
        <v>608</v>
      </c>
      <c r="B22" s="638" t="s">
        <v>196</v>
      </c>
      <c r="C22" s="641">
        <f>C17-C7</f>
        <v>-752.8</v>
      </c>
      <c r="D22" s="677">
        <f>D17-D7</f>
        <v>151.99999999999997</v>
      </c>
      <c r="E22" s="677">
        <f>E17-E7</f>
        <v>3.0999999999999979</v>
      </c>
      <c r="F22" s="641">
        <f t="shared" ref="F22:N22" si="4">F17-F7</f>
        <v>-827.99999999999955</v>
      </c>
      <c r="G22" s="642">
        <f t="shared" si="4"/>
        <v>138.70000000000002</v>
      </c>
      <c r="H22" s="642">
        <f t="shared" si="4"/>
        <v>-8.1999999999999993</v>
      </c>
      <c r="I22" s="641">
        <f t="shared" si="4"/>
        <v>-1109.0999999999999</v>
      </c>
      <c r="J22" s="642">
        <f t="shared" si="4"/>
        <v>62.400000000000006</v>
      </c>
      <c r="K22" s="642">
        <f t="shared" si="4"/>
        <v>-5</v>
      </c>
      <c r="L22" s="641">
        <f t="shared" si="4"/>
        <v>-3219.2000000000003</v>
      </c>
      <c r="M22" s="642">
        <f t="shared" si="4"/>
        <v>-393.9</v>
      </c>
      <c r="N22" s="642">
        <f t="shared" si="4"/>
        <v>-26.299999999999997</v>
      </c>
      <c r="O22" s="745" t="s">
        <v>56</v>
      </c>
      <c r="P22" s="678" t="s">
        <v>56</v>
      </c>
      <c r="Q22" s="678" t="s">
        <v>56</v>
      </c>
      <c r="R22" s="745" t="s">
        <v>56</v>
      </c>
      <c r="S22" s="678" t="s">
        <v>56</v>
      </c>
      <c r="T22" s="678" t="s">
        <v>56</v>
      </c>
    </row>
    <row r="23" spans="1:20" ht="15.75" thickBot="1">
      <c r="A23" s="1557"/>
      <c r="B23" s="645" t="s">
        <v>197</v>
      </c>
      <c r="C23" s="647">
        <f>C17/C7-1</f>
        <v>-0.30169926258416158</v>
      </c>
      <c r="D23" s="686">
        <f>D17/D7-1</f>
        <v>1.3058419243986252</v>
      </c>
      <c r="E23" s="686">
        <f>E17/E7-1</f>
        <v>0.13901345291479816</v>
      </c>
      <c r="F23" s="647">
        <f t="shared" ref="F23:N23" si="5">F17/F7-1</f>
        <v>-0.23171857946436059</v>
      </c>
      <c r="G23" s="648">
        <f t="shared" si="5"/>
        <v>2.007235890014472</v>
      </c>
      <c r="H23" s="648">
        <f t="shared" si="5"/>
        <v>-0.24117647058823533</v>
      </c>
      <c r="I23" s="647">
        <f t="shared" si="5"/>
        <v>-0.28518899460015423</v>
      </c>
      <c r="J23" s="648">
        <f t="shared" si="5"/>
        <v>1.3192389006342498</v>
      </c>
      <c r="K23" s="648">
        <f t="shared" si="5"/>
        <v>-0.13404825737265413</v>
      </c>
      <c r="L23" s="647">
        <f t="shared" si="5"/>
        <v>-0.65079044191970237</v>
      </c>
      <c r="M23" s="648">
        <f t="shared" si="5"/>
        <v>-0.53200972447325767</v>
      </c>
      <c r="N23" s="648">
        <f t="shared" si="5"/>
        <v>-0.36731843575418999</v>
      </c>
      <c r="O23" s="802" t="s">
        <v>56</v>
      </c>
      <c r="P23" s="687" t="s">
        <v>56</v>
      </c>
      <c r="Q23" s="687" t="s">
        <v>56</v>
      </c>
      <c r="R23" s="802" t="s">
        <v>56</v>
      </c>
      <c r="S23" s="687" t="s">
        <v>56</v>
      </c>
      <c r="T23" s="687" t="s">
        <v>56</v>
      </c>
    </row>
    <row r="24" spans="1:20">
      <c r="A24" s="5" t="s">
        <v>409</v>
      </c>
    </row>
    <row r="25" spans="1:20">
      <c r="A25" s="5" t="s">
        <v>977</v>
      </c>
    </row>
  </sheetData>
  <mergeCells count="39"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O4:O6"/>
    <mergeCell ref="P4:P6"/>
    <mergeCell ref="Q4:Q6"/>
    <mergeCell ref="R4:R6"/>
    <mergeCell ref="C4:C6"/>
    <mergeCell ref="D4:D6"/>
    <mergeCell ref="E4:E6"/>
    <mergeCell ref="F4:F6"/>
    <mergeCell ref="G4:G6"/>
    <mergeCell ref="H4:H6"/>
    <mergeCell ref="A7:B7"/>
    <mergeCell ref="A8:B8"/>
    <mergeCell ref="A9:B9"/>
    <mergeCell ref="A10:B10"/>
    <mergeCell ref="A11:B11"/>
    <mergeCell ref="R3:T3"/>
    <mergeCell ref="A3:B6"/>
    <mergeCell ref="C3:E3"/>
    <mergeCell ref="F3:H3"/>
    <mergeCell ref="I3:K3"/>
    <mergeCell ref="L3:N3"/>
    <mergeCell ref="O3:Q3"/>
    <mergeCell ref="S4:S6"/>
    <mergeCell ref="T4:T6"/>
    <mergeCell ref="I4:I6"/>
    <mergeCell ref="J4:J6"/>
    <mergeCell ref="K4:K6"/>
    <mergeCell ref="L4:L6"/>
    <mergeCell ref="M4:M6"/>
    <mergeCell ref="N4:N6"/>
  </mergeCells>
  <hyperlinks>
    <hyperlink ref="A2" location="OBSAH!A1" tooltip="o" display="zpět na obsah"/>
    <hyperlink ref="A25" r:id="rId1" display="http://www.msmt.cz/file/13234_1_1/"/>
  </hyperlinks>
  <pageMargins left="0.7" right="0.7" top="0.78740157499999996" bottom="0.78740157499999996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Q30"/>
  <sheetViews>
    <sheetView zoomScaleNormal="100" workbookViewId="0"/>
  </sheetViews>
  <sheetFormatPr defaultColWidth="9.140625" defaultRowHeight="11.25"/>
  <cols>
    <col min="1" max="1" width="12.140625" style="5" customWidth="1"/>
    <col min="2" max="2" width="4.7109375" style="5" customWidth="1"/>
    <col min="3" max="3" width="7.42578125" style="5" customWidth="1"/>
    <col min="4" max="4" width="6.85546875" style="5" customWidth="1"/>
    <col min="5" max="10" width="7.5703125" style="5" customWidth="1"/>
    <col min="11" max="11" width="8.140625" style="5" customWidth="1"/>
    <col min="12" max="19" width="7.5703125" style="5" customWidth="1"/>
    <col min="20" max="16384" width="9.140625" style="5"/>
  </cols>
  <sheetData>
    <row r="1" spans="1:17" s="30" customFormat="1" ht="17.25" customHeight="1">
      <c r="A1" s="218" t="s">
        <v>945</v>
      </c>
      <c r="B1" s="218"/>
      <c r="C1" s="4"/>
      <c r="D1" s="4"/>
      <c r="E1" s="4"/>
      <c r="F1" s="4"/>
      <c r="G1" s="4"/>
      <c r="H1" s="4"/>
      <c r="I1" s="4"/>
      <c r="J1" s="4"/>
      <c r="K1" s="4"/>
      <c r="L1"/>
      <c r="M1" s="1092"/>
      <c r="N1" s="4"/>
    </row>
    <row r="2" spans="1:17" s="3" customFormat="1" ht="17.25" customHeight="1" thickBot="1">
      <c r="A2" s="358" t="s">
        <v>198</v>
      </c>
      <c r="B2" s="358"/>
      <c r="E2" s="1092"/>
      <c r="F2" s="1092"/>
      <c r="G2" s="1092"/>
      <c r="H2" s="1092"/>
    </row>
    <row r="3" spans="1:17" ht="17.25" customHeight="1">
      <c r="A3" s="2083" t="s">
        <v>204</v>
      </c>
      <c r="B3" s="1663"/>
      <c r="C3" s="1659" t="s">
        <v>199</v>
      </c>
      <c r="D3" s="1659" t="s">
        <v>462</v>
      </c>
      <c r="E3" s="2089" t="s">
        <v>214</v>
      </c>
      <c r="F3" s="2090"/>
      <c r="G3" s="2090"/>
      <c r="H3" s="2090"/>
      <c r="I3" s="2090"/>
      <c r="J3" s="2090"/>
      <c r="K3" s="2090"/>
      <c r="L3" s="2090"/>
      <c r="M3" s="2090"/>
      <c r="N3" s="2091"/>
    </row>
    <row r="4" spans="1:17" ht="17.25" customHeight="1">
      <c r="A4" s="2084"/>
      <c r="B4" s="2085"/>
      <c r="C4" s="2088"/>
      <c r="D4" s="2088"/>
      <c r="E4" s="1941" t="s">
        <v>4</v>
      </c>
      <c r="F4" s="1884" t="s">
        <v>64</v>
      </c>
      <c r="G4" s="1962" t="s">
        <v>43</v>
      </c>
      <c r="H4" s="2094"/>
      <c r="I4" s="2094"/>
      <c r="J4" s="2094"/>
      <c r="K4" s="2094"/>
      <c r="L4" s="2094"/>
      <c r="M4" s="2094"/>
      <c r="N4" s="1963"/>
    </row>
    <row r="5" spans="1:17" ht="17.25" customHeight="1">
      <c r="A5" s="2084"/>
      <c r="B5" s="2085"/>
      <c r="C5" s="2088"/>
      <c r="D5" s="2088"/>
      <c r="E5" s="2092"/>
      <c r="F5" s="2093"/>
      <c r="G5" s="1958" t="s">
        <v>130</v>
      </c>
      <c r="H5" s="1958" t="s">
        <v>40</v>
      </c>
      <c r="I5" s="1958" t="s">
        <v>131</v>
      </c>
      <c r="J5" s="1958" t="s">
        <v>40</v>
      </c>
      <c r="K5" s="1958" t="s">
        <v>132</v>
      </c>
      <c r="L5" s="1958" t="s">
        <v>40</v>
      </c>
      <c r="M5" s="1890" t="s">
        <v>133</v>
      </c>
      <c r="N5" s="1951" t="s">
        <v>40</v>
      </c>
    </row>
    <row r="6" spans="1:17" ht="17.25" customHeight="1" thickBot="1">
      <c r="A6" s="2086"/>
      <c r="B6" s="2087"/>
      <c r="C6" s="1660"/>
      <c r="D6" s="1660"/>
      <c r="E6" s="1943"/>
      <c r="F6" s="1950"/>
      <c r="G6" s="2095"/>
      <c r="H6" s="2095"/>
      <c r="I6" s="2095"/>
      <c r="J6" s="2095"/>
      <c r="K6" s="2095"/>
      <c r="L6" s="2095"/>
      <c r="M6" s="1953"/>
      <c r="N6" s="1952"/>
    </row>
    <row r="7" spans="1:17" ht="17.25" customHeight="1">
      <c r="A7" s="1564" t="s">
        <v>11</v>
      </c>
      <c r="B7" s="1565"/>
      <c r="C7" s="942">
        <v>485</v>
      </c>
      <c r="D7" s="84">
        <v>821</v>
      </c>
      <c r="E7" s="296">
        <v>234565</v>
      </c>
      <c r="F7" s="489">
        <v>163426</v>
      </c>
      <c r="G7" s="444">
        <v>28284</v>
      </c>
      <c r="H7" s="444">
        <v>26501</v>
      </c>
      <c r="I7" s="444">
        <v>46175</v>
      </c>
      <c r="J7" s="444">
        <v>33322</v>
      </c>
      <c r="K7" s="444">
        <v>8586</v>
      </c>
      <c r="L7" s="444">
        <v>5984</v>
      </c>
      <c r="M7" s="489">
        <v>151520</v>
      </c>
      <c r="N7" s="297">
        <v>97619</v>
      </c>
      <c r="P7" s="6"/>
      <c r="Q7" s="6"/>
    </row>
    <row r="8" spans="1:17" ht="17.25" customHeight="1">
      <c r="A8" s="1564" t="s">
        <v>12</v>
      </c>
      <c r="B8" s="1565"/>
      <c r="C8" s="942">
        <v>485</v>
      </c>
      <c r="D8" s="84">
        <v>837</v>
      </c>
      <c r="E8" s="296">
        <v>237309</v>
      </c>
      <c r="F8" s="489">
        <v>164198</v>
      </c>
      <c r="G8" s="444">
        <v>27664</v>
      </c>
      <c r="H8" s="444">
        <v>25876</v>
      </c>
      <c r="I8" s="444">
        <v>47041</v>
      </c>
      <c r="J8" s="444">
        <v>33916</v>
      </c>
      <c r="K8" s="444">
        <v>8771</v>
      </c>
      <c r="L8" s="444">
        <v>6017</v>
      </c>
      <c r="M8" s="489">
        <v>153833</v>
      </c>
      <c r="N8" s="297">
        <v>98389</v>
      </c>
      <c r="P8" s="6"/>
      <c r="Q8" s="6"/>
    </row>
    <row r="9" spans="1:17" ht="17.25" customHeight="1">
      <c r="A9" s="1564" t="s">
        <v>13</v>
      </c>
      <c r="B9" s="1565"/>
      <c r="C9" s="942">
        <v>486</v>
      </c>
      <c r="D9" s="84">
        <v>839</v>
      </c>
      <c r="E9" s="296">
        <v>240794</v>
      </c>
      <c r="F9" s="489">
        <v>166490</v>
      </c>
      <c r="G9" s="444">
        <v>27358</v>
      </c>
      <c r="H9" s="444">
        <v>25685</v>
      </c>
      <c r="I9" s="444">
        <v>48016</v>
      </c>
      <c r="J9" s="444">
        <v>34796</v>
      </c>
      <c r="K9" s="444">
        <v>9263</v>
      </c>
      <c r="L9" s="444">
        <v>6428</v>
      </c>
      <c r="M9" s="489">
        <v>156157</v>
      </c>
      <c r="N9" s="297">
        <v>99581</v>
      </c>
      <c r="P9" s="6"/>
      <c r="Q9" s="6"/>
    </row>
    <row r="10" spans="1:17" ht="17.25" customHeight="1">
      <c r="A10" s="1564" t="s">
        <v>14</v>
      </c>
      <c r="B10" s="1565"/>
      <c r="C10" s="942">
        <v>486</v>
      </c>
      <c r="D10" s="84">
        <v>905</v>
      </c>
      <c r="E10" s="296">
        <v>242837</v>
      </c>
      <c r="F10" s="489">
        <v>167822</v>
      </c>
      <c r="G10" s="444">
        <v>26981</v>
      </c>
      <c r="H10" s="444">
        <v>25284</v>
      </c>
      <c r="I10" s="444">
        <v>48568</v>
      </c>
      <c r="J10" s="444">
        <v>35261</v>
      </c>
      <c r="K10" s="444">
        <v>9452</v>
      </c>
      <c r="L10" s="444">
        <v>6512</v>
      </c>
      <c r="M10" s="489">
        <v>157836</v>
      </c>
      <c r="N10" s="297">
        <v>100765</v>
      </c>
      <c r="P10" s="6"/>
      <c r="Q10" s="6"/>
    </row>
    <row r="11" spans="1:17" ht="17.25" customHeight="1">
      <c r="A11" s="1564" t="s">
        <v>15</v>
      </c>
      <c r="B11" s="1565"/>
      <c r="C11" s="942">
        <v>487</v>
      </c>
      <c r="D11" s="84">
        <v>915</v>
      </c>
      <c r="E11" s="296">
        <v>244349</v>
      </c>
      <c r="F11" s="489">
        <v>169462</v>
      </c>
      <c r="G11" s="444">
        <v>26768</v>
      </c>
      <c r="H11" s="444">
        <v>25290</v>
      </c>
      <c r="I11" s="444">
        <v>48557</v>
      </c>
      <c r="J11" s="444">
        <v>35822</v>
      </c>
      <c r="K11" s="490">
        <v>9552</v>
      </c>
      <c r="L11" s="444">
        <v>6563</v>
      </c>
      <c r="M11" s="489">
        <v>159472</v>
      </c>
      <c r="N11" s="297">
        <v>101787</v>
      </c>
      <c r="P11" s="6"/>
      <c r="Q11" s="6"/>
    </row>
    <row r="12" spans="1:17" ht="17.25" customHeight="1">
      <c r="A12" s="1564" t="s">
        <v>16</v>
      </c>
      <c r="B12" s="1565"/>
      <c r="C12" s="37">
        <v>488</v>
      </c>
      <c r="D12" s="85">
        <v>961</v>
      </c>
      <c r="E12" s="97">
        <v>246943</v>
      </c>
      <c r="F12" s="444">
        <v>171394</v>
      </c>
      <c r="G12" s="444">
        <v>26902</v>
      </c>
      <c r="H12" s="444">
        <v>25329</v>
      </c>
      <c r="I12" s="444">
        <v>49034</v>
      </c>
      <c r="J12" s="444">
        <v>36440</v>
      </c>
      <c r="K12" s="444">
        <v>9598</v>
      </c>
      <c r="L12" s="444">
        <v>6589</v>
      </c>
      <c r="M12" s="444">
        <v>161409</v>
      </c>
      <c r="N12" s="298">
        <v>103036</v>
      </c>
      <c r="P12" s="6"/>
      <c r="Q12" s="6"/>
    </row>
    <row r="13" spans="1:17" ht="17.25" customHeight="1">
      <c r="A13" s="1564" t="s">
        <v>17</v>
      </c>
      <c r="B13" s="1565"/>
      <c r="C13" s="37">
        <v>489</v>
      </c>
      <c r="D13" s="85">
        <v>965</v>
      </c>
      <c r="E13" s="97">
        <v>248524</v>
      </c>
      <c r="F13" s="96">
        <v>172744</v>
      </c>
      <c r="G13" s="96">
        <v>26766</v>
      </c>
      <c r="H13" s="96">
        <v>25304</v>
      </c>
      <c r="I13" s="96">
        <v>49591</v>
      </c>
      <c r="J13" s="96">
        <v>37203</v>
      </c>
      <c r="K13" s="96">
        <v>9750</v>
      </c>
      <c r="L13" s="96">
        <v>6708</v>
      </c>
      <c r="M13" s="96">
        <v>162417</v>
      </c>
      <c r="N13" s="37">
        <v>103529</v>
      </c>
      <c r="P13" s="6"/>
      <c r="Q13" s="6"/>
    </row>
    <row r="14" spans="1:17" ht="17.25" customHeight="1">
      <c r="A14" s="1564" t="s">
        <v>143</v>
      </c>
      <c r="B14" s="1565"/>
      <c r="C14" s="37">
        <v>492</v>
      </c>
      <c r="D14" s="85">
        <v>949</v>
      </c>
      <c r="E14" s="97">
        <v>251218</v>
      </c>
      <c r="F14" s="96">
        <v>175254</v>
      </c>
      <c r="G14" s="96">
        <v>27184</v>
      </c>
      <c r="H14" s="96">
        <v>25680</v>
      </c>
      <c r="I14" s="96">
        <v>50194</v>
      </c>
      <c r="J14" s="96">
        <v>38055</v>
      </c>
      <c r="K14" s="96">
        <v>10146</v>
      </c>
      <c r="L14" s="96">
        <v>6999</v>
      </c>
      <c r="M14" s="96">
        <v>163694</v>
      </c>
      <c r="N14" s="37">
        <v>104520</v>
      </c>
      <c r="P14" s="6"/>
      <c r="Q14" s="6"/>
    </row>
    <row r="15" spans="1:17" ht="17.25" customHeight="1">
      <c r="A15" s="1564" t="s">
        <v>194</v>
      </c>
      <c r="B15" s="1565"/>
      <c r="C15" s="37">
        <v>496</v>
      </c>
      <c r="D15" s="85">
        <v>924</v>
      </c>
      <c r="E15" s="97">
        <v>253545</v>
      </c>
      <c r="F15" s="96">
        <v>177141</v>
      </c>
      <c r="G15" s="96">
        <v>27848</v>
      </c>
      <c r="H15" s="96">
        <v>26267</v>
      </c>
      <c r="I15" s="96">
        <v>50562</v>
      </c>
      <c r="J15" s="96">
        <v>38569</v>
      </c>
      <c r="K15" s="96">
        <v>10296</v>
      </c>
      <c r="L15" s="96">
        <v>7143</v>
      </c>
      <c r="M15" s="96">
        <v>164839</v>
      </c>
      <c r="N15" s="37">
        <v>105162</v>
      </c>
      <c r="P15" s="6"/>
      <c r="Q15" s="6"/>
    </row>
    <row r="16" spans="1:17" ht="17.25" customHeight="1">
      <c r="A16" s="1564" t="s">
        <v>475</v>
      </c>
      <c r="B16" s="1565"/>
      <c r="C16" s="37">
        <v>498</v>
      </c>
      <c r="D16" s="85">
        <v>1005</v>
      </c>
      <c r="E16" s="97">
        <v>254314</v>
      </c>
      <c r="F16" s="444">
        <v>177389</v>
      </c>
      <c r="G16" s="444">
        <v>27728</v>
      </c>
      <c r="H16" s="444">
        <v>26083</v>
      </c>
      <c r="I16" s="444">
        <v>51127</v>
      </c>
      <c r="J16" s="444">
        <v>39164</v>
      </c>
      <c r="K16" s="444">
        <v>10437</v>
      </c>
      <c r="L16" s="444">
        <v>7243</v>
      </c>
      <c r="M16" s="444">
        <v>165022</v>
      </c>
      <c r="N16" s="298">
        <v>104899</v>
      </c>
      <c r="P16" s="6"/>
      <c r="Q16" s="6"/>
    </row>
    <row r="17" spans="1:17" ht="17.25" customHeight="1" thickBot="1">
      <c r="A17" s="1614" t="s">
        <v>605</v>
      </c>
      <c r="B17" s="1615"/>
      <c r="C17" s="37">
        <v>502</v>
      </c>
      <c r="D17" s="85">
        <v>1100</v>
      </c>
      <c r="E17" s="97">
        <v>250852</v>
      </c>
      <c r="F17" s="444">
        <v>174722</v>
      </c>
      <c r="G17" s="444">
        <v>26314</v>
      </c>
      <c r="H17" s="444">
        <v>24866</v>
      </c>
      <c r="I17" s="444">
        <v>50445</v>
      </c>
      <c r="J17" s="444">
        <v>38936</v>
      </c>
      <c r="K17" s="444">
        <v>10273</v>
      </c>
      <c r="L17" s="444">
        <v>7195</v>
      </c>
      <c r="M17" s="444">
        <v>163820</v>
      </c>
      <c r="N17" s="298">
        <v>103725</v>
      </c>
      <c r="P17" s="6"/>
      <c r="Q17" s="6"/>
    </row>
    <row r="18" spans="1:17" ht="17.25" customHeight="1">
      <c r="A18" s="1859" t="s">
        <v>606</v>
      </c>
      <c r="B18" s="626" t="s">
        <v>196</v>
      </c>
      <c r="C18" s="616">
        <f>C17-C16</f>
        <v>4</v>
      </c>
      <c r="D18" s="616">
        <f t="shared" ref="D18:N18" si="0">D17-D16</f>
        <v>95</v>
      </c>
      <c r="E18" s="616">
        <f t="shared" si="0"/>
        <v>-3462</v>
      </c>
      <c r="F18" s="617">
        <f t="shared" si="0"/>
        <v>-2667</v>
      </c>
      <c r="G18" s="617">
        <f t="shared" si="0"/>
        <v>-1414</v>
      </c>
      <c r="H18" s="617">
        <f t="shared" si="0"/>
        <v>-1217</v>
      </c>
      <c r="I18" s="617">
        <f t="shared" si="0"/>
        <v>-682</v>
      </c>
      <c r="J18" s="617">
        <f t="shared" si="0"/>
        <v>-228</v>
      </c>
      <c r="K18" s="617">
        <f t="shared" si="0"/>
        <v>-164</v>
      </c>
      <c r="L18" s="617">
        <f t="shared" si="0"/>
        <v>-48</v>
      </c>
      <c r="M18" s="617">
        <f t="shared" si="0"/>
        <v>-1202</v>
      </c>
      <c r="N18" s="741">
        <f t="shared" si="0"/>
        <v>-1174</v>
      </c>
      <c r="P18" s="6"/>
      <c r="Q18" s="6"/>
    </row>
    <row r="19" spans="1:17" ht="17.25" customHeight="1">
      <c r="A19" s="1573"/>
      <c r="B19" s="620" t="s">
        <v>197</v>
      </c>
      <c r="C19" s="623">
        <f>C17/C16-1</f>
        <v>8.0321285140563248E-3</v>
      </c>
      <c r="D19" s="623">
        <f t="shared" ref="D19:N19" si="1">D17/D16-1</f>
        <v>9.4527363184079505E-2</v>
      </c>
      <c r="E19" s="623">
        <f t="shared" si="1"/>
        <v>-1.3613092476230215E-2</v>
      </c>
      <c r="F19" s="624">
        <f t="shared" si="1"/>
        <v>-1.5034754127933536E-2</v>
      </c>
      <c r="G19" s="624">
        <f t="shared" si="1"/>
        <v>-5.0995383727639898E-2</v>
      </c>
      <c r="H19" s="624">
        <f t="shared" si="1"/>
        <v>-4.665874324272512E-2</v>
      </c>
      <c r="I19" s="624">
        <f t="shared" si="1"/>
        <v>-1.3339331468695592E-2</v>
      </c>
      <c r="J19" s="624">
        <f t="shared" si="1"/>
        <v>-5.8216729649678278E-3</v>
      </c>
      <c r="K19" s="624">
        <f t="shared" si="1"/>
        <v>-1.5713327584554904E-2</v>
      </c>
      <c r="L19" s="624">
        <f t="shared" si="1"/>
        <v>-6.6270882231119765E-3</v>
      </c>
      <c r="M19" s="624">
        <f t="shared" si="1"/>
        <v>-7.2838773012082747E-3</v>
      </c>
      <c r="N19" s="744">
        <f t="shared" si="1"/>
        <v>-1.119171774754768E-2</v>
      </c>
      <c r="P19" s="6"/>
      <c r="Q19" s="6"/>
    </row>
    <row r="20" spans="1:17" ht="17.25" customHeight="1">
      <c r="A20" s="1556" t="s">
        <v>607</v>
      </c>
      <c r="B20" s="638" t="s">
        <v>196</v>
      </c>
      <c r="C20" s="629">
        <f>C17-C12</f>
        <v>14</v>
      </c>
      <c r="D20" s="629">
        <f t="shared" ref="D20:N20" si="2">D17-D12</f>
        <v>139</v>
      </c>
      <c r="E20" s="629">
        <f t="shared" si="2"/>
        <v>3909</v>
      </c>
      <c r="F20" s="630">
        <f t="shared" si="2"/>
        <v>3328</v>
      </c>
      <c r="G20" s="630">
        <f t="shared" si="2"/>
        <v>-588</v>
      </c>
      <c r="H20" s="630">
        <f t="shared" si="2"/>
        <v>-463</v>
      </c>
      <c r="I20" s="630">
        <f t="shared" si="2"/>
        <v>1411</v>
      </c>
      <c r="J20" s="630">
        <f t="shared" si="2"/>
        <v>2496</v>
      </c>
      <c r="K20" s="630">
        <f t="shared" si="2"/>
        <v>675</v>
      </c>
      <c r="L20" s="630">
        <f t="shared" si="2"/>
        <v>606</v>
      </c>
      <c r="M20" s="630">
        <f t="shared" si="2"/>
        <v>2411</v>
      </c>
      <c r="N20" s="805">
        <f t="shared" si="2"/>
        <v>689</v>
      </c>
      <c r="P20" s="6"/>
      <c r="Q20" s="6"/>
    </row>
    <row r="21" spans="1:17" ht="17.25" customHeight="1">
      <c r="A21" s="1573"/>
      <c r="B21" s="620" t="s">
        <v>197</v>
      </c>
      <c r="C21" s="635">
        <f>C17/C12-1</f>
        <v>2.8688524590164022E-2</v>
      </c>
      <c r="D21" s="635">
        <f t="shared" ref="D21:N21" si="3">D17/D12-1</f>
        <v>0.14464099895941729</v>
      </c>
      <c r="E21" s="635">
        <f t="shared" si="3"/>
        <v>1.5829563907460376E-2</v>
      </c>
      <c r="F21" s="636">
        <f t="shared" si="3"/>
        <v>1.9417249145244231E-2</v>
      </c>
      <c r="G21" s="636">
        <f t="shared" si="3"/>
        <v>-2.1857110995465057E-2</v>
      </c>
      <c r="H21" s="636">
        <f t="shared" si="3"/>
        <v>-1.8279442536223267E-2</v>
      </c>
      <c r="I21" s="636">
        <f t="shared" si="3"/>
        <v>2.877595138067468E-2</v>
      </c>
      <c r="J21" s="636">
        <f t="shared" si="3"/>
        <v>6.8496158068056978E-2</v>
      </c>
      <c r="K21" s="636">
        <f t="shared" si="3"/>
        <v>7.0327151489893769E-2</v>
      </c>
      <c r="L21" s="636">
        <f t="shared" si="3"/>
        <v>9.1971467597510959E-2</v>
      </c>
      <c r="M21" s="636">
        <f t="shared" si="3"/>
        <v>1.4937209201469459E-2</v>
      </c>
      <c r="N21" s="806">
        <f t="shared" si="3"/>
        <v>6.6869831903413335E-3</v>
      </c>
      <c r="P21" s="6"/>
      <c r="Q21" s="6"/>
    </row>
    <row r="22" spans="1:17" ht="17.25" customHeight="1">
      <c r="A22" s="1556" t="s">
        <v>608</v>
      </c>
      <c r="B22" s="638" t="s">
        <v>196</v>
      </c>
      <c r="C22" s="641">
        <f>C17-C7</f>
        <v>17</v>
      </c>
      <c r="D22" s="641">
        <f t="shared" ref="D22:N22" si="4">D17-D7</f>
        <v>279</v>
      </c>
      <c r="E22" s="641">
        <f t="shared" si="4"/>
        <v>16287</v>
      </c>
      <c r="F22" s="642">
        <f t="shared" si="4"/>
        <v>11296</v>
      </c>
      <c r="G22" s="642">
        <f t="shared" si="4"/>
        <v>-1970</v>
      </c>
      <c r="H22" s="642">
        <f t="shared" si="4"/>
        <v>-1635</v>
      </c>
      <c r="I22" s="642">
        <f t="shared" si="4"/>
        <v>4270</v>
      </c>
      <c r="J22" s="642">
        <f t="shared" si="4"/>
        <v>5614</v>
      </c>
      <c r="K22" s="642">
        <f t="shared" si="4"/>
        <v>1687</v>
      </c>
      <c r="L22" s="642">
        <f t="shared" si="4"/>
        <v>1211</v>
      </c>
      <c r="M22" s="642">
        <f t="shared" si="4"/>
        <v>12300</v>
      </c>
      <c r="N22" s="747">
        <f t="shared" si="4"/>
        <v>6106</v>
      </c>
      <c r="P22" s="6"/>
      <c r="Q22" s="6"/>
    </row>
    <row r="23" spans="1:17" ht="17.25" customHeight="1" thickBot="1">
      <c r="A23" s="1557"/>
      <c r="B23" s="656" t="s">
        <v>197</v>
      </c>
      <c r="C23" s="657">
        <f>C17/C7-1</f>
        <v>3.5051546391752675E-2</v>
      </c>
      <c r="D23" s="657">
        <f t="shared" ref="D23:N23" si="5">D17/D7-1</f>
        <v>0.33982947624847748</v>
      </c>
      <c r="E23" s="657">
        <f t="shared" si="5"/>
        <v>6.9434911431799362E-2</v>
      </c>
      <c r="F23" s="658">
        <f t="shared" si="5"/>
        <v>6.9119968670835696E-2</v>
      </c>
      <c r="G23" s="658">
        <f t="shared" si="5"/>
        <v>-6.9650685900155551E-2</v>
      </c>
      <c r="H23" s="658">
        <f t="shared" si="5"/>
        <v>-6.1695785064714515E-2</v>
      </c>
      <c r="I23" s="658">
        <f t="shared" si="5"/>
        <v>9.2474282620465642E-2</v>
      </c>
      <c r="J23" s="658">
        <f t="shared" si="5"/>
        <v>0.16847728227597392</v>
      </c>
      <c r="K23" s="658">
        <f t="shared" si="5"/>
        <v>0.19648264616818079</v>
      </c>
      <c r="L23" s="658">
        <f t="shared" si="5"/>
        <v>0.20237299465240643</v>
      </c>
      <c r="M23" s="658">
        <f t="shared" si="5"/>
        <v>8.1177402323125758E-2</v>
      </c>
      <c r="N23" s="750">
        <f t="shared" si="5"/>
        <v>6.2549298804535969E-2</v>
      </c>
      <c r="P23" s="6"/>
      <c r="Q23" s="6"/>
    </row>
    <row r="24" spans="1:17" ht="17.25" customHeight="1"/>
    <row r="25" spans="1:17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7"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</row>
    <row r="27" spans="1:17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7"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</row>
    <row r="29" spans="1:17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7"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</row>
  </sheetData>
  <mergeCells count="29">
    <mergeCell ref="A3:B6"/>
    <mergeCell ref="C3:C6"/>
    <mergeCell ref="D3:D6"/>
    <mergeCell ref="E3:N3"/>
    <mergeCell ref="E4:E6"/>
    <mergeCell ref="F4:F6"/>
    <mergeCell ref="G4:N4"/>
    <mergeCell ref="G5:G6"/>
    <mergeCell ref="H5:H6"/>
    <mergeCell ref="I5:I6"/>
    <mergeCell ref="J5:J6"/>
    <mergeCell ref="K5:K6"/>
    <mergeCell ref="L5:L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P23"/>
  <sheetViews>
    <sheetView zoomScaleNormal="100" workbookViewId="0"/>
  </sheetViews>
  <sheetFormatPr defaultRowHeight="15"/>
  <cols>
    <col min="1" max="1" width="18.140625" customWidth="1"/>
    <col min="2" max="2" width="6.28515625" customWidth="1"/>
    <col min="3" max="3" width="7" customWidth="1"/>
    <col min="4" max="9" width="7.5703125" customWidth="1"/>
    <col min="10" max="10" width="8.42578125" customWidth="1"/>
    <col min="11" max="13" width="7.5703125" customWidth="1"/>
  </cols>
  <sheetData>
    <row r="1" spans="1:16" s="30" customFormat="1" ht="17.25" customHeight="1">
      <c r="A1" s="218" t="s">
        <v>946</v>
      </c>
      <c r="B1" s="4"/>
      <c r="C1" s="87"/>
      <c r="D1" s="87"/>
      <c r="E1" s="87"/>
      <c r="F1" s="87"/>
      <c r="G1" s="87"/>
      <c r="H1" s="338"/>
      <c r="I1" s="87"/>
      <c r="J1" s="87"/>
      <c r="K1" s="87"/>
      <c r="L1" s="87"/>
      <c r="M1" s="552"/>
    </row>
    <row r="2" spans="1:16" s="3" customFormat="1" ht="17.25" customHeight="1" thickBot="1">
      <c r="A2" s="358" t="s">
        <v>198</v>
      </c>
    </row>
    <row r="3" spans="1:16" s="25" customFormat="1" ht="22.5" customHeight="1">
      <c r="A3" s="1659" t="s">
        <v>195</v>
      </c>
      <c r="B3" s="1659" t="s">
        <v>199</v>
      </c>
      <c r="C3" s="1659" t="s">
        <v>462</v>
      </c>
      <c r="D3" s="2096" t="s">
        <v>214</v>
      </c>
      <c r="E3" s="2090"/>
      <c r="F3" s="2090"/>
      <c r="G3" s="2090"/>
      <c r="H3" s="2090"/>
      <c r="I3" s="2090"/>
      <c r="J3" s="2090"/>
      <c r="K3" s="2090"/>
      <c r="L3" s="2090"/>
      <c r="M3" s="2091"/>
    </row>
    <row r="4" spans="1:16" s="25" customFormat="1" ht="17.25" customHeight="1">
      <c r="A4" s="2088"/>
      <c r="B4" s="2088"/>
      <c r="C4" s="2088"/>
      <c r="D4" s="1960" t="s">
        <v>4</v>
      </c>
      <c r="E4" s="1884" t="s">
        <v>64</v>
      </c>
      <c r="F4" s="1962" t="s">
        <v>43</v>
      </c>
      <c r="G4" s="2094"/>
      <c r="H4" s="2094"/>
      <c r="I4" s="2094"/>
      <c r="J4" s="2094"/>
      <c r="K4" s="2094"/>
      <c r="L4" s="2094"/>
      <c r="M4" s="1963"/>
    </row>
    <row r="5" spans="1:16" s="25" customFormat="1" ht="17.25" customHeight="1">
      <c r="A5" s="2088"/>
      <c r="B5" s="2088"/>
      <c r="C5" s="2088"/>
      <c r="D5" s="2097"/>
      <c r="E5" s="2098"/>
      <c r="F5" s="1958" t="s">
        <v>130</v>
      </c>
      <c r="G5" s="1958" t="s">
        <v>40</v>
      </c>
      <c r="H5" s="1958" t="s">
        <v>131</v>
      </c>
      <c r="I5" s="1958" t="s">
        <v>40</v>
      </c>
      <c r="J5" s="1958" t="s">
        <v>132</v>
      </c>
      <c r="K5" s="1958" t="s">
        <v>40</v>
      </c>
      <c r="L5" s="1890" t="s">
        <v>133</v>
      </c>
      <c r="M5" s="1951" t="s">
        <v>40</v>
      </c>
    </row>
    <row r="6" spans="1:16" s="25" customFormat="1" ht="17.25" customHeight="1" thickBot="1">
      <c r="A6" s="1660"/>
      <c r="B6" s="1660"/>
      <c r="C6" s="1660"/>
      <c r="D6" s="1961"/>
      <c r="E6" s="1950"/>
      <c r="F6" s="2095"/>
      <c r="G6" s="2095"/>
      <c r="H6" s="2095"/>
      <c r="I6" s="2095"/>
      <c r="J6" s="2095"/>
      <c r="K6" s="2095"/>
      <c r="L6" s="1953"/>
      <c r="M6" s="1952"/>
    </row>
    <row r="7" spans="1:16" s="67" customFormat="1" ht="17.25" customHeight="1">
      <c r="A7" s="19" t="s">
        <v>20</v>
      </c>
      <c r="B7" s="1128">
        <v>502</v>
      </c>
      <c r="C7" s="1128">
        <v>1100</v>
      </c>
      <c r="D7" s="1485">
        <v>250852</v>
      </c>
      <c r="E7" s="1489">
        <v>174722</v>
      </c>
      <c r="F7" s="1489">
        <v>26314</v>
      </c>
      <c r="G7" s="1489">
        <v>24866</v>
      </c>
      <c r="H7" s="1489">
        <v>50445</v>
      </c>
      <c r="I7" s="1489">
        <v>38936</v>
      </c>
      <c r="J7" s="1489">
        <v>10273</v>
      </c>
      <c r="K7" s="1489">
        <v>7195</v>
      </c>
      <c r="L7" s="1489">
        <v>163820</v>
      </c>
      <c r="M7" s="1345">
        <v>103725</v>
      </c>
      <c r="O7" s="1519"/>
      <c r="P7" s="1519"/>
    </row>
    <row r="8" spans="1:16" s="67" customFormat="1" ht="17.25" customHeight="1">
      <c r="A8" s="20" t="s">
        <v>21</v>
      </c>
      <c r="B8" s="1486">
        <v>36</v>
      </c>
      <c r="C8" s="1486">
        <v>45</v>
      </c>
      <c r="D8" s="60">
        <v>26029</v>
      </c>
      <c r="E8" s="1487">
        <v>17138</v>
      </c>
      <c r="F8" s="1487">
        <v>1940</v>
      </c>
      <c r="G8" s="1487">
        <v>1780</v>
      </c>
      <c r="H8" s="1487">
        <v>4838</v>
      </c>
      <c r="I8" s="1487">
        <v>3759</v>
      </c>
      <c r="J8" s="1487">
        <v>1007</v>
      </c>
      <c r="K8" s="1487">
        <v>711</v>
      </c>
      <c r="L8" s="1487">
        <v>18244</v>
      </c>
      <c r="M8" s="27">
        <v>10888</v>
      </c>
      <c r="O8" s="1519"/>
      <c r="P8" s="1519"/>
    </row>
    <row r="9" spans="1:16" s="67" customFormat="1" ht="17.25" customHeight="1">
      <c r="A9" s="20" t="s">
        <v>22</v>
      </c>
      <c r="B9" s="1486">
        <v>61</v>
      </c>
      <c r="C9" s="1486">
        <v>108</v>
      </c>
      <c r="D9" s="1487">
        <v>30044</v>
      </c>
      <c r="E9" s="1460">
        <v>21009</v>
      </c>
      <c r="F9" s="1460">
        <v>3534</v>
      </c>
      <c r="G9" s="1460">
        <v>3341</v>
      </c>
      <c r="H9" s="1460">
        <v>6256</v>
      </c>
      <c r="I9" s="1460">
        <v>4836</v>
      </c>
      <c r="J9" s="1460">
        <v>1337</v>
      </c>
      <c r="K9" s="1460">
        <v>964</v>
      </c>
      <c r="L9" s="1460">
        <v>18917</v>
      </c>
      <c r="M9" s="1490">
        <v>11868</v>
      </c>
      <c r="O9" s="1519"/>
      <c r="P9" s="1519"/>
    </row>
    <row r="10" spans="1:16" s="67" customFormat="1" ht="17.25" customHeight="1">
      <c r="A10" s="20" t="s">
        <v>23</v>
      </c>
      <c r="B10" s="1486">
        <v>40</v>
      </c>
      <c r="C10" s="1486">
        <v>65</v>
      </c>
      <c r="D10" s="1487">
        <v>14281</v>
      </c>
      <c r="E10" s="1460">
        <v>9681</v>
      </c>
      <c r="F10" s="1460">
        <v>870</v>
      </c>
      <c r="G10" s="1460">
        <v>827</v>
      </c>
      <c r="H10" s="1460">
        <v>2926</v>
      </c>
      <c r="I10" s="1460">
        <v>2222</v>
      </c>
      <c r="J10" s="1460">
        <v>489</v>
      </c>
      <c r="K10" s="1460">
        <v>322</v>
      </c>
      <c r="L10" s="1460">
        <v>9996</v>
      </c>
      <c r="M10" s="1490">
        <v>6310</v>
      </c>
      <c r="O10" s="1519"/>
      <c r="P10" s="1519"/>
    </row>
    <row r="11" spans="1:16" s="67" customFormat="1" ht="17.25" customHeight="1">
      <c r="A11" s="20" t="s">
        <v>24</v>
      </c>
      <c r="B11" s="1486">
        <v>35</v>
      </c>
      <c r="C11" s="1486">
        <v>58</v>
      </c>
      <c r="D11" s="1487">
        <v>14625</v>
      </c>
      <c r="E11" s="1460">
        <v>10250</v>
      </c>
      <c r="F11" s="1460">
        <v>797</v>
      </c>
      <c r="G11" s="1460">
        <v>758</v>
      </c>
      <c r="H11" s="1460">
        <v>3326</v>
      </c>
      <c r="I11" s="1460">
        <v>2610</v>
      </c>
      <c r="J11" s="1460">
        <v>618</v>
      </c>
      <c r="K11" s="1460">
        <v>422</v>
      </c>
      <c r="L11" s="1460">
        <v>9884</v>
      </c>
      <c r="M11" s="1490">
        <v>6460</v>
      </c>
      <c r="O11" s="1519"/>
      <c r="P11" s="1519"/>
    </row>
    <row r="12" spans="1:16" s="67" customFormat="1" ht="17.25" customHeight="1">
      <c r="A12" s="20" t="s">
        <v>25</v>
      </c>
      <c r="B12" s="1486">
        <v>20</v>
      </c>
      <c r="C12" s="1486">
        <v>35</v>
      </c>
      <c r="D12" s="1487">
        <v>9157</v>
      </c>
      <c r="E12" s="1460">
        <v>6289</v>
      </c>
      <c r="F12" s="1460">
        <v>1042</v>
      </c>
      <c r="G12" s="1460">
        <v>975</v>
      </c>
      <c r="H12" s="1460">
        <v>1949</v>
      </c>
      <c r="I12" s="1460">
        <v>1444</v>
      </c>
      <c r="J12" s="1460">
        <v>572</v>
      </c>
      <c r="K12" s="1460">
        <v>372</v>
      </c>
      <c r="L12" s="1460">
        <v>5594</v>
      </c>
      <c r="M12" s="1490">
        <v>3498</v>
      </c>
      <c r="O12" s="1519"/>
      <c r="P12" s="1519"/>
    </row>
    <row r="13" spans="1:16" s="67" customFormat="1" ht="17.25" customHeight="1">
      <c r="A13" s="20" t="s">
        <v>26</v>
      </c>
      <c r="B13" s="1486">
        <v>31</v>
      </c>
      <c r="C13" s="1486">
        <v>58</v>
      </c>
      <c r="D13" s="1487">
        <v>15123</v>
      </c>
      <c r="E13" s="1460">
        <v>10655</v>
      </c>
      <c r="F13" s="1460">
        <v>1755</v>
      </c>
      <c r="G13" s="1460">
        <v>1631</v>
      </c>
      <c r="H13" s="1460">
        <v>3379</v>
      </c>
      <c r="I13" s="1460">
        <v>2579</v>
      </c>
      <c r="J13" s="1460">
        <v>854</v>
      </c>
      <c r="K13" s="1460">
        <v>600</v>
      </c>
      <c r="L13" s="1460">
        <v>9135</v>
      </c>
      <c r="M13" s="1490">
        <v>5845</v>
      </c>
      <c r="O13" s="1519"/>
      <c r="P13" s="1519"/>
    </row>
    <row r="14" spans="1:16" s="67" customFormat="1" ht="17.25" customHeight="1">
      <c r="A14" s="20" t="s">
        <v>27</v>
      </c>
      <c r="B14" s="1486">
        <v>21</v>
      </c>
      <c r="C14" s="1486">
        <v>34</v>
      </c>
      <c r="D14" s="1487">
        <v>9596</v>
      </c>
      <c r="E14" s="1460">
        <v>6948</v>
      </c>
      <c r="F14" s="1460">
        <v>966</v>
      </c>
      <c r="G14" s="1460">
        <v>917</v>
      </c>
      <c r="H14" s="1460">
        <v>1946</v>
      </c>
      <c r="I14" s="1460">
        <v>1542</v>
      </c>
      <c r="J14" s="1460">
        <v>523</v>
      </c>
      <c r="K14" s="1460">
        <v>342</v>
      </c>
      <c r="L14" s="1460">
        <v>6161</v>
      </c>
      <c r="M14" s="1490">
        <v>4147</v>
      </c>
      <c r="O14" s="1519"/>
      <c r="P14" s="1519"/>
    </row>
    <row r="15" spans="1:16" s="67" customFormat="1" ht="17.25" customHeight="1">
      <c r="A15" s="20" t="s">
        <v>28</v>
      </c>
      <c r="B15" s="1486">
        <v>32</v>
      </c>
      <c r="C15" s="1486">
        <v>42</v>
      </c>
      <c r="D15" s="1487">
        <v>15979</v>
      </c>
      <c r="E15" s="1460">
        <v>10998</v>
      </c>
      <c r="F15" s="1460">
        <v>2232</v>
      </c>
      <c r="G15" s="1460">
        <v>2112</v>
      </c>
      <c r="H15" s="1460">
        <v>3198</v>
      </c>
      <c r="I15" s="1460">
        <v>2351</v>
      </c>
      <c r="J15" s="1460">
        <v>824</v>
      </c>
      <c r="K15" s="1460">
        <v>579</v>
      </c>
      <c r="L15" s="1460">
        <v>9725</v>
      </c>
      <c r="M15" s="1490">
        <v>5956</v>
      </c>
      <c r="O15" s="1519"/>
      <c r="P15" s="1519"/>
    </row>
    <row r="16" spans="1:16" s="67" customFormat="1" ht="17.25" customHeight="1">
      <c r="A16" s="20" t="s">
        <v>29</v>
      </c>
      <c r="B16" s="1486">
        <v>30</v>
      </c>
      <c r="C16" s="1486">
        <v>56</v>
      </c>
      <c r="D16" s="1487">
        <v>14872</v>
      </c>
      <c r="E16" s="1460">
        <v>10572</v>
      </c>
      <c r="F16" s="1460">
        <v>1972</v>
      </c>
      <c r="G16" s="1460">
        <v>1896</v>
      </c>
      <c r="H16" s="1460">
        <v>3116</v>
      </c>
      <c r="I16" s="1460">
        <v>2386</v>
      </c>
      <c r="J16" s="1460">
        <v>507</v>
      </c>
      <c r="K16" s="1460">
        <v>360</v>
      </c>
      <c r="L16" s="1460">
        <v>9277</v>
      </c>
      <c r="M16" s="1490">
        <v>5930</v>
      </c>
      <c r="O16" s="1519"/>
      <c r="P16" s="1519"/>
    </row>
    <row r="17" spans="1:16" s="67" customFormat="1" ht="17.25" customHeight="1">
      <c r="A17" s="20" t="s">
        <v>30</v>
      </c>
      <c r="B17" s="1486">
        <v>24</v>
      </c>
      <c r="C17" s="1486">
        <v>29</v>
      </c>
      <c r="D17" s="1487">
        <v>11501</v>
      </c>
      <c r="E17" s="1460">
        <v>8227</v>
      </c>
      <c r="F17" s="1460">
        <v>1291</v>
      </c>
      <c r="G17" s="1460">
        <v>1252</v>
      </c>
      <c r="H17" s="1460">
        <v>2618</v>
      </c>
      <c r="I17" s="1460">
        <v>2031</v>
      </c>
      <c r="J17" s="1460">
        <v>354</v>
      </c>
      <c r="K17" s="1460">
        <v>245</v>
      </c>
      <c r="L17" s="1460">
        <v>7238</v>
      </c>
      <c r="M17" s="1490">
        <v>4699</v>
      </c>
      <c r="O17" s="1519"/>
      <c r="P17" s="1519"/>
    </row>
    <row r="18" spans="1:16" s="67" customFormat="1" ht="17.25" customHeight="1">
      <c r="A18" s="20" t="s">
        <v>31</v>
      </c>
      <c r="B18" s="1486">
        <v>64</v>
      </c>
      <c r="C18" s="1486">
        <v>164</v>
      </c>
      <c r="D18" s="1487">
        <v>29222</v>
      </c>
      <c r="E18" s="1460">
        <v>20635</v>
      </c>
      <c r="F18" s="1460">
        <v>4124</v>
      </c>
      <c r="G18" s="1460">
        <v>3986</v>
      </c>
      <c r="H18" s="1460">
        <v>5132</v>
      </c>
      <c r="I18" s="1460">
        <v>3976</v>
      </c>
      <c r="J18" s="1460">
        <v>936</v>
      </c>
      <c r="K18" s="1460">
        <v>644</v>
      </c>
      <c r="L18" s="1460">
        <v>19030</v>
      </c>
      <c r="M18" s="1490">
        <v>12029</v>
      </c>
      <c r="O18" s="1519"/>
      <c r="P18" s="1519"/>
    </row>
    <row r="19" spans="1:16" s="67" customFormat="1" ht="17.25" customHeight="1">
      <c r="A19" s="20" t="s">
        <v>32</v>
      </c>
      <c r="B19" s="1486">
        <v>28</v>
      </c>
      <c r="C19" s="1486">
        <v>89</v>
      </c>
      <c r="D19" s="1487">
        <v>14348</v>
      </c>
      <c r="E19" s="1460">
        <v>10055</v>
      </c>
      <c r="F19" s="1460">
        <v>1317</v>
      </c>
      <c r="G19" s="1460">
        <v>1256</v>
      </c>
      <c r="H19" s="1460">
        <v>2715</v>
      </c>
      <c r="I19" s="1460">
        <v>2116</v>
      </c>
      <c r="J19" s="1460">
        <v>555</v>
      </c>
      <c r="K19" s="1460">
        <v>407</v>
      </c>
      <c r="L19" s="1460">
        <v>9761</v>
      </c>
      <c r="M19" s="1490">
        <v>6276</v>
      </c>
      <c r="O19" s="1519"/>
      <c r="P19" s="1519"/>
    </row>
    <row r="20" spans="1:16" s="67" customFormat="1" ht="17.25" customHeight="1">
      <c r="A20" s="20" t="s">
        <v>33</v>
      </c>
      <c r="B20" s="1486">
        <v>30</v>
      </c>
      <c r="C20" s="1486">
        <v>162</v>
      </c>
      <c r="D20" s="1487">
        <v>19787</v>
      </c>
      <c r="E20" s="1460">
        <v>13731</v>
      </c>
      <c r="F20" s="1460">
        <v>2276</v>
      </c>
      <c r="G20" s="1460">
        <v>2001</v>
      </c>
      <c r="H20" s="1460">
        <v>4039</v>
      </c>
      <c r="I20" s="1460">
        <v>3101</v>
      </c>
      <c r="J20" s="1460">
        <v>901</v>
      </c>
      <c r="K20" s="1460">
        <v>653</v>
      </c>
      <c r="L20" s="1460">
        <v>12571</v>
      </c>
      <c r="M20" s="1490">
        <v>7976</v>
      </c>
      <c r="O20" s="1519"/>
      <c r="P20" s="1519"/>
    </row>
    <row r="21" spans="1:16" s="67" customFormat="1" ht="17.25" customHeight="1" thickBot="1">
      <c r="A21" s="21" t="s">
        <v>34</v>
      </c>
      <c r="B21" s="1488">
        <v>50</v>
      </c>
      <c r="C21" s="1488">
        <v>155</v>
      </c>
      <c r="D21" s="270">
        <v>26288</v>
      </c>
      <c r="E21" s="81">
        <v>18534</v>
      </c>
      <c r="F21" s="81">
        <v>2198</v>
      </c>
      <c r="G21" s="81">
        <v>2134</v>
      </c>
      <c r="H21" s="81">
        <v>5007</v>
      </c>
      <c r="I21" s="81">
        <v>3983</v>
      </c>
      <c r="J21" s="81">
        <v>796</v>
      </c>
      <c r="K21" s="81">
        <v>574</v>
      </c>
      <c r="L21" s="81">
        <v>18287</v>
      </c>
      <c r="M21" s="1234">
        <v>11843</v>
      </c>
      <c r="O21" s="1519"/>
      <c r="P21" s="1519"/>
    </row>
    <row r="22" spans="1:16" s="260" customFormat="1" ht="17.2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944"/>
    </row>
    <row r="23" spans="1:16">
      <c r="D23" s="199"/>
      <c r="E23" s="199"/>
      <c r="F23" s="199"/>
      <c r="G23" s="199"/>
      <c r="H23" s="199"/>
      <c r="I23" s="199"/>
      <c r="J23" s="199"/>
      <c r="K23" s="199"/>
      <c r="L23" s="199"/>
      <c r="M23" s="199"/>
    </row>
  </sheetData>
  <mergeCells count="15">
    <mergeCell ref="A3:A6"/>
    <mergeCell ref="B3:B6"/>
    <mergeCell ref="C3:C6"/>
    <mergeCell ref="D3:M3"/>
    <mergeCell ref="D4:D6"/>
    <mergeCell ref="E4:E6"/>
    <mergeCell ref="F4:M4"/>
    <mergeCell ref="F5:F6"/>
    <mergeCell ref="G5:G6"/>
    <mergeCell ref="H5:H6"/>
    <mergeCell ref="I5:I6"/>
    <mergeCell ref="J5:J6"/>
    <mergeCell ref="K5:K6"/>
    <mergeCell ref="L5:L6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/>
  <dimension ref="A1:N30"/>
  <sheetViews>
    <sheetView zoomScaleNormal="100" workbookViewId="0"/>
  </sheetViews>
  <sheetFormatPr defaultRowHeight="15"/>
  <cols>
    <col min="1" max="1" width="12.85546875" customWidth="1"/>
    <col min="2" max="2" width="4.140625" style="223" customWidth="1"/>
    <col min="3" max="3" width="10.28515625" customWidth="1"/>
    <col min="4" max="6" width="7.5703125" customWidth="1"/>
    <col min="7" max="8" width="8.7109375" customWidth="1"/>
    <col min="9" max="14" width="7.5703125" customWidth="1"/>
  </cols>
  <sheetData>
    <row r="1" spans="1:14" s="30" customFormat="1" ht="17.25" customHeight="1">
      <c r="A1" s="218" t="s">
        <v>947</v>
      </c>
      <c r="B1" s="218"/>
      <c r="C1" s="4"/>
      <c r="D1" s="4"/>
      <c r="E1" s="4"/>
      <c r="F1" s="4"/>
      <c r="G1" s="4"/>
      <c r="H1" s="4"/>
      <c r="I1" s="4"/>
      <c r="J1" s="4"/>
      <c r="K1" s="4"/>
      <c r="L1" s="552"/>
      <c r="M1" s="4"/>
    </row>
    <row r="2" spans="1:14" s="3" customFormat="1" ht="17.25" customHeight="1" thickBot="1">
      <c r="A2" s="358" t="s">
        <v>198</v>
      </c>
      <c r="B2" s="358"/>
      <c r="C2" s="219"/>
    </row>
    <row r="3" spans="1:14" ht="26.25" customHeight="1">
      <c r="A3" s="2083" t="s">
        <v>446</v>
      </c>
      <c r="B3" s="1663"/>
      <c r="C3" s="1659" t="s">
        <v>463</v>
      </c>
      <c r="D3" s="1659" t="s">
        <v>464</v>
      </c>
      <c r="E3" s="1661" t="s">
        <v>443</v>
      </c>
      <c r="F3" s="1662"/>
      <c r="G3" s="1662"/>
      <c r="H3" s="1662"/>
      <c r="I3" s="1673"/>
      <c r="J3" s="2089" t="s">
        <v>444</v>
      </c>
      <c r="K3" s="2091"/>
      <c r="L3" s="2096" t="s">
        <v>445</v>
      </c>
      <c r="M3" s="2091"/>
    </row>
    <row r="4" spans="1:14" ht="17.25" customHeight="1">
      <c r="A4" s="2084"/>
      <c r="B4" s="2085"/>
      <c r="C4" s="2088"/>
      <c r="D4" s="2088"/>
      <c r="E4" s="1941" t="s">
        <v>4</v>
      </c>
      <c r="F4" s="1962" t="s">
        <v>6</v>
      </c>
      <c r="G4" s="2099"/>
      <c r="H4" s="2099"/>
      <c r="I4" s="2100"/>
      <c r="J4" s="1941" t="s">
        <v>4</v>
      </c>
      <c r="K4" s="2101" t="s">
        <v>55</v>
      </c>
      <c r="L4" s="1960" t="s">
        <v>4</v>
      </c>
      <c r="M4" s="2101" t="s">
        <v>55</v>
      </c>
    </row>
    <row r="5" spans="1:14" ht="17.25" customHeight="1">
      <c r="A5" s="2084"/>
      <c r="B5" s="2085"/>
      <c r="C5" s="2088"/>
      <c r="D5" s="2088"/>
      <c r="E5" s="2092"/>
      <c r="F5" s="1890" t="s">
        <v>7</v>
      </c>
      <c r="G5" s="1890" t="s">
        <v>8</v>
      </c>
      <c r="H5" s="1890" t="s">
        <v>447</v>
      </c>
      <c r="I5" s="2101" t="s">
        <v>448</v>
      </c>
      <c r="J5" s="2092"/>
      <c r="K5" s="1959"/>
      <c r="L5" s="2097"/>
      <c r="M5" s="1959"/>
    </row>
    <row r="6" spans="1:14" ht="39.75" customHeight="1" thickBot="1">
      <c r="A6" s="2086"/>
      <c r="B6" s="2087"/>
      <c r="C6" s="1660"/>
      <c r="D6" s="1660"/>
      <c r="E6" s="1943"/>
      <c r="F6" s="2103"/>
      <c r="G6" s="2103"/>
      <c r="H6" s="2103"/>
      <c r="I6" s="2102"/>
      <c r="J6" s="1943"/>
      <c r="K6" s="2102"/>
      <c r="L6" s="1961"/>
      <c r="M6" s="2102"/>
    </row>
    <row r="7" spans="1:14" ht="17.25" customHeight="1">
      <c r="A7" s="1564" t="s">
        <v>11</v>
      </c>
      <c r="B7" s="1565"/>
      <c r="C7" s="945">
        <v>3979</v>
      </c>
      <c r="D7" s="86">
        <v>9597</v>
      </c>
      <c r="E7" s="98">
        <v>247093</v>
      </c>
      <c r="F7" s="491">
        <v>120545</v>
      </c>
      <c r="G7" s="491">
        <v>4000</v>
      </c>
      <c r="H7" s="491">
        <v>242881</v>
      </c>
      <c r="I7" s="299">
        <v>4212</v>
      </c>
      <c r="J7" s="99">
        <v>10308</v>
      </c>
      <c r="K7" s="299">
        <v>10089</v>
      </c>
      <c r="L7" s="100">
        <v>817</v>
      </c>
      <c r="M7" s="299">
        <v>677</v>
      </c>
    </row>
    <row r="8" spans="1:14" ht="17.25" customHeight="1">
      <c r="A8" s="1564" t="s">
        <v>12</v>
      </c>
      <c r="B8" s="1565"/>
      <c r="C8" s="945">
        <v>3970</v>
      </c>
      <c r="D8" s="86">
        <v>9942</v>
      </c>
      <c r="E8" s="98">
        <v>258370</v>
      </c>
      <c r="F8" s="491">
        <v>127075</v>
      </c>
      <c r="G8" s="491">
        <v>4218</v>
      </c>
      <c r="H8" s="491">
        <v>252913</v>
      </c>
      <c r="I8" s="299">
        <v>4040</v>
      </c>
      <c r="J8" s="99">
        <v>10664</v>
      </c>
      <c r="K8" s="299">
        <v>10417</v>
      </c>
      <c r="L8" s="100">
        <v>854</v>
      </c>
      <c r="M8" s="299">
        <v>708</v>
      </c>
      <c r="N8" s="39"/>
    </row>
    <row r="9" spans="1:14" ht="17.25" customHeight="1">
      <c r="A9" s="1564" t="s">
        <v>13</v>
      </c>
      <c r="B9" s="1565"/>
      <c r="C9" s="945">
        <v>3974</v>
      </c>
      <c r="D9" s="86">
        <v>10337</v>
      </c>
      <c r="E9" s="98">
        <v>269935</v>
      </c>
      <c r="F9" s="491">
        <v>132454</v>
      </c>
      <c r="G9" s="491">
        <v>4454</v>
      </c>
      <c r="H9" s="491">
        <v>264017</v>
      </c>
      <c r="I9" s="299">
        <v>4031</v>
      </c>
      <c r="J9" s="99">
        <v>11049</v>
      </c>
      <c r="K9" s="299">
        <v>10773</v>
      </c>
      <c r="L9" s="100">
        <v>827</v>
      </c>
      <c r="M9" s="299">
        <v>690</v>
      </c>
      <c r="N9" s="39"/>
    </row>
    <row r="10" spans="1:14" ht="17.25" customHeight="1">
      <c r="A10" s="1564" t="s">
        <v>14</v>
      </c>
      <c r="B10" s="1565"/>
      <c r="C10" s="945">
        <v>3981</v>
      </c>
      <c r="D10" s="86">
        <v>10863</v>
      </c>
      <c r="E10" s="98">
        <v>284177</v>
      </c>
      <c r="F10" s="491">
        <v>139001</v>
      </c>
      <c r="G10" s="491">
        <v>4861</v>
      </c>
      <c r="H10" s="491">
        <v>278280</v>
      </c>
      <c r="I10" s="299">
        <v>4064</v>
      </c>
      <c r="J10" s="99">
        <v>11650</v>
      </c>
      <c r="K10" s="299">
        <v>11325</v>
      </c>
      <c r="L10" s="100">
        <v>886</v>
      </c>
      <c r="M10" s="299">
        <v>735</v>
      </c>
    </row>
    <row r="11" spans="1:14" ht="17.25" customHeight="1">
      <c r="A11" s="1564" t="s">
        <v>15</v>
      </c>
      <c r="B11" s="1565"/>
      <c r="C11" s="945">
        <v>4004</v>
      </c>
      <c r="D11" s="86">
        <v>11560</v>
      </c>
      <c r="E11" s="98">
        <v>301990</v>
      </c>
      <c r="F11" s="491">
        <v>147688</v>
      </c>
      <c r="G11" s="491">
        <v>5383</v>
      </c>
      <c r="H11" s="491">
        <v>295914</v>
      </c>
      <c r="I11" s="299">
        <v>3981</v>
      </c>
      <c r="J11" s="99">
        <v>12439</v>
      </c>
      <c r="K11" s="299">
        <v>12073</v>
      </c>
      <c r="L11" s="100">
        <v>876</v>
      </c>
      <c r="M11" s="299">
        <v>734</v>
      </c>
      <c r="N11" s="39"/>
    </row>
    <row r="12" spans="1:14" ht="17.25" customHeight="1">
      <c r="A12" s="1564" t="s">
        <v>16</v>
      </c>
      <c r="B12" s="1565"/>
      <c r="C12" s="945">
        <v>4020</v>
      </c>
      <c r="D12" s="86">
        <v>12168</v>
      </c>
      <c r="E12" s="98">
        <v>317740</v>
      </c>
      <c r="F12" s="491">
        <v>155529</v>
      </c>
      <c r="G12" s="491">
        <v>6328</v>
      </c>
      <c r="H12" s="491">
        <v>311354</v>
      </c>
      <c r="I12" s="299">
        <v>3679</v>
      </c>
      <c r="J12" s="99">
        <v>13018</v>
      </c>
      <c r="K12" s="299">
        <v>12608</v>
      </c>
      <c r="L12" s="100">
        <v>944</v>
      </c>
      <c r="M12" s="299">
        <v>789</v>
      </c>
    </row>
    <row r="13" spans="1:14" ht="17.25" customHeight="1">
      <c r="A13" s="1564" t="s">
        <v>17</v>
      </c>
      <c r="B13" s="1565"/>
      <c r="C13" s="945">
        <v>4045</v>
      </c>
      <c r="D13" s="86">
        <v>12703</v>
      </c>
      <c r="E13" s="98">
        <v>330094</v>
      </c>
      <c r="F13" s="491">
        <v>162430</v>
      </c>
      <c r="G13" s="491">
        <v>7238</v>
      </c>
      <c r="H13" s="491">
        <v>323277</v>
      </c>
      <c r="I13" s="299">
        <v>3866</v>
      </c>
      <c r="J13" s="99">
        <v>13664</v>
      </c>
      <c r="K13" s="299">
        <v>13203</v>
      </c>
      <c r="L13" s="100">
        <v>995</v>
      </c>
      <c r="M13" s="299">
        <v>830</v>
      </c>
    </row>
    <row r="14" spans="1:14" ht="17.25" customHeight="1">
      <c r="A14" s="1564" t="s">
        <v>143</v>
      </c>
      <c r="B14" s="1565"/>
      <c r="C14" s="945">
        <v>4070</v>
      </c>
      <c r="D14" s="86">
        <v>13016</v>
      </c>
      <c r="E14" s="98">
        <v>337192</v>
      </c>
      <c r="F14" s="491">
        <v>165773</v>
      </c>
      <c r="G14" s="491">
        <v>7935</v>
      </c>
      <c r="H14" s="491">
        <v>330679</v>
      </c>
      <c r="I14" s="299">
        <v>3953</v>
      </c>
      <c r="J14" s="99">
        <v>14169</v>
      </c>
      <c r="K14" s="299">
        <v>13668</v>
      </c>
      <c r="L14" s="100">
        <v>1744</v>
      </c>
      <c r="M14" s="299">
        <v>1549</v>
      </c>
    </row>
    <row r="15" spans="1:14" ht="17.25" customHeight="1">
      <c r="A15" s="1564" t="s">
        <v>194</v>
      </c>
      <c r="B15" s="1565"/>
      <c r="C15" s="945">
        <v>4094</v>
      </c>
      <c r="D15" s="86">
        <v>13154</v>
      </c>
      <c r="E15" s="98">
        <v>339037</v>
      </c>
      <c r="F15" s="491">
        <v>166465</v>
      </c>
      <c r="G15" s="491">
        <v>8824</v>
      </c>
      <c r="H15" s="491">
        <v>332286</v>
      </c>
      <c r="I15" s="299">
        <v>4231</v>
      </c>
      <c r="J15" s="99">
        <v>14352</v>
      </c>
      <c r="K15" s="299">
        <v>13856</v>
      </c>
      <c r="L15" s="100">
        <v>1956</v>
      </c>
      <c r="M15" s="299">
        <v>1713</v>
      </c>
    </row>
    <row r="16" spans="1:14" ht="17.25" customHeight="1">
      <c r="A16" s="1564" t="s">
        <v>475</v>
      </c>
      <c r="B16" s="1565"/>
      <c r="C16" s="945">
        <v>4099</v>
      </c>
      <c r="D16" s="86">
        <v>13342</v>
      </c>
      <c r="E16" s="98">
        <v>336027</v>
      </c>
      <c r="F16" s="491">
        <v>164937</v>
      </c>
      <c r="G16" s="491">
        <v>9937</v>
      </c>
      <c r="H16" s="491">
        <v>328452</v>
      </c>
      <c r="I16" s="299">
        <v>4168</v>
      </c>
      <c r="J16" s="99">
        <v>14858</v>
      </c>
      <c r="K16" s="299">
        <v>14336</v>
      </c>
      <c r="L16" s="100">
        <v>2160</v>
      </c>
      <c r="M16" s="299">
        <v>1997</v>
      </c>
    </row>
    <row r="17" spans="1:13" s="223" customFormat="1" ht="17.25" customHeight="1" thickBot="1">
      <c r="A17" s="1614" t="s">
        <v>605</v>
      </c>
      <c r="B17" s="1615"/>
      <c r="C17" s="945">
        <v>4128</v>
      </c>
      <c r="D17" s="86">
        <v>13540</v>
      </c>
      <c r="E17" s="98">
        <v>330471</v>
      </c>
      <c r="F17" s="491">
        <v>161793</v>
      </c>
      <c r="G17" s="491">
        <v>9857</v>
      </c>
      <c r="H17" s="491">
        <v>322944</v>
      </c>
      <c r="I17" s="299">
        <v>4258</v>
      </c>
      <c r="J17" s="99">
        <v>15198</v>
      </c>
      <c r="K17" s="299">
        <v>14647</v>
      </c>
      <c r="L17" s="100">
        <v>2096</v>
      </c>
      <c r="M17" s="299">
        <v>1930</v>
      </c>
    </row>
    <row r="18" spans="1:13" ht="17.25" customHeight="1">
      <c r="A18" s="1859" t="s">
        <v>606</v>
      </c>
      <c r="B18" s="626" t="s">
        <v>196</v>
      </c>
      <c r="C18" s="616">
        <f>C17-C16</f>
        <v>29</v>
      </c>
      <c r="D18" s="616">
        <f t="shared" ref="D18:M18" si="0">D17-D16</f>
        <v>198</v>
      </c>
      <c r="E18" s="616">
        <f t="shared" si="0"/>
        <v>-5556</v>
      </c>
      <c r="F18" s="617">
        <f t="shared" si="0"/>
        <v>-3144</v>
      </c>
      <c r="G18" s="617">
        <f t="shared" si="0"/>
        <v>-80</v>
      </c>
      <c r="H18" s="617">
        <f t="shared" si="0"/>
        <v>-5508</v>
      </c>
      <c r="I18" s="671">
        <f t="shared" si="0"/>
        <v>90</v>
      </c>
      <c r="J18" s="616">
        <f t="shared" si="0"/>
        <v>340</v>
      </c>
      <c r="K18" s="671">
        <f t="shared" si="0"/>
        <v>311</v>
      </c>
      <c r="L18" s="616">
        <f t="shared" si="0"/>
        <v>-64</v>
      </c>
      <c r="M18" s="741">
        <f t="shared" si="0"/>
        <v>-67</v>
      </c>
    </row>
    <row r="19" spans="1:13" ht="17.25" customHeight="1">
      <c r="A19" s="1573"/>
      <c r="B19" s="620" t="s">
        <v>197</v>
      </c>
      <c r="C19" s="623">
        <f>C17/C16-1</f>
        <v>7.0748963161746392E-3</v>
      </c>
      <c r="D19" s="623">
        <f t="shared" ref="D19:M19" si="1">D17/D16-1</f>
        <v>1.4840353770049441E-2</v>
      </c>
      <c r="E19" s="623">
        <f t="shared" si="1"/>
        <v>-1.65343856297262E-2</v>
      </c>
      <c r="F19" s="624">
        <f t="shared" si="1"/>
        <v>-1.906182360537656E-2</v>
      </c>
      <c r="G19" s="624">
        <f t="shared" si="1"/>
        <v>-8.0507195330582482E-3</v>
      </c>
      <c r="H19" s="624">
        <f t="shared" si="1"/>
        <v>-1.676957363633047E-2</v>
      </c>
      <c r="I19" s="680">
        <f t="shared" si="1"/>
        <v>2.1593090211132537E-2</v>
      </c>
      <c r="J19" s="623">
        <f t="shared" si="1"/>
        <v>2.2883295194507935E-2</v>
      </c>
      <c r="K19" s="680">
        <f t="shared" si="1"/>
        <v>2.1693638392857206E-2</v>
      </c>
      <c r="L19" s="623">
        <f t="shared" si="1"/>
        <v>-2.9629629629629672E-2</v>
      </c>
      <c r="M19" s="744">
        <f t="shared" si="1"/>
        <v>-3.3550325488232335E-2</v>
      </c>
    </row>
    <row r="20" spans="1:13" ht="17.25" customHeight="1">
      <c r="A20" s="1556" t="s">
        <v>607</v>
      </c>
      <c r="B20" s="638" t="s">
        <v>196</v>
      </c>
      <c r="C20" s="629">
        <f>C17-C12</f>
        <v>108</v>
      </c>
      <c r="D20" s="629">
        <f t="shared" ref="D20:M20" si="2">D17-D12</f>
        <v>1372</v>
      </c>
      <c r="E20" s="629">
        <f t="shared" si="2"/>
        <v>12731</v>
      </c>
      <c r="F20" s="630">
        <f t="shared" si="2"/>
        <v>6264</v>
      </c>
      <c r="G20" s="630">
        <f t="shared" si="2"/>
        <v>3529</v>
      </c>
      <c r="H20" s="630">
        <f t="shared" si="2"/>
        <v>11590</v>
      </c>
      <c r="I20" s="683">
        <f t="shared" si="2"/>
        <v>579</v>
      </c>
      <c r="J20" s="629">
        <f t="shared" si="2"/>
        <v>2180</v>
      </c>
      <c r="K20" s="683">
        <f t="shared" si="2"/>
        <v>2039</v>
      </c>
      <c r="L20" s="629">
        <f t="shared" si="2"/>
        <v>1152</v>
      </c>
      <c r="M20" s="805">
        <f t="shared" si="2"/>
        <v>1141</v>
      </c>
    </row>
    <row r="21" spans="1:13" ht="17.25" customHeight="1">
      <c r="A21" s="1573"/>
      <c r="B21" s="620" t="s">
        <v>197</v>
      </c>
      <c r="C21" s="635">
        <f>C17/C12-1</f>
        <v>2.6865671641790989E-2</v>
      </c>
      <c r="D21" s="635">
        <f t="shared" ref="D21:M21" si="3">D17/D12-1</f>
        <v>0.11275476660092054</v>
      </c>
      <c r="E21" s="635">
        <f t="shared" si="3"/>
        <v>4.0067350664064971E-2</v>
      </c>
      <c r="F21" s="636">
        <f t="shared" si="3"/>
        <v>4.0275447022741773E-2</v>
      </c>
      <c r="G21" s="636">
        <f t="shared" si="3"/>
        <v>0.55768015170670049</v>
      </c>
      <c r="H21" s="636">
        <f t="shared" si="3"/>
        <v>3.7224509722052712E-2</v>
      </c>
      <c r="I21" s="674">
        <f t="shared" si="3"/>
        <v>0.15737972275074741</v>
      </c>
      <c r="J21" s="635">
        <f t="shared" si="3"/>
        <v>0.1674604393916117</v>
      </c>
      <c r="K21" s="674">
        <f t="shared" si="3"/>
        <v>0.16172271573604058</v>
      </c>
      <c r="L21" s="635">
        <f t="shared" si="3"/>
        <v>1.2203389830508473</v>
      </c>
      <c r="M21" s="806">
        <f t="shared" si="3"/>
        <v>1.4461343472750317</v>
      </c>
    </row>
    <row r="22" spans="1:13" ht="17.25" customHeight="1">
      <c r="A22" s="1556" t="s">
        <v>608</v>
      </c>
      <c r="B22" s="638" t="s">
        <v>196</v>
      </c>
      <c r="C22" s="641">
        <f>C17-C7</f>
        <v>149</v>
      </c>
      <c r="D22" s="641">
        <f t="shared" ref="D22:M22" si="4">D17-D7</f>
        <v>3943</v>
      </c>
      <c r="E22" s="641">
        <f t="shared" si="4"/>
        <v>83378</v>
      </c>
      <c r="F22" s="642">
        <f t="shared" si="4"/>
        <v>41248</v>
      </c>
      <c r="G22" s="642">
        <f t="shared" si="4"/>
        <v>5857</v>
      </c>
      <c r="H22" s="642">
        <f t="shared" si="4"/>
        <v>80063</v>
      </c>
      <c r="I22" s="677">
        <f t="shared" si="4"/>
        <v>46</v>
      </c>
      <c r="J22" s="641">
        <f t="shared" si="4"/>
        <v>4890</v>
      </c>
      <c r="K22" s="677">
        <f t="shared" si="4"/>
        <v>4558</v>
      </c>
      <c r="L22" s="641">
        <f t="shared" si="4"/>
        <v>1279</v>
      </c>
      <c r="M22" s="747">
        <f t="shared" si="4"/>
        <v>1253</v>
      </c>
    </row>
    <row r="23" spans="1:13" ht="17.25" customHeight="1" thickBot="1">
      <c r="A23" s="1557"/>
      <c r="B23" s="656" t="s">
        <v>197</v>
      </c>
      <c r="C23" s="657">
        <f>C17/C7-1</f>
        <v>3.7446594621764362E-2</v>
      </c>
      <c r="D23" s="657">
        <f t="shared" ref="D23:M23" si="5">D17/D7-1</f>
        <v>0.41085755965405846</v>
      </c>
      <c r="E23" s="657">
        <f t="shared" si="5"/>
        <v>0.33743570234688969</v>
      </c>
      <c r="F23" s="658">
        <f t="shared" si="5"/>
        <v>0.34217926915259866</v>
      </c>
      <c r="G23" s="658">
        <f t="shared" si="5"/>
        <v>1.4642499999999998</v>
      </c>
      <c r="H23" s="658">
        <f t="shared" si="5"/>
        <v>0.32963879430667697</v>
      </c>
      <c r="I23" s="721">
        <f t="shared" si="5"/>
        <v>1.0921177587844166E-2</v>
      </c>
      <c r="J23" s="657">
        <f t="shared" si="5"/>
        <v>0.47438882421420248</v>
      </c>
      <c r="K23" s="721">
        <f t="shared" si="5"/>
        <v>0.45177916542769347</v>
      </c>
      <c r="L23" s="657">
        <f t="shared" si="5"/>
        <v>1.565483476132191</v>
      </c>
      <c r="M23" s="750">
        <f t="shared" si="5"/>
        <v>1.8508124076809453</v>
      </c>
    </row>
    <row r="24" spans="1:13" s="8" customFormat="1" ht="17.25" customHeight="1">
      <c r="A24" s="1045" t="s">
        <v>134</v>
      </c>
      <c r="B24" s="261"/>
    </row>
    <row r="25" spans="1:13" ht="17.25" customHeight="1">
      <c r="A25" s="1045" t="s">
        <v>932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1:13"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</row>
    <row r="27" spans="1:13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</row>
    <row r="29" spans="1:13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</row>
  </sheetData>
  <mergeCells count="30">
    <mergeCell ref="A13:B13"/>
    <mergeCell ref="A7:B7"/>
    <mergeCell ref="A8:B8"/>
    <mergeCell ref="C3:C6"/>
    <mergeCell ref="D3:D6"/>
    <mergeCell ref="A3:B6"/>
    <mergeCell ref="A9:B9"/>
    <mergeCell ref="A10:B10"/>
    <mergeCell ref="A11:B11"/>
    <mergeCell ref="A12:B12"/>
    <mergeCell ref="L3:M3"/>
    <mergeCell ref="E4:E6"/>
    <mergeCell ref="F4:I4"/>
    <mergeCell ref="J4:J6"/>
    <mergeCell ref="K4:K6"/>
    <mergeCell ref="L4:L6"/>
    <mergeCell ref="M4:M6"/>
    <mergeCell ref="E3:I3"/>
    <mergeCell ref="J3:K3"/>
    <mergeCell ref="F5:F6"/>
    <mergeCell ref="G5:G6"/>
    <mergeCell ref="H5:H6"/>
    <mergeCell ref="I5:I6"/>
    <mergeCell ref="A18:A19"/>
    <mergeCell ref="A20:A21"/>
    <mergeCell ref="A22:A2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H23 I18:M23" unlockedFormula="1"/>
  </ignoredErrors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/>
  <dimension ref="A1:L22"/>
  <sheetViews>
    <sheetView zoomScaleNormal="100" workbookViewId="0"/>
  </sheetViews>
  <sheetFormatPr defaultRowHeight="15"/>
  <cols>
    <col min="1" max="1" width="22" customWidth="1"/>
    <col min="2" max="2" width="9.85546875" customWidth="1"/>
    <col min="3" max="13" width="7.5703125" customWidth="1"/>
  </cols>
  <sheetData>
    <row r="1" spans="1:12" s="30" customFormat="1" ht="17.25" customHeight="1">
      <c r="A1" s="218" t="s">
        <v>948</v>
      </c>
      <c r="B1" s="4"/>
      <c r="C1" s="4"/>
      <c r="D1" s="4"/>
      <c r="E1" s="4"/>
      <c r="F1" s="4"/>
      <c r="G1" s="4"/>
      <c r="H1" s="4"/>
      <c r="I1" s="4"/>
      <c r="J1" s="4"/>
      <c r="K1" s="4"/>
      <c r="L1" s="552"/>
    </row>
    <row r="2" spans="1:12" s="3" customFormat="1" ht="17.25" customHeight="1" thickBot="1">
      <c r="A2" s="358" t="s">
        <v>198</v>
      </c>
    </row>
    <row r="3" spans="1:12" ht="40.5" customHeight="1">
      <c r="A3" s="2114" t="s">
        <v>195</v>
      </c>
      <c r="B3" s="2114" t="s">
        <v>463</v>
      </c>
      <c r="C3" s="2114" t="s">
        <v>464</v>
      </c>
      <c r="D3" s="1661" t="s">
        <v>443</v>
      </c>
      <c r="E3" s="1662"/>
      <c r="F3" s="1662"/>
      <c r="G3" s="1662"/>
      <c r="H3" s="1673"/>
      <c r="I3" s="2089" t="s">
        <v>444</v>
      </c>
      <c r="J3" s="2091"/>
      <c r="K3" s="2096" t="s">
        <v>445</v>
      </c>
      <c r="L3" s="2091"/>
    </row>
    <row r="4" spans="1:12" ht="27.75" customHeight="1">
      <c r="A4" s="2115"/>
      <c r="B4" s="2115"/>
      <c r="C4" s="2115"/>
      <c r="D4" s="1941" t="s">
        <v>4</v>
      </c>
      <c r="E4" s="2104" t="s">
        <v>6</v>
      </c>
      <c r="F4" s="2099"/>
      <c r="G4" s="2099"/>
      <c r="H4" s="2100"/>
      <c r="I4" s="2105" t="s">
        <v>4</v>
      </c>
      <c r="J4" s="2108" t="s">
        <v>55</v>
      </c>
      <c r="K4" s="2111" t="s">
        <v>4</v>
      </c>
      <c r="L4" s="2108" t="s">
        <v>55</v>
      </c>
    </row>
    <row r="5" spans="1:12" ht="17.25" customHeight="1">
      <c r="A5" s="2115"/>
      <c r="B5" s="2115"/>
      <c r="C5" s="2115"/>
      <c r="D5" s="2092"/>
      <c r="E5" s="2117" t="s">
        <v>7</v>
      </c>
      <c r="F5" s="1890" t="s">
        <v>8</v>
      </c>
      <c r="G5" s="1890" t="s">
        <v>447</v>
      </c>
      <c r="H5" s="2101" t="s">
        <v>448</v>
      </c>
      <c r="I5" s="2106"/>
      <c r="J5" s="2109"/>
      <c r="K5" s="2112"/>
      <c r="L5" s="2109"/>
    </row>
    <row r="6" spans="1:12" ht="34.5" customHeight="1" thickBot="1">
      <c r="A6" s="2116"/>
      <c r="B6" s="2116"/>
      <c r="C6" s="2116"/>
      <c r="D6" s="1943"/>
      <c r="E6" s="2118"/>
      <c r="F6" s="2103"/>
      <c r="G6" s="2103"/>
      <c r="H6" s="2102"/>
      <c r="I6" s="2107"/>
      <c r="J6" s="2110"/>
      <c r="K6" s="2113"/>
      <c r="L6" s="2110"/>
    </row>
    <row r="7" spans="1:12" s="28" customFormat="1" ht="17.25" customHeight="1">
      <c r="A7" s="214" t="s">
        <v>20</v>
      </c>
      <c r="B7" s="1491">
        <v>4128</v>
      </c>
      <c r="C7" s="1492">
        <v>13540</v>
      </c>
      <c r="D7" s="1494">
        <v>330471</v>
      </c>
      <c r="E7" s="1495">
        <v>161793</v>
      </c>
      <c r="F7" s="1495">
        <v>9857</v>
      </c>
      <c r="G7" s="1495">
        <v>322944</v>
      </c>
      <c r="H7" s="1496">
        <v>4258</v>
      </c>
      <c r="I7" s="1498">
        <v>15198</v>
      </c>
      <c r="J7" s="1493">
        <v>14647</v>
      </c>
      <c r="K7" s="1499">
        <v>2096</v>
      </c>
      <c r="L7" s="1493">
        <v>1930</v>
      </c>
    </row>
    <row r="8" spans="1:12" s="28" customFormat="1" ht="17.25" customHeight="1">
      <c r="A8" s="211" t="s">
        <v>21</v>
      </c>
      <c r="B8" s="56">
        <v>274</v>
      </c>
      <c r="C8" s="56">
        <v>1822</v>
      </c>
      <c r="D8" s="881">
        <v>43962</v>
      </c>
      <c r="E8" s="864">
        <v>21312</v>
      </c>
      <c r="F8" s="1497">
        <v>3955</v>
      </c>
      <c r="G8" s="864">
        <v>42490</v>
      </c>
      <c r="H8" s="880">
        <v>521</v>
      </c>
      <c r="I8" s="197">
        <v>1936</v>
      </c>
      <c r="J8" s="239">
        <v>1813</v>
      </c>
      <c r="K8" s="91">
        <v>237</v>
      </c>
      <c r="L8" s="239">
        <v>203</v>
      </c>
    </row>
    <row r="9" spans="1:12" s="28" customFormat="1" ht="17.25" customHeight="1">
      <c r="A9" s="211" t="s">
        <v>22</v>
      </c>
      <c r="B9" s="56">
        <v>558</v>
      </c>
      <c r="C9" s="56">
        <v>1972</v>
      </c>
      <c r="D9" s="881">
        <v>48589</v>
      </c>
      <c r="E9" s="864">
        <v>23855</v>
      </c>
      <c r="F9" s="1497">
        <v>1437</v>
      </c>
      <c r="G9" s="864">
        <v>47704</v>
      </c>
      <c r="H9" s="880">
        <v>471</v>
      </c>
      <c r="I9" s="197">
        <v>2321</v>
      </c>
      <c r="J9" s="239">
        <v>2270</v>
      </c>
      <c r="K9" s="91">
        <v>259</v>
      </c>
      <c r="L9" s="239">
        <v>245</v>
      </c>
    </row>
    <row r="10" spans="1:12" s="28" customFormat="1" ht="17.25" customHeight="1">
      <c r="A10" s="211" t="s">
        <v>23</v>
      </c>
      <c r="B10" s="56">
        <v>256</v>
      </c>
      <c r="C10" s="56">
        <v>818</v>
      </c>
      <c r="D10" s="881">
        <v>20454</v>
      </c>
      <c r="E10" s="864">
        <v>9979</v>
      </c>
      <c r="F10" s="1497">
        <v>375</v>
      </c>
      <c r="G10" s="864">
        <v>19984</v>
      </c>
      <c r="H10" s="880">
        <v>451</v>
      </c>
      <c r="I10" s="197">
        <v>919</v>
      </c>
      <c r="J10" s="239">
        <v>883</v>
      </c>
      <c r="K10" s="91">
        <v>112</v>
      </c>
      <c r="L10" s="239">
        <v>102</v>
      </c>
    </row>
    <row r="11" spans="1:12" s="28" customFormat="1" ht="17.25" customHeight="1">
      <c r="A11" s="211" t="s">
        <v>24</v>
      </c>
      <c r="B11" s="56">
        <v>217</v>
      </c>
      <c r="C11" s="56">
        <v>705</v>
      </c>
      <c r="D11" s="881">
        <v>17412</v>
      </c>
      <c r="E11" s="864">
        <v>8684</v>
      </c>
      <c r="F11" s="1497">
        <v>769</v>
      </c>
      <c r="G11" s="864">
        <v>17173</v>
      </c>
      <c r="H11" s="880">
        <v>130</v>
      </c>
      <c r="I11" s="197">
        <v>789</v>
      </c>
      <c r="J11" s="239">
        <v>778</v>
      </c>
      <c r="K11" s="91">
        <v>102</v>
      </c>
      <c r="L11" s="239">
        <v>93</v>
      </c>
    </row>
    <row r="12" spans="1:12" s="28" customFormat="1" ht="17.25" customHeight="1">
      <c r="A12" s="211" t="s">
        <v>25</v>
      </c>
      <c r="B12" s="56">
        <v>106</v>
      </c>
      <c r="C12" s="56">
        <v>314</v>
      </c>
      <c r="D12" s="881">
        <v>7472</v>
      </c>
      <c r="E12" s="864">
        <v>3653</v>
      </c>
      <c r="F12" s="1497">
        <v>399</v>
      </c>
      <c r="G12" s="864">
        <v>7149</v>
      </c>
      <c r="H12" s="880">
        <v>140</v>
      </c>
      <c r="I12" s="197">
        <v>346</v>
      </c>
      <c r="J12" s="239">
        <v>334</v>
      </c>
      <c r="K12" s="91">
        <v>56</v>
      </c>
      <c r="L12" s="239">
        <v>54</v>
      </c>
    </row>
    <row r="13" spans="1:12" s="28" customFormat="1" ht="17.25" customHeight="1">
      <c r="A13" s="211" t="s">
        <v>26</v>
      </c>
      <c r="B13" s="56">
        <v>271</v>
      </c>
      <c r="C13" s="56">
        <v>892</v>
      </c>
      <c r="D13" s="881">
        <v>22046</v>
      </c>
      <c r="E13" s="864">
        <v>10705</v>
      </c>
      <c r="F13" s="1497">
        <v>501</v>
      </c>
      <c r="G13" s="864">
        <v>21261</v>
      </c>
      <c r="H13" s="880">
        <v>300</v>
      </c>
      <c r="I13" s="197">
        <v>957</v>
      </c>
      <c r="J13" s="239">
        <v>941</v>
      </c>
      <c r="K13" s="91">
        <v>106</v>
      </c>
      <c r="L13" s="239">
        <v>100</v>
      </c>
    </row>
    <row r="14" spans="1:12" s="28" customFormat="1" ht="17.25" customHeight="1">
      <c r="A14" s="211" t="s">
        <v>27</v>
      </c>
      <c r="B14" s="56">
        <v>196</v>
      </c>
      <c r="C14" s="56">
        <v>522</v>
      </c>
      <c r="D14" s="881">
        <v>12557</v>
      </c>
      <c r="E14" s="864">
        <v>6097</v>
      </c>
      <c r="F14" s="1497">
        <v>352</v>
      </c>
      <c r="G14" s="864">
        <v>12407</v>
      </c>
      <c r="H14" s="880">
        <v>50</v>
      </c>
      <c r="I14" s="197">
        <v>600</v>
      </c>
      <c r="J14" s="239">
        <v>579</v>
      </c>
      <c r="K14" s="91">
        <v>109</v>
      </c>
      <c r="L14" s="239">
        <v>101</v>
      </c>
    </row>
    <row r="15" spans="1:12" s="28" customFormat="1" ht="17.25" customHeight="1">
      <c r="A15" s="211" t="s">
        <v>28</v>
      </c>
      <c r="B15" s="56">
        <v>266</v>
      </c>
      <c r="C15" s="56">
        <v>679</v>
      </c>
      <c r="D15" s="881">
        <v>16239</v>
      </c>
      <c r="E15" s="864">
        <v>7883</v>
      </c>
      <c r="F15" s="1497">
        <v>219</v>
      </c>
      <c r="G15" s="864">
        <v>15937</v>
      </c>
      <c r="H15" s="880">
        <v>268</v>
      </c>
      <c r="I15" s="197">
        <v>786</v>
      </c>
      <c r="J15" s="239">
        <v>761</v>
      </c>
      <c r="K15" s="91">
        <v>141</v>
      </c>
      <c r="L15" s="239">
        <v>133</v>
      </c>
    </row>
    <row r="16" spans="1:12" s="28" customFormat="1" ht="17.25" customHeight="1">
      <c r="A16" s="211" t="s">
        <v>29</v>
      </c>
      <c r="B16" s="56">
        <v>249</v>
      </c>
      <c r="C16" s="56">
        <v>622</v>
      </c>
      <c r="D16" s="881">
        <v>15476</v>
      </c>
      <c r="E16" s="864">
        <v>7617</v>
      </c>
      <c r="F16" s="1497">
        <v>293</v>
      </c>
      <c r="G16" s="864">
        <v>15173</v>
      </c>
      <c r="H16" s="880">
        <v>169</v>
      </c>
      <c r="I16" s="197">
        <v>709</v>
      </c>
      <c r="J16" s="239">
        <v>683</v>
      </c>
      <c r="K16" s="91">
        <v>167</v>
      </c>
      <c r="L16" s="239">
        <v>157</v>
      </c>
    </row>
    <row r="17" spans="1:12" s="28" customFormat="1" ht="17.25" customHeight="1">
      <c r="A17" s="211" t="s">
        <v>30</v>
      </c>
      <c r="B17" s="56">
        <v>260</v>
      </c>
      <c r="C17" s="56">
        <v>656</v>
      </c>
      <c r="D17" s="881">
        <v>16027</v>
      </c>
      <c r="E17" s="864">
        <v>7871</v>
      </c>
      <c r="F17" s="1497">
        <v>195</v>
      </c>
      <c r="G17" s="864">
        <v>15605</v>
      </c>
      <c r="H17" s="880">
        <v>310</v>
      </c>
      <c r="I17" s="197">
        <v>780</v>
      </c>
      <c r="J17" s="239">
        <v>749</v>
      </c>
      <c r="K17" s="91">
        <v>101</v>
      </c>
      <c r="L17" s="239">
        <v>91</v>
      </c>
    </row>
    <row r="18" spans="1:12" s="28" customFormat="1" ht="17.25" customHeight="1">
      <c r="A18" s="211" t="s">
        <v>31</v>
      </c>
      <c r="B18" s="56">
        <v>480</v>
      </c>
      <c r="C18" s="56">
        <v>1560</v>
      </c>
      <c r="D18" s="881">
        <v>38286</v>
      </c>
      <c r="E18" s="864">
        <v>18883</v>
      </c>
      <c r="F18" s="1497">
        <v>807</v>
      </c>
      <c r="G18" s="864">
        <v>37473</v>
      </c>
      <c r="H18" s="880">
        <v>379</v>
      </c>
      <c r="I18" s="197">
        <v>1740</v>
      </c>
      <c r="J18" s="239">
        <v>1669</v>
      </c>
      <c r="K18" s="92">
        <v>188</v>
      </c>
      <c r="L18" s="294">
        <v>177</v>
      </c>
    </row>
    <row r="19" spans="1:12" s="28" customFormat="1" ht="17.25" customHeight="1">
      <c r="A19" s="211" t="s">
        <v>32</v>
      </c>
      <c r="B19" s="56">
        <v>293</v>
      </c>
      <c r="C19" s="56">
        <v>835</v>
      </c>
      <c r="D19" s="881">
        <v>20289</v>
      </c>
      <c r="E19" s="864">
        <v>9995</v>
      </c>
      <c r="F19" s="1497">
        <v>139</v>
      </c>
      <c r="G19" s="864">
        <v>19917</v>
      </c>
      <c r="H19" s="880">
        <v>313</v>
      </c>
      <c r="I19" s="197">
        <v>940</v>
      </c>
      <c r="J19" s="239">
        <v>904</v>
      </c>
      <c r="K19" s="91">
        <v>121</v>
      </c>
      <c r="L19" s="294">
        <v>112</v>
      </c>
    </row>
    <row r="20" spans="1:12" s="28" customFormat="1" ht="17.25" customHeight="1">
      <c r="A20" s="211" t="s">
        <v>33</v>
      </c>
      <c r="B20" s="56">
        <v>262</v>
      </c>
      <c r="C20" s="56">
        <v>688</v>
      </c>
      <c r="D20" s="881">
        <v>16326</v>
      </c>
      <c r="E20" s="864">
        <v>7940</v>
      </c>
      <c r="F20" s="1497">
        <v>148</v>
      </c>
      <c r="G20" s="864">
        <v>16109</v>
      </c>
      <c r="H20" s="880">
        <v>160</v>
      </c>
      <c r="I20" s="197">
        <v>762</v>
      </c>
      <c r="J20" s="239">
        <v>740</v>
      </c>
      <c r="K20" s="92">
        <v>128</v>
      </c>
      <c r="L20" s="294">
        <v>114</v>
      </c>
    </row>
    <row r="21" spans="1:12" s="28" customFormat="1" ht="17.25" customHeight="1" thickBot="1">
      <c r="A21" s="209" t="s">
        <v>34</v>
      </c>
      <c r="B21" s="329">
        <v>440</v>
      </c>
      <c r="C21" s="329">
        <v>1455</v>
      </c>
      <c r="D21" s="189">
        <v>35336</v>
      </c>
      <c r="E21" s="308">
        <v>17319</v>
      </c>
      <c r="F21" s="1350">
        <v>268</v>
      </c>
      <c r="G21" s="308">
        <v>34562</v>
      </c>
      <c r="H21" s="165">
        <v>596</v>
      </c>
      <c r="I21" s="189">
        <v>1613</v>
      </c>
      <c r="J21" s="165">
        <v>1543</v>
      </c>
      <c r="K21" s="194">
        <v>269</v>
      </c>
      <c r="L21" s="1234">
        <v>248</v>
      </c>
    </row>
    <row r="22" spans="1:12" s="8" customFormat="1" ht="17.25" customHeight="1">
      <c r="A22" s="1045" t="s">
        <v>134</v>
      </c>
    </row>
  </sheetData>
  <mergeCells count="16">
    <mergeCell ref="A3:A6"/>
    <mergeCell ref="B3:B6"/>
    <mergeCell ref="C3:C6"/>
    <mergeCell ref="D3:H3"/>
    <mergeCell ref="I3:J3"/>
    <mergeCell ref="E5:E6"/>
    <mergeCell ref="F5:F6"/>
    <mergeCell ref="G5:G6"/>
    <mergeCell ref="H5:H6"/>
    <mergeCell ref="K3:L3"/>
    <mergeCell ref="D4:D6"/>
    <mergeCell ref="E4:H4"/>
    <mergeCell ref="I4:I6"/>
    <mergeCell ref="J4:J6"/>
    <mergeCell ref="K4:K6"/>
    <mergeCell ref="L4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/>
  <dimension ref="A1:R30"/>
  <sheetViews>
    <sheetView zoomScaleNormal="100" workbookViewId="0"/>
  </sheetViews>
  <sheetFormatPr defaultColWidth="8.85546875" defaultRowHeight="11.25"/>
  <cols>
    <col min="1" max="1" width="13.140625" style="4" customWidth="1"/>
    <col min="2" max="2" width="4.42578125" style="4" customWidth="1"/>
    <col min="3" max="3" width="9" style="4" customWidth="1"/>
    <col min="4" max="16" width="7.5703125" style="4" customWidth="1"/>
    <col min="17" max="16384" width="8.85546875" style="4"/>
  </cols>
  <sheetData>
    <row r="1" spans="1:18" s="218" customFormat="1" ht="17.25" customHeight="1">
      <c r="A1" s="258" t="s">
        <v>981</v>
      </c>
      <c r="B1" s="258"/>
      <c r="L1" s="552"/>
    </row>
    <row r="2" spans="1:18" s="3" customFormat="1" ht="17.25" customHeight="1" thickBot="1">
      <c r="A2" s="358" t="s">
        <v>198</v>
      </c>
      <c r="B2" s="358"/>
    </row>
    <row r="3" spans="1:18" s="3" customFormat="1" ht="17.25" customHeight="1" thickBot="1">
      <c r="A3" s="2083" t="s">
        <v>446</v>
      </c>
      <c r="B3" s="1663"/>
      <c r="C3" s="1713" t="s">
        <v>449</v>
      </c>
      <c r="D3" s="2002" t="s">
        <v>450</v>
      </c>
      <c r="E3" s="2120" t="s">
        <v>43</v>
      </c>
      <c r="F3" s="2121"/>
      <c r="G3" s="2121"/>
      <c r="H3" s="2121"/>
      <c r="I3" s="2121"/>
      <c r="J3" s="2121"/>
      <c r="K3" s="2121"/>
      <c r="L3" s="2121"/>
      <c r="M3" s="2121"/>
      <c r="N3" s="2121"/>
      <c r="O3" s="2121"/>
      <c r="P3" s="2122"/>
    </row>
    <row r="4" spans="1:18" ht="17.25" customHeight="1">
      <c r="A4" s="2084"/>
      <c r="B4" s="2085"/>
      <c r="C4" s="1841"/>
      <c r="D4" s="1888"/>
      <c r="E4" s="2123" t="s">
        <v>135</v>
      </c>
      <c r="F4" s="1921"/>
      <c r="G4" s="1922"/>
      <c r="H4" s="1652" t="s">
        <v>136</v>
      </c>
      <c r="I4" s="1653"/>
      <c r="J4" s="1654"/>
      <c r="K4" s="1652" t="s">
        <v>137</v>
      </c>
      <c r="L4" s="1653"/>
      <c r="M4" s="1654"/>
      <c r="N4" s="1655" t="s">
        <v>138</v>
      </c>
      <c r="O4" s="1653"/>
      <c r="P4" s="1654"/>
    </row>
    <row r="5" spans="1:18" ht="17.25" customHeight="1">
      <c r="A5" s="2084"/>
      <c r="B5" s="2085"/>
      <c r="C5" s="1841"/>
      <c r="D5" s="1888"/>
      <c r="E5" s="1709" t="s">
        <v>139</v>
      </c>
      <c r="F5" s="1612" t="s">
        <v>140</v>
      </c>
      <c r="G5" s="1839" t="s">
        <v>141</v>
      </c>
      <c r="H5" s="1709" t="s">
        <v>139</v>
      </c>
      <c r="I5" s="1612" t="s">
        <v>140</v>
      </c>
      <c r="J5" s="1839" t="s">
        <v>141</v>
      </c>
      <c r="K5" s="1709" t="s">
        <v>139</v>
      </c>
      <c r="L5" s="1612" t="s">
        <v>140</v>
      </c>
      <c r="M5" s="1839" t="s">
        <v>141</v>
      </c>
      <c r="N5" s="1775" t="s">
        <v>139</v>
      </c>
      <c r="O5" s="1612" t="s">
        <v>140</v>
      </c>
      <c r="P5" s="1839" t="s">
        <v>141</v>
      </c>
    </row>
    <row r="6" spans="1:18" ht="17.25" customHeight="1" thickBot="1">
      <c r="A6" s="2086"/>
      <c r="B6" s="2087"/>
      <c r="C6" s="1689"/>
      <c r="D6" s="1748"/>
      <c r="E6" s="1693"/>
      <c r="F6" s="1613"/>
      <c r="G6" s="1840"/>
      <c r="H6" s="1693"/>
      <c r="I6" s="1613"/>
      <c r="J6" s="1840"/>
      <c r="K6" s="1693"/>
      <c r="L6" s="1613"/>
      <c r="M6" s="1840"/>
      <c r="N6" s="2119"/>
      <c r="O6" s="1613"/>
      <c r="P6" s="1840"/>
    </row>
    <row r="7" spans="1:18" s="5" customFormat="1" ht="17.25" customHeight="1">
      <c r="A7" s="1564" t="s">
        <v>11</v>
      </c>
      <c r="B7" s="1565"/>
      <c r="C7" s="898">
        <v>228</v>
      </c>
      <c r="D7" s="210">
        <v>7397</v>
      </c>
      <c r="E7" s="221">
        <v>150</v>
      </c>
      <c r="F7" s="379">
        <v>5181</v>
      </c>
      <c r="G7" s="269">
        <v>4628</v>
      </c>
      <c r="H7" s="221">
        <v>31</v>
      </c>
      <c r="I7" s="379">
        <v>1078</v>
      </c>
      <c r="J7" s="129">
        <v>760</v>
      </c>
      <c r="K7" s="221">
        <v>33</v>
      </c>
      <c r="L7" s="379">
        <v>1429</v>
      </c>
      <c r="M7" s="129">
        <v>1445</v>
      </c>
      <c r="N7" s="217">
        <v>14</v>
      </c>
      <c r="O7" s="266">
        <v>588</v>
      </c>
      <c r="P7" s="269">
        <v>564</v>
      </c>
      <c r="Q7" s="6"/>
      <c r="R7" s="6"/>
    </row>
    <row r="8" spans="1:18" s="5" customFormat="1" ht="17.25" customHeight="1">
      <c r="A8" s="1564" t="s">
        <v>12</v>
      </c>
      <c r="B8" s="1565"/>
      <c r="C8" s="898">
        <v>227</v>
      </c>
      <c r="D8" s="210">
        <v>7150</v>
      </c>
      <c r="E8" s="221">
        <v>149</v>
      </c>
      <c r="F8" s="379">
        <v>5162</v>
      </c>
      <c r="G8" s="269">
        <v>4451</v>
      </c>
      <c r="H8" s="221">
        <v>31</v>
      </c>
      <c r="I8" s="379">
        <v>1074</v>
      </c>
      <c r="J8" s="129">
        <v>761</v>
      </c>
      <c r="K8" s="221">
        <v>33</v>
      </c>
      <c r="L8" s="379">
        <v>1439</v>
      </c>
      <c r="M8" s="129">
        <v>1395</v>
      </c>
      <c r="N8" s="217">
        <v>14</v>
      </c>
      <c r="O8" s="266">
        <v>589</v>
      </c>
      <c r="P8" s="269">
        <v>543</v>
      </c>
      <c r="Q8" s="6"/>
      <c r="R8" s="6"/>
    </row>
    <row r="9" spans="1:18" s="5" customFormat="1" ht="17.25" customHeight="1">
      <c r="A9" s="1564" t="s">
        <v>13</v>
      </c>
      <c r="B9" s="1565"/>
      <c r="C9" s="898">
        <v>220</v>
      </c>
      <c r="D9" s="210">
        <v>6941</v>
      </c>
      <c r="E9" s="221">
        <v>147</v>
      </c>
      <c r="F9" s="379">
        <v>5086</v>
      </c>
      <c r="G9" s="269">
        <v>4442</v>
      </c>
      <c r="H9" s="221">
        <v>30</v>
      </c>
      <c r="I9" s="379">
        <v>1070</v>
      </c>
      <c r="J9" s="129">
        <v>713</v>
      </c>
      <c r="K9" s="221">
        <v>29</v>
      </c>
      <c r="L9" s="379">
        <v>1311</v>
      </c>
      <c r="M9" s="129">
        <v>1269</v>
      </c>
      <c r="N9" s="217">
        <v>14</v>
      </c>
      <c r="O9" s="266">
        <v>576</v>
      </c>
      <c r="P9" s="269">
        <v>517</v>
      </c>
      <c r="Q9" s="6"/>
      <c r="R9" s="6"/>
    </row>
    <row r="10" spans="1:18" s="5" customFormat="1" ht="17.25" customHeight="1">
      <c r="A10" s="1564" t="s">
        <v>14</v>
      </c>
      <c r="B10" s="1565"/>
      <c r="C10" s="898">
        <v>219</v>
      </c>
      <c r="D10" s="210">
        <v>6549</v>
      </c>
      <c r="E10" s="221">
        <v>146</v>
      </c>
      <c r="F10" s="379">
        <v>5056</v>
      </c>
      <c r="G10" s="269">
        <v>4253</v>
      </c>
      <c r="H10" s="221">
        <v>30</v>
      </c>
      <c r="I10" s="379">
        <v>1067</v>
      </c>
      <c r="J10" s="129">
        <v>697</v>
      </c>
      <c r="K10" s="221">
        <v>29</v>
      </c>
      <c r="L10" s="379">
        <v>1297</v>
      </c>
      <c r="M10" s="129">
        <v>1146</v>
      </c>
      <c r="N10" s="217">
        <v>14</v>
      </c>
      <c r="O10" s="266">
        <v>546</v>
      </c>
      <c r="P10" s="269">
        <v>453</v>
      </c>
      <c r="Q10" s="6"/>
      <c r="R10" s="6"/>
    </row>
    <row r="11" spans="1:18" s="5" customFormat="1" ht="17.25" customHeight="1">
      <c r="A11" s="1564" t="s">
        <v>15</v>
      </c>
      <c r="B11" s="1565"/>
      <c r="C11" s="898">
        <v>214</v>
      </c>
      <c r="D11" s="210">
        <v>6495</v>
      </c>
      <c r="E11" s="221">
        <v>144</v>
      </c>
      <c r="F11" s="379">
        <v>5004</v>
      </c>
      <c r="G11" s="267">
        <v>4314</v>
      </c>
      <c r="H11" s="221">
        <v>29</v>
      </c>
      <c r="I11" s="379">
        <v>1039</v>
      </c>
      <c r="J11" s="129">
        <v>679</v>
      </c>
      <c r="K11" s="221">
        <v>28</v>
      </c>
      <c r="L11" s="379">
        <v>1307</v>
      </c>
      <c r="M11" s="129">
        <v>1081</v>
      </c>
      <c r="N11" s="217">
        <v>13</v>
      </c>
      <c r="O11" s="266">
        <v>503</v>
      </c>
      <c r="P11" s="269">
        <v>421</v>
      </c>
      <c r="Q11" s="6"/>
      <c r="R11" s="6"/>
    </row>
    <row r="12" spans="1:18" s="5" customFormat="1" ht="17.25" customHeight="1">
      <c r="A12" s="1564" t="s">
        <v>16</v>
      </c>
      <c r="B12" s="1565"/>
      <c r="C12" s="898">
        <v>213</v>
      </c>
      <c r="D12" s="210">
        <v>6482</v>
      </c>
      <c r="E12" s="221">
        <v>144</v>
      </c>
      <c r="F12" s="379">
        <v>4987</v>
      </c>
      <c r="G12" s="269">
        <v>4260</v>
      </c>
      <c r="H12" s="221">
        <v>28</v>
      </c>
      <c r="I12" s="379">
        <v>959</v>
      </c>
      <c r="J12" s="129">
        <v>741</v>
      </c>
      <c r="K12" s="221">
        <v>28</v>
      </c>
      <c r="L12" s="379">
        <v>1237</v>
      </c>
      <c r="M12" s="129">
        <v>1089</v>
      </c>
      <c r="N12" s="217">
        <v>13</v>
      </c>
      <c r="O12" s="266">
        <v>504</v>
      </c>
      <c r="P12" s="269">
        <v>392</v>
      </c>
      <c r="Q12" s="6"/>
      <c r="R12" s="6"/>
    </row>
    <row r="13" spans="1:18" s="5" customFormat="1" ht="17.25" customHeight="1">
      <c r="A13" s="1564" t="s">
        <v>17</v>
      </c>
      <c r="B13" s="1565"/>
      <c r="C13" s="898">
        <v>211</v>
      </c>
      <c r="D13" s="210">
        <v>6500</v>
      </c>
      <c r="E13" s="221">
        <v>143</v>
      </c>
      <c r="F13" s="379">
        <v>4998</v>
      </c>
      <c r="G13" s="269">
        <v>4270</v>
      </c>
      <c r="H13" s="221">
        <v>28</v>
      </c>
      <c r="I13" s="379">
        <v>906</v>
      </c>
      <c r="J13" s="129">
        <v>730</v>
      </c>
      <c r="K13" s="221">
        <v>27</v>
      </c>
      <c r="L13" s="379">
        <v>1168</v>
      </c>
      <c r="M13" s="129">
        <v>1096</v>
      </c>
      <c r="N13" s="217">
        <v>13</v>
      </c>
      <c r="O13" s="266">
        <v>478</v>
      </c>
      <c r="P13" s="269">
        <v>404</v>
      </c>
      <c r="Q13" s="6"/>
      <c r="R13" s="6"/>
    </row>
    <row r="14" spans="1:18" s="5" customFormat="1" ht="17.25" customHeight="1">
      <c r="A14" s="1564" t="s">
        <v>143</v>
      </c>
      <c r="B14" s="1565"/>
      <c r="C14" s="898">
        <v>209</v>
      </c>
      <c r="D14" s="210">
        <v>6345</v>
      </c>
      <c r="E14" s="221">
        <v>142</v>
      </c>
      <c r="F14" s="379">
        <v>4987</v>
      </c>
      <c r="G14" s="269">
        <v>4262</v>
      </c>
      <c r="H14" s="221">
        <v>28</v>
      </c>
      <c r="I14" s="379">
        <v>919</v>
      </c>
      <c r="J14" s="129">
        <v>696</v>
      </c>
      <c r="K14" s="221">
        <v>26</v>
      </c>
      <c r="L14" s="379">
        <v>1118</v>
      </c>
      <c r="M14" s="129">
        <v>1004</v>
      </c>
      <c r="N14" s="217">
        <v>13</v>
      </c>
      <c r="O14" s="266">
        <v>478</v>
      </c>
      <c r="P14" s="269">
        <v>383</v>
      </c>
      <c r="Q14" s="6"/>
      <c r="R14" s="6"/>
    </row>
    <row r="15" spans="1:18" s="5" customFormat="1" ht="17.25" customHeight="1">
      <c r="A15" s="1564" t="s">
        <v>194</v>
      </c>
      <c r="B15" s="1565"/>
      <c r="C15" s="898">
        <v>204</v>
      </c>
      <c r="D15" s="210">
        <v>6394</v>
      </c>
      <c r="E15" s="221">
        <v>138</v>
      </c>
      <c r="F15" s="379">
        <v>4964</v>
      </c>
      <c r="G15" s="269">
        <v>4248</v>
      </c>
      <c r="H15" s="221">
        <v>28</v>
      </c>
      <c r="I15" s="379">
        <v>958</v>
      </c>
      <c r="J15" s="129">
        <v>759</v>
      </c>
      <c r="K15" s="221">
        <v>25</v>
      </c>
      <c r="L15" s="379">
        <v>1096</v>
      </c>
      <c r="M15" s="129">
        <v>993</v>
      </c>
      <c r="N15" s="217">
        <v>13</v>
      </c>
      <c r="O15" s="266">
        <v>478</v>
      </c>
      <c r="P15" s="269">
        <v>394</v>
      </c>
      <c r="Q15" s="6"/>
      <c r="R15" s="6"/>
    </row>
    <row r="16" spans="1:18" s="28" customFormat="1" ht="17.25" customHeight="1">
      <c r="A16" s="1564" t="s">
        <v>475</v>
      </c>
      <c r="B16" s="1565"/>
      <c r="C16" s="898">
        <v>203</v>
      </c>
      <c r="D16" s="210">
        <v>6553</v>
      </c>
      <c r="E16" s="221">
        <v>137</v>
      </c>
      <c r="F16" s="379">
        <v>4923</v>
      </c>
      <c r="G16" s="269">
        <v>4345</v>
      </c>
      <c r="H16" s="221">
        <v>28</v>
      </c>
      <c r="I16" s="379">
        <v>984</v>
      </c>
      <c r="J16" s="129">
        <v>805</v>
      </c>
      <c r="K16" s="221">
        <v>25</v>
      </c>
      <c r="L16" s="379">
        <v>1063</v>
      </c>
      <c r="M16" s="129">
        <v>1012</v>
      </c>
      <c r="N16" s="217">
        <v>13</v>
      </c>
      <c r="O16" s="266">
        <v>468</v>
      </c>
      <c r="P16" s="269">
        <v>391</v>
      </c>
      <c r="Q16" s="6"/>
      <c r="R16" s="6"/>
    </row>
    <row r="17" spans="1:18" s="28" customFormat="1" ht="17.25" customHeight="1" thickBot="1">
      <c r="A17" s="1614" t="s">
        <v>605</v>
      </c>
      <c r="B17" s="1615"/>
      <c r="C17" s="898">
        <v>203</v>
      </c>
      <c r="D17" s="210">
        <v>6446</v>
      </c>
      <c r="E17" s="221">
        <v>137</v>
      </c>
      <c r="F17" s="379">
        <v>4903</v>
      </c>
      <c r="G17" s="269">
        <v>4303</v>
      </c>
      <c r="H17" s="221">
        <v>28</v>
      </c>
      <c r="I17" s="379">
        <v>970</v>
      </c>
      <c r="J17" s="129">
        <v>740</v>
      </c>
      <c r="K17" s="221">
        <v>25</v>
      </c>
      <c r="L17" s="379">
        <v>1061</v>
      </c>
      <c r="M17" s="129">
        <v>1035</v>
      </c>
      <c r="N17" s="217">
        <v>13</v>
      </c>
      <c r="O17" s="266">
        <v>468</v>
      </c>
      <c r="P17" s="269">
        <v>368</v>
      </c>
      <c r="Q17" s="6"/>
      <c r="R17" s="6"/>
    </row>
    <row r="18" spans="1:18" ht="17.25" customHeight="1">
      <c r="A18" s="1859" t="s">
        <v>606</v>
      </c>
      <c r="B18" s="626" t="s">
        <v>196</v>
      </c>
      <c r="C18" s="616">
        <f>C17-C16</f>
        <v>0</v>
      </c>
      <c r="D18" s="671">
        <f t="shared" ref="D18:P18" si="0">D17-D16</f>
        <v>-107</v>
      </c>
      <c r="E18" s="616">
        <f t="shared" si="0"/>
        <v>0</v>
      </c>
      <c r="F18" s="617">
        <f t="shared" si="0"/>
        <v>-20</v>
      </c>
      <c r="G18" s="671">
        <f t="shared" si="0"/>
        <v>-42</v>
      </c>
      <c r="H18" s="616">
        <f t="shared" si="0"/>
        <v>0</v>
      </c>
      <c r="I18" s="617">
        <f t="shared" si="0"/>
        <v>-14</v>
      </c>
      <c r="J18" s="671">
        <f t="shared" si="0"/>
        <v>-65</v>
      </c>
      <c r="K18" s="616">
        <f t="shared" si="0"/>
        <v>0</v>
      </c>
      <c r="L18" s="617">
        <f t="shared" si="0"/>
        <v>-2</v>
      </c>
      <c r="M18" s="671">
        <f t="shared" si="0"/>
        <v>23</v>
      </c>
      <c r="N18" s="616">
        <f t="shared" si="0"/>
        <v>0</v>
      </c>
      <c r="O18" s="617">
        <f t="shared" si="0"/>
        <v>0</v>
      </c>
      <c r="P18" s="741">
        <f t="shared" si="0"/>
        <v>-23</v>
      </c>
      <c r="Q18" s="6"/>
      <c r="R18" s="6"/>
    </row>
    <row r="19" spans="1:18" ht="17.25" customHeight="1">
      <c r="A19" s="1573"/>
      <c r="B19" s="620" t="s">
        <v>197</v>
      </c>
      <c r="C19" s="623">
        <f>C17/C16-1</f>
        <v>0</v>
      </c>
      <c r="D19" s="680">
        <f t="shared" ref="D19:P19" si="1">D17/D16-1</f>
        <v>-1.6328399206470334E-2</v>
      </c>
      <c r="E19" s="623">
        <f t="shared" si="1"/>
        <v>0</v>
      </c>
      <c r="F19" s="624">
        <f t="shared" si="1"/>
        <v>-4.0625634775542929E-3</v>
      </c>
      <c r="G19" s="680">
        <f t="shared" si="1"/>
        <v>-9.6662830840046343E-3</v>
      </c>
      <c r="H19" s="623">
        <f t="shared" si="1"/>
        <v>0</v>
      </c>
      <c r="I19" s="624">
        <f t="shared" si="1"/>
        <v>-1.4227642276422814E-2</v>
      </c>
      <c r="J19" s="680">
        <f t="shared" si="1"/>
        <v>-8.0745341614906874E-2</v>
      </c>
      <c r="K19" s="623">
        <f t="shared" si="1"/>
        <v>0</v>
      </c>
      <c r="L19" s="624">
        <f t="shared" si="1"/>
        <v>-1.8814675446848783E-3</v>
      </c>
      <c r="M19" s="680">
        <f t="shared" si="1"/>
        <v>2.2727272727272707E-2</v>
      </c>
      <c r="N19" s="623">
        <f t="shared" si="1"/>
        <v>0</v>
      </c>
      <c r="O19" s="624">
        <f t="shared" si="1"/>
        <v>0</v>
      </c>
      <c r="P19" s="744">
        <f t="shared" si="1"/>
        <v>-5.8823529411764719E-2</v>
      </c>
      <c r="Q19" s="6"/>
      <c r="R19" s="6"/>
    </row>
    <row r="20" spans="1:18" ht="17.25" customHeight="1">
      <c r="A20" s="1556" t="s">
        <v>607</v>
      </c>
      <c r="B20" s="626" t="s">
        <v>196</v>
      </c>
      <c r="C20" s="629">
        <f>C17-C12</f>
        <v>-10</v>
      </c>
      <c r="D20" s="683">
        <f t="shared" ref="D20:O20" si="2">D17-D12</f>
        <v>-36</v>
      </c>
      <c r="E20" s="629">
        <f t="shared" si="2"/>
        <v>-7</v>
      </c>
      <c r="F20" s="630">
        <f t="shared" si="2"/>
        <v>-84</v>
      </c>
      <c r="G20" s="683">
        <f t="shared" si="2"/>
        <v>43</v>
      </c>
      <c r="H20" s="629">
        <f t="shared" si="2"/>
        <v>0</v>
      </c>
      <c r="I20" s="630">
        <f t="shared" si="2"/>
        <v>11</v>
      </c>
      <c r="J20" s="683">
        <f t="shared" si="2"/>
        <v>-1</v>
      </c>
      <c r="K20" s="629">
        <f t="shared" si="2"/>
        <v>-3</v>
      </c>
      <c r="L20" s="630">
        <f t="shared" si="2"/>
        <v>-176</v>
      </c>
      <c r="M20" s="683">
        <f t="shared" si="2"/>
        <v>-54</v>
      </c>
      <c r="N20" s="629">
        <f t="shared" si="2"/>
        <v>0</v>
      </c>
      <c r="O20" s="630">
        <f t="shared" si="2"/>
        <v>-36</v>
      </c>
      <c r="P20" s="805">
        <f>P17-P12</f>
        <v>-24</v>
      </c>
      <c r="Q20" s="6"/>
      <c r="R20" s="6"/>
    </row>
    <row r="21" spans="1:18" ht="17.25" customHeight="1">
      <c r="A21" s="1573"/>
      <c r="B21" s="633" t="s">
        <v>197</v>
      </c>
      <c r="C21" s="635">
        <f>C17/C12-1</f>
        <v>-4.6948356807511749E-2</v>
      </c>
      <c r="D21" s="674">
        <f t="shared" ref="D21:P21" si="3">D17/D12-1</f>
        <v>-5.5538414069731257E-3</v>
      </c>
      <c r="E21" s="635">
        <f t="shared" si="3"/>
        <v>-4.861111111111116E-2</v>
      </c>
      <c r="F21" s="636">
        <f t="shared" si="3"/>
        <v>-1.6843793864046552E-2</v>
      </c>
      <c r="G21" s="674">
        <f t="shared" si="3"/>
        <v>1.0093896713615047E-2</v>
      </c>
      <c r="H21" s="635">
        <f t="shared" si="3"/>
        <v>0</v>
      </c>
      <c r="I21" s="636">
        <f t="shared" si="3"/>
        <v>1.1470281543274341E-2</v>
      </c>
      <c r="J21" s="674">
        <f t="shared" si="3"/>
        <v>-1.3495276653171517E-3</v>
      </c>
      <c r="K21" s="635">
        <f t="shared" si="3"/>
        <v>-0.1071428571428571</v>
      </c>
      <c r="L21" s="636">
        <f t="shared" si="3"/>
        <v>-0.14227970897332254</v>
      </c>
      <c r="M21" s="674">
        <f t="shared" si="3"/>
        <v>-4.9586776859504078E-2</v>
      </c>
      <c r="N21" s="635">
        <f t="shared" si="3"/>
        <v>0</v>
      </c>
      <c r="O21" s="636">
        <f t="shared" si="3"/>
        <v>-7.1428571428571397E-2</v>
      </c>
      <c r="P21" s="806">
        <f t="shared" si="3"/>
        <v>-6.1224489795918324E-2</v>
      </c>
      <c r="Q21" s="6"/>
      <c r="R21" s="6"/>
    </row>
    <row r="22" spans="1:18" ht="17.25" customHeight="1">
      <c r="A22" s="1556" t="s">
        <v>608</v>
      </c>
      <c r="B22" s="638" t="s">
        <v>196</v>
      </c>
      <c r="C22" s="641">
        <f>C17-C7</f>
        <v>-25</v>
      </c>
      <c r="D22" s="677">
        <f t="shared" ref="D22:P22" si="4">D17-D7</f>
        <v>-951</v>
      </c>
      <c r="E22" s="641">
        <f t="shared" si="4"/>
        <v>-13</v>
      </c>
      <c r="F22" s="642">
        <f t="shared" si="4"/>
        <v>-278</v>
      </c>
      <c r="G22" s="677">
        <f t="shared" si="4"/>
        <v>-325</v>
      </c>
      <c r="H22" s="641">
        <f t="shared" si="4"/>
        <v>-3</v>
      </c>
      <c r="I22" s="642">
        <f t="shared" si="4"/>
        <v>-108</v>
      </c>
      <c r="J22" s="677">
        <f t="shared" si="4"/>
        <v>-20</v>
      </c>
      <c r="K22" s="641">
        <f t="shared" si="4"/>
        <v>-8</v>
      </c>
      <c r="L22" s="642">
        <f t="shared" si="4"/>
        <v>-368</v>
      </c>
      <c r="M22" s="677">
        <f t="shared" si="4"/>
        <v>-410</v>
      </c>
      <c r="N22" s="641">
        <f t="shared" si="4"/>
        <v>-1</v>
      </c>
      <c r="O22" s="642">
        <f t="shared" si="4"/>
        <v>-120</v>
      </c>
      <c r="P22" s="747">
        <f t="shared" si="4"/>
        <v>-196</v>
      </c>
      <c r="Q22" s="6"/>
      <c r="R22" s="6"/>
    </row>
    <row r="23" spans="1:18" ht="17.25" customHeight="1" thickBot="1">
      <c r="A23" s="1557"/>
      <c r="B23" s="645" t="s">
        <v>197</v>
      </c>
      <c r="C23" s="657">
        <f>C17/C7-1</f>
        <v>-0.10964912280701755</v>
      </c>
      <c r="D23" s="721">
        <f t="shared" ref="D23:O23" si="5">D17/D7-1</f>
        <v>-0.12856563471677707</v>
      </c>
      <c r="E23" s="657">
        <f t="shared" si="5"/>
        <v>-8.666666666666667E-2</v>
      </c>
      <c r="F23" s="658">
        <f t="shared" si="5"/>
        <v>-5.3657595058868912E-2</v>
      </c>
      <c r="G23" s="721">
        <f t="shared" si="5"/>
        <v>-7.02247191011236E-2</v>
      </c>
      <c r="H23" s="657">
        <f t="shared" si="5"/>
        <v>-9.6774193548387122E-2</v>
      </c>
      <c r="I23" s="658">
        <f t="shared" si="5"/>
        <v>-0.1001855287569573</v>
      </c>
      <c r="J23" s="721">
        <f t="shared" si="5"/>
        <v>-2.6315789473684181E-2</v>
      </c>
      <c r="K23" s="657">
        <f t="shared" si="5"/>
        <v>-0.24242424242424243</v>
      </c>
      <c r="L23" s="658">
        <f t="shared" si="5"/>
        <v>-0.25752274317704693</v>
      </c>
      <c r="M23" s="721">
        <f t="shared" si="5"/>
        <v>-0.2837370242214533</v>
      </c>
      <c r="N23" s="657">
        <f t="shared" si="5"/>
        <v>-7.1428571428571397E-2</v>
      </c>
      <c r="O23" s="658">
        <f t="shared" si="5"/>
        <v>-0.20408163265306123</v>
      </c>
      <c r="P23" s="750">
        <f>P17/P7-1</f>
        <v>-0.34751773049645385</v>
      </c>
      <c r="Q23" s="6"/>
      <c r="R23" s="6"/>
    </row>
    <row r="24" spans="1:18" ht="17.25" customHeight="1"/>
    <row r="25" spans="1:18" ht="17.25" customHeight="1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8" ht="17.25" customHeight="1">
      <c r="C26" s="1007"/>
      <c r="D26" s="1007"/>
      <c r="E26" s="1007"/>
      <c r="F26" s="1007"/>
      <c r="G26" s="1007"/>
      <c r="H26" s="1007"/>
      <c r="I26" s="1007"/>
      <c r="J26" s="1007"/>
      <c r="K26" s="1007"/>
      <c r="L26" s="1007"/>
      <c r="M26" s="1007"/>
      <c r="N26" s="1007"/>
      <c r="O26" s="1007"/>
      <c r="P26" s="1007"/>
    </row>
    <row r="27" spans="1:18" ht="17.25" customHeight="1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8">
      <c r="C28" s="1007"/>
      <c r="D28" s="1007"/>
      <c r="E28" s="1007"/>
      <c r="F28" s="1007"/>
      <c r="G28" s="1007"/>
      <c r="H28" s="1007"/>
      <c r="I28" s="1007"/>
      <c r="J28" s="1007"/>
      <c r="K28" s="1007"/>
      <c r="L28" s="1007"/>
      <c r="M28" s="1007"/>
      <c r="N28" s="1007"/>
      <c r="O28" s="1007"/>
      <c r="P28" s="1007"/>
    </row>
    <row r="29" spans="1:18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8">
      <c r="C30" s="1007"/>
      <c r="D30" s="1007"/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</row>
  </sheetData>
  <mergeCells count="34">
    <mergeCell ref="O5:O6"/>
    <mergeCell ref="P5:P6"/>
    <mergeCell ref="G5:G6"/>
    <mergeCell ref="H5:H6"/>
    <mergeCell ref="A3:B6"/>
    <mergeCell ref="I5:I6"/>
    <mergeCell ref="J5:J6"/>
    <mergeCell ref="K5:K6"/>
    <mergeCell ref="L5:L6"/>
    <mergeCell ref="C3:C6"/>
    <mergeCell ref="D3:D6"/>
    <mergeCell ref="E3:P3"/>
    <mergeCell ref="E4:G4"/>
    <mergeCell ref="H4:J4"/>
    <mergeCell ref="K4:M4"/>
    <mergeCell ref="N4:P4"/>
    <mergeCell ref="E5:E6"/>
    <mergeCell ref="F5:F6"/>
    <mergeCell ref="M5:M6"/>
    <mergeCell ref="N5:N6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3" unlockedFormula="1"/>
  </ignoredErrors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ColWidth="8.85546875" defaultRowHeight="15"/>
  <cols>
    <col min="1" max="1" width="14.5703125" style="941" customWidth="1"/>
    <col min="2" max="2" width="9.5703125" style="941" customWidth="1"/>
    <col min="3" max="3" width="10.140625" style="941" customWidth="1"/>
    <col min="4" max="4" width="8.42578125" style="941" customWidth="1"/>
    <col min="5" max="11" width="9.85546875" style="941" customWidth="1"/>
    <col min="12" max="12" width="11.28515625" style="941" customWidth="1"/>
    <col min="13" max="13" width="7.5703125" style="941" customWidth="1"/>
    <col min="14" max="16384" width="8.85546875" style="941"/>
  </cols>
  <sheetData>
    <row r="1" spans="1:14" s="218" customFormat="1" ht="17.25" customHeight="1">
      <c r="A1" s="218" t="s">
        <v>982</v>
      </c>
      <c r="J1" s="552"/>
    </row>
    <row r="2" spans="1:14" s="219" customFormat="1" ht="17.25" customHeight="1" thickBot="1">
      <c r="A2" s="358" t="s">
        <v>198</v>
      </c>
      <c r="B2" s="358"/>
      <c r="L2" s="219" t="s">
        <v>0</v>
      </c>
    </row>
    <row r="3" spans="1:14" s="4" customFormat="1" ht="22.5" customHeight="1">
      <c r="A3" s="2083" t="s">
        <v>446</v>
      </c>
      <c r="B3" s="1663"/>
      <c r="C3" s="1700" t="s">
        <v>451</v>
      </c>
      <c r="D3" s="1701"/>
      <c r="E3" s="1701"/>
      <c r="F3" s="1701"/>
      <c r="G3" s="1701"/>
      <c r="H3" s="1701"/>
      <c r="I3" s="1701"/>
      <c r="J3" s="1701"/>
      <c r="K3" s="1703"/>
      <c r="L3" s="1704"/>
    </row>
    <row r="4" spans="1:14" s="4" customFormat="1" ht="18" customHeight="1">
      <c r="A4" s="2084"/>
      <c r="B4" s="2085"/>
      <c r="C4" s="1688" t="s">
        <v>4</v>
      </c>
      <c r="D4" s="1775" t="s">
        <v>6</v>
      </c>
      <c r="E4" s="1775"/>
      <c r="F4" s="1775"/>
      <c r="G4" s="1775"/>
      <c r="H4" s="1775"/>
      <c r="I4" s="1775"/>
      <c r="J4" s="1775"/>
      <c r="K4" s="1775"/>
      <c r="L4" s="1839"/>
    </row>
    <row r="5" spans="1:14" s="4" customFormat="1" ht="21" customHeight="1">
      <c r="A5" s="2084"/>
      <c r="B5" s="2085"/>
      <c r="C5" s="1695"/>
      <c r="D5" s="1612" t="s">
        <v>7</v>
      </c>
      <c r="E5" s="1712" t="s">
        <v>8</v>
      </c>
      <c r="F5" s="1567"/>
      <c r="G5" s="1612" t="s">
        <v>458</v>
      </c>
      <c r="H5" s="1612" t="s">
        <v>459</v>
      </c>
      <c r="I5" s="1621" t="s">
        <v>460</v>
      </c>
      <c r="J5" s="1679"/>
      <c r="K5" s="1679"/>
      <c r="L5" s="1845"/>
    </row>
    <row r="6" spans="1:14" s="4" customFormat="1" ht="60.75" customHeight="1" thickBot="1">
      <c r="A6" s="2086"/>
      <c r="B6" s="2087"/>
      <c r="C6" s="2124"/>
      <c r="D6" s="2125"/>
      <c r="E6" s="971" t="s">
        <v>4</v>
      </c>
      <c r="F6" s="971" t="s">
        <v>142</v>
      </c>
      <c r="G6" s="2125"/>
      <c r="H6" s="2125"/>
      <c r="I6" s="987" t="s">
        <v>4</v>
      </c>
      <c r="J6" s="971" t="s">
        <v>521</v>
      </c>
      <c r="K6" s="971" t="s">
        <v>522</v>
      </c>
      <c r="L6" s="972" t="s">
        <v>594</v>
      </c>
    </row>
    <row r="7" spans="1:14" ht="17.25" customHeight="1">
      <c r="A7" s="1564" t="s">
        <v>11</v>
      </c>
      <c r="B7" s="1565"/>
      <c r="C7" s="986">
        <v>5388</v>
      </c>
      <c r="D7" s="490">
        <v>2382</v>
      </c>
      <c r="E7" s="490">
        <v>56</v>
      </c>
      <c r="F7" s="490">
        <v>33</v>
      </c>
      <c r="G7" s="986">
        <v>415</v>
      </c>
      <c r="H7" s="490">
        <v>3445</v>
      </c>
      <c r="I7" s="986">
        <v>1528</v>
      </c>
      <c r="J7" s="986">
        <v>122</v>
      </c>
      <c r="K7" s="490">
        <v>1282</v>
      </c>
      <c r="L7" s="600">
        <v>58</v>
      </c>
      <c r="N7" s="199"/>
    </row>
    <row r="8" spans="1:14" ht="17.25" customHeight="1">
      <c r="A8" s="1564" t="s">
        <v>12</v>
      </c>
      <c r="B8" s="1565"/>
      <c r="C8" s="986">
        <v>5212</v>
      </c>
      <c r="D8" s="490">
        <v>2287</v>
      </c>
      <c r="E8" s="490">
        <v>53</v>
      </c>
      <c r="F8" s="490">
        <v>37</v>
      </c>
      <c r="G8" s="986">
        <v>403</v>
      </c>
      <c r="H8" s="490">
        <v>3274</v>
      </c>
      <c r="I8" s="986">
        <v>1535</v>
      </c>
      <c r="J8" s="986">
        <v>103</v>
      </c>
      <c r="K8" s="490">
        <v>1329</v>
      </c>
      <c r="L8" s="600">
        <v>50</v>
      </c>
      <c r="N8" s="199"/>
    </row>
    <row r="9" spans="1:14" ht="17.25" customHeight="1">
      <c r="A9" s="1564" t="s">
        <v>13</v>
      </c>
      <c r="B9" s="1565"/>
      <c r="C9" s="986">
        <v>5155</v>
      </c>
      <c r="D9" s="490">
        <v>2243</v>
      </c>
      <c r="E9" s="490">
        <v>37</v>
      </c>
      <c r="F9" s="490">
        <v>27</v>
      </c>
      <c r="G9" s="986">
        <v>443</v>
      </c>
      <c r="H9" s="490">
        <v>3215</v>
      </c>
      <c r="I9" s="986">
        <v>1497</v>
      </c>
      <c r="J9" s="986">
        <v>77</v>
      </c>
      <c r="K9" s="490">
        <v>1314</v>
      </c>
      <c r="L9" s="600">
        <v>62</v>
      </c>
      <c r="N9" s="199"/>
    </row>
    <row r="10" spans="1:14" ht="17.25" customHeight="1">
      <c r="A10" s="1564" t="s">
        <v>14</v>
      </c>
      <c r="B10" s="1565"/>
      <c r="C10" s="986">
        <v>4950</v>
      </c>
      <c r="D10" s="490">
        <v>2153</v>
      </c>
      <c r="E10" s="490">
        <v>46</v>
      </c>
      <c r="F10" s="490">
        <v>35</v>
      </c>
      <c r="G10" s="986">
        <v>379</v>
      </c>
      <c r="H10" s="490">
        <v>3001</v>
      </c>
      <c r="I10" s="986">
        <v>1570</v>
      </c>
      <c r="J10" s="986">
        <v>61</v>
      </c>
      <c r="K10" s="490">
        <v>1408</v>
      </c>
      <c r="L10" s="600">
        <v>64</v>
      </c>
      <c r="N10" s="199"/>
    </row>
    <row r="11" spans="1:14" ht="17.25" customHeight="1">
      <c r="A11" s="1564" t="s">
        <v>15</v>
      </c>
      <c r="B11" s="1565"/>
      <c r="C11" s="986">
        <v>4993</v>
      </c>
      <c r="D11" s="490">
        <v>2160</v>
      </c>
      <c r="E11" s="490">
        <v>51</v>
      </c>
      <c r="F11" s="490">
        <v>38</v>
      </c>
      <c r="G11" s="986">
        <v>417</v>
      </c>
      <c r="H11" s="490">
        <v>2999</v>
      </c>
      <c r="I11" s="986">
        <v>1577</v>
      </c>
      <c r="J11" s="986">
        <v>75</v>
      </c>
      <c r="K11" s="490">
        <v>1394</v>
      </c>
      <c r="L11" s="600">
        <v>71</v>
      </c>
      <c r="N11" s="199"/>
    </row>
    <row r="12" spans="1:14" ht="17.25" customHeight="1">
      <c r="A12" s="1564" t="s">
        <v>16</v>
      </c>
      <c r="B12" s="1565"/>
      <c r="C12" s="986">
        <v>5001</v>
      </c>
      <c r="D12" s="490">
        <v>2227</v>
      </c>
      <c r="E12" s="490">
        <v>51</v>
      </c>
      <c r="F12" s="490">
        <v>48</v>
      </c>
      <c r="G12" s="986">
        <v>463</v>
      </c>
      <c r="H12" s="490">
        <v>3116</v>
      </c>
      <c r="I12" s="986">
        <v>1422</v>
      </c>
      <c r="J12" s="986">
        <v>86</v>
      </c>
      <c r="K12" s="490">
        <v>1240</v>
      </c>
      <c r="L12" s="600">
        <v>65</v>
      </c>
      <c r="N12" s="199"/>
    </row>
    <row r="13" spans="1:14" ht="17.25" customHeight="1">
      <c r="A13" s="1564" t="s">
        <v>17</v>
      </c>
      <c r="B13" s="1565"/>
      <c r="C13" s="986">
        <v>5000</v>
      </c>
      <c r="D13" s="490">
        <v>2187</v>
      </c>
      <c r="E13" s="490">
        <v>70</v>
      </c>
      <c r="F13" s="490">
        <v>53</v>
      </c>
      <c r="G13" s="986">
        <v>472</v>
      </c>
      <c r="H13" s="490">
        <v>3168</v>
      </c>
      <c r="I13" s="986">
        <v>1360</v>
      </c>
      <c r="J13" s="986">
        <v>67</v>
      </c>
      <c r="K13" s="490">
        <v>1184</v>
      </c>
      <c r="L13" s="600">
        <v>66</v>
      </c>
      <c r="N13" s="199"/>
    </row>
    <row r="14" spans="1:14" ht="17.25" customHeight="1">
      <c r="A14" s="1564" t="s">
        <v>143</v>
      </c>
      <c r="B14" s="1565"/>
      <c r="C14" s="986">
        <v>4958</v>
      </c>
      <c r="D14" s="490">
        <v>2176</v>
      </c>
      <c r="E14" s="490">
        <v>52</v>
      </c>
      <c r="F14" s="490">
        <v>38</v>
      </c>
      <c r="G14" s="986">
        <v>450</v>
      </c>
      <c r="H14" s="490">
        <v>3258</v>
      </c>
      <c r="I14" s="986">
        <v>1250</v>
      </c>
      <c r="J14" s="986">
        <v>82</v>
      </c>
      <c r="K14" s="490">
        <v>1069</v>
      </c>
      <c r="L14" s="600">
        <v>65</v>
      </c>
      <c r="N14" s="199"/>
    </row>
    <row r="15" spans="1:14" ht="17.25" customHeight="1">
      <c r="A15" s="1564" t="s">
        <v>194</v>
      </c>
      <c r="B15" s="1565"/>
      <c r="C15" s="986">
        <v>5007</v>
      </c>
      <c r="D15" s="490">
        <v>2234</v>
      </c>
      <c r="E15" s="490">
        <v>70</v>
      </c>
      <c r="F15" s="490">
        <v>48</v>
      </c>
      <c r="G15" s="986">
        <v>485</v>
      </c>
      <c r="H15" s="490">
        <v>3317</v>
      </c>
      <c r="I15" s="986">
        <v>1205</v>
      </c>
      <c r="J15" s="986">
        <v>61</v>
      </c>
      <c r="K15" s="490">
        <v>1048</v>
      </c>
      <c r="L15" s="600">
        <v>76</v>
      </c>
      <c r="N15" s="199"/>
    </row>
    <row r="16" spans="1:14" s="28" customFormat="1" ht="17.25" customHeight="1">
      <c r="A16" s="1564" t="s">
        <v>475</v>
      </c>
      <c r="B16" s="1565"/>
      <c r="C16" s="986">
        <v>5150</v>
      </c>
      <c r="D16" s="490">
        <v>2286</v>
      </c>
      <c r="E16" s="490">
        <v>68</v>
      </c>
      <c r="F16" s="490">
        <v>43</v>
      </c>
      <c r="G16" s="986">
        <v>513</v>
      </c>
      <c r="H16" s="490">
        <v>3505</v>
      </c>
      <c r="I16" s="986">
        <v>1132</v>
      </c>
      <c r="J16" s="986">
        <v>83</v>
      </c>
      <c r="K16" s="490">
        <v>960</v>
      </c>
      <c r="L16" s="600">
        <v>62</v>
      </c>
      <c r="M16" s="47"/>
      <c r="N16" s="199"/>
    </row>
    <row r="17" spans="1:14" s="28" customFormat="1" ht="17.25" customHeight="1" thickBot="1">
      <c r="A17" s="1614" t="s">
        <v>605</v>
      </c>
      <c r="B17" s="1615"/>
      <c r="C17" s="986">
        <v>5043</v>
      </c>
      <c r="D17" s="490">
        <v>2245</v>
      </c>
      <c r="E17" s="1501">
        <v>57</v>
      </c>
      <c r="F17" s="1501">
        <v>43</v>
      </c>
      <c r="G17" s="986">
        <v>462</v>
      </c>
      <c r="H17" s="490">
        <v>3480</v>
      </c>
      <c r="I17" s="986">
        <v>1101</v>
      </c>
      <c r="J17" s="986">
        <v>69</v>
      </c>
      <c r="K17" s="490">
        <v>891</v>
      </c>
      <c r="L17" s="600">
        <v>71</v>
      </c>
      <c r="M17" s="47"/>
      <c r="N17" s="199"/>
    </row>
    <row r="18" spans="1:14" ht="17.25" customHeight="1">
      <c r="A18" s="1859" t="s">
        <v>606</v>
      </c>
      <c r="B18" s="626" t="s">
        <v>196</v>
      </c>
      <c r="C18" s="616">
        <f t="shared" ref="C18:L18" si="0">C17-C16</f>
        <v>-107</v>
      </c>
      <c r="D18" s="617">
        <f t="shared" si="0"/>
        <v>-41</v>
      </c>
      <c r="E18" s="617">
        <f t="shared" si="0"/>
        <v>-11</v>
      </c>
      <c r="F18" s="671">
        <f t="shared" si="0"/>
        <v>0</v>
      </c>
      <c r="G18" s="671">
        <f t="shared" si="0"/>
        <v>-51</v>
      </c>
      <c r="H18" s="617">
        <f t="shared" si="0"/>
        <v>-25</v>
      </c>
      <c r="I18" s="671">
        <f t="shared" si="0"/>
        <v>-31</v>
      </c>
      <c r="J18" s="671">
        <f t="shared" si="0"/>
        <v>-14</v>
      </c>
      <c r="K18" s="671">
        <f t="shared" si="0"/>
        <v>-69</v>
      </c>
      <c r="L18" s="618">
        <f t="shared" si="0"/>
        <v>9</v>
      </c>
    </row>
    <row r="19" spans="1:14" ht="17.25" customHeight="1">
      <c r="A19" s="1573"/>
      <c r="B19" s="620" t="s">
        <v>197</v>
      </c>
      <c r="C19" s="623">
        <f>C17/C16-1</f>
        <v>-2.0776699029126267E-2</v>
      </c>
      <c r="D19" s="624">
        <f t="shared" ref="D19:L19" si="1">D17/D16-1</f>
        <v>-1.7935258092738438E-2</v>
      </c>
      <c r="E19" s="624">
        <f t="shared" si="1"/>
        <v>-0.16176470588235292</v>
      </c>
      <c r="F19" s="680">
        <f t="shared" si="1"/>
        <v>0</v>
      </c>
      <c r="G19" s="680">
        <f t="shared" si="1"/>
        <v>-9.9415204678362623E-2</v>
      </c>
      <c r="H19" s="624">
        <f t="shared" si="1"/>
        <v>-7.132667617689048E-3</v>
      </c>
      <c r="I19" s="680">
        <f t="shared" si="1"/>
        <v>-2.7385159010600679E-2</v>
      </c>
      <c r="J19" s="680">
        <f t="shared" si="1"/>
        <v>-0.16867469879518071</v>
      </c>
      <c r="K19" s="680">
        <f t="shared" si="1"/>
        <v>-7.1875000000000022E-2</v>
      </c>
      <c r="L19" s="625">
        <f t="shared" si="1"/>
        <v>0.14516129032258074</v>
      </c>
    </row>
    <row r="20" spans="1:14" ht="17.25" customHeight="1">
      <c r="A20" s="1556" t="s">
        <v>607</v>
      </c>
      <c r="B20" s="626" t="s">
        <v>196</v>
      </c>
      <c r="C20" s="629">
        <f>C17-C12</f>
        <v>42</v>
      </c>
      <c r="D20" s="630">
        <f t="shared" ref="D20:L20" si="2">D17-D12</f>
        <v>18</v>
      </c>
      <c r="E20" s="630">
        <f t="shared" si="2"/>
        <v>6</v>
      </c>
      <c r="F20" s="683">
        <f t="shared" si="2"/>
        <v>-5</v>
      </c>
      <c r="G20" s="683">
        <f t="shared" si="2"/>
        <v>-1</v>
      </c>
      <c r="H20" s="630">
        <f t="shared" si="2"/>
        <v>364</v>
      </c>
      <c r="I20" s="683">
        <f t="shared" si="2"/>
        <v>-321</v>
      </c>
      <c r="J20" s="683">
        <f t="shared" si="2"/>
        <v>-17</v>
      </c>
      <c r="K20" s="683">
        <f t="shared" si="2"/>
        <v>-349</v>
      </c>
      <c r="L20" s="631">
        <f t="shared" si="2"/>
        <v>6</v>
      </c>
    </row>
    <row r="21" spans="1:14" ht="17.25" customHeight="1">
      <c r="A21" s="1573"/>
      <c r="B21" s="633" t="s">
        <v>197</v>
      </c>
      <c r="C21" s="635">
        <f>C17/C12-1</f>
        <v>8.3983203359327963E-3</v>
      </c>
      <c r="D21" s="636">
        <f t="shared" ref="D21:L21" si="3">D17/D12-1</f>
        <v>8.0826223619219206E-3</v>
      </c>
      <c r="E21" s="636">
        <f t="shared" si="3"/>
        <v>0.11764705882352944</v>
      </c>
      <c r="F21" s="674">
        <f t="shared" si="3"/>
        <v>-0.10416666666666663</v>
      </c>
      <c r="G21" s="674">
        <f t="shared" si="3"/>
        <v>-2.1598272138229069E-3</v>
      </c>
      <c r="H21" s="636">
        <f t="shared" si="3"/>
        <v>0.11681643132220798</v>
      </c>
      <c r="I21" s="674">
        <f t="shared" si="3"/>
        <v>-0.22573839662447259</v>
      </c>
      <c r="J21" s="674">
        <f t="shared" si="3"/>
        <v>-0.19767441860465118</v>
      </c>
      <c r="K21" s="674">
        <f t="shared" si="3"/>
        <v>-0.28145161290322585</v>
      </c>
      <c r="L21" s="637">
        <f t="shared" si="3"/>
        <v>9.2307692307692202E-2</v>
      </c>
    </row>
    <row r="22" spans="1:14" ht="17.25" customHeight="1">
      <c r="A22" s="1556" t="s">
        <v>608</v>
      </c>
      <c r="B22" s="638" t="s">
        <v>196</v>
      </c>
      <c r="C22" s="641">
        <f>C17-C7</f>
        <v>-345</v>
      </c>
      <c r="D22" s="642">
        <f t="shared" ref="D22:L22" si="4">D17-D7</f>
        <v>-137</v>
      </c>
      <c r="E22" s="642">
        <f t="shared" si="4"/>
        <v>1</v>
      </c>
      <c r="F22" s="677">
        <f t="shared" si="4"/>
        <v>10</v>
      </c>
      <c r="G22" s="677">
        <f t="shared" si="4"/>
        <v>47</v>
      </c>
      <c r="H22" s="642">
        <f t="shared" si="4"/>
        <v>35</v>
      </c>
      <c r="I22" s="677">
        <f t="shared" si="4"/>
        <v>-427</v>
      </c>
      <c r="J22" s="677">
        <f t="shared" si="4"/>
        <v>-53</v>
      </c>
      <c r="K22" s="677">
        <f t="shared" si="4"/>
        <v>-391</v>
      </c>
      <c r="L22" s="643">
        <f t="shared" si="4"/>
        <v>13</v>
      </c>
    </row>
    <row r="23" spans="1:14" ht="17.25" customHeight="1" thickBot="1">
      <c r="A23" s="1557"/>
      <c r="B23" s="645" t="s">
        <v>197</v>
      </c>
      <c r="C23" s="657">
        <f>C17/C7-1</f>
        <v>-6.4031180400890841E-2</v>
      </c>
      <c r="D23" s="658">
        <f t="shared" ref="D23:L23" si="5">D17/D7-1</f>
        <v>-5.7514693534844619E-2</v>
      </c>
      <c r="E23" s="658">
        <f t="shared" si="5"/>
        <v>1.7857142857142794E-2</v>
      </c>
      <c r="F23" s="721">
        <f t="shared" si="5"/>
        <v>0.30303030303030298</v>
      </c>
      <c r="G23" s="721">
        <f t="shared" si="5"/>
        <v>0.11325301204819271</v>
      </c>
      <c r="H23" s="658">
        <f t="shared" si="5"/>
        <v>1.0159651669085612E-2</v>
      </c>
      <c r="I23" s="721">
        <f t="shared" si="5"/>
        <v>-0.27945026178010468</v>
      </c>
      <c r="J23" s="721">
        <f t="shared" si="5"/>
        <v>-0.43442622950819676</v>
      </c>
      <c r="K23" s="721">
        <f>K17/K7-1</f>
        <v>-0.30499219968798752</v>
      </c>
      <c r="L23" s="722">
        <f t="shared" si="5"/>
        <v>0.22413793103448265</v>
      </c>
    </row>
    <row r="24" spans="1:14" s="260" customFormat="1" ht="17.25" customHeight="1">
      <c r="A24" s="261"/>
      <c r="B24" s="261"/>
    </row>
    <row r="25" spans="1:14">
      <c r="N25"/>
    </row>
  </sheetData>
  <mergeCells count="23">
    <mergeCell ref="A12:B12"/>
    <mergeCell ref="A3:B6"/>
    <mergeCell ref="C3:L3"/>
    <mergeCell ref="C4:C6"/>
    <mergeCell ref="D4:L4"/>
    <mergeCell ref="D5:D6"/>
    <mergeCell ref="E5:F5"/>
    <mergeCell ref="G5:G6"/>
    <mergeCell ref="H5:H6"/>
    <mergeCell ref="I5:L5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T25"/>
  <sheetViews>
    <sheetView zoomScaleNormal="100" workbookViewId="0"/>
  </sheetViews>
  <sheetFormatPr defaultRowHeight="15"/>
  <cols>
    <col min="1" max="1" width="16.42578125" customWidth="1"/>
    <col min="2" max="2" width="6.42578125" style="223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20" s="218" customFormat="1" ht="17.25" customHeight="1">
      <c r="A1" s="258" t="s">
        <v>620</v>
      </c>
      <c r="B1" s="258"/>
    </row>
    <row r="2" spans="1:20" s="219" customFormat="1" ht="17.25" customHeight="1" thickBot="1">
      <c r="A2" s="358" t="s">
        <v>198</v>
      </c>
      <c r="C2" s="1092"/>
      <c r="D2" s="1092"/>
      <c r="E2" s="1092"/>
      <c r="F2" s="1092"/>
      <c r="J2" s="1092"/>
      <c r="K2" s="1092"/>
      <c r="L2" s="1092"/>
    </row>
    <row r="3" spans="1:20" s="941" customFormat="1" ht="17.25" customHeight="1">
      <c r="A3" s="1558" t="s">
        <v>203</v>
      </c>
      <c r="B3" s="1559"/>
      <c r="C3" s="1700" t="s">
        <v>75</v>
      </c>
      <c r="D3" s="1701"/>
      <c r="E3" s="1700" t="s">
        <v>465</v>
      </c>
      <c r="F3" s="1701"/>
      <c r="G3" s="1701"/>
      <c r="H3" s="1703"/>
      <c r="I3" s="1700" t="s">
        <v>466</v>
      </c>
      <c r="J3" s="1701"/>
      <c r="K3" s="1701"/>
      <c r="L3" s="1701"/>
      <c r="M3" s="1701"/>
      <c r="N3" s="1701"/>
      <c r="O3" s="1701"/>
      <c r="P3" s="1701"/>
      <c r="Q3" s="1701"/>
      <c r="R3" s="1704"/>
    </row>
    <row r="4" spans="1:20" s="941" customFormat="1" ht="17.25" customHeight="1">
      <c r="A4" s="1560"/>
      <c r="B4" s="1561"/>
      <c r="C4" s="1702"/>
      <c r="D4" s="1567"/>
      <c r="E4" s="1705" t="s">
        <v>4</v>
      </c>
      <c r="F4" s="1567"/>
      <c r="G4" s="1706" t="s">
        <v>211</v>
      </c>
      <c r="H4" s="1707"/>
      <c r="I4" s="1709" t="s">
        <v>4</v>
      </c>
      <c r="J4" s="1710"/>
      <c r="K4" s="1712" t="s">
        <v>153</v>
      </c>
      <c r="L4" s="1567"/>
      <c r="M4" s="1567"/>
      <c r="N4" s="1567"/>
      <c r="O4" s="1567"/>
      <c r="P4" s="1567"/>
      <c r="Q4" s="1567"/>
      <c r="R4" s="1620"/>
    </row>
    <row r="5" spans="1:20" s="941" customFormat="1" ht="22.5" customHeight="1">
      <c r="A5" s="1560"/>
      <c r="B5" s="1561"/>
      <c r="C5" s="1702"/>
      <c r="D5" s="1567"/>
      <c r="E5" s="1702"/>
      <c r="F5" s="1599"/>
      <c r="G5" s="1708"/>
      <c r="H5" s="1604"/>
      <c r="I5" s="1603"/>
      <c r="J5" s="1711"/>
      <c r="K5" s="1712" t="s">
        <v>208</v>
      </c>
      <c r="L5" s="1567"/>
      <c r="M5" s="1712" t="s">
        <v>207</v>
      </c>
      <c r="N5" s="1567"/>
      <c r="O5" s="1712" t="s">
        <v>209</v>
      </c>
      <c r="P5" s="1567"/>
      <c r="Q5" s="1712" t="s">
        <v>210</v>
      </c>
      <c r="R5" s="1620"/>
    </row>
    <row r="6" spans="1:20" s="941" customFormat="1" ht="17.25" customHeight="1" thickBot="1">
      <c r="A6" s="1562"/>
      <c r="B6" s="1563"/>
      <c r="C6" s="689" t="s">
        <v>150</v>
      </c>
      <c r="D6" s="690" t="s">
        <v>185</v>
      </c>
      <c r="E6" s="689" t="s">
        <v>150</v>
      </c>
      <c r="F6" s="691" t="s">
        <v>154</v>
      </c>
      <c r="G6" s="692" t="s">
        <v>150</v>
      </c>
      <c r="H6" s="893" t="s">
        <v>154</v>
      </c>
      <c r="I6" s="689" t="s">
        <v>150</v>
      </c>
      <c r="J6" s="695" t="s">
        <v>154</v>
      </c>
      <c r="K6" s="692" t="s">
        <v>150</v>
      </c>
      <c r="L6" s="695" t="s">
        <v>154</v>
      </c>
      <c r="M6" s="692" t="s">
        <v>150</v>
      </c>
      <c r="N6" s="695" t="s">
        <v>154</v>
      </c>
      <c r="O6" s="692" t="s">
        <v>150</v>
      </c>
      <c r="P6" s="695" t="s">
        <v>154</v>
      </c>
      <c r="Q6" s="692" t="s">
        <v>150</v>
      </c>
      <c r="R6" s="693" t="s">
        <v>154</v>
      </c>
    </row>
    <row r="7" spans="1:20" s="28" customFormat="1" ht="17.25" customHeight="1">
      <c r="A7" s="1564" t="s">
        <v>11</v>
      </c>
      <c r="B7" s="1565"/>
      <c r="C7" s="892">
        <v>4223</v>
      </c>
      <c r="D7" s="385">
        <v>1.2851021873820798E-2</v>
      </c>
      <c r="E7" s="892">
        <v>1057</v>
      </c>
      <c r="F7" s="203">
        <v>0.25029599810561215</v>
      </c>
      <c r="G7" s="386">
        <v>648</v>
      </c>
      <c r="H7" s="203">
        <v>0.15344541794932512</v>
      </c>
      <c r="I7" s="892">
        <v>3166</v>
      </c>
      <c r="J7" s="897">
        <v>0.74970400189438791</v>
      </c>
      <c r="K7" s="386">
        <v>1030</v>
      </c>
      <c r="L7" s="897">
        <v>0.24390243902439024</v>
      </c>
      <c r="M7" s="386">
        <v>1149</v>
      </c>
      <c r="N7" s="897">
        <v>0.27208145867866446</v>
      </c>
      <c r="O7" s="386">
        <v>306</v>
      </c>
      <c r="P7" s="897">
        <v>7.2460336253847971E-2</v>
      </c>
      <c r="Q7" s="386">
        <v>681</v>
      </c>
      <c r="R7" s="277">
        <v>0.1612597679374852</v>
      </c>
      <c r="T7" s="941"/>
    </row>
    <row r="8" spans="1:20" s="28" customFormat="1" ht="17.25" customHeight="1">
      <c r="A8" s="1564" t="s">
        <v>12</v>
      </c>
      <c r="B8" s="1565"/>
      <c r="C8" s="892">
        <v>4714</v>
      </c>
      <c r="D8" s="385">
        <v>1.3762659807719818E-2</v>
      </c>
      <c r="E8" s="892">
        <v>1189</v>
      </c>
      <c r="F8" s="203">
        <v>0.25222740772168012</v>
      </c>
      <c r="G8" s="386">
        <v>786</v>
      </c>
      <c r="H8" s="203">
        <v>0.16673737802291047</v>
      </c>
      <c r="I8" s="892">
        <v>3525</v>
      </c>
      <c r="J8" s="897">
        <v>0.74777259227831994</v>
      </c>
      <c r="K8" s="386">
        <v>1089</v>
      </c>
      <c r="L8" s="897">
        <v>0.23101400084853627</v>
      </c>
      <c r="M8" s="386">
        <v>1298</v>
      </c>
      <c r="N8" s="897">
        <v>0.27535002121340685</v>
      </c>
      <c r="O8" s="386">
        <v>353</v>
      </c>
      <c r="P8" s="897">
        <v>7.4883326262197708E-2</v>
      </c>
      <c r="Q8" s="386">
        <v>785</v>
      </c>
      <c r="R8" s="277">
        <v>0.16652524395417903</v>
      </c>
      <c r="T8" s="941"/>
    </row>
    <row r="9" spans="1:20" s="28" customFormat="1" ht="17.25" customHeight="1">
      <c r="A9" s="1564" t="s">
        <v>13</v>
      </c>
      <c r="B9" s="1565"/>
      <c r="C9" s="892">
        <v>5434</v>
      </c>
      <c r="D9" s="385">
        <v>1.5335553423265791E-2</v>
      </c>
      <c r="E9" s="892">
        <v>1391</v>
      </c>
      <c r="F9" s="203">
        <v>0.25598086124401914</v>
      </c>
      <c r="G9" s="386">
        <v>886</v>
      </c>
      <c r="H9" s="203">
        <v>0.16304747883695253</v>
      </c>
      <c r="I9" s="892">
        <v>4043</v>
      </c>
      <c r="J9" s="897">
        <v>0.74401913875598091</v>
      </c>
      <c r="K9" s="386">
        <v>1237</v>
      </c>
      <c r="L9" s="897">
        <v>0.22764078027235923</v>
      </c>
      <c r="M9" s="386">
        <v>1540</v>
      </c>
      <c r="N9" s="897">
        <v>0.2834008097165992</v>
      </c>
      <c r="O9" s="386">
        <v>385</v>
      </c>
      <c r="P9" s="897">
        <v>7.08502024291498E-2</v>
      </c>
      <c r="Q9" s="386">
        <v>881</v>
      </c>
      <c r="R9" s="277">
        <v>0.16212734633787265</v>
      </c>
      <c r="T9" s="941"/>
    </row>
    <row r="10" spans="1:20" s="28" customFormat="1" ht="17.25" customHeight="1">
      <c r="A10" s="1564" t="s">
        <v>14</v>
      </c>
      <c r="B10" s="1565"/>
      <c r="C10" s="892">
        <v>6307</v>
      </c>
      <c r="D10" s="385">
        <v>1.7347511332130441E-2</v>
      </c>
      <c r="E10" s="892">
        <v>1746</v>
      </c>
      <c r="F10" s="203">
        <v>0.27683526240684952</v>
      </c>
      <c r="G10" s="386">
        <v>1096</v>
      </c>
      <c r="H10" s="203">
        <v>0.1737751704455367</v>
      </c>
      <c r="I10" s="892">
        <v>4561</v>
      </c>
      <c r="J10" s="897">
        <v>0.72316473759315048</v>
      </c>
      <c r="K10" s="386">
        <v>1458</v>
      </c>
      <c r="L10" s="897">
        <v>0.23117171396860631</v>
      </c>
      <c r="M10" s="386">
        <v>1685</v>
      </c>
      <c r="N10" s="897">
        <v>0.26716346916124939</v>
      </c>
      <c r="O10" s="386">
        <v>455</v>
      </c>
      <c r="P10" s="897">
        <v>7.2142064372918979E-2</v>
      </c>
      <c r="Q10" s="386">
        <v>963</v>
      </c>
      <c r="R10" s="277">
        <v>0.15268749009037577</v>
      </c>
      <c r="T10" s="941"/>
    </row>
    <row r="11" spans="1:20" s="28" customFormat="1" ht="17.25" customHeight="1">
      <c r="A11" s="1564" t="s">
        <v>15</v>
      </c>
      <c r="B11" s="1565"/>
      <c r="C11" s="892">
        <v>7214</v>
      </c>
      <c r="D11" s="385">
        <v>1.9624431791905941E-2</v>
      </c>
      <c r="E11" s="892">
        <v>2110</v>
      </c>
      <c r="F11" s="203">
        <v>0.29248683116163016</v>
      </c>
      <c r="G11" s="386">
        <v>1370</v>
      </c>
      <c r="H11" s="203">
        <v>0.18990851122816746</v>
      </c>
      <c r="I11" s="892">
        <v>5104</v>
      </c>
      <c r="J11" s="897">
        <v>0.70751316883836979</v>
      </c>
      <c r="K11" s="386">
        <v>1694</v>
      </c>
      <c r="L11" s="897">
        <v>0.23482118103687274</v>
      </c>
      <c r="M11" s="386">
        <v>1859</v>
      </c>
      <c r="N11" s="897">
        <v>0.25769337399500969</v>
      </c>
      <c r="O11" s="386">
        <v>485</v>
      </c>
      <c r="P11" s="897">
        <v>6.7230385361796513E-2</v>
      </c>
      <c r="Q11" s="386">
        <v>1066</v>
      </c>
      <c r="R11" s="277">
        <v>0.14776822844469087</v>
      </c>
      <c r="T11" s="941"/>
    </row>
    <row r="12" spans="1:20" s="28" customFormat="1" ht="17.25" customHeight="1">
      <c r="A12" s="1564" t="s">
        <v>16</v>
      </c>
      <c r="B12" s="1565"/>
      <c r="C12" s="892">
        <v>8302</v>
      </c>
      <c r="D12" s="385">
        <v>2.2599023848476021E-2</v>
      </c>
      <c r="E12" s="892">
        <v>2481</v>
      </c>
      <c r="F12" s="203">
        <v>0.29884365213201636</v>
      </c>
      <c r="G12" s="386">
        <v>1612</v>
      </c>
      <c r="H12" s="203">
        <v>0.19417007949891593</v>
      </c>
      <c r="I12" s="892">
        <v>5821</v>
      </c>
      <c r="J12" s="897">
        <v>0.70115634786798364</v>
      </c>
      <c r="K12" s="386">
        <v>1972</v>
      </c>
      <c r="L12" s="897">
        <v>0.23753312454830161</v>
      </c>
      <c r="M12" s="386">
        <v>2172</v>
      </c>
      <c r="N12" s="897">
        <v>0.26162370513129368</v>
      </c>
      <c r="O12" s="386">
        <v>526</v>
      </c>
      <c r="P12" s="897">
        <v>6.3358226933269091E-2</v>
      </c>
      <c r="Q12" s="386">
        <v>1151</v>
      </c>
      <c r="R12" s="277">
        <v>0.13864129125511926</v>
      </c>
      <c r="T12" s="941"/>
    </row>
    <row r="13" spans="1:20" s="28" customFormat="1" ht="17.25" customHeight="1">
      <c r="A13" s="1564" t="s">
        <v>17</v>
      </c>
      <c r="B13" s="1565"/>
      <c r="C13" s="892">
        <v>9494</v>
      </c>
      <c r="D13" s="385">
        <v>2.6179295359475864E-2</v>
      </c>
      <c r="E13" s="892">
        <v>2712</v>
      </c>
      <c r="F13" s="203">
        <v>0.2856540973246261</v>
      </c>
      <c r="G13" s="386">
        <v>1722</v>
      </c>
      <c r="H13" s="203">
        <v>0.18137771223930904</v>
      </c>
      <c r="I13" s="892">
        <v>6782</v>
      </c>
      <c r="J13" s="897">
        <v>0.7143459026753739</v>
      </c>
      <c r="K13" s="386">
        <v>2254</v>
      </c>
      <c r="L13" s="897">
        <v>0.23741310301242891</v>
      </c>
      <c r="M13" s="386">
        <v>2552</v>
      </c>
      <c r="N13" s="897">
        <v>0.26880134821992835</v>
      </c>
      <c r="O13" s="386">
        <v>587</v>
      </c>
      <c r="P13" s="897">
        <v>6.1828523277859704E-2</v>
      </c>
      <c r="Q13" s="386">
        <v>1389</v>
      </c>
      <c r="R13" s="277">
        <v>0.14630292816515694</v>
      </c>
      <c r="T13" s="941"/>
    </row>
    <row r="14" spans="1:20" s="28" customFormat="1" ht="17.25" customHeight="1">
      <c r="A14" s="1564" t="s">
        <v>143</v>
      </c>
      <c r="B14" s="1565"/>
      <c r="C14" s="892">
        <v>10469</v>
      </c>
      <c r="D14" s="385">
        <v>2.8859619137932935E-2</v>
      </c>
      <c r="E14" s="892">
        <v>3032</v>
      </c>
      <c r="F14" s="203">
        <v>0.2896169643710001</v>
      </c>
      <c r="G14" s="386">
        <v>1923</v>
      </c>
      <c r="H14" s="203">
        <v>0.18368516572738561</v>
      </c>
      <c r="I14" s="892">
        <v>7437</v>
      </c>
      <c r="J14" s="897">
        <v>0.71038303562899996</v>
      </c>
      <c r="K14" s="386">
        <v>2484</v>
      </c>
      <c r="L14" s="897">
        <v>0.23727194574457924</v>
      </c>
      <c r="M14" s="386">
        <v>2764</v>
      </c>
      <c r="N14" s="897">
        <v>0.26401757569968476</v>
      </c>
      <c r="O14" s="386">
        <v>681</v>
      </c>
      <c r="P14" s="897">
        <v>6.5049192855096E-2</v>
      </c>
      <c r="Q14" s="386">
        <v>1508</v>
      </c>
      <c r="R14" s="277">
        <v>0.1440443213296399</v>
      </c>
      <c r="T14" s="941"/>
    </row>
    <row r="15" spans="1:20" s="28" customFormat="1" ht="17.25" customHeight="1">
      <c r="A15" s="1564" t="s">
        <v>194</v>
      </c>
      <c r="B15" s="1565"/>
      <c r="C15" s="892">
        <v>11343</v>
      </c>
      <c r="D15" s="385">
        <v>3.1181276389866293E-2</v>
      </c>
      <c r="E15" s="892">
        <v>3351</v>
      </c>
      <c r="F15" s="203">
        <v>0.29542449087542977</v>
      </c>
      <c r="G15" s="386">
        <v>2053</v>
      </c>
      <c r="H15" s="203">
        <v>0.18099268271180463</v>
      </c>
      <c r="I15" s="892">
        <v>7992</v>
      </c>
      <c r="J15" s="897">
        <v>0.70457550912457023</v>
      </c>
      <c r="K15" s="386">
        <v>2677</v>
      </c>
      <c r="L15" s="897">
        <v>0.23600458432513444</v>
      </c>
      <c r="M15" s="386">
        <v>2963</v>
      </c>
      <c r="N15" s="897">
        <v>0.26121837256457725</v>
      </c>
      <c r="O15" s="386">
        <v>732</v>
      </c>
      <c r="P15" s="897">
        <v>6.4533192277175355E-2</v>
      </c>
      <c r="Q15" s="386">
        <v>1620</v>
      </c>
      <c r="R15" s="277">
        <v>0.14281935995768316</v>
      </c>
      <c r="T15" s="941"/>
    </row>
    <row r="16" spans="1:20" s="28" customFormat="1" ht="17.25" customHeight="1">
      <c r="A16" s="1564" t="s">
        <v>475</v>
      </c>
      <c r="B16" s="1565"/>
      <c r="C16" s="892">
        <v>11942</v>
      </c>
      <c r="D16" s="385">
        <v>3.2725967295955977E-2</v>
      </c>
      <c r="E16" s="892">
        <v>3539</v>
      </c>
      <c r="F16" s="203">
        <v>0.2963490202646123</v>
      </c>
      <c r="G16" s="386">
        <v>2053</v>
      </c>
      <c r="H16" s="203">
        <v>0.17191425221905879</v>
      </c>
      <c r="I16" s="892">
        <v>8403</v>
      </c>
      <c r="J16" s="897">
        <f>I16/C16</f>
        <v>0.7036509797353877</v>
      </c>
      <c r="K16" s="386">
        <v>2963</v>
      </c>
      <c r="L16" s="897">
        <f>K16/$C16</f>
        <v>0.24811589348517837</v>
      </c>
      <c r="M16" s="386">
        <v>2843</v>
      </c>
      <c r="N16" s="897">
        <f>M16/$C16</f>
        <v>0.23806732540612963</v>
      </c>
      <c r="O16" s="386">
        <v>794</v>
      </c>
      <c r="P16" s="897">
        <f>O16/$C16</f>
        <v>6.6488025456372474E-2</v>
      </c>
      <c r="Q16" s="386">
        <v>1803</v>
      </c>
      <c r="R16" s="277">
        <f>Q16/$C16</f>
        <v>0.15097973538770726</v>
      </c>
      <c r="T16" s="941"/>
    </row>
    <row r="17" spans="1:20" s="28" customFormat="1" ht="17.25" customHeight="1" thickBot="1">
      <c r="A17" s="1564" t="s">
        <v>605</v>
      </c>
      <c r="B17" s="1565"/>
      <c r="C17" s="892">
        <v>11864</v>
      </c>
      <c r="D17" s="385">
        <v>3.317691933400075E-2</v>
      </c>
      <c r="E17" s="892">
        <v>3504</v>
      </c>
      <c r="F17" s="203">
        <v>0.29534726904922454</v>
      </c>
      <c r="G17" s="386">
        <v>2040</v>
      </c>
      <c r="H17" s="203">
        <v>0.17194875252865813</v>
      </c>
      <c r="I17" s="202">
        <v>8360</v>
      </c>
      <c r="J17" s="286">
        <v>0.70465273095077541</v>
      </c>
      <c r="K17" s="81">
        <v>2932</v>
      </c>
      <c r="L17" s="286">
        <v>0.2471341874578557</v>
      </c>
      <c r="M17" s="81">
        <v>2781</v>
      </c>
      <c r="N17" s="286">
        <v>0.23440660822656778</v>
      </c>
      <c r="O17" s="81">
        <v>779</v>
      </c>
      <c r="P17" s="286">
        <v>6.5660822656776807E-2</v>
      </c>
      <c r="Q17" s="81">
        <v>1868</v>
      </c>
      <c r="R17" s="287">
        <v>0.15745111260957517</v>
      </c>
      <c r="T17" s="941"/>
    </row>
    <row r="18" spans="1:20" s="28" customFormat="1" ht="17.25" customHeight="1">
      <c r="A18" s="1572" t="s">
        <v>606</v>
      </c>
      <c r="B18" s="613" t="s">
        <v>196</v>
      </c>
      <c r="C18" s="616">
        <f>C17-C16</f>
        <v>-78</v>
      </c>
      <c r="D18" s="673" t="s">
        <v>57</v>
      </c>
      <c r="E18" s="616">
        <f t="shared" ref="E18:I18" si="0">E17-E16</f>
        <v>-35</v>
      </c>
      <c r="F18" s="672" t="s">
        <v>57</v>
      </c>
      <c r="G18" s="617">
        <f t="shared" si="0"/>
        <v>-13</v>
      </c>
      <c r="H18" s="673" t="s">
        <v>57</v>
      </c>
      <c r="I18" s="616">
        <f t="shared" si="0"/>
        <v>-43</v>
      </c>
      <c r="J18" s="672" t="s">
        <v>57</v>
      </c>
      <c r="K18" s="617">
        <f>K17-K16</f>
        <v>-31</v>
      </c>
      <c r="L18" s="672" t="s">
        <v>57</v>
      </c>
      <c r="M18" s="617">
        <f>M17-M16</f>
        <v>-62</v>
      </c>
      <c r="N18" s="672" t="s">
        <v>57</v>
      </c>
      <c r="O18" s="617">
        <f>O17-O16</f>
        <v>-15</v>
      </c>
      <c r="P18" s="672" t="s">
        <v>57</v>
      </c>
      <c r="Q18" s="617">
        <f>Q17-Q16</f>
        <v>65</v>
      </c>
      <c r="R18" s="673" t="s">
        <v>57</v>
      </c>
    </row>
    <row r="19" spans="1:20" s="28" customFormat="1" ht="17.25" customHeight="1">
      <c r="A19" s="1573"/>
      <c r="B19" s="620" t="s">
        <v>197</v>
      </c>
      <c r="C19" s="635">
        <f>C17/C16-1</f>
        <v>-6.5315692513816526E-3</v>
      </c>
      <c r="D19" s="676" t="s">
        <v>57</v>
      </c>
      <c r="E19" s="635">
        <f t="shared" ref="E19:I19" si="1">E17/E16-1</f>
        <v>-9.889799378355435E-3</v>
      </c>
      <c r="F19" s="675" t="s">
        <v>57</v>
      </c>
      <c r="G19" s="636">
        <f t="shared" si="1"/>
        <v>-6.3321967851923677E-3</v>
      </c>
      <c r="H19" s="676" t="s">
        <v>57</v>
      </c>
      <c r="I19" s="635">
        <f t="shared" si="1"/>
        <v>-5.1172200404617785E-3</v>
      </c>
      <c r="J19" s="675" t="s">
        <v>57</v>
      </c>
      <c r="K19" s="636">
        <f t="shared" ref="K19" si="2">K17/K16-1</f>
        <v>-1.0462369220384793E-2</v>
      </c>
      <c r="L19" s="675" t="s">
        <v>57</v>
      </c>
      <c r="M19" s="636">
        <f t="shared" ref="M19" si="3">M17/M16-1</f>
        <v>-2.1807949349278877E-2</v>
      </c>
      <c r="N19" s="675" t="s">
        <v>57</v>
      </c>
      <c r="O19" s="636">
        <f>O17/O16-1</f>
        <v>-1.8891687657430767E-2</v>
      </c>
      <c r="P19" s="675" t="s">
        <v>57</v>
      </c>
      <c r="Q19" s="636">
        <f>Q17/Q16-1</f>
        <v>3.6051026067664971E-2</v>
      </c>
      <c r="R19" s="676" t="s">
        <v>57</v>
      </c>
    </row>
    <row r="20" spans="1:20" s="28" customFormat="1" ht="17.25" customHeight="1">
      <c r="A20" s="1556" t="s">
        <v>607</v>
      </c>
      <c r="B20" s="626" t="s">
        <v>196</v>
      </c>
      <c r="C20" s="641">
        <f>C17-C12</f>
        <v>3562</v>
      </c>
      <c r="D20" s="679" t="s">
        <v>57</v>
      </c>
      <c r="E20" s="641">
        <f t="shared" ref="E20:I20" si="4">E17-E12</f>
        <v>1023</v>
      </c>
      <c r="F20" s="678" t="s">
        <v>57</v>
      </c>
      <c r="G20" s="642">
        <f t="shared" si="4"/>
        <v>428</v>
      </c>
      <c r="H20" s="679" t="s">
        <v>57</v>
      </c>
      <c r="I20" s="641">
        <f t="shared" si="4"/>
        <v>2539</v>
      </c>
      <c r="J20" s="678" t="s">
        <v>57</v>
      </c>
      <c r="K20" s="642">
        <f t="shared" ref="K20" si="5">K17-K12</f>
        <v>960</v>
      </c>
      <c r="L20" s="678" t="s">
        <v>57</v>
      </c>
      <c r="M20" s="642">
        <f t="shared" ref="M20" si="6">M17-M12</f>
        <v>609</v>
      </c>
      <c r="N20" s="678" t="s">
        <v>57</v>
      </c>
      <c r="O20" s="642">
        <f>O17-O12</f>
        <v>253</v>
      </c>
      <c r="P20" s="678" t="s">
        <v>57</v>
      </c>
      <c r="Q20" s="642">
        <f>Q17-Q12</f>
        <v>717</v>
      </c>
      <c r="R20" s="679" t="s">
        <v>57</v>
      </c>
    </row>
    <row r="21" spans="1:20" s="28" customFormat="1" ht="17.25" customHeight="1">
      <c r="A21" s="1573"/>
      <c r="B21" s="633" t="s">
        <v>197</v>
      </c>
      <c r="C21" s="635">
        <f>C17/C12-1</f>
        <v>0.42905324018308844</v>
      </c>
      <c r="D21" s="676" t="s">
        <v>57</v>
      </c>
      <c r="E21" s="635">
        <f t="shared" ref="E21:I21" si="7">E17/E12-1</f>
        <v>0.41233373639661419</v>
      </c>
      <c r="F21" s="675" t="s">
        <v>57</v>
      </c>
      <c r="G21" s="636">
        <f t="shared" si="7"/>
        <v>0.26550868486352353</v>
      </c>
      <c r="H21" s="676" t="s">
        <v>57</v>
      </c>
      <c r="I21" s="635">
        <f t="shared" si="7"/>
        <v>0.43617935062703994</v>
      </c>
      <c r="J21" s="675" t="s">
        <v>57</v>
      </c>
      <c r="K21" s="636">
        <f t="shared" ref="K21" si="8">K17/K12-1</f>
        <v>0.48681541582150101</v>
      </c>
      <c r="L21" s="675" t="s">
        <v>57</v>
      </c>
      <c r="M21" s="636">
        <f t="shared" ref="M21" si="9">M17/M12-1</f>
        <v>0.28038674033149169</v>
      </c>
      <c r="N21" s="675" t="s">
        <v>57</v>
      </c>
      <c r="O21" s="636">
        <f>O17/O12-1</f>
        <v>0.48098859315589348</v>
      </c>
      <c r="P21" s="675" t="s">
        <v>57</v>
      </c>
      <c r="Q21" s="636">
        <f>Q17/Q12-1</f>
        <v>0.62293657688966109</v>
      </c>
      <c r="R21" s="676" t="s">
        <v>57</v>
      </c>
    </row>
    <row r="22" spans="1:20" s="260" customFormat="1" ht="17.25" customHeight="1">
      <c r="A22" s="1556" t="s">
        <v>608</v>
      </c>
      <c r="B22" s="638" t="s">
        <v>196</v>
      </c>
      <c r="C22" s="641">
        <f>C17-C7</f>
        <v>7641</v>
      </c>
      <c r="D22" s="679" t="s">
        <v>57</v>
      </c>
      <c r="E22" s="641">
        <f t="shared" ref="E22:I22" si="10">E17-E7</f>
        <v>2447</v>
      </c>
      <c r="F22" s="678" t="s">
        <v>57</v>
      </c>
      <c r="G22" s="642">
        <f t="shared" si="10"/>
        <v>1392</v>
      </c>
      <c r="H22" s="679" t="s">
        <v>57</v>
      </c>
      <c r="I22" s="641">
        <f t="shared" si="10"/>
        <v>5194</v>
      </c>
      <c r="J22" s="678" t="s">
        <v>57</v>
      </c>
      <c r="K22" s="642">
        <f t="shared" ref="K22" si="11">K17-K7</f>
        <v>1902</v>
      </c>
      <c r="L22" s="678" t="s">
        <v>57</v>
      </c>
      <c r="M22" s="642">
        <f t="shared" ref="M22" si="12">M17-M7</f>
        <v>1632</v>
      </c>
      <c r="N22" s="678" t="s">
        <v>57</v>
      </c>
      <c r="O22" s="642">
        <f>O17-O7</f>
        <v>473</v>
      </c>
      <c r="P22" s="678" t="s">
        <v>57</v>
      </c>
      <c r="Q22" s="642">
        <f>Q17-Q7</f>
        <v>1187</v>
      </c>
      <c r="R22" s="679" t="s">
        <v>57</v>
      </c>
    </row>
    <row r="23" spans="1:20" s="941" customFormat="1" ht="17.25" customHeight="1" thickBot="1">
      <c r="A23" s="1557"/>
      <c r="B23" s="645" t="s">
        <v>197</v>
      </c>
      <c r="C23" s="647">
        <f>C17/C7-1</f>
        <v>1.8093772199857923</v>
      </c>
      <c r="D23" s="688" t="s">
        <v>57</v>
      </c>
      <c r="E23" s="647">
        <f t="shared" ref="E23:I23" si="13">E17/E7-1</f>
        <v>2.3150425733207189</v>
      </c>
      <c r="F23" s="687" t="s">
        <v>57</v>
      </c>
      <c r="G23" s="648">
        <f t="shared" si="13"/>
        <v>2.1481481481481484</v>
      </c>
      <c r="H23" s="688" t="s">
        <v>57</v>
      </c>
      <c r="I23" s="647">
        <f t="shared" si="13"/>
        <v>1.6405559065066329</v>
      </c>
      <c r="J23" s="687" t="s">
        <v>57</v>
      </c>
      <c r="K23" s="648">
        <f t="shared" ref="K23" si="14">K17/K7-1</f>
        <v>1.846601941747573</v>
      </c>
      <c r="L23" s="687" t="s">
        <v>57</v>
      </c>
      <c r="M23" s="648">
        <f t="shared" ref="M23" si="15">M17/M7-1</f>
        <v>1.4203655352480418</v>
      </c>
      <c r="N23" s="687" t="s">
        <v>57</v>
      </c>
      <c r="O23" s="648">
        <f>O17/O7-1</f>
        <v>1.5457516339869279</v>
      </c>
      <c r="P23" s="687" t="s">
        <v>57</v>
      </c>
      <c r="Q23" s="648">
        <f>Q17/Q7-1</f>
        <v>1.7430249632892805</v>
      </c>
      <c r="R23" s="688" t="s">
        <v>57</v>
      </c>
    </row>
    <row r="24" spans="1:20" s="941" customFormat="1" ht="17.25" customHeight="1">
      <c r="A24" s="1045" t="s">
        <v>206</v>
      </c>
      <c r="R24" s="203"/>
    </row>
    <row r="25" spans="1:20" s="941" customFormat="1" ht="17.25" customHeight="1">
      <c r="A25" s="1045" t="s">
        <v>178</v>
      </c>
    </row>
  </sheetData>
  <mergeCells count="26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defaultRowHeight="15"/>
  <cols>
    <col min="1" max="1" width="23.7109375" customWidth="1"/>
  </cols>
  <sheetData>
    <row r="1" spans="1:19" s="941" customFormat="1">
      <c r="A1" s="258" t="s">
        <v>790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9" s="941" customFormat="1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9" s="941" customFormat="1" ht="20.25" customHeight="1">
      <c r="A3" s="1683" t="s">
        <v>195</v>
      </c>
      <c r="B3" s="1700" t="s">
        <v>287</v>
      </c>
      <c r="C3" s="1703"/>
      <c r="D3" s="1713" t="s">
        <v>465</v>
      </c>
      <c r="E3" s="1714"/>
      <c r="F3" s="1718" t="s">
        <v>466</v>
      </c>
      <c r="G3" s="1701"/>
      <c r="H3" s="1701"/>
      <c r="I3" s="1701"/>
      <c r="J3" s="1701"/>
      <c r="K3" s="1704"/>
      <c r="L3" s="1700" t="s">
        <v>983</v>
      </c>
      <c r="M3" s="1718"/>
      <c r="N3" s="1718"/>
      <c r="O3" s="1718"/>
      <c r="P3" s="1718"/>
      <c r="Q3" s="1718"/>
      <c r="R3" s="1718"/>
      <c r="S3" s="1719"/>
    </row>
    <row r="4" spans="1:19" s="941" customFormat="1" ht="20.25" customHeight="1">
      <c r="A4" s="1698"/>
      <c r="B4" s="1702"/>
      <c r="C4" s="1599"/>
      <c r="D4" s="1695"/>
      <c r="E4" s="1715"/>
      <c r="F4" s="1612" t="s">
        <v>4</v>
      </c>
      <c r="G4" s="1720"/>
      <c r="H4" s="1712" t="s">
        <v>267</v>
      </c>
      <c r="I4" s="1567"/>
      <c r="J4" s="1567"/>
      <c r="K4" s="1620"/>
      <c r="L4" s="1688" t="s">
        <v>984</v>
      </c>
      <c r="M4" s="1720"/>
      <c r="N4" s="1612" t="s">
        <v>985</v>
      </c>
      <c r="O4" s="1720"/>
      <c r="P4" s="1612" t="s">
        <v>986</v>
      </c>
      <c r="Q4" s="1720"/>
      <c r="R4" s="1612" t="s">
        <v>987</v>
      </c>
      <c r="S4" s="1723"/>
    </row>
    <row r="5" spans="1:19" s="941" customFormat="1" ht="20.25" customHeight="1">
      <c r="A5" s="1698"/>
      <c r="B5" s="1702"/>
      <c r="C5" s="1599"/>
      <c r="D5" s="1716"/>
      <c r="E5" s="1717"/>
      <c r="F5" s="1721"/>
      <c r="G5" s="1721"/>
      <c r="H5" s="1712" t="s">
        <v>160</v>
      </c>
      <c r="I5" s="1567"/>
      <c r="J5" s="1712" t="s">
        <v>161</v>
      </c>
      <c r="K5" s="1620"/>
      <c r="L5" s="1722"/>
      <c r="M5" s="1721"/>
      <c r="N5" s="1721"/>
      <c r="O5" s="1721"/>
      <c r="P5" s="1721"/>
      <c r="Q5" s="1721"/>
      <c r="R5" s="1721"/>
      <c r="S5" s="1724"/>
    </row>
    <row r="6" spans="1:19" s="941" customFormat="1" ht="20.25" customHeight="1" thickBot="1">
      <c r="A6" s="1686"/>
      <c r="B6" s="689" t="s">
        <v>150</v>
      </c>
      <c r="C6" s="691" t="s">
        <v>154</v>
      </c>
      <c r="D6" s="689" t="s">
        <v>150</v>
      </c>
      <c r="E6" s="690" t="s">
        <v>159</v>
      </c>
      <c r="F6" s="692" t="s">
        <v>150</v>
      </c>
      <c r="G6" s="690" t="s">
        <v>159</v>
      </c>
      <c r="H6" s="692" t="s">
        <v>150</v>
      </c>
      <c r="I6" s="690" t="s">
        <v>159</v>
      </c>
      <c r="J6" s="692" t="s">
        <v>150</v>
      </c>
      <c r="K6" s="702" t="s">
        <v>159</v>
      </c>
      <c r="L6" s="689" t="s">
        <v>150</v>
      </c>
      <c r="M6" s="690" t="s">
        <v>159</v>
      </c>
      <c r="N6" s="692" t="s">
        <v>150</v>
      </c>
      <c r="O6" s="690" t="s">
        <v>159</v>
      </c>
      <c r="P6" s="692" t="s">
        <v>150</v>
      </c>
      <c r="Q6" s="690" t="s">
        <v>159</v>
      </c>
      <c r="R6" s="692" t="s">
        <v>150</v>
      </c>
      <c r="S6" s="702" t="s">
        <v>159</v>
      </c>
    </row>
    <row r="7" spans="1:19" s="941" customFormat="1">
      <c r="A7" s="574" t="s">
        <v>20</v>
      </c>
      <c r="B7" s="1144">
        <v>11864</v>
      </c>
      <c r="C7" s="1295">
        <v>3.317691933400075E-2</v>
      </c>
      <c r="D7" s="1144">
        <v>3504</v>
      </c>
      <c r="E7" s="1132">
        <f>D7/$B7</f>
        <v>0.29534726904922454</v>
      </c>
      <c r="F7" s="1136">
        <v>8360</v>
      </c>
      <c r="G7" s="1132">
        <f>F7/$B7</f>
        <v>0.70465273095077541</v>
      </c>
      <c r="H7" s="1136">
        <v>4242</v>
      </c>
      <c r="I7" s="1132">
        <f>H7/$B7</f>
        <v>0.35755225893459203</v>
      </c>
      <c r="J7" s="1136">
        <v>4118</v>
      </c>
      <c r="K7" s="1134">
        <f>J7/$B7</f>
        <v>0.34710047201618344</v>
      </c>
      <c r="L7" s="1144">
        <v>2932</v>
      </c>
      <c r="M7" s="1132">
        <v>0.2471341874578557</v>
      </c>
      <c r="N7" s="1136">
        <v>2781</v>
      </c>
      <c r="O7" s="1132">
        <v>0.23440660822656778</v>
      </c>
      <c r="P7" s="1136">
        <v>2040</v>
      </c>
      <c r="Q7" s="1132">
        <v>0.17194875252865813</v>
      </c>
      <c r="R7" s="1136">
        <v>779</v>
      </c>
      <c r="S7" s="1134">
        <v>6.5660822656776807E-2</v>
      </c>
    </row>
    <row r="8" spans="1:19" s="941" customFormat="1">
      <c r="A8" s="80" t="s">
        <v>21</v>
      </c>
      <c r="B8" s="881">
        <v>4805</v>
      </c>
      <c r="C8" s="203">
        <v>0.112851707454554</v>
      </c>
      <c r="D8" s="892">
        <v>1397</v>
      </c>
      <c r="E8" s="385">
        <f t="shared" ref="E8:E21" si="0">D8/$B8</f>
        <v>0.29073881373569199</v>
      </c>
      <c r="F8" s="386">
        <v>3408</v>
      </c>
      <c r="G8" s="385">
        <f t="shared" ref="G8:G21" si="1">F8/$B8</f>
        <v>0.70926118626430801</v>
      </c>
      <c r="H8" s="386">
        <v>2155</v>
      </c>
      <c r="I8" s="385">
        <f t="shared" ref="I8:I21" si="2">H8/$B8</f>
        <v>0.44849115504682624</v>
      </c>
      <c r="J8" s="386">
        <v>1253</v>
      </c>
      <c r="K8" s="344">
        <f t="shared" ref="K8:K20" si="3">J8/$B8</f>
        <v>0.26077003121748177</v>
      </c>
      <c r="L8" s="892">
        <v>1386</v>
      </c>
      <c r="M8" s="385">
        <v>0.28844953173777316</v>
      </c>
      <c r="N8" s="386">
        <v>694</v>
      </c>
      <c r="O8" s="385">
        <v>0.14443288241415192</v>
      </c>
      <c r="P8" s="386">
        <v>723</v>
      </c>
      <c r="Q8" s="385">
        <v>0.15046826222684703</v>
      </c>
      <c r="R8" s="386">
        <v>520</v>
      </c>
      <c r="S8" s="344">
        <v>0.10822060353798127</v>
      </c>
    </row>
    <row r="9" spans="1:19" s="941" customFormat="1">
      <c r="A9" s="80" t="s">
        <v>22</v>
      </c>
      <c r="B9" s="881">
        <v>1793</v>
      </c>
      <c r="C9" s="203">
        <v>3.5021583295896247E-2</v>
      </c>
      <c r="D9" s="892">
        <v>720</v>
      </c>
      <c r="E9" s="385">
        <f t="shared" si="0"/>
        <v>0.4015616285554936</v>
      </c>
      <c r="F9" s="383">
        <v>1073</v>
      </c>
      <c r="G9" s="385">
        <f t="shared" si="1"/>
        <v>0.5984383714445064</v>
      </c>
      <c r="H9" s="386">
        <v>644</v>
      </c>
      <c r="I9" s="385">
        <f t="shared" si="2"/>
        <v>0.3591745677635248</v>
      </c>
      <c r="J9" s="386">
        <v>429</v>
      </c>
      <c r="K9" s="344">
        <f t="shared" si="3"/>
        <v>0.2392638036809816</v>
      </c>
      <c r="L9" s="892">
        <v>450</v>
      </c>
      <c r="M9" s="385">
        <v>0.25097601784718349</v>
      </c>
      <c r="N9" s="386">
        <v>304</v>
      </c>
      <c r="O9" s="385">
        <v>0.16954824316787506</v>
      </c>
      <c r="P9" s="386">
        <v>511</v>
      </c>
      <c r="Q9" s="385">
        <v>0.2849972113775795</v>
      </c>
      <c r="R9" s="386">
        <v>117</v>
      </c>
      <c r="S9" s="344">
        <v>6.5253764640267706E-2</v>
      </c>
    </row>
    <row r="10" spans="1:19" s="941" customFormat="1">
      <c r="A10" s="80" t="s">
        <v>23</v>
      </c>
      <c r="B10" s="881">
        <v>470</v>
      </c>
      <c r="C10" s="203">
        <v>2.0749635777669861E-2</v>
      </c>
      <c r="D10" s="892">
        <v>92</v>
      </c>
      <c r="E10" s="385">
        <f t="shared" si="0"/>
        <v>0.19574468085106383</v>
      </c>
      <c r="F10" s="383">
        <v>378</v>
      </c>
      <c r="G10" s="385">
        <f t="shared" si="1"/>
        <v>0.80425531914893622</v>
      </c>
      <c r="H10" s="386">
        <v>158</v>
      </c>
      <c r="I10" s="385">
        <f t="shared" si="2"/>
        <v>0.33617021276595743</v>
      </c>
      <c r="J10" s="386">
        <v>220</v>
      </c>
      <c r="K10" s="344">
        <f t="shared" si="3"/>
        <v>0.46808510638297873</v>
      </c>
      <c r="L10" s="892">
        <v>122</v>
      </c>
      <c r="M10" s="385">
        <v>0.25957446808510637</v>
      </c>
      <c r="N10" s="386">
        <v>188</v>
      </c>
      <c r="O10" s="385">
        <v>0.4</v>
      </c>
      <c r="P10" s="386">
        <v>46</v>
      </c>
      <c r="Q10" s="385">
        <v>9.7872340425531917E-2</v>
      </c>
      <c r="R10" s="386">
        <v>10</v>
      </c>
      <c r="S10" s="344">
        <v>2.1276595744680851E-2</v>
      </c>
    </row>
    <row r="11" spans="1:19" s="941" customFormat="1">
      <c r="A11" s="80" t="s">
        <v>24</v>
      </c>
      <c r="B11" s="881">
        <v>807</v>
      </c>
      <c r="C11" s="203">
        <v>4.2950662621746766E-2</v>
      </c>
      <c r="D11" s="892">
        <v>288</v>
      </c>
      <c r="E11" s="385">
        <f t="shared" si="0"/>
        <v>0.35687732342007433</v>
      </c>
      <c r="F11" s="383">
        <v>519</v>
      </c>
      <c r="G11" s="385">
        <f t="shared" si="1"/>
        <v>0.64312267657992561</v>
      </c>
      <c r="H11" s="386">
        <v>225</v>
      </c>
      <c r="I11" s="385">
        <f t="shared" si="2"/>
        <v>0.27881040892193309</v>
      </c>
      <c r="J11" s="386">
        <v>294</v>
      </c>
      <c r="K11" s="344">
        <f t="shared" si="3"/>
        <v>0.36431226765799257</v>
      </c>
      <c r="L11" s="892">
        <v>189</v>
      </c>
      <c r="M11" s="385">
        <v>0.2342007434944238</v>
      </c>
      <c r="N11" s="386">
        <v>264</v>
      </c>
      <c r="O11" s="385">
        <v>0.32713754646840149</v>
      </c>
      <c r="P11" s="386">
        <v>170</v>
      </c>
      <c r="Q11" s="385">
        <v>0.21065675340768278</v>
      </c>
      <c r="R11" s="386">
        <v>10</v>
      </c>
      <c r="S11" s="344">
        <v>1.2391573729863693E-2</v>
      </c>
    </row>
    <row r="12" spans="1:19" s="941" customFormat="1">
      <c r="A12" s="80" t="s">
        <v>25</v>
      </c>
      <c r="B12" s="881">
        <v>457</v>
      </c>
      <c r="C12" s="203">
        <v>5.4789593573911999E-2</v>
      </c>
      <c r="D12" s="892">
        <v>83</v>
      </c>
      <c r="E12" s="385">
        <f t="shared" si="0"/>
        <v>0.18161925601750548</v>
      </c>
      <c r="F12" s="383">
        <v>374</v>
      </c>
      <c r="G12" s="385">
        <f t="shared" si="1"/>
        <v>0.8183807439824945</v>
      </c>
      <c r="H12" s="386">
        <v>127</v>
      </c>
      <c r="I12" s="385">
        <f t="shared" si="2"/>
        <v>0.27789934354485779</v>
      </c>
      <c r="J12" s="386">
        <v>247</v>
      </c>
      <c r="K12" s="344">
        <f t="shared" si="3"/>
        <v>0.54048140043763682</v>
      </c>
      <c r="L12" s="892">
        <v>80</v>
      </c>
      <c r="M12" s="385">
        <v>0.17505470459518599</v>
      </c>
      <c r="N12" s="386">
        <v>208</v>
      </c>
      <c r="O12" s="385">
        <v>0.4551422319474836</v>
      </c>
      <c r="P12" s="386">
        <v>40</v>
      </c>
      <c r="Q12" s="385">
        <v>8.7527352297592995E-2</v>
      </c>
      <c r="R12" s="386">
        <v>35</v>
      </c>
      <c r="S12" s="344">
        <v>7.6586433260393869E-2</v>
      </c>
    </row>
    <row r="13" spans="1:19" s="941" customFormat="1">
      <c r="A13" s="80" t="s">
        <v>26</v>
      </c>
      <c r="B13" s="881">
        <v>625</v>
      </c>
      <c r="C13" s="203">
        <v>2.5794469665703673E-2</v>
      </c>
      <c r="D13" s="892">
        <v>91</v>
      </c>
      <c r="E13" s="385">
        <f t="shared" si="0"/>
        <v>0.14560000000000001</v>
      </c>
      <c r="F13" s="383">
        <v>534</v>
      </c>
      <c r="G13" s="385">
        <f t="shared" si="1"/>
        <v>0.85440000000000005</v>
      </c>
      <c r="H13" s="386">
        <v>132</v>
      </c>
      <c r="I13" s="385">
        <f t="shared" si="2"/>
        <v>0.2112</v>
      </c>
      <c r="J13" s="386">
        <v>402</v>
      </c>
      <c r="K13" s="344">
        <f t="shared" si="3"/>
        <v>0.64319999999999999</v>
      </c>
      <c r="L13" s="892">
        <v>99</v>
      </c>
      <c r="M13" s="385">
        <v>0.15840000000000001</v>
      </c>
      <c r="N13" s="386">
        <v>311</v>
      </c>
      <c r="O13" s="385">
        <v>0.49759999999999999</v>
      </c>
      <c r="P13" s="386">
        <v>44</v>
      </c>
      <c r="Q13" s="385">
        <v>7.0400000000000004E-2</v>
      </c>
      <c r="R13" s="386">
        <v>18</v>
      </c>
      <c r="S13" s="344">
        <v>2.8799999999999999E-2</v>
      </c>
    </row>
    <row r="14" spans="1:19" s="941" customFormat="1">
      <c r="A14" s="80" t="s">
        <v>27</v>
      </c>
      <c r="B14" s="881">
        <v>478</v>
      </c>
      <c r="C14" s="203">
        <v>3.1947600588156662E-2</v>
      </c>
      <c r="D14" s="892">
        <v>105</v>
      </c>
      <c r="E14" s="385">
        <f t="shared" si="0"/>
        <v>0.21966527196652719</v>
      </c>
      <c r="F14" s="383">
        <v>373</v>
      </c>
      <c r="G14" s="385">
        <f t="shared" si="1"/>
        <v>0.78033472803347281</v>
      </c>
      <c r="H14" s="386">
        <v>135</v>
      </c>
      <c r="I14" s="385">
        <f t="shared" si="2"/>
        <v>0.28242677824267781</v>
      </c>
      <c r="J14" s="386">
        <v>238</v>
      </c>
      <c r="K14" s="344">
        <f t="shared" si="3"/>
        <v>0.497907949790795</v>
      </c>
      <c r="L14" s="892">
        <v>105</v>
      </c>
      <c r="M14" s="385">
        <v>0.21966527196652719</v>
      </c>
      <c r="N14" s="386">
        <v>100</v>
      </c>
      <c r="O14" s="385">
        <v>0.20920502092050208</v>
      </c>
      <c r="P14" s="386">
        <v>54</v>
      </c>
      <c r="Q14" s="385">
        <v>0.11297071129707113</v>
      </c>
      <c r="R14" s="386">
        <v>12</v>
      </c>
      <c r="S14" s="344">
        <v>2.5104602510460251E-2</v>
      </c>
    </row>
    <row r="15" spans="1:19" s="941" customFormat="1">
      <c r="A15" s="80" t="s">
        <v>28</v>
      </c>
      <c r="B15" s="881">
        <v>319</v>
      </c>
      <c r="C15" s="203">
        <v>1.7421222216154223E-2</v>
      </c>
      <c r="D15" s="892">
        <v>57</v>
      </c>
      <c r="E15" s="385">
        <f t="shared" si="0"/>
        <v>0.17868338557993729</v>
      </c>
      <c r="F15" s="383">
        <v>262</v>
      </c>
      <c r="G15" s="385">
        <f t="shared" si="1"/>
        <v>0.82131661442006265</v>
      </c>
      <c r="H15" s="386">
        <v>121</v>
      </c>
      <c r="I15" s="385">
        <f t="shared" si="2"/>
        <v>0.37931034482758619</v>
      </c>
      <c r="J15" s="386">
        <v>141</v>
      </c>
      <c r="K15" s="344">
        <f t="shared" si="3"/>
        <v>0.44200626959247646</v>
      </c>
      <c r="L15" s="892">
        <v>103</v>
      </c>
      <c r="M15" s="385">
        <v>0.32288401253918497</v>
      </c>
      <c r="N15" s="386">
        <v>110</v>
      </c>
      <c r="O15" s="385">
        <v>0.34482758620689657</v>
      </c>
      <c r="P15" s="386">
        <v>27</v>
      </c>
      <c r="Q15" s="385">
        <v>8.4639498432601878E-2</v>
      </c>
      <c r="R15" s="386">
        <v>6</v>
      </c>
      <c r="S15" s="344">
        <v>1.8808777429467086E-2</v>
      </c>
    </row>
    <row r="16" spans="1:19" s="941" customFormat="1">
      <c r="A16" s="80" t="s">
        <v>29</v>
      </c>
      <c r="B16" s="881">
        <v>332</v>
      </c>
      <c r="C16" s="203">
        <v>1.8550595071799743E-2</v>
      </c>
      <c r="D16" s="892">
        <v>95</v>
      </c>
      <c r="E16" s="385">
        <f t="shared" si="0"/>
        <v>0.28614457831325302</v>
      </c>
      <c r="F16" s="383">
        <v>237</v>
      </c>
      <c r="G16" s="385">
        <f t="shared" si="1"/>
        <v>0.71385542168674698</v>
      </c>
      <c r="H16" s="386">
        <v>102</v>
      </c>
      <c r="I16" s="385">
        <f t="shared" si="2"/>
        <v>0.30722891566265059</v>
      </c>
      <c r="J16" s="386">
        <v>135</v>
      </c>
      <c r="K16" s="344">
        <f t="shared" si="3"/>
        <v>0.40662650602409639</v>
      </c>
      <c r="L16" s="892">
        <v>85</v>
      </c>
      <c r="M16" s="385">
        <v>0.25602409638554219</v>
      </c>
      <c r="N16" s="386">
        <v>86</v>
      </c>
      <c r="O16" s="385">
        <v>0.25903614457831325</v>
      </c>
      <c r="P16" s="386">
        <v>53</v>
      </c>
      <c r="Q16" s="385">
        <v>0.15963855421686746</v>
      </c>
      <c r="R16" s="386">
        <v>5</v>
      </c>
      <c r="S16" s="344">
        <v>1.5060240963855422E-2</v>
      </c>
    </row>
    <row r="17" spans="1:19" s="941" customFormat="1">
      <c r="A17" s="80" t="s">
        <v>30</v>
      </c>
      <c r="B17" s="881">
        <v>225</v>
      </c>
      <c r="C17" s="203">
        <v>1.2837336680550008E-2</v>
      </c>
      <c r="D17" s="892">
        <v>43</v>
      </c>
      <c r="E17" s="385">
        <f t="shared" si="0"/>
        <v>0.19111111111111112</v>
      </c>
      <c r="F17" s="383">
        <v>182</v>
      </c>
      <c r="G17" s="385">
        <f t="shared" si="1"/>
        <v>0.80888888888888888</v>
      </c>
      <c r="H17" s="386">
        <v>79</v>
      </c>
      <c r="I17" s="385">
        <f t="shared" si="2"/>
        <v>0.3511111111111111</v>
      </c>
      <c r="J17" s="386">
        <v>103</v>
      </c>
      <c r="K17" s="344">
        <f t="shared" si="3"/>
        <v>0.45777777777777778</v>
      </c>
      <c r="L17" s="892">
        <v>66</v>
      </c>
      <c r="M17" s="385">
        <v>0.29333333333333333</v>
      </c>
      <c r="N17" s="386">
        <v>72</v>
      </c>
      <c r="O17" s="385">
        <v>0.32</v>
      </c>
      <c r="P17" s="386">
        <v>27</v>
      </c>
      <c r="Q17" s="385">
        <v>0.12</v>
      </c>
      <c r="R17" s="386">
        <v>3</v>
      </c>
      <c r="S17" s="344">
        <v>1.3333333333333334E-2</v>
      </c>
    </row>
    <row r="18" spans="1:19" s="941" customFormat="1">
      <c r="A18" s="80" t="s">
        <v>31</v>
      </c>
      <c r="B18" s="881">
        <v>911</v>
      </c>
      <c r="C18" s="203">
        <v>2.2188124117102637E-2</v>
      </c>
      <c r="D18" s="892">
        <v>335</v>
      </c>
      <c r="E18" s="385">
        <f t="shared" si="0"/>
        <v>0.36772777167947313</v>
      </c>
      <c r="F18" s="383">
        <v>576</v>
      </c>
      <c r="G18" s="385">
        <f t="shared" si="1"/>
        <v>0.63227222832052687</v>
      </c>
      <c r="H18" s="386">
        <v>240</v>
      </c>
      <c r="I18" s="385">
        <f t="shared" si="2"/>
        <v>0.26344676180021953</v>
      </c>
      <c r="J18" s="386">
        <v>336</v>
      </c>
      <c r="K18" s="344">
        <f t="shared" si="3"/>
        <v>0.36882546652030734</v>
      </c>
      <c r="L18" s="892">
        <v>171</v>
      </c>
      <c r="M18" s="385">
        <v>0.18770581778265641</v>
      </c>
      <c r="N18" s="386">
        <v>205</v>
      </c>
      <c r="O18" s="385">
        <v>0.22502744237102085</v>
      </c>
      <c r="P18" s="386">
        <v>226</v>
      </c>
      <c r="Q18" s="385">
        <v>0.24807903402854006</v>
      </c>
      <c r="R18" s="386">
        <v>26</v>
      </c>
      <c r="S18" s="344">
        <v>2.8540065861690452E-2</v>
      </c>
    </row>
    <row r="19" spans="1:19" s="941" customFormat="1">
      <c r="A19" s="80" t="s">
        <v>32</v>
      </c>
      <c r="B19" s="881">
        <v>191</v>
      </c>
      <c r="C19" s="203">
        <v>8.584655490134388E-3</v>
      </c>
      <c r="D19" s="892">
        <v>35</v>
      </c>
      <c r="E19" s="385">
        <f t="shared" si="0"/>
        <v>0.18324607329842932</v>
      </c>
      <c r="F19" s="383">
        <v>156</v>
      </c>
      <c r="G19" s="385">
        <f t="shared" si="1"/>
        <v>0.81675392670157065</v>
      </c>
      <c r="H19" s="386">
        <v>56</v>
      </c>
      <c r="I19" s="385">
        <f t="shared" si="2"/>
        <v>0.29319371727748689</v>
      </c>
      <c r="J19" s="386">
        <v>100</v>
      </c>
      <c r="K19" s="344">
        <f t="shared" si="3"/>
        <v>0.52356020942408377</v>
      </c>
      <c r="L19" s="892">
        <v>41</v>
      </c>
      <c r="M19" s="385">
        <v>0.21465968586387435</v>
      </c>
      <c r="N19" s="386">
        <v>86</v>
      </c>
      <c r="O19" s="385">
        <v>0.45026178010471202</v>
      </c>
      <c r="P19" s="386">
        <v>17</v>
      </c>
      <c r="Q19" s="385">
        <v>8.9005235602094238E-2</v>
      </c>
      <c r="R19" s="386">
        <v>7</v>
      </c>
      <c r="S19" s="344">
        <v>3.6649214659685861E-2</v>
      </c>
    </row>
    <row r="20" spans="1:19" s="941" customFormat="1">
      <c r="A20" s="80" t="s">
        <v>33</v>
      </c>
      <c r="B20" s="881">
        <v>144</v>
      </c>
      <c r="C20" s="203">
        <v>7.2966810235621992E-3</v>
      </c>
      <c r="D20" s="892">
        <v>34</v>
      </c>
      <c r="E20" s="385">
        <f t="shared" si="0"/>
        <v>0.2361111111111111</v>
      </c>
      <c r="F20" s="383">
        <v>110</v>
      </c>
      <c r="G20" s="385">
        <f t="shared" si="1"/>
        <v>0.76388888888888884</v>
      </c>
      <c r="H20" s="386">
        <v>39</v>
      </c>
      <c r="I20" s="385">
        <f t="shared" si="2"/>
        <v>0.27083333333333331</v>
      </c>
      <c r="J20" s="386">
        <v>71</v>
      </c>
      <c r="K20" s="344">
        <f t="shared" si="3"/>
        <v>0.49305555555555558</v>
      </c>
      <c r="L20" s="892">
        <v>18</v>
      </c>
      <c r="M20" s="385">
        <v>0.125</v>
      </c>
      <c r="N20" s="386">
        <v>46</v>
      </c>
      <c r="O20" s="385">
        <v>0.31944444444444442</v>
      </c>
      <c r="P20" s="386">
        <v>27</v>
      </c>
      <c r="Q20" s="385">
        <v>0.1875</v>
      </c>
      <c r="R20" s="386">
        <v>6</v>
      </c>
      <c r="S20" s="344">
        <v>4.1666666666666664E-2</v>
      </c>
    </row>
    <row r="21" spans="1:19" s="941" customFormat="1" ht="15.75" thickBot="1">
      <c r="A21" s="582" t="s">
        <v>34</v>
      </c>
      <c r="B21" s="189">
        <v>307</v>
      </c>
      <c r="C21" s="286">
        <v>8.06345704304888E-3</v>
      </c>
      <c r="D21" s="202">
        <v>129</v>
      </c>
      <c r="E21" s="282">
        <f t="shared" si="0"/>
        <v>0.4201954397394137</v>
      </c>
      <c r="F21" s="308">
        <v>178</v>
      </c>
      <c r="G21" s="282">
        <f t="shared" si="1"/>
        <v>0.57980456026058635</v>
      </c>
      <c r="H21" s="81">
        <v>29</v>
      </c>
      <c r="I21" s="282">
        <f t="shared" si="2"/>
        <v>9.4462540716612378E-2</v>
      </c>
      <c r="J21" s="81">
        <v>149</v>
      </c>
      <c r="K21" s="342">
        <f>J21/$B21</f>
        <v>0.48534201954397393</v>
      </c>
      <c r="L21" s="202">
        <v>17</v>
      </c>
      <c r="M21" s="282">
        <v>5.5374592833876218E-2</v>
      </c>
      <c r="N21" s="81">
        <v>107</v>
      </c>
      <c r="O21" s="282">
        <v>0.34853420195439738</v>
      </c>
      <c r="P21" s="81">
        <v>75</v>
      </c>
      <c r="Q21" s="282">
        <v>0.24429967426710097</v>
      </c>
      <c r="R21" s="81">
        <v>4</v>
      </c>
      <c r="S21" s="342">
        <v>1.3029315960912053E-2</v>
      </c>
    </row>
    <row r="22" spans="1:19" s="941" customFormat="1">
      <c r="A22" s="1052" t="s">
        <v>737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</row>
    <row r="23" spans="1:19" s="941" customFormat="1">
      <c r="A23" s="1045" t="s">
        <v>754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  <row r="24" spans="1:19" s="941" customFormat="1">
      <c r="A24" s="1045" t="s">
        <v>755</v>
      </c>
    </row>
  </sheetData>
  <mergeCells count="13">
    <mergeCell ref="A3:A6"/>
    <mergeCell ref="B3:C5"/>
    <mergeCell ref="D3:E5"/>
    <mergeCell ref="F3:K3"/>
    <mergeCell ref="L3:S3"/>
    <mergeCell ref="F4:G5"/>
    <mergeCell ref="H4:K4"/>
    <mergeCell ref="L4:M5"/>
    <mergeCell ref="N4:O5"/>
    <mergeCell ref="P4:Q5"/>
    <mergeCell ref="R4:S5"/>
    <mergeCell ref="H5:I5"/>
    <mergeCell ref="J5:K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2" s="50" customFormat="1" ht="17.25" customHeight="1">
      <c r="A1" s="173" t="s">
        <v>789</v>
      </c>
      <c r="B1" s="177"/>
      <c r="C1" s="177"/>
      <c r="D1" s="177"/>
      <c r="E1" s="82"/>
      <c r="F1" s="82"/>
      <c r="G1" s="82"/>
      <c r="H1" s="82"/>
      <c r="I1" s="82"/>
    </row>
    <row r="2" spans="1:22" ht="17.25" customHeight="1" thickBot="1">
      <c r="A2" s="358" t="s">
        <v>198</v>
      </c>
      <c r="B2" s="219"/>
      <c r="C2" s="219"/>
    </row>
    <row r="3" spans="1:22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664" t="s">
        <v>606</v>
      </c>
      <c r="N3" s="1670"/>
      <c r="O3" s="1671" t="s">
        <v>607</v>
      </c>
      <c r="P3" s="1672"/>
      <c r="Q3" s="1664" t="s">
        <v>608</v>
      </c>
      <c r="R3" s="1669"/>
    </row>
    <row r="4" spans="1:22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842" t="s">
        <v>475</v>
      </c>
      <c r="L4" s="842" t="s">
        <v>605</v>
      </c>
      <c r="M4" s="665" t="s">
        <v>196</v>
      </c>
      <c r="N4" s="669" t="s">
        <v>197</v>
      </c>
      <c r="O4" s="667" t="s">
        <v>196</v>
      </c>
      <c r="P4" s="669" t="s">
        <v>197</v>
      </c>
      <c r="Q4" s="667" t="s">
        <v>196</v>
      </c>
      <c r="R4" s="668" t="s">
        <v>197</v>
      </c>
    </row>
    <row r="5" spans="1:22" ht="17.25" customHeight="1">
      <c r="A5" s="208" t="s">
        <v>20</v>
      </c>
      <c r="B5" s="835">
        <v>4223</v>
      </c>
      <c r="C5" s="835">
        <v>4714</v>
      </c>
      <c r="D5" s="835">
        <v>5434</v>
      </c>
      <c r="E5" s="835">
        <v>6307</v>
      </c>
      <c r="F5" s="835">
        <v>7214</v>
      </c>
      <c r="G5" s="835">
        <v>8302</v>
      </c>
      <c r="H5" s="835">
        <v>9494</v>
      </c>
      <c r="I5" s="835">
        <v>10469</v>
      </c>
      <c r="J5" s="835">
        <v>11343</v>
      </c>
      <c r="K5" s="835">
        <v>11942</v>
      </c>
      <c r="L5" s="835">
        <v>11864</v>
      </c>
      <c r="M5" s="455">
        <f>L5-K5</f>
        <v>-78</v>
      </c>
      <c r="N5" s="504">
        <f>L5/K5-1</f>
        <v>-6.5315692513816526E-3</v>
      </c>
      <c r="O5" s="496">
        <f>L5-G5</f>
        <v>3562</v>
      </c>
      <c r="P5" s="504">
        <f>L5/G5-1</f>
        <v>0.42905324018308844</v>
      </c>
      <c r="Q5" s="496">
        <f>L5-B5</f>
        <v>7641</v>
      </c>
      <c r="R5" s="497">
        <f>L5/B5-1</f>
        <v>1.8093772199857923</v>
      </c>
      <c r="T5"/>
      <c r="U5"/>
      <c r="V5"/>
    </row>
    <row r="6" spans="1:22" ht="17.25" customHeight="1">
      <c r="A6" s="211" t="s">
        <v>21</v>
      </c>
      <c r="B6" s="833">
        <v>1641</v>
      </c>
      <c r="C6" s="833">
        <v>1809</v>
      </c>
      <c r="D6" s="833">
        <v>2060</v>
      </c>
      <c r="E6" s="833">
        <v>2533</v>
      </c>
      <c r="F6" s="833">
        <v>2942</v>
      </c>
      <c r="G6" s="833">
        <v>3275</v>
      </c>
      <c r="H6" s="833">
        <v>3799</v>
      </c>
      <c r="I6" s="833">
        <v>4166</v>
      </c>
      <c r="J6" s="833">
        <v>4486</v>
      </c>
      <c r="K6" s="833">
        <v>4701</v>
      </c>
      <c r="L6" s="833">
        <v>4805</v>
      </c>
      <c r="M6" s="461">
        <f t="shared" ref="M6:M19" si="0">L6-K6</f>
        <v>104</v>
      </c>
      <c r="N6" s="399">
        <f t="shared" ref="N6:N19" si="1">L6/K6-1</f>
        <v>2.2122952563284448E-2</v>
      </c>
      <c r="O6" s="499">
        <f t="shared" ref="O6:O19" si="2">L6-G6</f>
        <v>1530</v>
      </c>
      <c r="P6" s="399">
        <f t="shared" ref="P6:P19" si="3">L6/G6-1</f>
        <v>0.46717557251908404</v>
      </c>
      <c r="Q6" s="499">
        <f t="shared" ref="Q6:Q19" si="4">L6-B6</f>
        <v>3164</v>
      </c>
      <c r="R6" s="500">
        <f t="shared" ref="R6:R19" si="5">L6/B6-1</f>
        <v>1.9280926264472882</v>
      </c>
      <c r="T6"/>
      <c r="U6"/>
      <c r="V6"/>
    </row>
    <row r="7" spans="1:22" ht="17.25" customHeight="1">
      <c r="A7" s="211" t="s">
        <v>22</v>
      </c>
      <c r="B7" s="833">
        <v>415</v>
      </c>
      <c r="C7" s="833">
        <v>516</v>
      </c>
      <c r="D7" s="833">
        <v>614</v>
      </c>
      <c r="E7" s="833">
        <v>790</v>
      </c>
      <c r="F7" s="833">
        <v>913</v>
      </c>
      <c r="G7" s="833">
        <v>1119</v>
      </c>
      <c r="H7" s="833">
        <v>1336</v>
      </c>
      <c r="I7" s="833">
        <v>1521</v>
      </c>
      <c r="J7" s="833">
        <v>1698</v>
      </c>
      <c r="K7" s="833">
        <v>1816</v>
      </c>
      <c r="L7" s="833">
        <v>1793</v>
      </c>
      <c r="M7" s="461">
        <f t="shared" si="0"/>
        <v>-23</v>
      </c>
      <c r="N7" s="399">
        <f t="shared" si="1"/>
        <v>-1.2665198237885478E-2</v>
      </c>
      <c r="O7" s="499">
        <f t="shared" si="2"/>
        <v>674</v>
      </c>
      <c r="P7" s="399">
        <f t="shared" si="3"/>
        <v>0.6023235031277927</v>
      </c>
      <c r="Q7" s="499">
        <f t="shared" si="4"/>
        <v>1378</v>
      </c>
      <c r="R7" s="500">
        <f t="shared" si="5"/>
        <v>3.3204819277108433</v>
      </c>
      <c r="T7"/>
      <c r="U7"/>
      <c r="V7"/>
    </row>
    <row r="8" spans="1:22" ht="17.25" customHeight="1">
      <c r="A8" s="211" t="s">
        <v>23</v>
      </c>
      <c r="B8" s="833">
        <v>173</v>
      </c>
      <c r="C8" s="833">
        <v>186</v>
      </c>
      <c r="D8" s="833">
        <v>228</v>
      </c>
      <c r="E8" s="833">
        <v>269</v>
      </c>
      <c r="F8" s="833">
        <v>294</v>
      </c>
      <c r="G8" s="833">
        <v>302</v>
      </c>
      <c r="H8" s="833">
        <v>353</v>
      </c>
      <c r="I8" s="833">
        <v>438</v>
      </c>
      <c r="J8" s="833">
        <v>454</v>
      </c>
      <c r="K8" s="833">
        <v>485</v>
      </c>
      <c r="L8" s="833">
        <v>470</v>
      </c>
      <c r="M8" s="461">
        <f t="shared" si="0"/>
        <v>-15</v>
      </c>
      <c r="N8" s="399">
        <f t="shared" si="1"/>
        <v>-3.0927835051546393E-2</v>
      </c>
      <c r="O8" s="499">
        <f t="shared" si="2"/>
        <v>168</v>
      </c>
      <c r="P8" s="399">
        <f t="shared" si="3"/>
        <v>0.55629139072847678</v>
      </c>
      <c r="Q8" s="499">
        <f t="shared" si="4"/>
        <v>297</v>
      </c>
      <c r="R8" s="500">
        <f t="shared" si="5"/>
        <v>1.7167630057803467</v>
      </c>
      <c r="T8"/>
      <c r="U8"/>
      <c r="V8"/>
    </row>
    <row r="9" spans="1:22" ht="17.25" customHeight="1">
      <c r="A9" s="211" t="s">
        <v>24</v>
      </c>
      <c r="B9" s="833">
        <v>332</v>
      </c>
      <c r="C9" s="833">
        <v>374</v>
      </c>
      <c r="D9" s="833">
        <v>425</v>
      </c>
      <c r="E9" s="833">
        <v>422</v>
      </c>
      <c r="F9" s="833">
        <v>512</v>
      </c>
      <c r="G9" s="833">
        <v>607</v>
      </c>
      <c r="H9" s="833">
        <v>679</v>
      </c>
      <c r="I9" s="833">
        <v>742</v>
      </c>
      <c r="J9" s="833">
        <v>748</v>
      </c>
      <c r="K9" s="833">
        <v>804</v>
      </c>
      <c r="L9" s="833">
        <v>807</v>
      </c>
      <c r="M9" s="461">
        <f t="shared" si="0"/>
        <v>3</v>
      </c>
      <c r="N9" s="399">
        <f t="shared" si="1"/>
        <v>3.7313432835821558E-3</v>
      </c>
      <c r="O9" s="499">
        <f t="shared" si="2"/>
        <v>200</v>
      </c>
      <c r="P9" s="399">
        <f t="shared" si="3"/>
        <v>0.32948929159802298</v>
      </c>
      <c r="Q9" s="499">
        <f t="shared" si="4"/>
        <v>475</v>
      </c>
      <c r="R9" s="500">
        <f t="shared" si="5"/>
        <v>1.4307228915662651</v>
      </c>
      <c r="T9"/>
      <c r="U9"/>
      <c r="V9"/>
    </row>
    <row r="10" spans="1:22" ht="17.25" customHeight="1">
      <c r="A10" s="211" t="s">
        <v>25</v>
      </c>
      <c r="B10" s="833">
        <v>265</v>
      </c>
      <c r="C10" s="833">
        <v>260</v>
      </c>
      <c r="D10" s="833">
        <v>302</v>
      </c>
      <c r="E10" s="833">
        <v>354</v>
      </c>
      <c r="F10" s="833">
        <v>375</v>
      </c>
      <c r="G10" s="833">
        <v>446</v>
      </c>
      <c r="H10" s="833">
        <v>410</v>
      </c>
      <c r="I10" s="833">
        <v>458</v>
      </c>
      <c r="J10" s="833">
        <v>512</v>
      </c>
      <c r="K10" s="833">
        <v>489</v>
      </c>
      <c r="L10" s="833">
        <v>457</v>
      </c>
      <c r="M10" s="461">
        <f t="shared" si="0"/>
        <v>-32</v>
      </c>
      <c r="N10" s="399">
        <f t="shared" si="1"/>
        <v>-6.5439672801635984E-2</v>
      </c>
      <c r="O10" s="499">
        <f t="shared" si="2"/>
        <v>11</v>
      </c>
      <c r="P10" s="399">
        <f t="shared" si="3"/>
        <v>2.4663677130044803E-2</v>
      </c>
      <c r="Q10" s="499">
        <f t="shared" si="4"/>
        <v>192</v>
      </c>
      <c r="R10" s="500">
        <f t="shared" si="5"/>
        <v>0.72452830188679251</v>
      </c>
      <c r="T10"/>
      <c r="U10"/>
      <c r="V10"/>
    </row>
    <row r="11" spans="1:22" ht="17.25" customHeight="1">
      <c r="A11" s="211" t="s">
        <v>26</v>
      </c>
      <c r="B11" s="833">
        <v>289</v>
      </c>
      <c r="C11" s="833">
        <v>313</v>
      </c>
      <c r="D11" s="833">
        <v>351</v>
      </c>
      <c r="E11" s="833">
        <v>394</v>
      </c>
      <c r="F11" s="833">
        <v>452</v>
      </c>
      <c r="G11" s="833">
        <v>509</v>
      </c>
      <c r="H11" s="833">
        <v>591</v>
      </c>
      <c r="I11" s="833">
        <v>633</v>
      </c>
      <c r="J11" s="833">
        <v>687</v>
      </c>
      <c r="K11" s="833">
        <v>633</v>
      </c>
      <c r="L11" s="833">
        <v>625</v>
      </c>
      <c r="M11" s="461">
        <f t="shared" si="0"/>
        <v>-8</v>
      </c>
      <c r="N11" s="399">
        <f t="shared" si="1"/>
        <v>-1.2638230647709303E-2</v>
      </c>
      <c r="O11" s="499">
        <f t="shared" si="2"/>
        <v>116</v>
      </c>
      <c r="P11" s="399">
        <f t="shared" si="3"/>
        <v>0.22789783889980364</v>
      </c>
      <c r="Q11" s="499">
        <f t="shared" si="4"/>
        <v>336</v>
      </c>
      <c r="R11" s="500">
        <f t="shared" si="5"/>
        <v>1.1626297577854672</v>
      </c>
      <c r="T11"/>
      <c r="U11"/>
      <c r="V11"/>
    </row>
    <row r="12" spans="1:22" ht="17.25" customHeight="1">
      <c r="A12" s="211" t="s">
        <v>27</v>
      </c>
      <c r="B12" s="833">
        <v>157</v>
      </c>
      <c r="C12" s="833">
        <v>160</v>
      </c>
      <c r="D12" s="833">
        <v>210</v>
      </c>
      <c r="E12" s="833">
        <v>219</v>
      </c>
      <c r="F12" s="833">
        <v>232</v>
      </c>
      <c r="G12" s="833">
        <v>302</v>
      </c>
      <c r="H12" s="833">
        <v>375</v>
      </c>
      <c r="I12" s="833">
        <v>396</v>
      </c>
      <c r="J12" s="833">
        <v>436</v>
      </c>
      <c r="K12" s="833">
        <v>479</v>
      </c>
      <c r="L12" s="833">
        <v>478</v>
      </c>
      <c r="M12" s="461">
        <f t="shared" si="0"/>
        <v>-1</v>
      </c>
      <c r="N12" s="399">
        <f t="shared" si="1"/>
        <v>-2.0876826722338038E-3</v>
      </c>
      <c r="O12" s="499">
        <f t="shared" si="2"/>
        <v>176</v>
      </c>
      <c r="P12" s="399">
        <f t="shared" si="3"/>
        <v>0.58278145695364247</v>
      </c>
      <c r="Q12" s="499">
        <f t="shared" si="4"/>
        <v>321</v>
      </c>
      <c r="R12" s="500">
        <f t="shared" si="5"/>
        <v>2.0445859872611467</v>
      </c>
      <c r="T12"/>
      <c r="U12"/>
      <c r="V12"/>
    </row>
    <row r="13" spans="1:22" ht="17.25" customHeight="1">
      <c r="A13" s="211" t="s">
        <v>28</v>
      </c>
      <c r="B13" s="833">
        <v>151</v>
      </c>
      <c r="C13" s="833">
        <v>161</v>
      </c>
      <c r="D13" s="833">
        <v>143</v>
      </c>
      <c r="E13" s="833">
        <v>165</v>
      </c>
      <c r="F13" s="833">
        <v>186</v>
      </c>
      <c r="G13" s="833">
        <v>212</v>
      </c>
      <c r="H13" s="833">
        <v>237</v>
      </c>
      <c r="I13" s="833">
        <v>268</v>
      </c>
      <c r="J13" s="833">
        <v>288</v>
      </c>
      <c r="K13" s="833">
        <v>342</v>
      </c>
      <c r="L13" s="833">
        <v>319</v>
      </c>
      <c r="M13" s="461">
        <f t="shared" si="0"/>
        <v>-23</v>
      </c>
      <c r="N13" s="399">
        <f t="shared" si="1"/>
        <v>-6.7251461988304118E-2</v>
      </c>
      <c r="O13" s="499">
        <f t="shared" si="2"/>
        <v>107</v>
      </c>
      <c r="P13" s="399">
        <f t="shared" si="3"/>
        <v>0.50471698113207553</v>
      </c>
      <c r="Q13" s="499">
        <f t="shared" si="4"/>
        <v>168</v>
      </c>
      <c r="R13" s="500">
        <f t="shared" si="5"/>
        <v>1.1125827814569536</v>
      </c>
      <c r="T13"/>
      <c r="U13"/>
      <c r="V13"/>
    </row>
    <row r="14" spans="1:22" ht="17.25" customHeight="1">
      <c r="A14" s="211" t="s">
        <v>29</v>
      </c>
      <c r="B14" s="833">
        <v>114</v>
      </c>
      <c r="C14" s="833">
        <v>140</v>
      </c>
      <c r="D14" s="833">
        <v>164</v>
      </c>
      <c r="E14" s="833">
        <v>162</v>
      </c>
      <c r="F14" s="833">
        <v>205</v>
      </c>
      <c r="G14" s="833">
        <v>228</v>
      </c>
      <c r="H14" s="833">
        <v>274</v>
      </c>
      <c r="I14" s="833">
        <v>285</v>
      </c>
      <c r="J14" s="833">
        <v>327</v>
      </c>
      <c r="K14" s="833">
        <v>370</v>
      </c>
      <c r="L14" s="833">
        <v>332</v>
      </c>
      <c r="M14" s="461">
        <f t="shared" si="0"/>
        <v>-38</v>
      </c>
      <c r="N14" s="399">
        <f t="shared" si="1"/>
        <v>-0.10270270270270265</v>
      </c>
      <c r="O14" s="499">
        <f t="shared" si="2"/>
        <v>104</v>
      </c>
      <c r="P14" s="399">
        <f t="shared" si="3"/>
        <v>0.45614035087719307</v>
      </c>
      <c r="Q14" s="499">
        <f t="shared" si="4"/>
        <v>218</v>
      </c>
      <c r="R14" s="500">
        <f t="shared" si="5"/>
        <v>1.9122807017543861</v>
      </c>
      <c r="T14"/>
      <c r="U14"/>
      <c r="V14"/>
    </row>
    <row r="15" spans="1:22" ht="17.25" customHeight="1">
      <c r="A15" s="211" t="s">
        <v>30</v>
      </c>
      <c r="B15" s="833">
        <v>107</v>
      </c>
      <c r="C15" s="833">
        <v>127</v>
      </c>
      <c r="D15" s="833">
        <v>127</v>
      </c>
      <c r="E15" s="833">
        <v>145</v>
      </c>
      <c r="F15" s="833">
        <v>148</v>
      </c>
      <c r="G15" s="833">
        <v>181</v>
      </c>
      <c r="H15" s="833">
        <v>188</v>
      </c>
      <c r="I15" s="833">
        <v>219</v>
      </c>
      <c r="J15" s="833">
        <v>218</v>
      </c>
      <c r="K15" s="833">
        <v>222</v>
      </c>
      <c r="L15" s="833">
        <v>225</v>
      </c>
      <c r="M15" s="461">
        <f t="shared" si="0"/>
        <v>3</v>
      </c>
      <c r="N15" s="399">
        <f t="shared" si="1"/>
        <v>1.3513513513513598E-2</v>
      </c>
      <c r="O15" s="499">
        <f t="shared" si="2"/>
        <v>44</v>
      </c>
      <c r="P15" s="399">
        <f t="shared" si="3"/>
        <v>0.24309392265193375</v>
      </c>
      <c r="Q15" s="499">
        <f t="shared" si="4"/>
        <v>118</v>
      </c>
      <c r="R15" s="500">
        <f t="shared" si="5"/>
        <v>1.1028037383177569</v>
      </c>
      <c r="T15"/>
      <c r="U15"/>
      <c r="V15"/>
    </row>
    <row r="16" spans="1:22" ht="17.25" customHeight="1">
      <c r="A16" s="211" t="s">
        <v>31</v>
      </c>
      <c r="B16" s="833">
        <v>275</v>
      </c>
      <c r="C16" s="833">
        <v>329</v>
      </c>
      <c r="D16" s="833">
        <v>415</v>
      </c>
      <c r="E16" s="833">
        <v>440</v>
      </c>
      <c r="F16" s="833">
        <v>529</v>
      </c>
      <c r="G16" s="833">
        <v>609</v>
      </c>
      <c r="H16" s="833">
        <v>698</v>
      </c>
      <c r="I16" s="833">
        <v>762</v>
      </c>
      <c r="J16" s="833">
        <v>847</v>
      </c>
      <c r="K16" s="833">
        <v>939</v>
      </c>
      <c r="L16" s="833">
        <v>911</v>
      </c>
      <c r="M16" s="461">
        <f t="shared" si="0"/>
        <v>-28</v>
      </c>
      <c r="N16" s="399">
        <f t="shared" si="1"/>
        <v>-2.9818956336528202E-2</v>
      </c>
      <c r="O16" s="499">
        <f t="shared" si="2"/>
        <v>302</v>
      </c>
      <c r="P16" s="399">
        <f t="shared" si="3"/>
        <v>0.4958949096880132</v>
      </c>
      <c r="Q16" s="499">
        <f t="shared" si="4"/>
        <v>636</v>
      </c>
      <c r="R16" s="500">
        <f t="shared" si="5"/>
        <v>2.3127272727272725</v>
      </c>
      <c r="T16"/>
      <c r="U16"/>
      <c r="V16"/>
    </row>
    <row r="17" spans="1:22" ht="17.25" customHeight="1">
      <c r="A17" s="211" t="s">
        <v>32</v>
      </c>
      <c r="B17" s="833">
        <v>81</v>
      </c>
      <c r="C17" s="833">
        <v>86</v>
      </c>
      <c r="D17" s="833">
        <v>90</v>
      </c>
      <c r="E17" s="833">
        <v>102</v>
      </c>
      <c r="F17" s="833">
        <v>119</v>
      </c>
      <c r="G17" s="833">
        <v>146</v>
      </c>
      <c r="H17" s="833">
        <v>173</v>
      </c>
      <c r="I17" s="833">
        <v>174</v>
      </c>
      <c r="J17" s="833">
        <v>199</v>
      </c>
      <c r="K17" s="833">
        <v>201</v>
      </c>
      <c r="L17" s="833">
        <v>191</v>
      </c>
      <c r="M17" s="461">
        <f t="shared" si="0"/>
        <v>-10</v>
      </c>
      <c r="N17" s="399">
        <f t="shared" si="1"/>
        <v>-4.9751243781094523E-2</v>
      </c>
      <c r="O17" s="499">
        <f t="shared" si="2"/>
        <v>45</v>
      </c>
      <c r="P17" s="399">
        <f t="shared" si="3"/>
        <v>0.30821917808219168</v>
      </c>
      <c r="Q17" s="499">
        <f t="shared" si="4"/>
        <v>110</v>
      </c>
      <c r="R17" s="500">
        <f t="shared" si="5"/>
        <v>1.3580246913580245</v>
      </c>
      <c r="T17"/>
      <c r="U17"/>
      <c r="V17"/>
    </row>
    <row r="18" spans="1:22" ht="17.25" customHeight="1">
      <c r="A18" s="211" t="s">
        <v>33</v>
      </c>
      <c r="B18" s="833">
        <v>65</v>
      </c>
      <c r="C18" s="833">
        <v>74</v>
      </c>
      <c r="D18" s="833">
        <v>90</v>
      </c>
      <c r="E18" s="833">
        <v>82</v>
      </c>
      <c r="F18" s="833">
        <v>89</v>
      </c>
      <c r="G18" s="833">
        <v>110</v>
      </c>
      <c r="H18" s="833">
        <v>122</v>
      </c>
      <c r="I18" s="833">
        <v>123</v>
      </c>
      <c r="J18" s="833">
        <v>124</v>
      </c>
      <c r="K18" s="833">
        <v>146</v>
      </c>
      <c r="L18" s="833">
        <v>144</v>
      </c>
      <c r="M18" s="461">
        <f t="shared" si="0"/>
        <v>-2</v>
      </c>
      <c r="N18" s="399">
        <f t="shared" si="1"/>
        <v>-1.3698630136986356E-2</v>
      </c>
      <c r="O18" s="499">
        <f t="shared" si="2"/>
        <v>34</v>
      </c>
      <c r="P18" s="399">
        <f t="shared" si="3"/>
        <v>0.30909090909090908</v>
      </c>
      <c r="Q18" s="499">
        <f t="shared" si="4"/>
        <v>79</v>
      </c>
      <c r="R18" s="500">
        <f t="shared" si="5"/>
        <v>1.2153846153846155</v>
      </c>
      <c r="T18"/>
      <c r="U18"/>
      <c r="V18"/>
    </row>
    <row r="19" spans="1:22" ht="17.25" customHeight="1" thickBot="1">
      <c r="A19" s="209" t="s">
        <v>34</v>
      </c>
      <c r="B19" s="249">
        <v>158</v>
      </c>
      <c r="C19" s="249">
        <v>179</v>
      </c>
      <c r="D19" s="249">
        <v>215</v>
      </c>
      <c r="E19" s="249">
        <v>230</v>
      </c>
      <c r="F19" s="249">
        <v>218</v>
      </c>
      <c r="G19" s="249">
        <v>256</v>
      </c>
      <c r="H19" s="249">
        <v>259</v>
      </c>
      <c r="I19" s="249">
        <v>284</v>
      </c>
      <c r="J19" s="249">
        <v>319</v>
      </c>
      <c r="K19" s="249">
        <v>315</v>
      </c>
      <c r="L19" s="249">
        <v>307</v>
      </c>
      <c r="M19" s="467">
        <f t="shared" si="0"/>
        <v>-8</v>
      </c>
      <c r="N19" s="400">
        <f t="shared" si="1"/>
        <v>-2.5396825396825418E-2</v>
      </c>
      <c r="O19" s="502">
        <f t="shared" si="2"/>
        <v>51</v>
      </c>
      <c r="P19" s="400">
        <f t="shared" si="3"/>
        <v>0.19921875</v>
      </c>
      <c r="Q19" s="502">
        <f t="shared" si="4"/>
        <v>149</v>
      </c>
      <c r="R19" s="503">
        <f t="shared" si="5"/>
        <v>0.94303797468354422</v>
      </c>
      <c r="T19"/>
      <c r="U19"/>
      <c r="V19"/>
    </row>
    <row r="20" spans="1:22" s="30" customFormat="1" ht="17.25" customHeight="1">
      <c r="A20" s="115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zoomScaleNormal="100" workbookViewId="0"/>
  </sheetViews>
  <sheetFormatPr defaultColWidth="9.140625" defaultRowHeight="15"/>
  <cols>
    <col min="1" max="1" width="12.5703125" style="223" customWidth="1"/>
    <col min="2" max="2" width="5" style="223" customWidth="1"/>
    <col min="3" max="3" width="5.85546875" style="223" customWidth="1"/>
    <col min="4" max="4" width="5.42578125" style="223" customWidth="1"/>
    <col min="5" max="5" width="5.7109375" style="223" customWidth="1"/>
    <col min="6" max="6" width="5.42578125" style="223" customWidth="1"/>
    <col min="7" max="7" width="6" style="223" customWidth="1"/>
    <col min="8" max="8" width="5.42578125" style="223" customWidth="1"/>
    <col min="9" max="9" width="5.7109375" style="223" customWidth="1"/>
    <col min="10" max="10" width="5.42578125" style="223" customWidth="1"/>
    <col min="11" max="11" width="5.7109375" style="223" customWidth="1"/>
    <col min="12" max="12" width="4.5703125" style="223" customWidth="1"/>
    <col min="13" max="13" width="5.5703125" style="223" customWidth="1"/>
    <col min="14" max="14" width="4.5703125" style="223" customWidth="1"/>
    <col min="15" max="15" width="6" style="223" customWidth="1"/>
    <col min="16" max="16" width="4.5703125" style="223" customWidth="1"/>
    <col min="17" max="17" width="6" style="223" customWidth="1"/>
    <col min="18" max="18" width="4.5703125" style="223" customWidth="1"/>
    <col min="19" max="19" width="6" style="223" customWidth="1"/>
    <col min="20" max="20" width="4.5703125" style="223" customWidth="1"/>
    <col min="21" max="21" width="6" style="223" customWidth="1"/>
    <col min="22" max="22" width="5.42578125" style="223" customWidth="1"/>
    <col min="23" max="23" width="5.7109375" style="223" customWidth="1"/>
    <col min="24" max="24" width="5.42578125" style="223" customWidth="1"/>
    <col min="25" max="16384" width="9.140625" style="223"/>
  </cols>
  <sheetData>
    <row r="1" spans="1:45" s="218" customFormat="1" ht="17.25" customHeight="1">
      <c r="A1" s="258" t="s">
        <v>788</v>
      </c>
      <c r="B1" s="258"/>
    </row>
    <row r="2" spans="1:45" s="219" customFormat="1" ht="17.25" customHeight="1" thickBot="1">
      <c r="A2" s="358" t="s">
        <v>198</v>
      </c>
      <c r="D2"/>
      <c r="E2" s="1092"/>
      <c r="F2" s="1092"/>
      <c r="O2" s="219" t="s">
        <v>0</v>
      </c>
    </row>
    <row r="3" spans="1:45" s="4" customFormat="1" ht="17.25" customHeight="1">
      <c r="A3" s="1558" t="s">
        <v>203</v>
      </c>
      <c r="B3" s="1559"/>
      <c r="C3" s="1700" t="s">
        <v>75</v>
      </c>
      <c r="D3" s="1701"/>
      <c r="E3" s="1725" t="s">
        <v>45</v>
      </c>
      <c r="F3" s="1726"/>
      <c r="G3" s="1726"/>
      <c r="H3" s="1727"/>
      <c r="I3" s="1725" t="s">
        <v>46</v>
      </c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8"/>
      <c r="X3" s="1729"/>
    </row>
    <row r="4" spans="1:45" s="4" customFormat="1" ht="17.25" customHeight="1">
      <c r="A4" s="1560"/>
      <c r="B4" s="1561"/>
      <c r="C4" s="1702"/>
      <c r="D4" s="1567"/>
      <c r="E4" s="1730" t="s">
        <v>181</v>
      </c>
      <c r="F4" s="1731"/>
      <c r="G4" s="1612" t="s">
        <v>47</v>
      </c>
      <c r="H4" s="1723"/>
      <c r="I4" s="1688" t="s">
        <v>51</v>
      </c>
      <c r="J4" s="1720"/>
      <c r="K4" s="1612" t="s">
        <v>50</v>
      </c>
      <c r="L4" s="1720"/>
      <c r="M4" s="1612" t="s">
        <v>49</v>
      </c>
      <c r="N4" s="1720"/>
      <c r="O4" s="1612" t="s">
        <v>52</v>
      </c>
      <c r="P4" s="1720"/>
      <c r="Q4" s="1612" t="s">
        <v>48</v>
      </c>
      <c r="R4" s="1720"/>
      <c r="S4" s="1612" t="s">
        <v>53</v>
      </c>
      <c r="T4" s="1720"/>
      <c r="U4" s="1612" t="s">
        <v>54</v>
      </c>
      <c r="V4" s="1720"/>
      <c r="W4" s="1612" t="s">
        <v>67</v>
      </c>
      <c r="X4" s="1723"/>
    </row>
    <row r="5" spans="1:45" s="4" customFormat="1" ht="17.25" customHeight="1">
      <c r="A5" s="1560"/>
      <c r="B5" s="1561"/>
      <c r="C5" s="1702"/>
      <c r="D5" s="1567"/>
      <c r="E5" s="1732"/>
      <c r="F5" s="1733"/>
      <c r="G5" s="1721"/>
      <c r="H5" s="1724"/>
      <c r="I5" s="1722"/>
      <c r="J5" s="1721"/>
      <c r="K5" s="1721"/>
      <c r="L5" s="1721"/>
      <c r="M5" s="1721"/>
      <c r="N5" s="1721"/>
      <c r="O5" s="1721"/>
      <c r="P5" s="1721"/>
      <c r="Q5" s="1721"/>
      <c r="R5" s="1721"/>
      <c r="S5" s="1721"/>
      <c r="T5" s="1721"/>
      <c r="U5" s="1721"/>
      <c r="V5" s="1721"/>
      <c r="W5" s="1721"/>
      <c r="X5" s="1724"/>
    </row>
    <row r="6" spans="1:45" s="4" customFormat="1" ht="17.25" customHeight="1" thickBot="1">
      <c r="A6" s="1562"/>
      <c r="B6" s="1563"/>
      <c r="C6" s="689" t="s">
        <v>150</v>
      </c>
      <c r="D6" s="690" t="s">
        <v>159</v>
      </c>
      <c r="E6" s="689" t="s">
        <v>150</v>
      </c>
      <c r="F6" s="695" t="s">
        <v>155</v>
      </c>
      <c r="G6" s="692" t="s">
        <v>150</v>
      </c>
      <c r="H6" s="693" t="s">
        <v>155</v>
      </c>
      <c r="I6" s="689" t="s">
        <v>150</v>
      </c>
      <c r="J6" s="695" t="s">
        <v>155</v>
      </c>
      <c r="K6" s="692" t="s">
        <v>150</v>
      </c>
      <c r="L6" s="695" t="s">
        <v>155</v>
      </c>
      <c r="M6" s="692" t="s">
        <v>150</v>
      </c>
      <c r="N6" s="695" t="s">
        <v>155</v>
      </c>
      <c r="O6" s="692" t="s">
        <v>150</v>
      </c>
      <c r="P6" s="695" t="s">
        <v>155</v>
      </c>
      <c r="Q6" s="692" t="s">
        <v>150</v>
      </c>
      <c r="R6" s="695" t="s">
        <v>155</v>
      </c>
      <c r="S6" s="692" t="s">
        <v>150</v>
      </c>
      <c r="T6" s="695" t="s">
        <v>155</v>
      </c>
      <c r="U6" s="692" t="s">
        <v>150</v>
      </c>
      <c r="V6" s="695" t="s">
        <v>155</v>
      </c>
      <c r="W6" s="692" t="s">
        <v>150</v>
      </c>
      <c r="X6" s="693" t="s">
        <v>155</v>
      </c>
    </row>
    <row r="7" spans="1:45" s="5" customFormat="1" ht="17.25" customHeight="1">
      <c r="A7" s="1564" t="s">
        <v>11</v>
      </c>
      <c r="B7" s="1565"/>
      <c r="C7" s="221">
        <v>9236</v>
      </c>
      <c r="D7" s="278">
        <v>2.8106094725694742E-2</v>
      </c>
      <c r="E7" s="221">
        <v>7325</v>
      </c>
      <c r="F7" s="391">
        <v>0.79309224772628839</v>
      </c>
      <c r="G7" s="220">
        <v>1911</v>
      </c>
      <c r="H7" s="393">
        <v>0.20690775227371155</v>
      </c>
      <c r="I7" s="221">
        <v>5317</v>
      </c>
      <c r="J7" s="995">
        <v>0.5756821134690342</v>
      </c>
      <c r="K7" s="841">
        <v>493</v>
      </c>
      <c r="L7" s="996">
        <v>5.3378085751407539E-2</v>
      </c>
      <c r="M7" s="841">
        <v>242</v>
      </c>
      <c r="N7" s="996">
        <v>2.6201818969250758E-2</v>
      </c>
      <c r="O7" s="841">
        <v>329</v>
      </c>
      <c r="P7" s="996">
        <v>3.5621481160675615E-2</v>
      </c>
      <c r="Q7" s="841">
        <v>484</v>
      </c>
      <c r="R7" s="996">
        <v>5.2403637938501516E-2</v>
      </c>
      <c r="S7" s="841">
        <v>446</v>
      </c>
      <c r="T7" s="996">
        <v>4.8289302728453873E-2</v>
      </c>
      <c r="U7" s="841">
        <v>553</v>
      </c>
      <c r="V7" s="996">
        <v>5.9874404504114333E-2</v>
      </c>
      <c r="W7" s="841">
        <v>1372</v>
      </c>
      <c r="X7" s="273">
        <v>0.14854915547856215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5" customFormat="1" ht="17.25" customHeight="1">
      <c r="A8" s="1564" t="s">
        <v>12</v>
      </c>
      <c r="B8" s="1565"/>
      <c r="C8" s="221">
        <v>9510</v>
      </c>
      <c r="D8" s="278">
        <v>2.7764720995209054E-2</v>
      </c>
      <c r="E8" s="221">
        <v>7478</v>
      </c>
      <c r="F8" s="391">
        <v>0.78633017875920086</v>
      </c>
      <c r="G8" s="220">
        <v>2032</v>
      </c>
      <c r="H8" s="393">
        <v>0.21366982124079917</v>
      </c>
      <c r="I8" s="221">
        <v>5287</v>
      </c>
      <c r="J8" s="995">
        <v>0.55594111461619344</v>
      </c>
      <c r="K8" s="841">
        <v>526</v>
      </c>
      <c r="L8" s="996">
        <v>5.5310199789695057E-2</v>
      </c>
      <c r="M8" s="841">
        <v>266</v>
      </c>
      <c r="N8" s="996">
        <v>2.7970557308096739E-2</v>
      </c>
      <c r="O8" s="841">
        <v>352</v>
      </c>
      <c r="P8" s="996">
        <v>3.7013669821240797E-2</v>
      </c>
      <c r="Q8" s="841">
        <v>509</v>
      </c>
      <c r="R8" s="996">
        <v>5.3522607781282858E-2</v>
      </c>
      <c r="S8" s="841">
        <v>524</v>
      </c>
      <c r="T8" s="996">
        <v>5.5099894847528919E-2</v>
      </c>
      <c r="U8" s="841">
        <v>647</v>
      </c>
      <c r="V8" s="996">
        <v>6.8033648790746581E-2</v>
      </c>
      <c r="W8" s="841">
        <v>1399</v>
      </c>
      <c r="X8" s="273">
        <v>0.14710830704521557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5" customFormat="1" ht="17.25" customHeight="1">
      <c r="A9" s="1564" t="s">
        <v>13</v>
      </c>
      <c r="B9" s="1565"/>
      <c r="C9" s="221">
        <v>9767</v>
      </c>
      <c r="D9" s="278">
        <v>2.7563921657165435E-2</v>
      </c>
      <c r="E9" s="221">
        <v>7611</v>
      </c>
      <c r="F9" s="391">
        <v>0.77925668065936315</v>
      </c>
      <c r="G9" s="220">
        <v>2156</v>
      </c>
      <c r="H9" s="393">
        <v>0.22074331934063685</v>
      </c>
      <c r="I9" s="221">
        <v>5476</v>
      </c>
      <c r="J9" s="995">
        <v>0.56066345858503119</v>
      </c>
      <c r="K9" s="841">
        <v>535</v>
      </c>
      <c r="L9" s="996">
        <v>5.4776287498720183E-2</v>
      </c>
      <c r="M9" s="841">
        <v>272</v>
      </c>
      <c r="N9" s="996">
        <v>2.7848878877853998E-2</v>
      </c>
      <c r="O9" s="841">
        <v>371</v>
      </c>
      <c r="P9" s="996">
        <v>3.7985051704719976E-2</v>
      </c>
      <c r="Q9" s="841">
        <v>508</v>
      </c>
      <c r="R9" s="996">
        <v>5.2011876727756728E-2</v>
      </c>
      <c r="S9" s="841">
        <v>541</v>
      </c>
      <c r="T9" s="996">
        <v>5.5390601003378725E-2</v>
      </c>
      <c r="U9" s="841">
        <v>720</v>
      </c>
      <c r="V9" s="996">
        <v>7.3717620559025296E-2</v>
      </c>
      <c r="W9" s="841">
        <v>1344</v>
      </c>
      <c r="X9" s="273">
        <v>0.13760622504351389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5" customFormat="1" ht="17.25" customHeight="1">
      <c r="A10" s="1564" t="s">
        <v>14</v>
      </c>
      <c r="B10" s="1565"/>
      <c r="C10" s="221">
        <v>10063</v>
      </c>
      <c r="D10" s="278">
        <v>2.7678453549267262E-2</v>
      </c>
      <c r="E10" s="221">
        <v>7764</v>
      </c>
      <c r="F10" s="391">
        <v>0.77153930239491209</v>
      </c>
      <c r="G10" s="220">
        <v>2299</v>
      </c>
      <c r="H10" s="393">
        <v>0.22846069760508794</v>
      </c>
      <c r="I10" s="221">
        <v>5610</v>
      </c>
      <c r="J10" s="995">
        <v>0.55748782669184138</v>
      </c>
      <c r="K10" s="841">
        <v>529</v>
      </c>
      <c r="L10" s="996">
        <v>5.2568816456325149E-2</v>
      </c>
      <c r="M10" s="841">
        <v>266</v>
      </c>
      <c r="N10" s="996">
        <v>2.6433469144390341E-2</v>
      </c>
      <c r="O10" s="841">
        <v>421</v>
      </c>
      <c r="P10" s="996">
        <v>4.1836430487926068E-2</v>
      </c>
      <c r="Q10" s="841">
        <v>493</v>
      </c>
      <c r="R10" s="996">
        <v>4.8991354466858789E-2</v>
      </c>
      <c r="S10" s="841">
        <v>616</v>
      </c>
      <c r="T10" s="996">
        <v>6.1214349597535529E-2</v>
      </c>
      <c r="U10" s="841">
        <v>875</v>
      </c>
      <c r="V10" s="996">
        <v>8.6952201132862963E-2</v>
      </c>
      <c r="W10" s="841">
        <v>1253</v>
      </c>
      <c r="X10" s="273">
        <v>0.12451555202225977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5" customFormat="1" ht="17.25" customHeight="1">
      <c r="A11" s="1564" t="s">
        <v>15</v>
      </c>
      <c r="B11" s="1565"/>
      <c r="C11" s="221">
        <v>10312</v>
      </c>
      <c r="D11" s="278">
        <v>2.8052001751889946E-2</v>
      </c>
      <c r="E11" s="221">
        <v>7828</v>
      </c>
      <c r="F11" s="391">
        <v>0.75911559348332036</v>
      </c>
      <c r="G11" s="220">
        <v>2484</v>
      </c>
      <c r="H11" s="393">
        <v>0.24088440651667958</v>
      </c>
      <c r="I11" s="221">
        <v>5604</v>
      </c>
      <c r="J11" s="995">
        <v>0.54344453064390996</v>
      </c>
      <c r="K11" s="841">
        <v>487</v>
      </c>
      <c r="L11" s="996">
        <v>4.7226532195500388E-2</v>
      </c>
      <c r="M11" s="841">
        <v>283</v>
      </c>
      <c r="N11" s="996">
        <v>2.7443754848719939E-2</v>
      </c>
      <c r="O11" s="841">
        <v>350</v>
      </c>
      <c r="P11" s="996">
        <v>3.3941039565554693E-2</v>
      </c>
      <c r="Q11" s="841">
        <v>498</v>
      </c>
      <c r="R11" s="996">
        <v>4.8293250581846393E-2</v>
      </c>
      <c r="S11" s="841">
        <v>705</v>
      </c>
      <c r="T11" s="996">
        <v>6.8366951124903028E-2</v>
      </c>
      <c r="U11" s="841">
        <v>1037</v>
      </c>
      <c r="V11" s="996">
        <v>0.10056245151280062</v>
      </c>
      <c r="W11" s="841">
        <v>1348</v>
      </c>
      <c r="X11" s="273">
        <v>0.13072148952676493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5" customFormat="1" ht="17.25" customHeight="1">
      <c r="A12" s="1564" t="s">
        <v>16</v>
      </c>
      <c r="B12" s="1565"/>
      <c r="C12" s="216">
        <v>10536</v>
      </c>
      <c r="D12" s="278">
        <v>2.8680235517651573E-2</v>
      </c>
      <c r="E12" s="216">
        <v>7788</v>
      </c>
      <c r="F12" s="391">
        <v>0.73917995444191342</v>
      </c>
      <c r="G12" s="222">
        <v>2748</v>
      </c>
      <c r="H12" s="393">
        <v>0.26082004555808658</v>
      </c>
      <c r="I12" s="216">
        <v>5654</v>
      </c>
      <c r="J12" s="995">
        <v>0.53663629460895979</v>
      </c>
      <c r="K12" s="848">
        <v>504</v>
      </c>
      <c r="L12" s="996">
        <v>4.7835990888382689E-2</v>
      </c>
      <c r="M12" s="848">
        <v>251</v>
      </c>
      <c r="N12" s="996">
        <v>2.3823082763857251E-2</v>
      </c>
      <c r="O12" s="848">
        <v>348</v>
      </c>
      <c r="P12" s="996">
        <v>3.3029612756264239E-2</v>
      </c>
      <c r="Q12" s="848">
        <v>543</v>
      </c>
      <c r="R12" s="996">
        <v>5.1537585421412298E-2</v>
      </c>
      <c r="S12" s="848">
        <v>710</v>
      </c>
      <c r="T12" s="996">
        <v>6.7388003037205768E-2</v>
      </c>
      <c r="U12" s="848">
        <v>1153</v>
      </c>
      <c r="V12" s="996">
        <v>0.10943432042520881</v>
      </c>
      <c r="W12" s="848">
        <v>1373</v>
      </c>
      <c r="X12" s="273">
        <v>0.13031511009870919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5" customFormat="1" ht="17.25" customHeight="1">
      <c r="A13" s="1564" t="s">
        <v>17</v>
      </c>
      <c r="B13" s="1565"/>
      <c r="C13" s="216">
        <v>10486</v>
      </c>
      <c r="D13" s="278">
        <v>2.8914692557348208E-2</v>
      </c>
      <c r="E13" s="216">
        <v>7457</v>
      </c>
      <c r="F13" s="391">
        <v>0.71113866107190538</v>
      </c>
      <c r="G13" s="222">
        <v>3029</v>
      </c>
      <c r="H13" s="393">
        <v>0.28886133892809462</v>
      </c>
      <c r="I13" s="216">
        <v>5402</v>
      </c>
      <c r="J13" s="995">
        <v>0.5151630745756246</v>
      </c>
      <c r="K13" s="848">
        <v>472</v>
      </c>
      <c r="L13" s="996">
        <v>4.5012397482357427E-2</v>
      </c>
      <c r="M13" s="848">
        <v>263</v>
      </c>
      <c r="N13" s="996">
        <v>2.5081060461567804E-2</v>
      </c>
      <c r="O13" s="848">
        <v>367</v>
      </c>
      <c r="P13" s="996">
        <v>3.499904634751097E-2</v>
      </c>
      <c r="Q13" s="848">
        <v>574</v>
      </c>
      <c r="R13" s="996">
        <v>5.4739652870493989E-2</v>
      </c>
      <c r="S13" s="848">
        <v>751</v>
      </c>
      <c r="T13" s="996">
        <v>7.1619301926378026E-2</v>
      </c>
      <c r="U13" s="848">
        <v>1231</v>
      </c>
      <c r="V13" s="996">
        <v>0.11739462139996186</v>
      </c>
      <c r="W13" s="848">
        <v>1426</v>
      </c>
      <c r="X13" s="273">
        <v>0.13599084493610528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5" customFormat="1" ht="17.25" customHeight="1">
      <c r="A14" s="1564" t="s">
        <v>143</v>
      </c>
      <c r="B14" s="1565"/>
      <c r="C14" s="216">
        <v>10788</v>
      </c>
      <c r="D14" s="278">
        <v>2.9738998114435047E-2</v>
      </c>
      <c r="E14" s="216">
        <v>7014</v>
      </c>
      <c r="F14" s="391">
        <v>0.65016685205784208</v>
      </c>
      <c r="G14" s="222">
        <v>3774</v>
      </c>
      <c r="H14" s="393">
        <v>0.34983314794215797</v>
      </c>
      <c r="I14" s="216">
        <v>5450</v>
      </c>
      <c r="J14" s="995">
        <v>0.50519095291064142</v>
      </c>
      <c r="K14" s="848">
        <v>494</v>
      </c>
      <c r="L14" s="996">
        <v>4.5791620318872822E-2</v>
      </c>
      <c r="M14" s="848">
        <v>270</v>
      </c>
      <c r="N14" s="996">
        <v>2.5027808676307009E-2</v>
      </c>
      <c r="O14" s="848">
        <v>353</v>
      </c>
      <c r="P14" s="996">
        <v>3.2721542454579165E-2</v>
      </c>
      <c r="Q14" s="848">
        <v>630</v>
      </c>
      <c r="R14" s="996">
        <v>5.8398220244716352E-2</v>
      </c>
      <c r="S14" s="848">
        <v>901</v>
      </c>
      <c r="T14" s="996">
        <v>8.3518724508713379E-2</v>
      </c>
      <c r="U14" s="848">
        <v>1112</v>
      </c>
      <c r="V14" s="996">
        <v>0.10307749351130886</v>
      </c>
      <c r="W14" s="848">
        <v>1578</v>
      </c>
      <c r="X14" s="273">
        <v>0.14627363737486096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5" customFormat="1" ht="17.25" customHeight="1">
      <c r="A15" s="1564" t="s">
        <v>194</v>
      </c>
      <c r="B15" s="1565"/>
      <c r="C15" s="216">
        <v>11245</v>
      </c>
      <c r="D15" s="278">
        <v>3.0911879838142153E-2</v>
      </c>
      <c r="E15" s="216">
        <v>6878</v>
      </c>
      <c r="F15" s="391">
        <v>0.61164962205424633</v>
      </c>
      <c r="G15" s="222">
        <v>4367</v>
      </c>
      <c r="H15" s="393">
        <v>0.38835037794575367</v>
      </c>
      <c r="I15" s="216">
        <v>5661</v>
      </c>
      <c r="J15" s="995">
        <v>0.50342374388617162</v>
      </c>
      <c r="K15" s="848">
        <v>456</v>
      </c>
      <c r="L15" s="996">
        <v>4.0551356158292577E-2</v>
      </c>
      <c r="M15" s="848">
        <v>281</v>
      </c>
      <c r="N15" s="996">
        <v>2.4988883948421522E-2</v>
      </c>
      <c r="O15" s="848">
        <v>409</v>
      </c>
      <c r="P15" s="996">
        <v>3.637172076478435E-2</v>
      </c>
      <c r="Q15" s="848">
        <v>721</v>
      </c>
      <c r="R15" s="996">
        <v>6.4117385504668736E-2</v>
      </c>
      <c r="S15" s="848">
        <v>1115</v>
      </c>
      <c r="T15" s="996">
        <v>9.9155180080035571E-2</v>
      </c>
      <c r="U15" s="848">
        <v>1108</v>
      </c>
      <c r="V15" s="996">
        <v>9.8532681191640728E-2</v>
      </c>
      <c r="W15" s="848">
        <v>1494</v>
      </c>
      <c r="X15" s="273">
        <v>0.13285904846598487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5" customFormat="1" ht="17.25" customHeight="1">
      <c r="A16" s="1564" t="s">
        <v>475</v>
      </c>
      <c r="B16" s="1565"/>
      <c r="C16" s="216">
        <v>11695</v>
      </c>
      <c r="D16" s="278">
        <v>3.2049086210534684E-2</v>
      </c>
      <c r="E16" s="216">
        <v>7001</v>
      </c>
      <c r="F16" s="391">
        <v>0.59863189397178285</v>
      </c>
      <c r="G16" s="222">
        <v>4694</v>
      </c>
      <c r="H16" s="391">
        <v>0.40136810602821721</v>
      </c>
      <c r="I16" s="216">
        <v>6010</v>
      </c>
      <c r="J16" s="995">
        <v>0.51389482684908083</v>
      </c>
      <c r="K16" s="848">
        <v>451</v>
      </c>
      <c r="L16" s="996">
        <v>3.8563488670371952E-2</v>
      </c>
      <c r="M16" s="848">
        <v>309</v>
      </c>
      <c r="N16" s="996">
        <v>2.6421547669944419E-2</v>
      </c>
      <c r="O16" s="848">
        <v>452</v>
      </c>
      <c r="P16" s="996">
        <v>3.864899529713553E-2</v>
      </c>
      <c r="Q16" s="848">
        <v>726</v>
      </c>
      <c r="R16" s="996">
        <v>6.2077811030354854E-2</v>
      </c>
      <c r="S16" s="848">
        <v>1016</v>
      </c>
      <c r="T16" s="996">
        <v>8.6874732791791365E-2</v>
      </c>
      <c r="U16" s="848">
        <v>1205</v>
      </c>
      <c r="V16" s="996">
        <v>0.10303548525010689</v>
      </c>
      <c r="W16" s="848">
        <v>1526</v>
      </c>
      <c r="X16" s="273">
        <v>0.13048311244121419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5" customFormat="1" ht="17.25" customHeight="1" thickBot="1">
      <c r="A17" s="1564" t="s">
        <v>605</v>
      </c>
      <c r="B17" s="1565"/>
      <c r="C17" s="216">
        <v>11547</v>
      </c>
      <c r="D17" s="278">
        <v>3.2290449051728475E-2</v>
      </c>
      <c r="E17" s="216">
        <v>6706</v>
      </c>
      <c r="F17" s="391">
        <v>0.58075690655581536</v>
      </c>
      <c r="G17" s="222">
        <v>4841</v>
      </c>
      <c r="H17" s="391">
        <v>0.41924309344418464</v>
      </c>
      <c r="I17" s="216">
        <v>5849</v>
      </c>
      <c r="J17" s="995">
        <v>0.50653849484714641</v>
      </c>
      <c r="K17" s="848">
        <v>434</v>
      </c>
      <c r="L17" s="996">
        <v>3.7585520048497446E-2</v>
      </c>
      <c r="M17" s="848">
        <v>289</v>
      </c>
      <c r="N17" s="996">
        <v>2.5028145838745994E-2</v>
      </c>
      <c r="O17" s="848">
        <v>512</v>
      </c>
      <c r="P17" s="996">
        <v>4.4340521347536153E-2</v>
      </c>
      <c r="Q17" s="848">
        <v>781</v>
      </c>
      <c r="R17" s="996">
        <v>6.7636615571144018E-2</v>
      </c>
      <c r="S17" s="848">
        <v>1051</v>
      </c>
      <c r="T17" s="996">
        <v>9.1019312375508796E-2</v>
      </c>
      <c r="U17" s="848">
        <v>1250</v>
      </c>
      <c r="V17" s="996">
        <v>0.10825322594613319</v>
      </c>
      <c r="W17" s="848">
        <v>1381</v>
      </c>
      <c r="X17" s="273">
        <v>0.11959816402528796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5" customFormat="1" ht="17.25" customHeight="1">
      <c r="A18" s="1572" t="s">
        <v>606</v>
      </c>
      <c r="B18" s="613" t="s">
        <v>196</v>
      </c>
      <c r="C18" s="616">
        <f>C17-C16</f>
        <v>-148</v>
      </c>
      <c r="D18" s="673" t="s">
        <v>57</v>
      </c>
      <c r="E18" s="616">
        <f t="shared" ref="E18:M18" si="0">E17-E16</f>
        <v>-295</v>
      </c>
      <c r="F18" s="672" t="s">
        <v>57</v>
      </c>
      <c r="G18" s="617">
        <f t="shared" si="0"/>
        <v>147</v>
      </c>
      <c r="H18" s="673" t="s">
        <v>57</v>
      </c>
      <c r="I18" s="616">
        <f t="shared" si="0"/>
        <v>-161</v>
      </c>
      <c r="J18" s="672" t="s">
        <v>57</v>
      </c>
      <c r="K18" s="617">
        <f t="shared" si="0"/>
        <v>-17</v>
      </c>
      <c r="L18" s="672" t="s">
        <v>57</v>
      </c>
      <c r="M18" s="617">
        <f t="shared" si="0"/>
        <v>-20</v>
      </c>
      <c r="N18" s="672" t="s">
        <v>57</v>
      </c>
      <c r="O18" s="617">
        <f>O17-O16</f>
        <v>60</v>
      </c>
      <c r="P18" s="672" t="s">
        <v>57</v>
      </c>
      <c r="Q18" s="617">
        <f>Q17-Q16</f>
        <v>55</v>
      </c>
      <c r="R18" s="672" t="s">
        <v>57</v>
      </c>
      <c r="S18" s="617">
        <f>S17-S16</f>
        <v>35</v>
      </c>
      <c r="T18" s="672" t="s">
        <v>57</v>
      </c>
      <c r="U18" s="617">
        <f>U17-U16</f>
        <v>45</v>
      </c>
      <c r="V18" s="672" t="s">
        <v>57</v>
      </c>
      <c r="W18" s="617">
        <f>W17-W16</f>
        <v>-145</v>
      </c>
      <c r="X18" s="673" t="s">
        <v>57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5" customFormat="1" ht="17.25" customHeight="1">
      <c r="A19" s="1573"/>
      <c r="B19" s="620" t="s">
        <v>197</v>
      </c>
      <c r="C19" s="635">
        <f>C17/C16-1</f>
        <v>-1.2654980761009016E-2</v>
      </c>
      <c r="D19" s="676" t="s">
        <v>57</v>
      </c>
      <c r="E19" s="635">
        <f t="shared" ref="E19:M19" si="1">E17/E16-1</f>
        <v>-4.2136837594629384E-2</v>
      </c>
      <c r="F19" s="675" t="s">
        <v>57</v>
      </c>
      <c r="G19" s="636">
        <f t="shared" si="1"/>
        <v>3.1316574350234383E-2</v>
      </c>
      <c r="H19" s="676" t="s">
        <v>57</v>
      </c>
      <c r="I19" s="635">
        <f t="shared" si="1"/>
        <v>-2.6788685524126499E-2</v>
      </c>
      <c r="J19" s="675" t="s">
        <v>57</v>
      </c>
      <c r="K19" s="636">
        <f t="shared" si="1"/>
        <v>-3.7694013303769425E-2</v>
      </c>
      <c r="L19" s="675" t="s">
        <v>57</v>
      </c>
      <c r="M19" s="636">
        <f t="shared" si="1"/>
        <v>-6.4724919093851141E-2</v>
      </c>
      <c r="N19" s="675" t="s">
        <v>57</v>
      </c>
      <c r="O19" s="636">
        <f>O17/O16-1</f>
        <v>0.13274336283185839</v>
      </c>
      <c r="P19" s="675" t="s">
        <v>57</v>
      </c>
      <c r="Q19" s="636">
        <f>Q17/Q16-1</f>
        <v>7.575757575757569E-2</v>
      </c>
      <c r="R19" s="675" t="s">
        <v>57</v>
      </c>
      <c r="S19" s="636">
        <f>S17/S16-1</f>
        <v>3.4448818897637734E-2</v>
      </c>
      <c r="T19" s="675" t="s">
        <v>57</v>
      </c>
      <c r="U19" s="636">
        <f>U17/U16-1</f>
        <v>3.7344398340249052E-2</v>
      </c>
      <c r="V19" s="675" t="s">
        <v>57</v>
      </c>
      <c r="W19" s="636">
        <f>W17/W16-1</f>
        <v>-9.501965923984268E-2</v>
      </c>
      <c r="X19" s="676" t="s">
        <v>57</v>
      </c>
      <c r="Y19" s="88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5" customFormat="1" ht="17.25" customHeight="1">
      <c r="A20" s="1556" t="s">
        <v>607</v>
      </c>
      <c r="B20" s="626" t="s">
        <v>196</v>
      </c>
      <c r="C20" s="641">
        <f>C17-C12</f>
        <v>1011</v>
      </c>
      <c r="D20" s="679" t="s">
        <v>57</v>
      </c>
      <c r="E20" s="641">
        <f t="shared" ref="E20:M20" si="2">E17-E12</f>
        <v>-1082</v>
      </c>
      <c r="F20" s="678" t="s">
        <v>57</v>
      </c>
      <c r="G20" s="642">
        <f t="shared" si="2"/>
        <v>2093</v>
      </c>
      <c r="H20" s="679" t="s">
        <v>57</v>
      </c>
      <c r="I20" s="641">
        <f t="shared" si="2"/>
        <v>195</v>
      </c>
      <c r="J20" s="678" t="s">
        <v>57</v>
      </c>
      <c r="K20" s="642">
        <f t="shared" si="2"/>
        <v>-70</v>
      </c>
      <c r="L20" s="678" t="s">
        <v>57</v>
      </c>
      <c r="M20" s="642">
        <f t="shared" si="2"/>
        <v>38</v>
      </c>
      <c r="N20" s="678" t="s">
        <v>57</v>
      </c>
      <c r="O20" s="642">
        <f>O17-O12</f>
        <v>164</v>
      </c>
      <c r="P20" s="678" t="s">
        <v>57</v>
      </c>
      <c r="Q20" s="642">
        <f>Q17-Q12</f>
        <v>238</v>
      </c>
      <c r="R20" s="678" t="s">
        <v>57</v>
      </c>
      <c r="S20" s="642">
        <f>S17-S12</f>
        <v>341</v>
      </c>
      <c r="T20" s="678" t="s">
        <v>57</v>
      </c>
      <c r="U20" s="642">
        <f>U17-U12</f>
        <v>97</v>
      </c>
      <c r="V20" s="678" t="s">
        <v>57</v>
      </c>
      <c r="W20" s="642">
        <f>W17-W12</f>
        <v>8</v>
      </c>
      <c r="X20" s="679" t="s">
        <v>57</v>
      </c>
      <c r="Y20" s="87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5" customFormat="1" ht="17.25" customHeight="1">
      <c r="A21" s="1573"/>
      <c r="B21" s="633" t="s">
        <v>197</v>
      </c>
      <c r="C21" s="635">
        <f>C17/C12-1</f>
        <v>9.5956719817767544E-2</v>
      </c>
      <c r="D21" s="676" t="s">
        <v>57</v>
      </c>
      <c r="E21" s="635">
        <f t="shared" ref="E21:M21" si="3">E17/E12-1</f>
        <v>-0.13893168977914738</v>
      </c>
      <c r="F21" s="675" t="s">
        <v>57</v>
      </c>
      <c r="G21" s="636">
        <f t="shared" si="3"/>
        <v>0.7616448326055314</v>
      </c>
      <c r="H21" s="676" t="s">
        <v>57</v>
      </c>
      <c r="I21" s="635">
        <f t="shared" si="3"/>
        <v>3.4488857446055787E-2</v>
      </c>
      <c r="J21" s="675" t="s">
        <v>57</v>
      </c>
      <c r="K21" s="636">
        <f t="shared" si="3"/>
        <v>-0.13888888888888884</v>
      </c>
      <c r="L21" s="675" t="s">
        <v>57</v>
      </c>
      <c r="M21" s="636">
        <f t="shared" si="3"/>
        <v>0.15139442231075706</v>
      </c>
      <c r="N21" s="675" t="s">
        <v>57</v>
      </c>
      <c r="O21" s="636">
        <f>O17/O12-1</f>
        <v>0.47126436781609193</v>
      </c>
      <c r="P21" s="675" t="s">
        <v>57</v>
      </c>
      <c r="Q21" s="636">
        <f>Q17/Q12-1</f>
        <v>0.43830570902394106</v>
      </c>
      <c r="R21" s="675" t="s">
        <v>57</v>
      </c>
      <c r="S21" s="636">
        <f>S17/S12-1</f>
        <v>0.4802816901408451</v>
      </c>
      <c r="T21" s="675" t="s">
        <v>57</v>
      </c>
      <c r="U21" s="636">
        <f>U17/U12-1</f>
        <v>8.4128360797918411E-2</v>
      </c>
      <c r="V21" s="675" t="s">
        <v>57</v>
      </c>
      <c r="W21" s="636">
        <f>W17/W12-1</f>
        <v>5.8266569555718295E-3</v>
      </c>
      <c r="X21" s="676" t="s">
        <v>57</v>
      </c>
      <c r="Y21" s="87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5" customFormat="1" ht="17.25" customHeight="1">
      <c r="A22" s="1556" t="s">
        <v>608</v>
      </c>
      <c r="B22" s="638" t="s">
        <v>196</v>
      </c>
      <c r="C22" s="641">
        <f>C17-C7</f>
        <v>2311</v>
      </c>
      <c r="D22" s="679" t="s">
        <v>57</v>
      </c>
      <c r="E22" s="641">
        <f t="shared" ref="E22:M22" si="4">E17-E7</f>
        <v>-619</v>
      </c>
      <c r="F22" s="678" t="s">
        <v>57</v>
      </c>
      <c r="G22" s="642">
        <f t="shared" si="4"/>
        <v>2930</v>
      </c>
      <c r="H22" s="679" t="s">
        <v>57</v>
      </c>
      <c r="I22" s="641">
        <f t="shared" si="4"/>
        <v>532</v>
      </c>
      <c r="J22" s="678" t="s">
        <v>57</v>
      </c>
      <c r="K22" s="642">
        <f t="shared" si="4"/>
        <v>-59</v>
      </c>
      <c r="L22" s="678" t="s">
        <v>57</v>
      </c>
      <c r="M22" s="642">
        <f t="shared" si="4"/>
        <v>47</v>
      </c>
      <c r="N22" s="678" t="s">
        <v>57</v>
      </c>
      <c r="O22" s="642">
        <f>O17-O7</f>
        <v>183</v>
      </c>
      <c r="P22" s="678" t="s">
        <v>57</v>
      </c>
      <c r="Q22" s="642">
        <f>Q17-Q7</f>
        <v>297</v>
      </c>
      <c r="R22" s="678" t="s">
        <v>57</v>
      </c>
      <c r="S22" s="642">
        <f>S17-S7</f>
        <v>605</v>
      </c>
      <c r="T22" s="678" t="s">
        <v>57</v>
      </c>
      <c r="U22" s="642">
        <f>U17-U7</f>
        <v>697</v>
      </c>
      <c r="V22" s="678" t="s">
        <v>57</v>
      </c>
      <c r="W22" s="642">
        <f>W17-W7</f>
        <v>9</v>
      </c>
      <c r="X22" s="679" t="s">
        <v>57</v>
      </c>
      <c r="Y22" s="87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5" customFormat="1" ht="17.25" customHeight="1" thickBot="1">
      <c r="A23" s="1557"/>
      <c r="B23" s="645" t="s">
        <v>197</v>
      </c>
      <c r="C23" s="647">
        <f>C17/C7-1</f>
        <v>0.25021654395842363</v>
      </c>
      <c r="D23" s="688" t="s">
        <v>57</v>
      </c>
      <c r="E23" s="647">
        <f t="shared" ref="E23:M23" si="5">E17/E7-1</f>
        <v>-8.4505119453924915E-2</v>
      </c>
      <c r="F23" s="687" t="s">
        <v>57</v>
      </c>
      <c r="G23" s="648">
        <f t="shared" si="5"/>
        <v>1.5332286760858191</v>
      </c>
      <c r="H23" s="688" t="s">
        <v>57</v>
      </c>
      <c r="I23" s="647">
        <f t="shared" si="5"/>
        <v>0.10005642279480909</v>
      </c>
      <c r="J23" s="687" t="s">
        <v>57</v>
      </c>
      <c r="K23" s="648">
        <f t="shared" si="5"/>
        <v>-0.11967545638945232</v>
      </c>
      <c r="L23" s="687" t="s">
        <v>57</v>
      </c>
      <c r="M23" s="648">
        <f t="shared" si="5"/>
        <v>0.19421487603305776</v>
      </c>
      <c r="N23" s="687" t="s">
        <v>57</v>
      </c>
      <c r="O23" s="648">
        <f>O17/O7-1</f>
        <v>0.55623100303951367</v>
      </c>
      <c r="P23" s="687" t="s">
        <v>57</v>
      </c>
      <c r="Q23" s="648">
        <f>Q17/Q7-1</f>
        <v>0.61363636363636354</v>
      </c>
      <c r="R23" s="687" t="s">
        <v>57</v>
      </c>
      <c r="S23" s="648">
        <f>S17/S7-1</f>
        <v>1.3565022421524664</v>
      </c>
      <c r="T23" s="687" t="s">
        <v>57</v>
      </c>
      <c r="U23" s="648">
        <f>U17/U7-1</f>
        <v>1.2603978300180834</v>
      </c>
      <c r="V23" s="687" t="s">
        <v>57</v>
      </c>
      <c r="W23" s="648">
        <f>W17/W7-1</f>
        <v>6.5597667638483959E-3</v>
      </c>
      <c r="X23" s="688" t="s">
        <v>57</v>
      </c>
      <c r="Y23" s="90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60" customFormat="1" ht="17.25" customHeight="1">
      <c r="A24" s="1045" t="s">
        <v>182</v>
      </c>
      <c r="B24" s="261"/>
      <c r="Y24" s="88"/>
    </row>
    <row r="25" spans="1:45" s="260" customFormat="1" ht="17.25" customHeight="1">
      <c r="A25" s="1046" t="s">
        <v>602</v>
      </c>
      <c r="B25" s="225"/>
      <c r="Y25" s="861"/>
    </row>
    <row r="26" spans="1:45" ht="17.25" customHeight="1">
      <c r="A26" s="1047" t="s">
        <v>372</v>
      </c>
      <c r="B26" s="396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105"/>
      <c r="N26" s="262"/>
      <c r="O26" s="262"/>
      <c r="P26" s="262"/>
      <c r="Q26" s="262"/>
      <c r="R26" s="262"/>
      <c r="S26" s="260"/>
      <c r="T26" s="260"/>
      <c r="U26" s="105"/>
      <c r="V26" s="260"/>
      <c r="W26" s="260"/>
      <c r="X26" s="260"/>
      <c r="Y26" s="861"/>
    </row>
    <row r="27" spans="1:45" s="260" customFormat="1" ht="17.25" customHeight="1">
      <c r="A27" s="1047" t="s">
        <v>478</v>
      </c>
      <c r="B27" s="396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105"/>
      <c r="V27" s="223"/>
      <c r="W27" s="223"/>
      <c r="X27" s="223"/>
      <c r="Y27" s="861"/>
    </row>
  </sheetData>
  <sortState ref="A30:D44">
    <sortCondition ref="B30:B44"/>
  </sortState>
  <mergeCells count="28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Q4:R5"/>
    <mergeCell ref="S4:T5"/>
    <mergeCell ref="U4:V5"/>
    <mergeCell ref="W4:X5"/>
    <mergeCell ref="C3:D5"/>
    <mergeCell ref="E3:H3"/>
    <mergeCell ref="I3:X3"/>
    <mergeCell ref="E4:F5"/>
    <mergeCell ref="G4:H5"/>
    <mergeCell ref="I4:J5"/>
    <mergeCell ref="K4:L5"/>
    <mergeCell ref="M4:N5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X22 D23:X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AU29"/>
  <sheetViews>
    <sheetView zoomScaleNormal="100" workbookViewId="0"/>
  </sheetViews>
  <sheetFormatPr defaultColWidth="9.140625" defaultRowHeight="15"/>
  <cols>
    <col min="1" max="1" width="12.5703125" style="223" customWidth="1"/>
    <col min="2" max="2" width="5" style="223" customWidth="1"/>
    <col min="3" max="3" width="5.140625" style="223" customWidth="1"/>
    <col min="4" max="5" width="4.7109375" style="223" customWidth="1"/>
    <col min="6" max="6" width="5.7109375" style="223" customWidth="1"/>
    <col min="7" max="7" width="5" style="223" customWidth="1"/>
    <col min="8" max="8" width="6" style="223" customWidth="1"/>
    <col min="9" max="9" width="5" style="223" customWidth="1"/>
    <col min="10" max="10" width="5.28515625" style="223" customWidth="1"/>
    <col min="11" max="11" width="5" style="223" customWidth="1"/>
    <col min="12" max="12" width="5.7109375" style="223" customWidth="1"/>
    <col min="13" max="13" width="5" style="223" customWidth="1"/>
    <col min="14" max="14" width="5.85546875" style="223" customWidth="1"/>
    <col min="15" max="15" width="5" style="223" customWidth="1"/>
    <col min="16" max="16" width="5.140625" style="223" customWidth="1"/>
    <col min="17" max="17" width="5" style="223" customWidth="1"/>
    <col min="18" max="18" width="5.140625" style="223" customWidth="1"/>
    <col min="19" max="19" width="5" style="223" customWidth="1"/>
    <col min="20" max="20" width="5.7109375" style="223" customWidth="1"/>
    <col min="21" max="21" width="5" style="223" customWidth="1"/>
    <col min="22" max="22" width="6" style="223" customWidth="1"/>
    <col min="23" max="23" width="5" style="223" customWidth="1"/>
    <col min="24" max="24" width="5.28515625" style="223" customWidth="1"/>
    <col min="25" max="25" width="5.42578125" style="223" customWidth="1"/>
    <col min="26" max="16384" width="9.140625" style="223"/>
  </cols>
  <sheetData>
    <row r="1" spans="1:47" s="218" customFormat="1" ht="17.25" customHeight="1">
      <c r="A1" s="258" t="s">
        <v>787</v>
      </c>
      <c r="B1" s="258"/>
      <c r="Z1" s="552"/>
    </row>
    <row r="2" spans="1:47" s="219" customFormat="1" ht="17.25" customHeight="1" thickBot="1">
      <c r="A2" s="358" t="s">
        <v>198</v>
      </c>
      <c r="P2" s="219" t="s">
        <v>0</v>
      </c>
    </row>
    <row r="3" spans="1:47" s="4" customFormat="1" ht="17.25" customHeight="1">
      <c r="A3" s="1558" t="s">
        <v>203</v>
      </c>
      <c r="B3" s="1559"/>
      <c r="C3" s="1700" t="s">
        <v>75</v>
      </c>
      <c r="D3" s="1734"/>
      <c r="E3" s="1701"/>
      <c r="F3" s="1725" t="s">
        <v>45</v>
      </c>
      <c r="G3" s="1726"/>
      <c r="H3" s="1726"/>
      <c r="I3" s="1727"/>
      <c r="J3" s="1735" t="s">
        <v>46</v>
      </c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8"/>
      <c r="Y3" s="1729"/>
    </row>
    <row r="4" spans="1:47" s="4" customFormat="1" ht="17.25" customHeight="1">
      <c r="A4" s="1560"/>
      <c r="B4" s="1561"/>
      <c r="C4" s="1702"/>
      <c r="D4" s="1622"/>
      <c r="E4" s="1567"/>
      <c r="F4" s="1730" t="s">
        <v>181</v>
      </c>
      <c r="G4" s="1731"/>
      <c r="H4" s="1612" t="s">
        <v>47</v>
      </c>
      <c r="I4" s="1723"/>
      <c r="J4" s="1675" t="s">
        <v>51</v>
      </c>
      <c r="K4" s="1720"/>
      <c r="L4" s="1612" t="s">
        <v>50</v>
      </c>
      <c r="M4" s="1720"/>
      <c r="N4" s="1612" t="s">
        <v>49</v>
      </c>
      <c r="O4" s="1720"/>
      <c r="P4" s="1612" t="s">
        <v>52</v>
      </c>
      <c r="Q4" s="1720"/>
      <c r="R4" s="1612" t="s">
        <v>48</v>
      </c>
      <c r="S4" s="1720"/>
      <c r="T4" s="1612" t="s">
        <v>53</v>
      </c>
      <c r="U4" s="1720"/>
      <c r="V4" s="1612" t="s">
        <v>54</v>
      </c>
      <c r="W4" s="1720"/>
      <c r="X4" s="1612" t="s">
        <v>67</v>
      </c>
      <c r="Y4" s="1723"/>
    </row>
    <row r="5" spans="1:47" s="4" customFormat="1" ht="17.25" customHeight="1">
      <c r="A5" s="1560"/>
      <c r="B5" s="1561"/>
      <c r="C5" s="1702"/>
      <c r="D5" s="1622"/>
      <c r="E5" s="1567"/>
      <c r="F5" s="1732"/>
      <c r="G5" s="1733"/>
      <c r="H5" s="1721"/>
      <c r="I5" s="1724"/>
      <c r="J5" s="1711"/>
      <c r="K5" s="1721"/>
      <c r="L5" s="1721"/>
      <c r="M5" s="1721"/>
      <c r="N5" s="1721"/>
      <c r="O5" s="1721"/>
      <c r="P5" s="1721"/>
      <c r="Q5" s="1721"/>
      <c r="R5" s="1721"/>
      <c r="S5" s="1721"/>
      <c r="T5" s="1721"/>
      <c r="U5" s="1721"/>
      <c r="V5" s="1721"/>
      <c r="W5" s="1721"/>
      <c r="X5" s="1721"/>
      <c r="Y5" s="1724"/>
    </row>
    <row r="6" spans="1:47" s="4" customFormat="1" ht="17.25" customHeight="1" thickBot="1">
      <c r="A6" s="1562"/>
      <c r="B6" s="1563"/>
      <c r="C6" s="689" t="s">
        <v>150</v>
      </c>
      <c r="D6" s="694" t="s">
        <v>159</v>
      </c>
      <c r="E6" s="690" t="s">
        <v>155</v>
      </c>
      <c r="F6" s="689" t="s">
        <v>150</v>
      </c>
      <c r="G6" s="695" t="s">
        <v>156</v>
      </c>
      <c r="H6" s="692" t="s">
        <v>150</v>
      </c>
      <c r="I6" s="693" t="s">
        <v>156</v>
      </c>
      <c r="J6" s="689" t="s">
        <v>150</v>
      </c>
      <c r="K6" s="695" t="s">
        <v>156</v>
      </c>
      <c r="L6" s="692" t="s">
        <v>150</v>
      </c>
      <c r="M6" s="695" t="s">
        <v>156</v>
      </c>
      <c r="N6" s="692" t="s">
        <v>150</v>
      </c>
      <c r="O6" s="695" t="s">
        <v>156</v>
      </c>
      <c r="P6" s="692" t="s">
        <v>150</v>
      </c>
      <c r="Q6" s="695" t="s">
        <v>186</v>
      </c>
      <c r="R6" s="692" t="s">
        <v>150</v>
      </c>
      <c r="S6" s="695" t="s">
        <v>156</v>
      </c>
      <c r="T6" s="692" t="s">
        <v>150</v>
      </c>
      <c r="U6" s="695" t="s">
        <v>156</v>
      </c>
      <c r="V6" s="692" t="s">
        <v>150</v>
      </c>
      <c r="W6" s="695" t="s">
        <v>156</v>
      </c>
      <c r="X6" s="692" t="s">
        <v>150</v>
      </c>
      <c r="Y6" s="693" t="s">
        <v>156</v>
      </c>
    </row>
    <row r="7" spans="1:47" s="5" customFormat="1" ht="17.25" customHeight="1">
      <c r="A7" s="1564" t="s">
        <v>11</v>
      </c>
      <c r="B7" s="1565"/>
      <c r="C7" s="221">
        <v>3108</v>
      </c>
      <c r="D7" s="398">
        <v>1.9695942306351751E-2</v>
      </c>
      <c r="E7" s="401">
        <v>0.33650931139021223</v>
      </c>
      <c r="F7" s="221">
        <v>2457</v>
      </c>
      <c r="G7" s="391">
        <v>0.79054054054054057</v>
      </c>
      <c r="H7" s="220">
        <v>651</v>
      </c>
      <c r="I7" s="393">
        <v>0.20945945945945946</v>
      </c>
      <c r="J7" s="221">
        <v>1757</v>
      </c>
      <c r="K7" s="391">
        <v>0.56531531531531531</v>
      </c>
      <c r="L7" s="220">
        <v>237</v>
      </c>
      <c r="M7" s="271">
        <v>7.6254826254826255E-2</v>
      </c>
      <c r="N7" s="220">
        <v>116</v>
      </c>
      <c r="O7" s="271">
        <v>3.7323037323037322E-2</v>
      </c>
      <c r="P7" s="220">
        <v>146</v>
      </c>
      <c r="Q7" s="271">
        <v>4.6975546975546977E-2</v>
      </c>
      <c r="R7" s="220">
        <v>185</v>
      </c>
      <c r="S7" s="271">
        <v>5.9523809523809521E-2</v>
      </c>
      <c r="T7" s="220">
        <v>118</v>
      </c>
      <c r="U7" s="271">
        <v>3.7966537966537969E-2</v>
      </c>
      <c r="V7" s="220">
        <v>98</v>
      </c>
      <c r="W7" s="271">
        <v>3.1531531531531529E-2</v>
      </c>
      <c r="X7" s="220">
        <v>451</v>
      </c>
      <c r="Y7" s="273">
        <v>0.14510939510939511</v>
      </c>
      <c r="Z7" s="29"/>
      <c r="AA7" s="199"/>
      <c r="AB7" s="199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5" customFormat="1" ht="17.25" customHeight="1">
      <c r="A8" s="1564" t="s">
        <v>12</v>
      </c>
      <c r="B8" s="1565"/>
      <c r="C8" s="221">
        <v>3145</v>
      </c>
      <c r="D8" s="398">
        <v>1.9131683162293855E-2</v>
      </c>
      <c r="E8" s="401">
        <v>0.33070452155625657</v>
      </c>
      <c r="F8" s="221">
        <v>2510</v>
      </c>
      <c r="G8" s="391">
        <v>0.79809220985691576</v>
      </c>
      <c r="H8" s="220">
        <v>635</v>
      </c>
      <c r="I8" s="393">
        <v>0.20190779014308427</v>
      </c>
      <c r="J8" s="221">
        <v>1749</v>
      </c>
      <c r="K8" s="391">
        <v>0.55612082670906204</v>
      </c>
      <c r="L8" s="220">
        <v>245</v>
      </c>
      <c r="M8" s="271">
        <v>7.7901430842607311E-2</v>
      </c>
      <c r="N8" s="220">
        <v>120</v>
      </c>
      <c r="O8" s="271">
        <v>3.8155802861685212E-2</v>
      </c>
      <c r="P8" s="220">
        <v>156</v>
      </c>
      <c r="Q8" s="271">
        <v>4.9602543720190781E-2</v>
      </c>
      <c r="R8" s="220">
        <v>184</v>
      </c>
      <c r="S8" s="271">
        <v>5.8505564387917326E-2</v>
      </c>
      <c r="T8" s="220">
        <v>144</v>
      </c>
      <c r="U8" s="271">
        <v>4.5786963434022256E-2</v>
      </c>
      <c r="V8" s="220">
        <v>105</v>
      </c>
      <c r="W8" s="271">
        <v>3.3386327503974564E-2</v>
      </c>
      <c r="X8" s="220">
        <v>442</v>
      </c>
      <c r="Y8" s="273">
        <v>0.14054054054054055</v>
      </c>
      <c r="Z8" s="29"/>
      <c r="AA8" s="199"/>
      <c r="AB8" s="19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5" customFormat="1" ht="17.25" customHeight="1">
      <c r="A9" s="1564" t="s">
        <v>13</v>
      </c>
      <c r="B9" s="1565"/>
      <c r="C9" s="221">
        <v>3209</v>
      </c>
      <c r="D9" s="398">
        <v>1.8798512052956854E-2</v>
      </c>
      <c r="E9" s="401">
        <v>0.3285553394082113</v>
      </c>
      <c r="F9" s="221">
        <v>2547</v>
      </c>
      <c r="G9" s="391">
        <v>0.79370520411343093</v>
      </c>
      <c r="H9" s="220">
        <v>662</v>
      </c>
      <c r="I9" s="393">
        <v>0.20629479588656902</v>
      </c>
      <c r="J9" s="221">
        <v>1783</v>
      </c>
      <c r="K9" s="391">
        <v>0.5556248052352758</v>
      </c>
      <c r="L9" s="220">
        <v>244</v>
      </c>
      <c r="M9" s="271">
        <v>7.6036148332813955E-2</v>
      </c>
      <c r="N9" s="220">
        <v>115</v>
      </c>
      <c r="O9" s="271">
        <v>3.5836709255219694E-2</v>
      </c>
      <c r="P9" s="220">
        <v>170</v>
      </c>
      <c r="Q9" s="271">
        <v>5.2976004985976939E-2</v>
      </c>
      <c r="R9" s="220">
        <v>171</v>
      </c>
      <c r="S9" s="271">
        <v>5.3287628544717983E-2</v>
      </c>
      <c r="T9" s="220">
        <v>135</v>
      </c>
      <c r="U9" s="271">
        <v>4.2069180430040508E-2</v>
      </c>
      <c r="V9" s="220">
        <v>146</v>
      </c>
      <c r="W9" s="271">
        <v>4.5497039576191958E-2</v>
      </c>
      <c r="X9" s="220">
        <v>445</v>
      </c>
      <c r="Y9" s="273">
        <v>0.13867248363976317</v>
      </c>
      <c r="Z9" s="29"/>
      <c r="AA9" s="199"/>
      <c r="AB9" s="19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5" customFormat="1" ht="17.25" customHeight="1">
      <c r="A10" s="1564" t="s">
        <v>14</v>
      </c>
      <c r="B10" s="1565"/>
      <c r="C10" s="221">
        <v>3294</v>
      </c>
      <c r="D10" s="398">
        <v>1.8817588218156059E-2</v>
      </c>
      <c r="E10" s="401">
        <v>0.32733777203617209</v>
      </c>
      <c r="F10" s="221">
        <v>2558</v>
      </c>
      <c r="G10" s="391">
        <v>0.77656344869459626</v>
      </c>
      <c r="H10" s="220">
        <v>736</v>
      </c>
      <c r="I10" s="393">
        <v>0.22343655130540377</v>
      </c>
      <c r="J10" s="221">
        <v>1807</v>
      </c>
      <c r="K10" s="391">
        <v>0.54857316332726169</v>
      </c>
      <c r="L10" s="220">
        <v>235</v>
      </c>
      <c r="M10" s="271">
        <v>7.1341833636915611E-2</v>
      </c>
      <c r="N10" s="220">
        <v>117</v>
      </c>
      <c r="O10" s="271">
        <v>3.5519125683060107E-2</v>
      </c>
      <c r="P10" s="220">
        <v>203</v>
      </c>
      <c r="Q10" s="271">
        <v>6.1627200971463264E-2</v>
      </c>
      <c r="R10" s="220">
        <v>181</v>
      </c>
      <c r="S10" s="271">
        <v>5.4948391013964787E-2</v>
      </c>
      <c r="T10" s="220">
        <v>137</v>
      </c>
      <c r="U10" s="271">
        <v>4.1590771098967819E-2</v>
      </c>
      <c r="V10" s="220">
        <v>164</v>
      </c>
      <c r="W10" s="271">
        <v>4.9787492410443231E-2</v>
      </c>
      <c r="X10" s="220">
        <v>450</v>
      </c>
      <c r="Y10" s="273">
        <v>0.13661202185792351</v>
      </c>
      <c r="Z10" s="29"/>
      <c r="AA10" s="199"/>
      <c r="AB10" s="19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5" customFormat="1" ht="17.25" customHeight="1">
      <c r="A11" s="1564" t="s">
        <v>15</v>
      </c>
      <c r="B11" s="1565"/>
      <c r="C11" s="221">
        <v>3308</v>
      </c>
      <c r="D11" s="398">
        <v>1.873435500130257E-2</v>
      </c>
      <c r="E11" s="401">
        <v>0.32079131109387121</v>
      </c>
      <c r="F11" s="221">
        <v>2573</v>
      </c>
      <c r="G11" s="391">
        <v>0.77781136638452242</v>
      </c>
      <c r="H11" s="220">
        <v>735</v>
      </c>
      <c r="I11" s="393">
        <v>0.22218863361547764</v>
      </c>
      <c r="J11" s="221">
        <v>1788</v>
      </c>
      <c r="K11" s="391">
        <v>0.54050785973397819</v>
      </c>
      <c r="L11" s="220">
        <v>239</v>
      </c>
      <c r="M11" s="271">
        <v>7.2249093107617901E-2</v>
      </c>
      <c r="N11" s="220">
        <v>129</v>
      </c>
      <c r="O11" s="271">
        <v>3.8996372430471583E-2</v>
      </c>
      <c r="P11" s="220">
        <v>171</v>
      </c>
      <c r="Q11" s="271">
        <v>5.1692865779927447E-2</v>
      </c>
      <c r="R11" s="220">
        <v>173</v>
      </c>
      <c r="S11" s="271">
        <v>5.2297460701330109E-2</v>
      </c>
      <c r="T11" s="220">
        <v>164</v>
      </c>
      <c r="U11" s="271">
        <v>4.9576783555018135E-2</v>
      </c>
      <c r="V11" s="220">
        <v>192</v>
      </c>
      <c r="W11" s="271">
        <v>5.8041112454655382E-2</v>
      </c>
      <c r="X11" s="220">
        <v>452</v>
      </c>
      <c r="Y11" s="273">
        <v>0.13663845223700122</v>
      </c>
      <c r="Z11" s="29"/>
      <c r="AA11" s="199"/>
      <c r="AB11" s="199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5" customFormat="1" ht="17.25" customHeight="1">
      <c r="A12" s="1564" t="s">
        <v>16</v>
      </c>
      <c r="B12" s="1565"/>
      <c r="C12" s="216">
        <v>3400</v>
      </c>
      <c r="D12" s="399">
        <v>1.9272409844800418E-2</v>
      </c>
      <c r="E12" s="401">
        <v>0.32270311313591493</v>
      </c>
      <c r="F12" s="216">
        <v>2595</v>
      </c>
      <c r="G12" s="391">
        <v>0.76323529411764701</v>
      </c>
      <c r="H12" s="222">
        <v>805</v>
      </c>
      <c r="I12" s="393">
        <v>0.23676470588235293</v>
      </c>
      <c r="J12" s="216">
        <v>1810</v>
      </c>
      <c r="K12" s="391">
        <v>0.53235294117647058</v>
      </c>
      <c r="L12" s="222">
        <v>251</v>
      </c>
      <c r="M12" s="271">
        <v>7.3823529411764705E-2</v>
      </c>
      <c r="N12" s="222">
        <v>113</v>
      </c>
      <c r="O12" s="271">
        <v>3.3235294117647057E-2</v>
      </c>
      <c r="P12" s="222">
        <v>161</v>
      </c>
      <c r="Q12" s="271">
        <v>4.7352941176470591E-2</v>
      </c>
      <c r="R12" s="222">
        <v>203</v>
      </c>
      <c r="S12" s="271">
        <v>5.9705882352941178E-2</v>
      </c>
      <c r="T12" s="222">
        <v>172</v>
      </c>
      <c r="U12" s="271">
        <v>5.0588235294117649E-2</v>
      </c>
      <c r="V12" s="222">
        <v>227</v>
      </c>
      <c r="W12" s="271">
        <v>6.6764705882352934E-2</v>
      </c>
      <c r="X12" s="222">
        <v>463</v>
      </c>
      <c r="Y12" s="273">
        <v>0.13617647058823529</v>
      </c>
      <c r="Z12" s="29"/>
      <c r="AA12" s="199"/>
      <c r="AB12" s="19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5" customFormat="1" ht="17.25" customHeight="1">
      <c r="A13" s="1564" t="s">
        <v>17</v>
      </c>
      <c r="B13" s="1565"/>
      <c r="C13" s="216">
        <v>3333</v>
      </c>
      <c r="D13" s="399">
        <v>1.9148789483965114E-2</v>
      </c>
      <c r="E13" s="401">
        <v>0.31785237459469767</v>
      </c>
      <c r="F13" s="216">
        <v>2407</v>
      </c>
      <c r="G13" s="391">
        <v>0.7221722172217222</v>
      </c>
      <c r="H13" s="222">
        <v>926</v>
      </c>
      <c r="I13" s="393">
        <v>0.27782778277827785</v>
      </c>
      <c r="J13" s="216">
        <v>1676</v>
      </c>
      <c r="K13" s="391">
        <v>0.50285028502850282</v>
      </c>
      <c r="L13" s="222">
        <v>235</v>
      </c>
      <c r="M13" s="271">
        <v>7.0507050705070504E-2</v>
      </c>
      <c r="N13" s="222">
        <v>120</v>
      </c>
      <c r="O13" s="271">
        <v>3.6003600360036005E-2</v>
      </c>
      <c r="P13" s="222">
        <v>156</v>
      </c>
      <c r="Q13" s="271">
        <v>4.6804680468046804E-2</v>
      </c>
      <c r="R13" s="222">
        <v>211</v>
      </c>
      <c r="S13" s="271">
        <v>6.3306330633063304E-2</v>
      </c>
      <c r="T13" s="222">
        <v>192</v>
      </c>
      <c r="U13" s="271">
        <v>5.7605760576057603E-2</v>
      </c>
      <c r="V13" s="222">
        <v>263</v>
      </c>
      <c r="W13" s="271">
        <v>7.8907890789078908E-2</v>
      </c>
      <c r="X13" s="222">
        <v>480</v>
      </c>
      <c r="Y13" s="273">
        <v>0.14401440144014402</v>
      </c>
      <c r="Z13" s="29"/>
      <c r="AA13" s="199"/>
      <c r="AB13" s="19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5" customFormat="1" ht="17.25" customHeight="1">
      <c r="A14" s="1564" t="s">
        <v>143</v>
      </c>
      <c r="B14" s="1565"/>
      <c r="C14" s="216">
        <v>3373</v>
      </c>
      <c r="D14" s="399">
        <v>1.9348029346136417E-2</v>
      </c>
      <c r="E14" s="401">
        <v>0.31266221727845755</v>
      </c>
      <c r="F14" s="216">
        <v>2232</v>
      </c>
      <c r="G14" s="391">
        <v>0.66172546694337386</v>
      </c>
      <c r="H14" s="222">
        <v>1141</v>
      </c>
      <c r="I14" s="393">
        <v>0.33827453305662614</v>
      </c>
      <c r="J14" s="216">
        <v>1707</v>
      </c>
      <c r="K14" s="391">
        <v>0.50607767565965012</v>
      </c>
      <c r="L14" s="222">
        <v>248</v>
      </c>
      <c r="M14" s="271">
        <v>7.3525051882597101E-2</v>
      </c>
      <c r="N14" s="222">
        <v>112</v>
      </c>
      <c r="O14" s="271">
        <v>3.3204862140527723E-2</v>
      </c>
      <c r="P14" s="222">
        <v>153</v>
      </c>
      <c r="Q14" s="271">
        <v>4.5360213459828047E-2</v>
      </c>
      <c r="R14" s="222">
        <v>237</v>
      </c>
      <c r="S14" s="271">
        <v>7.0263860065223838E-2</v>
      </c>
      <c r="T14" s="222">
        <v>207</v>
      </c>
      <c r="U14" s="271">
        <v>6.136970056329677E-2</v>
      </c>
      <c r="V14" s="222">
        <v>227</v>
      </c>
      <c r="W14" s="271">
        <v>6.7299140231248153E-2</v>
      </c>
      <c r="X14" s="222">
        <v>482</v>
      </c>
      <c r="Y14" s="273">
        <v>0.14289949599762822</v>
      </c>
      <c r="Z14" s="29"/>
      <c r="AA14" s="199"/>
      <c r="AB14" s="199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5" customFormat="1" ht="17.25" customHeight="1">
      <c r="A15" s="1564" t="s">
        <v>194</v>
      </c>
      <c r="B15" s="1565"/>
      <c r="C15" s="216">
        <v>3430</v>
      </c>
      <c r="D15" s="399">
        <v>1.962556931316229E-2</v>
      </c>
      <c r="E15" s="844">
        <v>0.30502445531347266</v>
      </c>
      <c r="F15" s="845">
        <v>2168</v>
      </c>
      <c r="G15" s="846">
        <v>0.632069970845481</v>
      </c>
      <c r="H15" s="847">
        <v>1262</v>
      </c>
      <c r="I15" s="843">
        <v>0.36793002915451894</v>
      </c>
      <c r="J15" s="216">
        <v>1718</v>
      </c>
      <c r="K15" s="391">
        <v>0.50087463556851308</v>
      </c>
      <c r="L15" s="848">
        <v>226</v>
      </c>
      <c r="M15" s="271">
        <v>6.5889212827988333E-2</v>
      </c>
      <c r="N15" s="848">
        <v>114</v>
      </c>
      <c r="O15" s="271">
        <v>3.3236151603498541E-2</v>
      </c>
      <c r="P15" s="848">
        <v>184</v>
      </c>
      <c r="Q15" s="271">
        <v>5.3644314868804666E-2</v>
      </c>
      <c r="R15" s="848">
        <v>245</v>
      </c>
      <c r="S15" s="271">
        <v>7.1428571428571425E-2</v>
      </c>
      <c r="T15" s="848">
        <v>258</v>
      </c>
      <c r="U15" s="271">
        <v>7.5218658892128282E-2</v>
      </c>
      <c r="V15" s="848">
        <v>217</v>
      </c>
      <c r="W15" s="271">
        <v>6.3265306122448975E-2</v>
      </c>
      <c r="X15" s="848">
        <v>468</v>
      </c>
      <c r="Y15" s="273">
        <v>0.13644314868804663</v>
      </c>
      <c r="Z15" s="29"/>
      <c r="AA15" s="199"/>
      <c r="AB15" s="199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5" customFormat="1" ht="17.25" customHeight="1">
      <c r="A16" s="1564" t="s">
        <v>475</v>
      </c>
      <c r="B16" s="1565"/>
      <c r="C16" s="216">
        <v>3582</v>
      </c>
      <c r="D16" s="399">
        <v>2.0405605559986328E-2</v>
      </c>
      <c r="E16" s="844">
        <v>0.30628473706712273</v>
      </c>
      <c r="F16" s="845">
        <v>2228</v>
      </c>
      <c r="G16" s="846">
        <v>0.62199888330541597</v>
      </c>
      <c r="H16" s="847">
        <v>1354</v>
      </c>
      <c r="I16" s="843">
        <v>0.37800111669458403</v>
      </c>
      <c r="J16" s="216">
        <v>1858</v>
      </c>
      <c r="K16" s="391">
        <v>0.51870463428252378</v>
      </c>
      <c r="L16" s="848">
        <v>215</v>
      </c>
      <c r="M16" s="271">
        <v>6.0022333891680622E-2</v>
      </c>
      <c r="N16" s="848">
        <v>124</v>
      </c>
      <c r="O16" s="271">
        <v>3.461753210496929E-2</v>
      </c>
      <c r="P16" s="848">
        <v>209</v>
      </c>
      <c r="Q16" s="271">
        <v>5.8347292015633725E-2</v>
      </c>
      <c r="R16" s="848">
        <v>252</v>
      </c>
      <c r="S16" s="271">
        <v>7.0351758793969849E-2</v>
      </c>
      <c r="T16" s="848">
        <v>230</v>
      </c>
      <c r="U16" s="271">
        <v>6.4209938581797882E-2</v>
      </c>
      <c r="V16" s="848">
        <v>231</v>
      </c>
      <c r="W16" s="271">
        <v>6.4489112227805692E-2</v>
      </c>
      <c r="X16" s="848">
        <v>463</v>
      </c>
      <c r="Y16" s="273">
        <v>0.12925739810161921</v>
      </c>
      <c r="AA16" s="199"/>
      <c r="AB16" s="199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5" customFormat="1" ht="17.25" customHeight="1" thickBot="1">
      <c r="A17" s="1564" t="s">
        <v>605</v>
      </c>
      <c r="B17" s="1565"/>
      <c r="C17" s="216">
        <v>3559</v>
      </c>
      <c r="D17" s="399">
        <v>2.0690537233083929E-2</v>
      </c>
      <c r="E17" s="844">
        <v>0.30821858491383042</v>
      </c>
      <c r="F17" s="845">
        <v>2179</v>
      </c>
      <c r="G17" s="846">
        <v>0.61225063220005616</v>
      </c>
      <c r="H17" s="847">
        <v>1380</v>
      </c>
      <c r="I17" s="843">
        <v>0.38774936779994379</v>
      </c>
      <c r="J17" s="216">
        <v>1810</v>
      </c>
      <c r="K17" s="391">
        <v>0.50856982298398423</v>
      </c>
      <c r="L17" s="848">
        <v>198</v>
      </c>
      <c r="M17" s="271">
        <v>5.5633604945209331E-2</v>
      </c>
      <c r="N17" s="848">
        <v>129</v>
      </c>
      <c r="O17" s="271">
        <v>3.6246136555212138E-2</v>
      </c>
      <c r="P17" s="848">
        <v>236</v>
      </c>
      <c r="Q17" s="271">
        <v>6.6310761449845462E-2</v>
      </c>
      <c r="R17" s="848">
        <v>271</v>
      </c>
      <c r="S17" s="271">
        <v>7.6144984546220845E-2</v>
      </c>
      <c r="T17" s="848">
        <v>230</v>
      </c>
      <c r="U17" s="271">
        <v>6.4624894633323965E-2</v>
      </c>
      <c r="V17" s="848">
        <v>245</v>
      </c>
      <c r="W17" s="271">
        <v>6.8839561674627708E-2</v>
      </c>
      <c r="X17" s="848">
        <v>440</v>
      </c>
      <c r="Y17" s="273">
        <v>0.12363023321157629</v>
      </c>
      <c r="AA17" s="199"/>
      <c r="AB17" s="19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5" customFormat="1" ht="17.25" customHeight="1">
      <c r="A18" s="1572" t="s">
        <v>606</v>
      </c>
      <c r="B18" s="613" t="s">
        <v>196</v>
      </c>
      <c r="C18" s="616">
        <f>C17-C16</f>
        <v>-23</v>
      </c>
      <c r="D18" s="696" t="s">
        <v>57</v>
      </c>
      <c r="E18" s="673" t="s">
        <v>57</v>
      </c>
      <c r="F18" s="616">
        <f t="shared" ref="F18:N18" si="0">F17-F16</f>
        <v>-49</v>
      </c>
      <c r="G18" s="672" t="s">
        <v>57</v>
      </c>
      <c r="H18" s="617">
        <f t="shared" si="0"/>
        <v>26</v>
      </c>
      <c r="I18" s="673" t="s">
        <v>57</v>
      </c>
      <c r="J18" s="616">
        <f t="shared" si="0"/>
        <v>-48</v>
      </c>
      <c r="K18" s="672" t="s">
        <v>57</v>
      </c>
      <c r="L18" s="617">
        <f t="shared" si="0"/>
        <v>-17</v>
      </c>
      <c r="M18" s="672" t="s">
        <v>57</v>
      </c>
      <c r="N18" s="617">
        <f t="shared" si="0"/>
        <v>5</v>
      </c>
      <c r="O18" s="672" t="s">
        <v>57</v>
      </c>
      <c r="P18" s="617">
        <f>P17-P16</f>
        <v>27</v>
      </c>
      <c r="Q18" s="672" t="s">
        <v>57</v>
      </c>
      <c r="R18" s="617">
        <f>R17-R16</f>
        <v>19</v>
      </c>
      <c r="S18" s="672" t="s">
        <v>57</v>
      </c>
      <c r="T18" s="617">
        <f>T17-T16</f>
        <v>0</v>
      </c>
      <c r="U18" s="672" t="s">
        <v>57</v>
      </c>
      <c r="V18" s="617">
        <f>V17-V16</f>
        <v>14</v>
      </c>
      <c r="W18" s="672" t="s">
        <v>57</v>
      </c>
      <c r="X18" s="617">
        <f>X17-X16</f>
        <v>-23</v>
      </c>
      <c r="Y18" s="673" t="s">
        <v>57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5" customFormat="1" ht="17.25" customHeight="1">
      <c r="A19" s="1573"/>
      <c r="B19" s="620" t="s">
        <v>197</v>
      </c>
      <c r="C19" s="635">
        <f>C17/C16-1</f>
        <v>-6.4209938581797354E-3</v>
      </c>
      <c r="D19" s="697" t="s">
        <v>57</v>
      </c>
      <c r="E19" s="676" t="s">
        <v>57</v>
      </c>
      <c r="F19" s="635">
        <f t="shared" ref="F19:N19" si="1">F17/F16-1</f>
        <v>-2.1992818671454195E-2</v>
      </c>
      <c r="G19" s="675" t="s">
        <v>57</v>
      </c>
      <c r="H19" s="636">
        <f t="shared" si="1"/>
        <v>1.9202363367799125E-2</v>
      </c>
      <c r="I19" s="676" t="s">
        <v>57</v>
      </c>
      <c r="J19" s="635">
        <f t="shared" si="1"/>
        <v>-2.58342303552207E-2</v>
      </c>
      <c r="K19" s="675" t="s">
        <v>57</v>
      </c>
      <c r="L19" s="636">
        <f t="shared" si="1"/>
        <v>-7.906976744186045E-2</v>
      </c>
      <c r="M19" s="675" t="s">
        <v>57</v>
      </c>
      <c r="N19" s="636">
        <f t="shared" si="1"/>
        <v>4.0322580645161255E-2</v>
      </c>
      <c r="O19" s="675" t="s">
        <v>57</v>
      </c>
      <c r="P19" s="636">
        <f>P17/P16-1</f>
        <v>0.12918660287081329</v>
      </c>
      <c r="Q19" s="675" t="s">
        <v>57</v>
      </c>
      <c r="R19" s="636">
        <f>R17/R16-1</f>
        <v>7.5396825396825351E-2</v>
      </c>
      <c r="S19" s="675" t="s">
        <v>57</v>
      </c>
      <c r="T19" s="636">
        <f>T17/T16-1</f>
        <v>0</v>
      </c>
      <c r="U19" s="675" t="s">
        <v>57</v>
      </c>
      <c r="V19" s="636">
        <f>V17/V16-1</f>
        <v>6.0606060606060552E-2</v>
      </c>
      <c r="W19" s="675" t="s">
        <v>57</v>
      </c>
      <c r="X19" s="636">
        <f>X17/X16-1</f>
        <v>-4.9676025917926525E-2</v>
      </c>
      <c r="Y19" s="676" t="s">
        <v>57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5" customFormat="1" ht="17.25" customHeight="1">
      <c r="A20" s="1556" t="s">
        <v>607</v>
      </c>
      <c r="B20" s="626" t="s">
        <v>196</v>
      </c>
      <c r="C20" s="641">
        <f>C17-C12</f>
        <v>159</v>
      </c>
      <c r="D20" s="698" t="s">
        <v>57</v>
      </c>
      <c r="E20" s="679" t="s">
        <v>57</v>
      </c>
      <c r="F20" s="641">
        <f t="shared" ref="F20:N20" si="2">F17-F12</f>
        <v>-416</v>
      </c>
      <c r="G20" s="678" t="s">
        <v>57</v>
      </c>
      <c r="H20" s="642">
        <f t="shared" si="2"/>
        <v>575</v>
      </c>
      <c r="I20" s="679" t="s">
        <v>57</v>
      </c>
      <c r="J20" s="641">
        <f t="shared" si="2"/>
        <v>0</v>
      </c>
      <c r="K20" s="678" t="s">
        <v>57</v>
      </c>
      <c r="L20" s="642">
        <f t="shared" si="2"/>
        <v>-53</v>
      </c>
      <c r="M20" s="678" t="s">
        <v>57</v>
      </c>
      <c r="N20" s="642">
        <f t="shared" si="2"/>
        <v>16</v>
      </c>
      <c r="O20" s="678" t="s">
        <v>57</v>
      </c>
      <c r="P20" s="642">
        <f>P17-P12</f>
        <v>75</v>
      </c>
      <c r="Q20" s="678" t="s">
        <v>57</v>
      </c>
      <c r="R20" s="642">
        <f>R17-R12</f>
        <v>68</v>
      </c>
      <c r="S20" s="678" t="s">
        <v>57</v>
      </c>
      <c r="T20" s="642">
        <f>T17-T12</f>
        <v>58</v>
      </c>
      <c r="U20" s="678" t="s">
        <v>57</v>
      </c>
      <c r="V20" s="642">
        <f>V17-V12</f>
        <v>18</v>
      </c>
      <c r="W20" s="678" t="s">
        <v>57</v>
      </c>
      <c r="X20" s="642">
        <f>X17-X12</f>
        <v>-23</v>
      </c>
      <c r="Y20" s="679" t="s">
        <v>57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5" customFormat="1" ht="17.25" customHeight="1">
      <c r="A21" s="1573"/>
      <c r="B21" s="633" t="s">
        <v>197</v>
      </c>
      <c r="C21" s="635">
        <f>C17/C12-1</f>
        <v>4.6764705882353041E-2</v>
      </c>
      <c r="D21" s="697" t="s">
        <v>57</v>
      </c>
      <c r="E21" s="676" t="s">
        <v>57</v>
      </c>
      <c r="F21" s="635">
        <f t="shared" ref="F21:N21" si="3">F17/F12-1</f>
        <v>-0.16030828516377649</v>
      </c>
      <c r="G21" s="675" t="s">
        <v>57</v>
      </c>
      <c r="H21" s="636">
        <f t="shared" si="3"/>
        <v>0.71428571428571419</v>
      </c>
      <c r="I21" s="676" t="s">
        <v>57</v>
      </c>
      <c r="J21" s="635">
        <f t="shared" si="3"/>
        <v>0</v>
      </c>
      <c r="K21" s="675" t="s">
        <v>57</v>
      </c>
      <c r="L21" s="636">
        <f t="shared" si="3"/>
        <v>-0.21115537848605581</v>
      </c>
      <c r="M21" s="675" t="s">
        <v>57</v>
      </c>
      <c r="N21" s="636">
        <f t="shared" si="3"/>
        <v>0.1415929203539823</v>
      </c>
      <c r="O21" s="675" t="s">
        <v>57</v>
      </c>
      <c r="P21" s="636">
        <f>P17/P12-1</f>
        <v>0.46583850931677029</v>
      </c>
      <c r="Q21" s="675" t="s">
        <v>57</v>
      </c>
      <c r="R21" s="636">
        <f>R17/R12-1</f>
        <v>0.33497536945812811</v>
      </c>
      <c r="S21" s="675" t="s">
        <v>57</v>
      </c>
      <c r="T21" s="636">
        <f>T17/T12-1</f>
        <v>0.33720930232558133</v>
      </c>
      <c r="U21" s="675" t="s">
        <v>57</v>
      </c>
      <c r="V21" s="636">
        <f>V17/V12-1</f>
        <v>7.9295154185021977E-2</v>
      </c>
      <c r="W21" s="675" t="s">
        <v>57</v>
      </c>
      <c r="X21" s="636">
        <f>X17/X12-1</f>
        <v>-4.9676025917926525E-2</v>
      </c>
      <c r="Y21" s="676" t="s">
        <v>57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5" customFormat="1" ht="17.25" customHeight="1">
      <c r="A22" s="1556" t="s">
        <v>608</v>
      </c>
      <c r="B22" s="638" t="s">
        <v>196</v>
      </c>
      <c r="C22" s="641">
        <f>C17-C7</f>
        <v>451</v>
      </c>
      <c r="D22" s="698" t="s">
        <v>57</v>
      </c>
      <c r="E22" s="679" t="s">
        <v>57</v>
      </c>
      <c r="F22" s="641">
        <f t="shared" ref="F22:N22" si="4">F17-F7</f>
        <v>-278</v>
      </c>
      <c r="G22" s="678" t="s">
        <v>57</v>
      </c>
      <c r="H22" s="642">
        <f t="shared" si="4"/>
        <v>729</v>
      </c>
      <c r="I22" s="679" t="s">
        <v>57</v>
      </c>
      <c r="J22" s="641">
        <f t="shared" si="4"/>
        <v>53</v>
      </c>
      <c r="K22" s="678" t="s">
        <v>57</v>
      </c>
      <c r="L22" s="642">
        <f t="shared" si="4"/>
        <v>-39</v>
      </c>
      <c r="M22" s="678" t="s">
        <v>57</v>
      </c>
      <c r="N22" s="642">
        <f t="shared" si="4"/>
        <v>13</v>
      </c>
      <c r="O22" s="678" t="s">
        <v>57</v>
      </c>
      <c r="P22" s="642">
        <f>P17-P7</f>
        <v>90</v>
      </c>
      <c r="Q22" s="678" t="s">
        <v>57</v>
      </c>
      <c r="R22" s="642">
        <f>R17-R7</f>
        <v>86</v>
      </c>
      <c r="S22" s="678" t="s">
        <v>57</v>
      </c>
      <c r="T22" s="642">
        <f>T17-T7</f>
        <v>112</v>
      </c>
      <c r="U22" s="678" t="s">
        <v>57</v>
      </c>
      <c r="V22" s="642">
        <f>V17-V7</f>
        <v>147</v>
      </c>
      <c r="W22" s="678" t="s">
        <v>57</v>
      </c>
      <c r="X22" s="642">
        <f>X17-X7</f>
        <v>-11</v>
      </c>
      <c r="Y22" s="679" t="s">
        <v>57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5" customFormat="1" ht="17.25" customHeight="1" thickBot="1">
      <c r="A23" s="1557"/>
      <c r="B23" s="645" t="s">
        <v>197</v>
      </c>
      <c r="C23" s="647">
        <f>C17/C7-1</f>
        <v>0.14510939510939513</v>
      </c>
      <c r="D23" s="699" t="s">
        <v>57</v>
      </c>
      <c r="E23" s="688" t="s">
        <v>57</v>
      </c>
      <c r="F23" s="647">
        <f t="shared" ref="F23:N23" si="5">F17/F7-1</f>
        <v>-0.11314611314611311</v>
      </c>
      <c r="G23" s="687" t="s">
        <v>57</v>
      </c>
      <c r="H23" s="648">
        <f t="shared" si="5"/>
        <v>1.1198156682027651</v>
      </c>
      <c r="I23" s="688" t="s">
        <v>57</v>
      </c>
      <c r="J23" s="647">
        <f t="shared" si="5"/>
        <v>3.0165054069436481E-2</v>
      </c>
      <c r="K23" s="687" t="s">
        <v>57</v>
      </c>
      <c r="L23" s="648">
        <f t="shared" si="5"/>
        <v>-0.16455696202531644</v>
      </c>
      <c r="M23" s="687" t="s">
        <v>57</v>
      </c>
      <c r="N23" s="648">
        <f t="shared" si="5"/>
        <v>0.11206896551724133</v>
      </c>
      <c r="O23" s="687" t="s">
        <v>57</v>
      </c>
      <c r="P23" s="648">
        <f>P17/P7-1</f>
        <v>0.61643835616438358</v>
      </c>
      <c r="Q23" s="687" t="s">
        <v>57</v>
      </c>
      <c r="R23" s="648">
        <f>R17/R7-1</f>
        <v>0.46486486486486478</v>
      </c>
      <c r="S23" s="687" t="s">
        <v>57</v>
      </c>
      <c r="T23" s="648">
        <f>T17/T7-1</f>
        <v>0.94915254237288127</v>
      </c>
      <c r="U23" s="687" t="s">
        <v>57</v>
      </c>
      <c r="V23" s="648">
        <f>V17/V7-1</f>
        <v>1.5</v>
      </c>
      <c r="W23" s="687" t="s">
        <v>57</v>
      </c>
      <c r="X23" s="648">
        <f>X17/X7-1</f>
        <v>-2.4390243902439046E-2</v>
      </c>
      <c r="Y23" s="688" t="s">
        <v>57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1048" customFormat="1" ht="17.25" customHeight="1">
      <c r="A24" s="1046" t="s">
        <v>182</v>
      </c>
      <c r="B24" s="1046"/>
    </row>
    <row r="25" spans="1:47" s="868" customFormat="1" ht="17.25" customHeight="1">
      <c r="A25" s="1047" t="s">
        <v>184</v>
      </c>
      <c r="B25" s="1047"/>
      <c r="C25" s="1049"/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49"/>
      <c r="R25" s="1049"/>
      <c r="S25" s="1049"/>
      <c r="T25" s="1050"/>
      <c r="U25" s="1050"/>
      <c r="V25" s="1050"/>
      <c r="W25" s="1050"/>
      <c r="X25" s="1050"/>
      <c r="Y25" s="1050"/>
    </row>
    <row r="26" spans="1:47" s="1050" customFormat="1" ht="17.25" customHeight="1">
      <c r="A26" s="1047" t="s">
        <v>373</v>
      </c>
      <c r="B26" s="1047"/>
      <c r="C26" s="868"/>
      <c r="D26" s="868"/>
      <c r="E26" s="868"/>
      <c r="F26" s="868"/>
      <c r="G26" s="868"/>
      <c r="H26" s="868"/>
      <c r="I26" s="868"/>
      <c r="J26" s="868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1049"/>
      <c r="W26" s="868"/>
      <c r="X26" s="868"/>
      <c r="Y26" s="868"/>
    </row>
    <row r="27" spans="1:47" s="868" customFormat="1" ht="17.25" customHeight="1">
      <c r="A27" s="1043" t="s">
        <v>480</v>
      </c>
      <c r="E27" s="492"/>
    </row>
    <row r="28" spans="1:47" s="868" customFormat="1" ht="17.25" customHeight="1">
      <c r="A28" s="1043" t="s">
        <v>479</v>
      </c>
      <c r="O28" s="28"/>
      <c r="P28" s="28"/>
      <c r="Q28" s="28"/>
      <c r="R28" s="28"/>
    </row>
    <row r="29" spans="1:47" s="176" customFormat="1" ht="17.25" customHeight="1">
      <c r="F29" s="397"/>
      <c r="I29" s="164"/>
      <c r="J29" s="397"/>
    </row>
  </sheetData>
  <mergeCells count="28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/>
  <cols>
    <col min="2" max="2" width="70.7109375" customWidth="1"/>
  </cols>
  <sheetData>
    <row r="2" spans="1:2">
      <c r="A2" s="1037" t="s">
        <v>598</v>
      </c>
    </row>
    <row r="3" spans="1:2">
      <c r="A3" s="1057" t="s">
        <v>179</v>
      </c>
      <c r="B3" s="1056" t="s">
        <v>599</v>
      </c>
    </row>
    <row r="4" spans="1:2">
      <c r="A4" s="1057" t="s">
        <v>56</v>
      </c>
      <c r="B4" s="1056" t="s">
        <v>600</v>
      </c>
    </row>
    <row r="5" spans="1:2">
      <c r="A5" s="1057" t="s">
        <v>57</v>
      </c>
      <c r="B5" s="1056" t="s">
        <v>601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AL40"/>
  <sheetViews>
    <sheetView zoomScaleNormal="100" workbookViewId="0"/>
  </sheetViews>
  <sheetFormatPr defaultColWidth="9.140625" defaultRowHeight="15"/>
  <cols>
    <col min="1" max="1" width="12.5703125" style="223" customWidth="1"/>
    <col min="2" max="2" width="5" style="223" customWidth="1"/>
    <col min="3" max="3" width="5.5703125" style="223" customWidth="1"/>
    <col min="4" max="5" width="4.7109375" style="223" customWidth="1"/>
    <col min="6" max="6" width="6.7109375" style="223" customWidth="1"/>
    <col min="7" max="7" width="4.7109375" style="223" customWidth="1"/>
    <col min="8" max="8" width="6.140625" style="223" customWidth="1"/>
    <col min="9" max="9" width="4.7109375" style="223" customWidth="1"/>
    <col min="10" max="10" width="5.5703125" style="223" customWidth="1"/>
    <col min="11" max="11" width="4.7109375" style="223" customWidth="1"/>
    <col min="12" max="12" width="5.5703125" style="223" customWidth="1"/>
    <col min="13" max="13" width="4.7109375" style="223" customWidth="1"/>
    <col min="14" max="14" width="6.7109375" style="223" customWidth="1"/>
    <col min="15" max="15" width="4.7109375" style="223" customWidth="1"/>
    <col min="16" max="16" width="5.140625" style="223" customWidth="1"/>
    <col min="17" max="17" width="4.7109375" style="223" customWidth="1"/>
    <col min="18" max="18" width="5.140625" style="223" customWidth="1"/>
    <col min="19" max="19" width="4.7109375" style="223" customWidth="1"/>
    <col min="20" max="20" width="6" style="223" customWidth="1"/>
    <col min="21" max="21" width="5.5703125" style="223" customWidth="1"/>
    <col min="22" max="22" width="6.140625" style="223" customWidth="1"/>
    <col min="23" max="23" width="5.42578125" style="223" customWidth="1"/>
    <col min="24" max="24" width="5.7109375" style="223" customWidth="1"/>
    <col min="25" max="25" width="5.42578125" style="223" customWidth="1"/>
    <col min="26" max="16384" width="9.140625" style="223"/>
  </cols>
  <sheetData>
    <row r="1" spans="1:38" s="218" customFormat="1" ht="17.25" customHeight="1">
      <c r="A1" s="258" t="s">
        <v>786</v>
      </c>
      <c r="B1" s="258"/>
      <c r="Z1" s="552"/>
    </row>
    <row r="2" spans="1:38" s="219" customFormat="1" ht="17.25" customHeight="1" thickBot="1">
      <c r="A2" s="358" t="s">
        <v>198</v>
      </c>
      <c r="P2" s="219" t="s">
        <v>0</v>
      </c>
    </row>
    <row r="3" spans="1:38" s="4" customFormat="1" ht="17.25" customHeight="1">
      <c r="A3" s="1558" t="s">
        <v>203</v>
      </c>
      <c r="B3" s="1559"/>
      <c r="C3" s="1700" t="s">
        <v>75</v>
      </c>
      <c r="D3" s="1734"/>
      <c r="E3" s="1701"/>
      <c r="F3" s="1725" t="s">
        <v>45</v>
      </c>
      <c r="G3" s="1726"/>
      <c r="H3" s="1726"/>
      <c r="I3" s="1727"/>
      <c r="J3" s="1735" t="s">
        <v>46</v>
      </c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8"/>
      <c r="Y3" s="1729"/>
    </row>
    <row r="4" spans="1:38" s="4" customFormat="1" ht="17.25" customHeight="1">
      <c r="A4" s="1560"/>
      <c r="B4" s="1561"/>
      <c r="C4" s="1702"/>
      <c r="D4" s="1622"/>
      <c r="E4" s="1567"/>
      <c r="F4" s="1730" t="s">
        <v>181</v>
      </c>
      <c r="G4" s="1731"/>
      <c r="H4" s="1612" t="s">
        <v>47</v>
      </c>
      <c r="I4" s="1723"/>
      <c r="J4" s="1675" t="s">
        <v>51</v>
      </c>
      <c r="K4" s="1720"/>
      <c r="L4" s="1612" t="s">
        <v>50</v>
      </c>
      <c r="M4" s="1720"/>
      <c r="N4" s="1612" t="s">
        <v>49</v>
      </c>
      <c r="O4" s="1720"/>
      <c r="P4" s="1612" t="s">
        <v>52</v>
      </c>
      <c r="Q4" s="1720"/>
      <c r="R4" s="1612" t="s">
        <v>48</v>
      </c>
      <c r="S4" s="1720"/>
      <c r="T4" s="1612" t="s">
        <v>53</v>
      </c>
      <c r="U4" s="1720"/>
      <c r="V4" s="1612" t="s">
        <v>54</v>
      </c>
      <c r="W4" s="1720"/>
      <c r="X4" s="1612" t="s">
        <v>67</v>
      </c>
      <c r="Y4" s="1723"/>
    </row>
    <row r="5" spans="1:38" s="4" customFormat="1" ht="17.25" customHeight="1">
      <c r="A5" s="1560"/>
      <c r="B5" s="1561"/>
      <c r="C5" s="1702"/>
      <c r="D5" s="1622"/>
      <c r="E5" s="1567"/>
      <c r="F5" s="1732"/>
      <c r="G5" s="1733"/>
      <c r="H5" s="1721"/>
      <c r="I5" s="1724"/>
      <c r="J5" s="1711"/>
      <c r="K5" s="1721"/>
      <c r="L5" s="1721"/>
      <c r="M5" s="1721"/>
      <c r="N5" s="1721"/>
      <c r="O5" s="1721"/>
      <c r="P5" s="1721"/>
      <c r="Q5" s="1721"/>
      <c r="R5" s="1721"/>
      <c r="S5" s="1721"/>
      <c r="T5" s="1721"/>
      <c r="U5" s="1721"/>
      <c r="V5" s="1721"/>
      <c r="W5" s="1721"/>
      <c r="X5" s="1721"/>
      <c r="Y5" s="1724"/>
    </row>
    <row r="6" spans="1:38" s="4" customFormat="1" ht="17.25" customHeight="1" thickBot="1">
      <c r="A6" s="1562"/>
      <c r="B6" s="1563"/>
      <c r="C6" s="689" t="s">
        <v>150</v>
      </c>
      <c r="D6" s="694" t="s">
        <v>159</v>
      </c>
      <c r="E6" s="690" t="s">
        <v>155</v>
      </c>
      <c r="F6" s="689" t="s">
        <v>150</v>
      </c>
      <c r="G6" s="695" t="s">
        <v>156</v>
      </c>
      <c r="H6" s="692" t="s">
        <v>150</v>
      </c>
      <c r="I6" s="693" t="s">
        <v>156</v>
      </c>
      <c r="J6" s="689" t="s">
        <v>150</v>
      </c>
      <c r="K6" s="695" t="s">
        <v>156</v>
      </c>
      <c r="L6" s="692" t="s">
        <v>150</v>
      </c>
      <c r="M6" s="695" t="s">
        <v>156</v>
      </c>
      <c r="N6" s="692" t="s">
        <v>150</v>
      </c>
      <c r="O6" s="695" t="s">
        <v>156</v>
      </c>
      <c r="P6" s="692" t="s">
        <v>150</v>
      </c>
      <c r="Q6" s="695" t="s">
        <v>156</v>
      </c>
      <c r="R6" s="692" t="s">
        <v>150</v>
      </c>
      <c r="S6" s="695" t="s">
        <v>156</v>
      </c>
      <c r="T6" s="692" t="s">
        <v>150</v>
      </c>
      <c r="U6" s="695" t="s">
        <v>156</v>
      </c>
      <c r="V6" s="692" t="s">
        <v>150</v>
      </c>
      <c r="W6" s="695" t="s">
        <v>156</v>
      </c>
      <c r="X6" s="692" t="s">
        <v>150</v>
      </c>
      <c r="Y6" s="693" t="s">
        <v>156</v>
      </c>
    </row>
    <row r="7" spans="1:38" s="5" customFormat="1" ht="17.25" customHeight="1">
      <c r="A7" s="1564" t="s">
        <v>11</v>
      </c>
      <c r="B7" s="1565"/>
      <c r="C7" s="1147">
        <v>6128</v>
      </c>
      <c r="D7" s="1148">
        <v>3.5875489570465949E-2</v>
      </c>
      <c r="E7" s="1149">
        <v>0.66349068860978777</v>
      </c>
      <c r="F7" s="1147">
        <v>4868</v>
      </c>
      <c r="G7" s="1150">
        <v>0.79438642297650131</v>
      </c>
      <c r="H7" s="1151">
        <v>1260</v>
      </c>
      <c r="I7" s="1152">
        <v>0.20561357702349869</v>
      </c>
      <c r="J7" s="1147">
        <v>3560</v>
      </c>
      <c r="K7" s="1150">
        <v>0.58093994778067881</v>
      </c>
      <c r="L7" s="1151">
        <v>256</v>
      </c>
      <c r="M7" s="1153">
        <v>4.1775456919060053E-2</v>
      </c>
      <c r="N7" s="1151">
        <v>126</v>
      </c>
      <c r="O7" s="1153">
        <v>2.0561357702349868E-2</v>
      </c>
      <c r="P7" s="1151">
        <v>183</v>
      </c>
      <c r="Q7" s="1153">
        <v>2.9862924281984334E-2</v>
      </c>
      <c r="R7" s="1151">
        <v>299</v>
      </c>
      <c r="S7" s="1153">
        <v>4.8792428198433421E-2</v>
      </c>
      <c r="T7" s="1151">
        <v>328</v>
      </c>
      <c r="U7" s="1153">
        <v>5.3524804177545689E-2</v>
      </c>
      <c r="V7" s="1151">
        <v>455</v>
      </c>
      <c r="W7" s="1153">
        <v>7.4249347258485643E-2</v>
      </c>
      <c r="X7" s="1151">
        <v>921</v>
      </c>
      <c r="Y7" s="1154">
        <v>0.15029373368146215</v>
      </c>
      <c r="Z7" s="320"/>
      <c r="AA7" s="6"/>
      <c r="AB7" s="969"/>
      <c r="AC7" s="6"/>
      <c r="AD7" s="969"/>
      <c r="AE7" s="969"/>
      <c r="AF7" s="387"/>
      <c r="AG7" s="387"/>
      <c r="AH7" s="387"/>
      <c r="AI7" s="387"/>
      <c r="AJ7" s="387"/>
      <c r="AK7" s="387"/>
      <c r="AL7" s="387"/>
    </row>
    <row r="8" spans="1:38" s="5" customFormat="1" ht="17.25" customHeight="1">
      <c r="A8" s="1564" t="s">
        <v>12</v>
      </c>
      <c r="B8" s="1565"/>
      <c r="C8" s="858">
        <v>6365</v>
      </c>
      <c r="D8" s="1155">
        <v>3.5731527950868446E-2</v>
      </c>
      <c r="E8" s="844">
        <v>0.66929547844374337</v>
      </c>
      <c r="F8" s="858">
        <v>4968</v>
      </c>
      <c r="G8" s="995">
        <v>0.78051846032992933</v>
      </c>
      <c r="H8" s="841">
        <v>1397</v>
      </c>
      <c r="I8" s="393">
        <v>0.2194815396700707</v>
      </c>
      <c r="J8" s="858">
        <v>3538</v>
      </c>
      <c r="K8" s="995">
        <v>0.55585231736056562</v>
      </c>
      <c r="L8" s="841">
        <v>281</v>
      </c>
      <c r="M8" s="996">
        <v>4.4147682639434409E-2</v>
      </c>
      <c r="N8" s="841">
        <v>146</v>
      </c>
      <c r="O8" s="996">
        <v>2.2937941869599372E-2</v>
      </c>
      <c r="P8" s="841">
        <v>196</v>
      </c>
      <c r="Q8" s="996">
        <v>3.0793401413982718E-2</v>
      </c>
      <c r="R8" s="841">
        <v>325</v>
      </c>
      <c r="S8" s="996">
        <v>5.1060487038491753E-2</v>
      </c>
      <c r="T8" s="841">
        <v>380</v>
      </c>
      <c r="U8" s="996">
        <v>5.9701492537313432E-2</v>
      </c>
      <c r="V8" s="841">
        <v>542</v>
      </c>
      <c r="W8" s="996">
        <v>8.5153181461115474E-2</v>
      </c>
      <c r="X8" s="841">
        <v>957</v>
      </c>
      <c r="Y8" s="273">
        <v>0.15035349567949724</v>
      </c>
      <c r="Z8" s="320"/>
      <c r="AA8" s="6"/>
      <c r="AB8" s="969"/>
      <c r="AC8" s="6"/>
      <c r="AD8" s="969"/>
      <c r="AE8" s="969"/>
      <c r="AF8" s="387"/>
      <c r="AG8" s="387"/>
      <c r="AH8" s="387"/>
      <c r="AI8" s="387"/>
      <c r="AJ8" s="387"/>
      <c r="AK8" s="387"/>
      <c r="AL8" s="387"/>
    </row>
    <row r="9" spans="1:38" s="5" customFormat="1" ht="17.25" customHeight="1">
      <c r="A9" s="1564" t="s">
        <v>13</v>
      </c>
      <c r="B9" s="1565"/>
      <c r="C9" s="858">
        <v>6558</v>
      </c>
      <c r="D9" s="1155">
        <v>3.5712146377324581E-2</v>
      </c>
      <c r="E9" s="844">
        <v>0.67144466059178864</v>
      </c>
      <c r="F9" s="858">
        <v>5064</v>
      </c>
      <c r="G9" s="995">
        <v>0.77218664226898448</v>
      </c>
      <c r="H9" s="841">
        <v>1494</v>
      </c>
      <c r="I9" s="393">
        <v>0.22781335773101555</v>
      </c>
      <c r="J9" s="858">
        <v>3693</v>
      </c>
      <c r="K9" s="995">
        <v>0.5631290027447392</v>
      </c>
      <c r="L9" s="841">
        <v>291</v>
      </c>
      <c r="M9" s="996">
        <v>4.4373284537968891E-2</v>
      </c>
      <c r="N9" s="841">
        <v>157</v>
      </c>
      <c r="O9" s="996">
        <v>2.3940225678560537E-2</v>
      </c>
      <c r="P9" s="841">
        <v>201</v>
      </c>
      <c r="Q9" s="996">
        <v>3.0649588289112534E-2</v>
      </c>
      <c r="R9" s="841">
        <v>337</v>
      </c>
      <c r="S9" s="996">
        <v>5.1387618176273256E-2</v>
      </c>
      <c r="T9" s="841">
        <v>406</v>
      </c>
      <c r="U9" s="996">
        <v>6.1909118633729797E-2</v>
      </c>
      <c r="V9" s="841">
        <v>574</v>
      </c>
      <c r="W9" s="996">
        <v>8.7526684964928325E-2</v>
      </c>
      <c r="X9" s="841">
        <v>899</v>
      </c>
      <c r="Y9" s="273">
        <v>0.1370844769746874</v>
      </c>
      <c r="Z9" s="320"/>
      <c r="AA9" s="6"/>
      <c r="AB9" s="969"/>
      <c r="AC9" s="6"/>
      <c r="AD9" s="969"/>
      <c r="AE9" s="969"/>
      <c r="AF9" s="387"/>
      <c r="AG9" s="387"/>
      <c r="AH9" s="387"/>
      <c r="AI9" s="387"/>
      <c r="AJ9" s="387"/>
      <c r="AK9" s="387"/>
      <c r="AL9" s="387"/>
    </row>
    <row r="10" spans="1:38" s="5" customFormat="1" ht="17.25" customHeight="1">
      <c r="A10" s="1564" t="s">
        <v>14</v>
      </c>
      <c r="B10" s="1565"/>
      <c r="C10" s="858">
        <v>6769</v>
      </c>
      <c r="D10" s="1155">
        <v>3.5906195131525202E-2</v>
      </c>
      <c r="E10" s="844">
        <v>0.67266222796382791</v>
      </c>
      <c r="F10" s="858">
        <v>5206</v>
      </c>
      <c r="G10" s="995">
        <v>0.76909440094548676</v>
      </c>
      <c r="H10" s="841">
        <v>1563</v>
      </c>
      <c r="I10" s="393">
        <v>0.23090559905451322</v>
      </c>
      <c r="J10" s="858">
        <v>3803</v>
      </c>
      <c r="K10" s="995">
        <v>0.56182597133993206</v>
      </c>
      <c r="L10" s="841">
        <v>294</v>
      </c>
      <c r="M10" s="996">
        <v>4.3433298862461223E-2</v>
      </c>
      <c r="N10" s="841">
        <v>149</v>
      </c>
      <c r="O10" s="996">
        <v>2.2012114049342592E-2</v>
      </c>
      <c r="P10" s="841">
        <v>218</v>
      </c>
      <c r="Q10" s="996">
        <v>3.2205643374205936E-2</v>
      </c>
      <c r="R10" s="841">
        <v>312</v>
      </c>
      <c r="S10" s="996">
        <v>4.6092480425469047E-2</v>
      </c>
      <c r="T10" s="841">
        <v>479</v>
      </c>
      <c r="U10" s="996">
        <v>7.076377603781947E-2</v>
      </c>
      <c r="V10" s="841">
        <v>711</v>
      </c>
      <c r="W10" s="996">
        <v>0.10503767173880928</v>
      </c>
      <c r="X10" s="841">
        <v>803</v>
      </c>
      <c r="Y10" s="273">
        <v>0.11862904417196041</v>
      </c>
      <c r="Z10" s="320"/>
      <c r="AA10" s="6"/>
      <c r="AB10" s="969"/>
      <c r="AC10" s="6"/>
      <c r="AD10" s="969"/>
      <c r="AE10" s="969"/>
      <c r="AF10" s="387"/>
      <c r="AG10" s="387"/>
      <c r="AH10" s="387"/>
      <c r="AI10" s="387"/>
      <c r="AJ10" s="387"/>
      <c r="AK10" s="387"/>
      <c r="AL10" s="387"/>
    </row>
    <row r="11" spans="1:38" s="5" customFormat="1" ht="17.25" customHeight="1">
      <c r="A11" s="1564" t="s">
        <v>15</v>
      </c>
      <c r="B11" s="1565"/>
      <c r="C11" s="858">
        <v>7004</v>
      </c>
      <c r="D11" s="1155">
        <v>3.6664590193112037E-2</v>
      </c>
      <c r="E11" s="844">
        <v>0.67920868890612873</v>
      </c>
      <c r="F11" s="858">
        <v>5255</v>
      </c>
      <c r="G11" s="995">
        <v>0.75028555111364936</v>
      </c>
      <c r="H11" s="841">
        <v>1749</v>
      </c>
      <c r="I11" s="393">
        <v>0.24971444888635067</v>
      </c>
      <c r="J11" s="858">
        <v>3816</v>
      </c>
      <c r="K11" s="995">
        <v>0.54483152484294683</v>
      </c>
      <c r="L11" s="841">
        <v>248</v>
      </c>
      <c r="M11" s="996">
        <v>3.540833809251856E-2</v>
      </c>
      <c r="N11" s="841">
        <v>154</v>
      </c>
      <c r="O11" s="996">
        <v>2.1987435750999429E-2</v>
      </c>
      <c r="P11" s="841">
        <v>179</v>
      </c>
      <c r="Q11" s="996">
        <v>2.555682467161622E-2</v>
      </c>
      <c r="R11" s="841">
        <v>325</v>
      </c>
      <c r="S11" s="996">
        <v>4.6402055968018274E-2</v>
      </c>
      <c r="T11" s="841">
        <v>541</v>
      </c>
      <c r="U11" s="996">
        <v>7.724157624214735E-2</v>
      </c>
      <c r="V11" s="841">
        <v>845</v>
      </c>
      <c r="W11" s="996">
        <v>0.12064534551684751</v>
      </c>
      <c r="X11" s="841">
        <v>896</v>
      </c>
      <c r="Y11" s="273">
        <v>0.12792689891490577</v>
      </c>
      <c r="Z11" s="320"/>
      <c r="AA11" s="6"/>
      <c r="AB11" s="969"/>
      <c r="AC11" s="6"/>
      <c r="AD11" s="969"/>
      <c r="AE11" s="969"/>
      <c r="AF11" s="387"/>
      <c r="AG11" s="387"/>
      <c r="AH11" s="387"/>
      <c r="AI11" s="387"/>
      <c r="AJ11" s="387"/>
      <c r="AK11" s="387"/>
      <c r="AL11" s="387"/>
    </row>
    <row r="12" spans="1:38" s="5" customFormat="1" ht="17.25" customHeight="1">
      <c r="A12" s="1564" t="s">
        <v>16</v>
      </c>
      <c r="B12" s="1565"/>
      <c r="C12" s="1156">
        <v>7136</v>
      </c>
      <c r="D12" s="1157">
        <v>3.7372409567253052E-2</v>
      </c>
      <c r="E12" s="844">
        <v>0.67729688686408507</v>
      </c>
      <c r="F12" s="1156">
        <v>5193</v>
      </c>
      <c r="G12" s="995">
        <v>0.72771860986547088</v>
      </c>
      <c r="H12" s="848">
        <v>1943</v>
      </c>
      <c r="I12" s="393">
        <v>0.27228139013452912</v>
      </c>
      <c r="J12" s="1156">
        <v>3844</v>
      </c>
      <c r="K12" s="995">
        <v>0.53867713004484308</v>
      </c>
      <c r="L12" s="848">
        <v>253</v>
      </c>
      <c r="M12" s="996">
        <v>3.545403587443946E-2</v>
      </c>
      <c r="N12" s="848">
        <v>138</v>
      </c>
      <c r="O12" s="996">
        <v>1.9338565022421525E-2</v>
      </c>
      <c r="P12" s="848">
        <v>187</v>
      </c>
      <c r="Q12" s="996">
        <v>2.6205156950672645E-2</v>
      </c>
      <c r="R12" s="848">
        <v>340</v>
      </c>
      <c r="S12" s="996">
        <v>4.76457399103139E-2</v>
      </c>
      <c r="T12" s="848">
        <v>538</v>
      </c>
      <c r="U12" s="996">
        <v>7.5392376681614345E-2</v>
      </c>
      <c r="V12" s="848">
        <v>926</v>
      </c>
      <c r="W12" s="996">
        <v>0.12976457399103139</v>
      </c>
      <c r="X12" s="848">
        <v>910</v>
      </c>
      <c r="Y12" s="273">
        <v>0.12752242152466367</v>
      </c>
      <c r="Z12" s="320"/>
      <c r="AA12" s="6"/>
      <c r="AB12" s="969"/>
      <c r="AC12" s="6"/>
      <c r="AD12" s="969"/>
      <c r="AE12" s="969"/>
      <c r="AF12" s="387"/>
      <c r="AG12" s="387"/>
      <c r="AH12" s="387"/>
      <c r="AI12" s="387"/>
      <c r="AJ12" s="387"/>
      <c r="AK12" s="387"/>
      <c r="AL12" s="387"/>
    </row>
    <row r="13" spans="1:38" s="5" customFormat="1" ht="17.25" customHeight="1">
      <c r="A13" s="1564" t="s">
        <v>17</v>
      </c>
      <c r="B13" s="1565"/>
      <c r="C13" s="1156">
        <v>7153</v>
      </c>
      <c r="D13" s="1157">
        <v>3.7927834778228482E-2</v>
      </c>
      <c r="E13" s="844">
        <v>0.68214762540530227</v>
      </c>
      <c r="F13" s="1156">
        <v>5050</v>
      </c>
      <c r="G13" s="995">
        <v>0.70599748357332592</v>
      </c>
      <c r="H13" s="848">
        <v>2103</v>
      </c>
      <c r="I13" s="393">
        <v>0.29400251642667413</v>
      </c>
      <c r="J13" s="1156">
        <v>3726</v>
      </c>
      <c r="K13" s="995">
        <v>0.52090032154340837</v>
      </c>
      <c r="L13" s="848">
        <v>237</v>
      </c>
      <c r="M13" s="996">
        <v>3.3132951209282821E-2</v>
      </c>
      <c r="N13" s="848">
        <v>143</v>
      </c>
      <c r="O13" s="996">
        <v>1.9991611911086258E-2</v>
      </c>
      <c r="P13" s="848">
        <v>211</v>
      </c>
      <c r="Q13" s="996">
        <v>2.9498112679994408E-2</v>
      </c>
      <c r="R13" s="848">
        <v>363</v>
      </c>
      <c r="S13" s="996">
        <v>5.0747937928142035E-2</v>
      </c>
      <c r="T13" s="848">
        <v>559</v>
      </c>
      <c r="U13" s="996">
        <v>7.8149028379700822E-2</v>
      </c>
      <c r="V13" s="848">
        <v>968</v>
      </c>
      <c r="W13" s="996">
        <v>0.13532783447504543</v>
      </c>
      <c r="X13" s="848">
        <v>946</v>
      </c>
      <c r="Y13" s="273">
        <v>0.13225220187333986</v>
      </c>
      <c r="Z13" s="320"/>
      <c r="AA13" s="6"/>
      <c r="AB13" s="969"/>
      <c r="AC13" s="6"/>
      <c r="AD13" s="969"/>
      <c r="AE13" s="969"/>
      <c r="AF13" s="387"/>
      <c r="AG13" s="387"/>
      <c r="AH13" s="387"/>
      <c r="AI13" s="387"/>
      <c r="AJ13" s="387"/>
      <c r="AK13" s="387"/>
      <c r="AL13" s="387"/>
    </row>
    <row r="14" spans="1:38" s="5" customFormat="1" ht="17.25" customHeight="1">
      <c r="A14" s="1564" t="s">
        <v>143</v>
      </c>
      <c r="B14" s="1565"/>
      <c r="C14" s="1156">
        <v>7415</v>
      </c>
      <c r="D14" s="1157">
        <v>3.9352945234923553E-2</v>
      </c>
      <c r="E14" s="844">
        <v>0.68733778272154245</v>
      </c>
      <c r="F14" s="1156">
        <v>4782</v>
      </c>
      <c r="G14" s="995">
        <v>0.64490896830748479</v>
      </c>
      <c r="H14" s="848">
        <v>2633</v>
      </c>
      <c r="I14" s="393">
        <v>0.35509103169251516</v>
      </c>
      <c r="J14" s="1156">
        <v>3743</v>
      </c>
      <c r="K14" s="995">
        <v>0.50478759271746465</v>
      </c>
      <c r="L14" s="848">
        <v>246</v>
      </c>
      <c r="M14" s="996">
        <v>3.3175994605529335E-2</v>
      </c>
      <c r="N14" s="848">
        <v>158</v>
      </c>
      <c r="O14" s="996">
        <v>2.1308159136884695E-2</v>
      </c>
      <c r="P14" s="848">
        <v>200</v>
      </c>
      <c r="Q14" s="996">
        <v>2.6972353337828724E-2</v>
      </c>
      <c r="R14" s="848">
        <v>393</v>
      </c>
      <c r="S14" s="996">
        <v>5.3000674308833443E-2</v>
      </c>
      <c r="T14" s="848">
        <v>694</v>
      </c>
      <c r="U14" s="996">
        <v>9.3594066082265684E-2</v>
      </c>
      <c r="V14" s="848">
        <v>885</v>
      </c>
      <c r="W14" s="996">
        <v>0.11935266351989211</v>
      </c>
      <c r="X14" s="848">
        <v>1096</v>
      </c>
      <c r="Y14" s="273">
        <v>0.14780849629130141</v>
      </c>
      <c r="Z14" s="320"/>
      <c r="AA14" s="6"/>
      <c r="AB14" s="969"/>
      <c r="AC14" s="6"/>
      <c r="AD14" s="969"/>
      <c r="AE14" s="969"/>
      <c r="AF14" s="387"/>
      <c r="AG14" s="387"/>
      <c r="AH14" s="387"/>
      <c r="AI14" s="387"/>
      <c r="AJ14" s="387"/>
      <c r="AK14" s="387"/>
      <c r="AL14" s="387"/>
    </row>
    <row r="15" spans="1:38" s="5" customFormat="1" ht="17.25" customHeight="1">
      <c r="A15" s="1564" t="s">
        <v>194</v>
      </c>
      <c r="B15" s="1565"/>
      <c r="C15" s="1156">
        <v>7815</v>
      </c>
      <c r="D15" s="1157">
        <v>4.1348331252248627E-2</v>
      </c>
      <c r="E15" s="844">
        <v>0.69497554468652734</v>
      </c>
      <c r="F15" s="892">
        <v>4710</v>
      </c>
      <c r="G15" s="1158">
        <v>0.60268714011516311</v>
      </c>
      <c r="H15" s="847">
        <v>3105</v>
      </c>
      <c r="I15" s="843">
        <v>0.39731285988483683</v>
      </c>
      <c r="J15" s="1156">
        <v>3943</v>
      </c>
      <c r="K15" s="995">
        <v>0.50454254638515672</v>
      </c>
      <c r="L15" s="848">
        <v>230</v>
      </c>
      <c r="M15" s="996">
        <v>2.943058221369162E-2</v>
      </c>
      <c r="N15" s="848">
        <v>167</v>
      </c>
      <c r="O15" s="996">
        <v>2.1369161868202174E-2</v>
      </c>
      <c r="P15" s="848">
        <v>225</v>
      </c>
      <c r="Q15" s="996">
        <v>2.8790786948176585E-2</v>
      </c>
      <c r="R15" s="848">
        <v>476</v>
      </c>
      <c r="S15" s="996">
        <v>6.0908509277031349E-2</v>
      </c>
      <c r="T15" s="848">
        <v>857</v>
      </c>
      <c r="U15" s="996">
        <v>0.10966090850927702</v>
      </c>
      <c r="V15" s="848">
        <v>891</v>
      </c>
      <c r="W15" s="996">
        <v>0.11401151631477927</v>
      </c>
      <c r="X15" s="848">
        <v>1026</v>
      </c>
      <c r="Y15" s="273">
        <v>0.13128598848368522</v>
      </c>
      <c r="Z15" s="320"/>
      <c r="AA15" s="6"/>
      <c r="AB15" s="969"/>
      <c r="AC15" s="6"/>
      <c r="AD15" s="969"/>
      <c r="AE15" s="969"/>
      <c r="AF15" s="387"/>
      <c r="AG15" s="387"/>
      <c r="AH15" s="387"/>
      <c r="AI15" s="387"/>
      <c r="AJ15" s="387"/>
      <c r="AK15" s="387"/>
      <c r="AL15" s="387"/>
    </row>
    <row r="16" spans="1:38" s="5" customFormat="1" ht="17.25" customHeight="1">
      <c r="A16" s="1564" t="s">
        <v>475</v>
      </c>
      <c r="B16" s="1565"/>
      <c r="C16" s="1156">
        <v>8113</v>
      </c>
      <c r="D16" s="1157">
        <v>4.284228147162418E-2</v>
      </c>
      <c r="E16" s="844">
        <v>0.69371526293287733</v>
      </c>
      <c r="F16" s="892">
        <v>4773</v>
      </c>
      <c r="G16" s="1158">
        <v>0.58831504991988171</v>
      </c>
      <c r="H16" s="847">
        <v>3340</v>
      </c>
      <c r="I16" s="843">
        <v>0.41168495008011835</v>
      </c>
      <c r="J16" s="1156">
        <v>4152</v>
      </c>
      <c r="K16" s="995">
        <v>0.51177123135708125</v>
      </c>
      <c r="L16" s="848">
        <v>236</v>
      </c>
      <c r="M16" s="996">
        <v>2.9089116233205967E-2</v>
      </c>
      <c r="N16" s="848">
        <v>185</v>
      </c>
      <c r="O16" s="996">
        <v>2.2802908911623322E-2</v>
      </c>
      <c r="P16" s="848">
        <v>243</v>
      </c>
      <c r="Q16" s="996">
        <v>2.9951929002834957E-2</v>
      </c>
      <c r="R16" s="848">
        <v>474</v>
      </c>
      <c r="S16" s="996">
        <v>5.8424750400591641E-2</v>
      </c>
      <c r="T16" s="848">
        <v>786</v>
      </c>
      <c r="U16" s="996">
        <v>9.6881548132626644E-2</v>
      </c>
      <c r="V16" s="848">
        <v>974</v>
      </c>
      <c r="W16" s="996">
        <v>0.12005423394551953</v>
      </c>
      <c r="X16" s="848">
        <v>1063</v>
      </c>
      <c r="Y16" s="273">
        <v>0.1310242820165167</v>
      </c>
      <c r="Z16" s="320"/>
      <c r="AA16" s="6"/>
      <c r="AB16" s="969"/>
      <c r="AC16" s="6"/>
      <c r="AD16" s="969"/>
      <c r="AE16" s="969"/>
      <c r="AF16" s="387"/>
      <c r="AG16" s="387"/>
      <c r="AH16" s="387"/>
      <c r="AI16" s="387"/>
      <c r="AJ16" s="387"/>
      <c r="AK16" s="387"/>
      <c r="AL16" s="387"/>
    </row>
    <row r="17" spans="1:38" s="5" customFormat="1" ht="17.25" customHeight="1" thickBot="1">
      <c r="A17" s="1564" t="s">
        <v>605</v>
      </c>
      <c r="B17" s="1565"/>
      <c r="C17" s="243">
        <v>7988</v>
      </c>
      <c r="D17" s="400">
        <v>4.3041807885250583E-2</v>
      </c>
      <c r="E17" s="402">
        <v>0.69178141508616953</v>
      </c>
      <c r="F17" s="202">
        <v>4527</v>
      </c>
      <c r="G17" s="392">
        <v>0.56672508763144713</v>
      </c>
      <c r="H17" s="81">
        <v>3461</v>
      </c>
      <c r="I17" s="394">
        <v>0.43327491236855281</v>
      </c>
      <c r="J17" s="243">
        <v>4039</v>
      </c>
      <c r="K17" s="395">
        <v>0.50563345017526284</v>
      </c>
      <c r="L17" s="212">
        <v>236</v>
      </c>
      <c r="M17" s="272">
        <v>2.9544316474712069E-2</v>
      </c>
      <c r="N17" s="212">
        <v>160</v>
      </c>
      <c r="O17" s="272">
        <v>2.0030045067601403E-2</v>
      </c>
      <c r="P17" s="212">
        <v>276</v>
      </c>
      <c r="Q17" s="272">
        <v>3.4551827741612418E-2</v>
      </c>
      <c r="R17" s="212">
        <v>510</v>
      </c>
      <c r="S17" s="272">
        <v>6.3845768652979473E-2</v>
      </c>
      <c r="T17" s="212">
        <v>821</v>
      </c>
      <c r="U17" s="272">
        <v>0.10277916875312969</v>
      </c>
      <c r="V17" s="212">
        <v>1005</v>
      </c>
      <c r="W17" s="272">
        <v>0.12581372058087131</v>
      </c>
      <c r="X17" s="212">
        <v>941</v>
      </c>
      <c r="Y17" s="274">
        <v>0.11780170255383074</v>
      </c>
      <c r="Z17" s="320"/>
      <c r="AA17" s="6"/>
      <c r="AB17" s="969"/>
      <c r="AC17" s="6"/>
      <c r="AD17" s="969"/>
      <c r="AE17" s="969"/>
      <c r="AF17" s="387"/>
      <c r="AG17" s="387"/>
      <c r="AH17" s="387"/>
      <c r="AI17" s="387"/>
      <c r="AJ17" s="387"/>
      <c r="AK17" s="387"/>
      <c r="AL17" s="387"/>
    </row>
    <row r="18" spans="1:38" s="5" customFormat="1" ht="17.25" customHeight="1">
      <c r="A18" s="1572" t="s">
        <v>606</v>
      </c>
      <c r="B18" s="613" t="s">
        <v>196</v>
      </c>
      <c r="C18" s="629">
        <f>C17-C16</f>
        <v>-125</v>
      </c>
      <c r="D18" s="849" t="s">
        <v>57</v>
      </c>
      <c r="E18" s="685" t="s">
        <v>57</v>
      </c>
      <c r="F18" s="629">
        <f t="shared" ref="F18:N18" si="0">F17-F16</f>
        <v>-246</v>
      </c>
      <c r="G18" s="684" t="s">
        <v>57</v>
      </c>
      <c r="H18" s="630">
        <f t="shared" si="0"/>
        <v>121</v>
      </c>
      <c r="I18" s="685" t="s">
        <v>57</v>
      </c>
      <c r="J18" s="629">
        <f t="shared" si="0"/>
        <v>-113</v>
      </c>
      <c r="K18" s="684" t="s">
        <v>57</v>
      </c>
      <c r="L18" s="630">
        <f t="shared" si="0"/>
        <v>0</v>
      </c>
      <c r="M18" s="684" t="s">
        <v>57</v>
      </c>
      <c r="N18" s="630">
        <f t="shared" si="0"/>
        <v>-25</v>
      </c>
      <c r="O18" s="684" t="s">
        <v>57</v>
      </c>
      <c r="P18" s="630">
        <f>P17-P16</f>
        <v>33</v>
      </c>
      <c r="Q18" s="684" t="s">
        <v>57</v>
      </c>
      <c r="R18" s="630">
        <f>R17-R16</f>
        <v>36</v>
      </c>
      <c r="S18" s="684" t="s">
        <v>57</v>
      </c>
      <c r="T18" s="630">
        <f>T17-T16</f>
        <v>35</v>
      </c>
      <c r="U18" s="684" t="s">
        <v>57</v>
      </c>
      <c r="V18" s="630">
        <f>V17-V16</f>
        <v>31</v>
      </c>
      <c r="W18" s="684" t="s">
        <v>57</v>
      </c>
      <c r="X18" s="630">
        <f>X17-X16</f>
        <v>-122</v>
      </c>
      <c r="Y18" s="685" t="s">
        <v>57</v>
      </c>
    </row>
    <row r="19" spans="1:38" s="5" customFormat="1" ht="17.25" customHeight="1">
      <c r="A19" s="1573"/>
      <c r="B19" s="620" t="s">
        <v>197</v>
      </c>
      <c r="C19" s="635">
        <f>C17/C16-1</f>
        <v>-1.5407370886232008E-2</v>
      </c>
      <c r="D19" s="697" t="s">
        <v>57</v>
      </c>
      <c r="E19" s="676" t="s">
        <v>57</v>
      </c>
      <c r="F19" s="635">
        <f t="shared" ref="F19:N19" si="1">F17/F16-1</f>
        <v>-5.1539912005028277E-2</v>
      </c>
      <c r="G19" s="675" t="s">
        <v>57</v>
      </c>
      <c r="H19" s="636">
        <f t="shared" si="1"/>
        <v>3.6227544910179654E-2</v>
      </c>
      <c r="I19" s="676" t="s">
        <v>57</v>
      </c>
      <c r="J19" s="635">
        <f t="shared" si="1"/>
        <v>-2.7215799614643599E-2</v>
      </c>
      <c r="K19" s="675" t="s">
        <v>57</v>
      </c>
      <c r="L19" s="636">
        <f t="shared" si="1"/>
        <v>0</v>
      </c>
      <c r="M19" s="675" t="s">
        <v>57</v>
      </c>
      <c r="N19" s="636">
        <f t="shared" si="1"/>
        <v>-0.13513513513513509</v>
      </c>
      <c r="O19" s="675" t="s">
        <v>57</v>
      </c>
      <c r="P19" s="636">
        <f>P17/P16-1</f>
        <v>0.13580246913580241</v>
      </c>
      <c r="Q19" s="675" t="s">
        <v>57</v>
      </c>
      <c r="R19" s="636">
        <f>R17/R16-1</f>
        <v>7.5949367088607556E-2</v>
      </c>
      <c r="S19" s="675" t="s">
        <v>57</v>
      </c>
      <c r="T19" s="636">
        <f>T17/T16-1</f>
        <v>4.4529262086514088E-2</v>
      </c>
      <c r="U19" s="675" t="s">
        <v>57</v>
      </c>
      <c r="V19" s="636">
        <f>V17/V16-1</f>
        <v>3.1827515400410622E-2</v>
      </c>
      <c r="W19" s="675" t="s">
        <v>57</v>
      </c>
      <c r="X19" s="636">
        <f>X17/X16-1</f>
        <v>-0.11476952022577613</v>
      </c>
      <c r="Y19" s="676" t="s">
        <v>57</v>
      </c>
    </row>
    <row r="20" spans="1:38" s="5" customFormat="1" ht="17.25" customHeight="1">
      <c r="A20" s="1556" t="s">
        <v>607</v>
      </c>
      <c r="B20" s="626" t="s">
        <v>196</v>
      </c>
      <c r="C20" s="641">
        <f>C17-C12</f>
        <v>852</v>
      </c>
      <c r="D20" s="698" t="s">
        <v>57</v>
      </c>
      <c r="E20" s="679" t="s">
        <v>57</v>
      </c>
      <c r="F20" s="641">
        <f t="shared" ref="F20:N20" si="2">F17-F12</f>
        <v>-666</v>
      </c>
      <c r="G20" s="678" t="s">
        <v>57</v>
      </c>
      <c r="H20" s="642">
        <f t="shared" si="2"/>
        <v>1518</v>
      </c>
      <c r="I20" s="679" t="s">
        <v>57</v>
      </c>
      <c r="J20" s="641">
        <f t="shared" si="2"/>
        <v>195</v>
      </c>
      <c r="K20" s="678" t="s">
        <v>57</v>
      </c>
      <c r="L20" s="642">
        <f t="shared" si="2"/>
        <v>-17</v>
      </c>
      <c r="M20" s="678" t="s">
        <v>57</v>
      </c>
      <c r="N20" s="642">
        <f t="shared" si="2"/>
        <v>22</v>
      </c>
      <c r="O20" s="678" t="s">
        <v>57</v>
      </c>
      <c r="P20" s="642">
        <f>P17-P12</f>
        <v>89</v>
      </c>
      <c r="Q20" s="678" t="s">
        <v>57</v>
      </c>
      <c r="R20" s="642">
        <f>R17-R12</f>
        <v>170</v>
      </c>
      <c r="S20" s="678" t="s">
        <v>57</v>
      </c>
      <c r="T20" s="642">
        <f>T17-T12</f>
        <v>283</v>
      </c>
      <c r="U20" s="678" t="s">
        <v>57</v>
      </c>
      <c r="V20" s="642">
        <f>V17-V12</f>
        <v>79</v>
      </c>
      <c r="W20" s="678" t="s">
        <v>57</v>
      </c>
      <c r="X20" s="642">
        <f>X17-X12</f>
        <v>31</v>
      </c>
      <c r="Y20" s="679" t="s">
        <v>57</v>
      </c>
    </row>
    <row r="21" spans="1:38" s="5" customFormat="1" ht="17.25" customHeight="1">
      <c r="A21" s="1573"/>
      <c r="B21" s="633" t="s">
        <v>197</v>
      </c>
      <c r="C21" s="635">
        <f>C17/C12-1</f>
        <v>0.11939461883408065</v>
      </c>
      <c r="D21" s="697" t="s">
        <v>57</v>
      </c>
      <c r="E21" s="676" t="s">
        <v>57</v>
      </c>
      <c r="F21" s="635">
        <f t="shared" ref="F21:N21" si="3">F17/F12-1</f>
        <v>-0.12824956672443677</v>
      </c>
      <c r="G21" s="675" t="s">
        <v>57</v>
      </c>
      <c r="H21" s="636">
        <f t="shared" si="3"/>
        <v>0.78126608337622239</v>
      </c>
      <c r="I21" s="676" t="s">
        <v>57</v>
      </c>
      <c r="J21" s="635">
        <f t="shared" si="3"/>
        <v>5.0728407908428697E-2</v>
      </c>
      <c r="K21" s="675" t="s">
        <v>57</v>
      </c>
      <c r="L21" s="636">
        <f t="shared" si="3"/>
        <v>-6.7193675889328008E-2</v>
      </c>
      <c r="M21" s="675" t="s">
        <v>57</v>
      </c>
      <c r="N21" s="636">
        <f t="shared" si="3"/>
        <v>0.15942028985507251</v>
      </c>
      <c r="O21" s="675" t="s">
        <v>57</v>
      </c>
      <c r="P21" s="636">
        <f>P17/P12-1</f>
        <v>0.47593582887700525</v>
      </c>
      <c r="Q21" s="675" t="s">
        <v>57</v>
      </c>
      <c r="R21" s="636">
        <f>R17/R12-1</f>
        <v>0.5</v>
      </c>
      <c r="S21" s="675" t="s">
        <v>57</v>
      </c>
      <c r="T21" s="636">
        <f>T17/T12-1</f>
        <v>0.52602230483271373</v>
      </c>
      <c r="U21" s="675" t="s">
        <v>57</v>
      </c>
      <c r="V21" s="636">
        <f>V17/V12-1</f>
        <v>8.5313174946004322E-2</v>
      </c>
      <c r="W21" s="675" t="s">
        <v>57</v>
      </c>
      <c r="X21" s="636">
        <f>X17/X12-1</f>
        <v>3.4065934065934167E-2</v>
      </c>
      <c r="Y21" s="676" t="s">
        <v>57</v>
      </c>
    </row>
    <row r="22" spans="1:38" s="5" customFormat="1" ht="17.25" customHeight="1">
      <c r="A22" s="1556" t="s">
        <v>608</v>
      </c>
      <c r="B22" s="638" t="s">
        <v>196</v>
      </c>
      <c r="C22" s="641">
        <f>C17-C7</f>
        <v>1860</v>
      </c>
      <c r="D22" s="698" t="s">
        <v>57</v>
      </c>
      <c r="E22" s="679" t="s">
        <v>57</v>
      </c>
      <c r="F22" s="641">
        <f t="shared" ref="F22:N22" si="4">F17-F7</f>
        <v>-341</v>
      </c>
      <c r="G22" s="678" t="s">
        <v>57</v>
      </c>
      <c r="H22" s="642">
        <f t="shared" si="4"/>
        <v>2201</v>
      </c>
      <c r="I22" s="679" t="s">
        <v>57</v>
      </c>
      <c r="J22" s="641">
        <f t="shared" si="4"/>
        <v>479</v>
      </c>
      <c r="K22" s="678" t="s">
        <v>57</v>
      </c>
      <c r="L22" s="642">
        <f t="shared" si="4"/>
        <v>-20</v>
      </c>
      <c r="M22" s="678" t="s">
        <v>57</v>
      </c>
      <c r="N22" s="642">
        <f t="shared" si="4"/>
        <v>34</v>
      </c>
      <c r="O22" s="678" t="s">
        <v>57</v>
      </c>
      <c r="P22" s="642">
        <f>P17-P7</f>
        <v>93</v>
      </c>
      <c r="Q22" s="678" t="s">
        <v>57</v>
      </c>
      <c r="R22" s="642">
        <f>R17-R7</f>
        <v>211</v>
      </c>
      <c r="S22" s="678" t="s">
        <v>57</v>
      </c>
      <c r="T22" s="642">
        <f>T17-T7</f>
        <v>493</v>
      </c>
      <c r="U22" s="678" t="s">
        <v>57</v>
      </c>
      <c r="V22" s="642">
        <f>V17-V7</f>
        <v>550</v>
      </c>
      <c r="W22" s="678" t="s">
        <v>57</v>
      </c>
      <c r="X22" s="642">
        <f>X17-X7</f>
        <v>20</v>
      </c>
      <c r="Y22" s="679" t="s">
        <v>57</v>
      </c>
    </row>
    <row r="23" spans="1:38" s="5" customFormat="1" ht="17.25" customHeight="1" thickBot="1">
      <c r="A23" s="1557"/>
      <c r="B23" s="645" t="s">
        <v>197</v>
      </c>
      <c r="C23" s="647">
        <f>C17/C7-1</f>
        <v>0.30352480417754579</v>
      </c>
      <c r="D23" s="699" t="s">
        <v>57</v>
      </c>
      <c r="E23" s="688" t="s">
        <v>57</v>
      </c>
      <c r="F23" s="647">
        <f t="shared" ref="F23:N23" si="5">F17/F7-1</f>
        <v>-7.0049301561216137E-2</v>
      </c>
      <c r="G23" s="687" t="s">
        <v>57</v>
      </c>
      <c r="H23" s="648">
        <f t="shared" si="5"/>
        <v>1.7468253968253968</v>
      </c>
      <c r="I23" s="688" t="s">
        <v>57</v>
      </c>
      <c r="J23" s="647">
        <f t="shared" si="5"/>
        <v>0.13455056179775271</v>
      </c>
      <c r="K23" s="687" t="s">
        <v>57</v>
      </c>
      <c r="L23" s="648">
        <f t="shared" si="5"/>
        <v>-7.8125E-2</v>
      </c>
      <c r="M23" s="687" t="s">
        <v>57</v>
      </c>
      <c r="N23" s="648">
        <f t="shared" si="5"/>
        <v>0.26984126984126977</v>
      </c>
      <c r="O23" s="687" t="s">
        <v>57</v>
      </c>
      <c r="P23" s="648">
        <f>P17/P7-1</f>
        <v>0.50819672131147531</v>
      </c>
      <c r="Q23" s="687" t="s">
        <v>57</v>
      </c>
      <c r="R23" s="648">
        <f>R17/R7-1</f>
        <v>0.70568561872909696</v>
      </c>
      <c r="S23" s="687" t="s">
        <v>57</v>
      </c>
      <c r="T23" s="648">
        <f>T17/T7-1</f>
        <v>1.5030487804878048</v>
      </c>
      <c r="U23" s="687" t="s">
        <v>57</v>
      </c>
      <c r="V23" s="648">
        <f>V17/V7-1</f>
        <v>1.2087912087912089</v>
      </c>
      <c r="W23" s="687" t="s">
        <v>57</v>
      </c>
      <c r="X23" s="648">
        <f>X17/X7-1</f>
        <v>2.1715526601520097E-2</v>
      </c>
      <c r="Y23" s="688" t="s">
        <v>57</v>
      </c>
    </row>
    <row r="24" spans="1:38" s="260" customFormat="1" ht="17.25" customHeight="1">
      <c r="A24" s="1047" t="s">
        <v>182</v>
      </c>
      <c r="B24" s="225"/>
    </row>
    <row r="25" spans="1:38" s="176" customFormat="1" ht="17.25" customHeight="1">
      <c r="A25" s="1047" t="s">
        <v>184</v>
      </c>
      <c r="B25" s="396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374"/>
      <c r="U25" s="374"/>
      <c r="V25" s="374"/>
      <c r="W25" s="374"/>
      <c r="X25" s="374"/>
      <c r="Y25" s="374"/>
    </row>
    <row r="26" spans="1:38" s="374" customFormat="1" ht="17.25" customHeight="1">
      <c r="A26" s="1043" t="s">
        <v>374</v>
      </c>
      <c r="B26" s="39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05"/>
      <c r="W26" s="176"/>
      <c r="X26" s="176"/>
      <c r="Y26" s="176"/>
    </row>
    <row r="27" spans="1:38" s="176" customFormat="1" ht="17.25" customHeight="1">
      <c r="A27" s="1043" t="s">
        <v>481</v>
      </c>
      <c r="E27" s="88"/>
      <c r="Q27" s="397"/>
    </row>
    <row r="28" spans="1:38" s="176" customFormat="1" ht="17.25" customHeight="1">
      <c r="A28" s="1043" t="s">
        <v>482</v>
      </c>
    </row>
    <row r="29" spans="1:38" s="176" customFormat="1" ht="17.25" customHeight="1">
      <c r="F29" s="397"/>
      <c r="I29" s="164"/>
      <c r="J29" s="397"/>
    </row>
    <row r="30" spans="1:38" ht="17.25" customHeight="1">
      <c r="A30" s="850"/>
      <c r="C30" s="199"/>
      <c r="F30" s="199"/>
      <c r="H30" s="199"/>
      <c r="I30" s="199"/>
      <c r="J30" s="199"/>
      <c r="K30" s="199"/>
      <c r="L30" s="199"/>
      <c r="N30" s="199"/>
      <c r="P30" s="199"/>
      <c r="R30" s="199"/>
      <c r="T30" s="199"/>
      <c r="V30" s="199"/>
      <c r="X30" s="199"/>
    </row>
    <row r="31" spans="1:38" ht="17.25" customHeight="1">
      <c r="C31" s="320"/>
      <c r="F31" s="320"/>
      <c r="H31" s="320"/>
      <c r="J31" s="320"/>
      <c r="K31" s="199"/>
      <c r="L31" s="320"/>
      <c r="N31" s="320"/>
      <c r="P31" s="320"/>
      <c r="R31" s="320"/>
      <c r="T31" s="320"/>
      <c r="V31" s="320"/>
      <c r="X31" s="320"/>
    </row>
    <row r="32" spans="1:38" ht="17.25" customHeight="1">
      <c r="C32" s="199"/>
      <c r="F32" s="199"/>
      <c r="H32" s="199"/>
      <c r="J32" s="199"/>
      <c r="K32" s="199"/>
      <c r="L32" s="199"/>
      <c r="N32" s="199"/>
      <c r="P32" s="199"/>
      <c r="R32" s="199"/>
      <c r="T32" s="199"/>
      <c r="V32" s="199"/>
      <c r="X32" s="199"/>
    </row>
    <row r="33" spans="3:24">
      <c r="C33" s="320"/>
      <c r="F33" s="320"/>
      <c r="H33" s="320"/>
      <c r="J33" s="320"/>
      <c r="K33" s="199"/>
      <c r="L33" s="320"/>
      <c r="N33" s="320"/>
      <c r="P33" s="320"/>
      <c r="R33" s="320"/>
      <c r="T33" s="320"/>
      <c r="V33" s="320"/>
      <c r="X33" s="320"/>
    </row>
    <row r="34" spans="3:24">
      <c r="C34" s="199"/>
      <c r="F34" s="199"/>
      <c r="H34" s="199"/>
      <c r="J34" s="199"/>
      <c r="K34" s="199"/>
      <c r="L34" s="199"/>
      <c r="N34" s="199"/>
      <c r="P34" s="199"/>
      <c r="R34" s="199"/>
      <c r="T34" s="199"/>
      <c r="V34" s="199"/>
      <c r="X34" s="199"/>
    </row>
    <row r="35" spans="3:24">
      <c r="C35" s="320"/>
      <c r="F35" s="320"/>
      <c r="H35" s="320"/>
      <c r="J35" s="320"/>
      <c r="K35" s="199"/>
      <c r="L35" s="320"/>
      <c r="N35" s="320"/>
      <c r="P35" s="320"/>
      <c r="R35" s="320"/>
      <c r="T35" s="320"/>
      <c r="V35" s="320"/>
      <c r="X35" s="320"/>
    </row>
    <row r="36" spans="3:24">
      <c r="F36" s="199"/>
      <c r="J36" s="199"/>
      <c r="K36" s="199"/>
    </row>
    <row r="37" spans="3:24">
      <c r="F37" s="199"/>
      <c r="J37" s="199"/>
      <c r="K37" s="199"/>
    </row>
    <row r="38" spans="3:24">
      <c r="F38" s="199"/>
      <c r="J38" s="199"/>
      <c r="K38" s="199"/>
    </row>
    <row r="39" spans="3:24">
      <c r="F39" s="199"/>
      <c r="J39" s="199"/>
      <c r="K39" s="199"/>
    </row>
    <row r="40" spans="3:24">
      <c r="J40" s="199"/>
      <c r="K40" s="199"/>
    </row>
  </sheetData>
  <mergeCells count="28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I46"/>
  <sheetViews>
    <sheetView zoomScaleNormal="100" workbookViewId="0"/>
  </sheetViews>
  <sheetFormatPr defaultColWidth="9.140625" defaultRowHeight="11.25"/>
  <cols>
    <col min="1" max="1" width="17.5703125" style="30" customWidth="1"/>
    <col min="2" max="3" width="5.85546875" style="30" customWidth="1"/>
    <col min="4" max="4" width="5.140625" style="30" customWidth="1"/>
    <col min="5" max="5" width="5.42578125" style="30" customWidth="1"/>
    <col min="6" max="6" width="5.140625" style="30" customWidth="1"/>
    <col min="7" max="7" width="5.42578125" style="30" customWidth="1"/>
    <col min="8" max="8" width="5.140625" style="30" customWidth="1"/>
    <col min="9" max="9" width="5.42578125" style="30" customWidth="1"/>
    <col min="10" max="10" width="5.140625" style="30" customWidth="1"/>
    <col min="11" max="11" width="5.42578125" style="30" customWidth="1"/>
    <col min="12" max="16" width="5.140625" style="30" customWidth="1"/>
    <col min="17" max="17" width="5.42578125" style="30" customWidth="1"/>
    <col min="18" max="18" width="5.140625" style="30" customWidth="1"/>
    <col min="19" max="19" width="5.42578125" style="30" customWidth="1"/>
    <col min="20" max="20" width="5.140625" style="30" customWidth="1"/>
    <col min="21" max="21" width="5.42578125" style="30" customWidth="1"/>
    <col min="22" max="22" width="5.140625" style="30" customWidth="1"/>
    <col min="23" max="23" width="5.42578125" style="30" customWidth="1"/>
    <col min="24" max="16384" width="9.140625" style="30"/>
  </cols>
  <sheetData>
    <row r="1" spans="1:35" s="218" customFormat="1" ht="17.25" customHeight="1">
      <c r="A1" s="258" t="s">
        <v>785</v>
      </c>
      <c r="K1" s="102"/>
    </row>
    <row r="2" spans="1:35" s="219" customFormat="1" ht="17.25" customHeight="1" thickBot="1">
      <c r="A2" s="358" t="s">
        <v>198</v>
      </c>
      <c r="N2" s="219" t="s">
        <v>0</v>
      </c>
    </row>
    <row r="3" spans="1:35" s="4" customFormat="1" ht="17.25" customHeight="1">
      <c r="A3" s="1683" t="s">
        <v>195</v>
      </c>
      <c r="B3" s="1600" t="s">
        <v>75</v>
      </c>
      <c r="C3" s="1602"/>
      <c r="D3" s="1725" t="s">
        <v>45</v>
      </c>
      <c r="E3" s="1726"/>
      <c r="F3" s="1726"/>
      <c r="G3" s="1727"/>
      <c r="H3" s="1725" t="s">
        <v>46</v>
      </c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7"/>
    </row>
    <row r="4" spans="1:35" s="4" customFormat="1" ht="17.25" customHeight="1">
      <c r="A4" s="1698"/>
      <c r="B4" s="1692"/>
      <c r="C4" s="1737"/>
      <c r="D4" s="1738" t="s">
        <v>181</v>
      </c>
      <c r="E4" s="1739"/>
      <c r="F4" s="1706" t="s">
        <v>47</v>
      </c>
      <c r="G4" s="1736"/>
      <c r="H4" s="1709" t="s">
        <v>51</v>
      </c>
      <c r="I4" s="1710"/>
      <c r="J4" s="1706" t="s">
        <v>50</v>
      </c>
      <c r="K4" s="1710"/>
      <c r="L4" s="1706" t="s">
        <v>49</v>
      </c>
      <c r="M4" s="1710"/>
      <c r="N4" s="1706" t="s">
        <v>52</v>
      </c>
      <c r="O4" s="1710"/>
      <c r="P4" s="1706" t="s">
        <v>48</v>
      </c>
      <c r="Q4" s="1710"/>
      <c r="R4" s="1706" t="s">
        <v>53</v>
      </c>
      <c r="S4" s="1710"/>
      <c r="T4" s="1706" t="s">
        <v>54</v>
      </c>
      <c r="U4" s="1710"/>
      <c r="V4" s="1706" t="s">
        <v>67</v>
      </c>
      <c r="W4" s="1736"/>
    </row>
    <row r="5" spans="1:35" s="4" customFormat="1" ht="17.25" customHeight="1">
      <c r="A5" s="1698"/>
      <c r="B5" s="1603"/>
      <c r="C5" s="1605"/>
      <c r="D5" s="1740"/>
      <c r="E5" s="1741"/>
      <c r="F5" s="1708"/>
      <c r="G5" s="1605"/>
      <c r="H5" s="1603"/>
      <c r="I5" s="1711"/>
      <c r="J5" s="1708"/>
      <c r="K5" s="1711"/>
      <c r="L5" s="1708"/>
      <c r="M5" s="1711"/>
      <c r="N5" s="1708"/>
      <c r="O5" s="1711"/>
      <c r="P5" s="1708"/>
      <c r="Q5" s="1711"/>
      <c r="R5" s="1708"/>
      <c r="S5" s="1711"/>
      <c r="T5" s="1708"/>
      <c r="U5" s="1711"/>
      <c r="V5" s="1708"/>
      <c r="W5" s="1605"/>
    </row>
    <row r="6" spans="1:35" s="4" customFormat="1" ht="17.25" customHeight="1" thickBot="1">
      <c r="A6" s="1686"/>
      <c r="B6" s="689" t="s">
        <v>150</v>
      </c>
      <c r="C6" s="690" t="s">
        <v>159</v>
      </c>
      <c r="D6" s="689" t="s">
        <v>150</v>
      </c>
      <c r="E6" s="695" t="s">
        <v>155</v>
      </c>
      <c r="F6" s="692" t="s">
        <v>150</v>
      </c>
      <c r="G6" s="693" t="s">
        <v>155</v>
      </c>
      <c r="H6" s="689" t="s">
        <v>150</v>
      </c>
      <c r="I6" s="695" t="s">
        <v>155</v>
      </c>
      <c r="J6" s="692" t="s">
        <v>150</v>
      </c>
      <c r="K6" s="695" t="s">
        <v>155</v>
      </c>
      <c r="L6" s="692" t="s">
        <v>150</v>
      </c>
      <c r="M6" s="695" t="s">
        <v>155</v>
      </c>
      <c r="N6" s="692" t="s">
        <v>150</v>
      </c>
      <c r="O6" s="695" t="s">
        <v>155</v>
      </c>
      <c r="P6" s="692" t="s">
        <v>150</v>
      </c>
      <c r="Q6" s="695" t="s">
        <v>155</v>
      </c>
      <c r="R6" s="692" t="s">
        <v>150</v>
      </c>
      <c r="S6" s="695" t="s">
        <v>155</v>
      </c>
      <c r="T6" s="692" t="s">
        <v>150</v>
      </c>
      <c r="U6" s="695" t="s">
        <v>155</v>
      </c>
      <c r="V6" s="692" t="s">
        <v>150</v>
      </c>
      <c r="W6" s="693" t="s">
        <v>155</v>
      </c>
    </row>
    <row r="7" spans="1:35" s="5" customFormat="1" ht="17.25" customHeight="1">
      <c r="A7" s="214" t="s">
        <v>20</v>
      </c>
      <c r="B7" s="1159">
        <v>11547</v>
      </c>
      <c r="C7" s="1160">
        <v>3.2290449051728475E-2</v>
      </c>
      <c r="D7" s="1159">
        <v>6734</v>
      </c>
      <c r="E7" s="1162">
        <v>0.58318177881700872</v>
      </c>
      <c r="F7" s="1135">
        <v>4813</v>
      </c>
      <c r="G7" s="1161">
        <v>0.41681822118299128</v>
      </c>
      <c r="H7" s="1159">
        <v>5849</v>
      </c>
      <c r="I7" s="1162">
        <v>0.50653849484714641</v>
      </c>
      <c r="J7" s="1135">
        <v>434</v>
      </c>
      <c r="K7" s="1162">
        <v>0.50653849484714641</v>
      </c>
      <c r="L7" s="1135">
        <v>289</v>
      </c>
      <c r="M7" s="1162">
        <v>2.5028145838745994E-2</v>
      </c>
      <c r="N7" s="1135">
        <v>512</v>
      </c>
      <c r="O7" s="1162">
        <v>4.4340521347536153E-2</v>
      </c>
      <c r="P7" s="1135">
        <v>781</v>
      </c>
      <c r="Q7" s="1162">
        <v>6.7636615571144018E-2</v>
      </c>
      <c r="R7" s="1135">
        <v>1051</v>
      </c>
      <c r="S7" s="1162">
        <v>9.1019312375508796E-2</v>
      </c>
      <c r="T7" s="1135">
        <v>1250</v>
      </c>
      <c r="U7" s="1162">
        <v>0.10825322594613319</v>
      </c>
      <c r="V7" s="1135">
        <v>1381</v>
      </c>
      <c r="W7" s="1161">
        <v>0.11959816402528796</v>
      </c>
      <c r="Y7" s="387"/>
      <c r="Z7" s="6"/>
      <c r="AA7" s="970"/>
      <c r="AB7" s="387"/>
      <c r="AC7" s="387"/>
      <c r="AD7" s="387"/>
      <c r="AE7" s="387"/>
      <c r="AF7" s="387"/>
      <c r="AG7" s="387"/>
      <c r="AH7" s="387"/>
      <c r="AI7" s="387"/>
    </row>
    <row r="8" spans="1:35" s="5" customFormat="1" ht="17.25" customHeight="1">
      <c r="A8" s="211" t="s">
        <v>21</v>
      </c>
      <c r="B8" s="197">
        <v>1222</v>
      </c>
      <c r="C8" s="276">
        <v>2.8700267743905303E-2</v>
      </c>
      <c r="D8" s="197">
        <v>708</v>
      </c>
      <c r="E8" s="897">
        <v>0.57937806873977082</v>
      </c>
      <c r="F8" s="864">
        <v>514</v>
      </c>
      <c r="G8" s="277">
        <v>0.42062193126022912</v>
      </c>
      <c r="H8" s="197">
        <v>571</v>
      </c>
      <c r="I8" s="897">
        <v>0.4672667757774141</v>
      </c>
      <c r="J8" s="864">
        <v>22</v>
      </c>
      <c r="K8" s="897">
        <v>0.4672667757774141</v>
      </c>
      <c r="L8" s="864">
        <v>38</v>
      </c>
      <c r="M8" s="897">
        <v>3.1096563011456628E-2</v>
      </c>
      <c r="N8" s="864">
        <v>51</v>
      </c>
      <c r="O8" s="897">
        <v>4.1734860883797055E-2</v>
      </c>
      <c r="P8" s="864">
        <v>36</v>
      </c>
      <c r="Q8" s="897">
        <v>2.9459901800327332E-2</v>
      </c>
      <c r="R8" s="864">
        <v>134</v>
      </c>
      <c r="S8" s="897">
        <v>0.10965630114566285</v>
      </c>
      <c r="T8" s="864">
        <v>135</v>
      </c>
      <c r="U8" s="897">
        <v>0.1104746317512275</v>
      </c>
      <c r="V8" s="864">
        <v>235</v>
      </c>
      <c r="W8" s="277">
        <v>0.19230769230769232</v>
      </c>
      <c r="Y8" s="387"/>
      <c r="Z8" s="6"/>
      <c r="AA8" s="970"/>
      <c r="AB8" s="387"/>
      <c r="AC8" s="387"/>
      <c r="AD8" s="387"/>
      <c r="AE8" s="387"/>
      <c r="AF8" s="387"/>
      <c r="AG8" s="387"/>
      <c r="AH8" s="387"/>
      <c r="AI8" s="387"/>
    </row>
    <row r="9" spans="1:35" s="5" customFormat="1" ht="17.25" customHeight="1">
      <c r="A9" s="211" t="s">
        <v>22</v>
      </c>
      <c r="B9" s="197">
        <v>985</v>
      </c>
      <c r="C9" s="276">
        <v>1.9239408559095259E-2</v>
      </c>
      <c r="D9" s="197">
        <v>315</v>
      </c>
      <c r="E9" s="897">
        <v>0.31979695431472083</v>
      </c>
      <c r="F9" s="864">
        <v>670</v>
      </c>
      <c r="G9" s="277">
        <v>0.68020304568527923</v>
      </c>
      <c r="H9" s="197">
        <v>399</v>
      </c>
      <c r="I9" s="897">
        <v>0.40507614213197968</v>
      </c>
      <c r="J9" s="864">
        <v>38</v>
      </c>
      <c r="K9" s="897">
        <v>0.40507614213197968</v>
      </c>
      <c r="L9" s="864">
        <v>17</v>
      </c>
      <c r="M9" s="897">
        <v>1.7258883248730966E-2</v>
      </c>
      <c r="N9" s="864">
        <v>41</v>
      </c>
      <c r="O9" s="897">
        <v>4.16243654822335E-2</v>
      </c>
      <c r="P9" s="864">
        <v>75</v>
      </c>
      <c r="Q9" s="897">
        <v>7.6142131979695438E-2</v>
      </c>
      <c r="R9" s="864">
        <v>174</v>
      </c>
      <c r="S9" s="897">
        <v>0.17664974619289339</v>
      </c>
      <c r="T9" s="864">
        <v>119</v>
      </c>
      <c r="U9" s="897">
        <v>0.12081218274111676</v>
      </c>
      <c r="V9" s="864">
        <v>122</v>
      </c>
      <c r="W9" s="277">
        <v>0.12385786802030457</v>
      </c>
      <c r="Y9" s="387"/>
      <c r="Z9" s="6"/>
      <c r="AA9" s="970"/>
      <c r="AB9" s="387"/>
      <c r="AC9" s="387"/>
      <c r="AD9" s="387"/>
      <c r="AE9" s="387"/>
      <c r="AF9" s="387"/>
      <c r="AG9" s="387"/>
      <c r="AH9" s="387"/>
      <c r="AI9" s="387"/>
    </row>
    <row r="10" spans="1:35" s="5" customFormat="1" ht="17.25" customHeight="1">
      <c r="A10" s="211" t="s">
        <v>23</v>
      </c>
      <c r="B10" s="197">
        <v>538</v>
      </c>
      <c r="C10" s="276">
        <v>2.3751710741247628E-2</v>
      </c>
      <c r="D10" s="197">
        <v>255</v>
      </c>
      <c r="E10" s="897">
        <v>0.47397769516728627</v>
      </c>
      <c r="F10" s="864">
        <v>283</v>
      </c>
      <c r="G10" s="277">
        <v>0.52602230483271373</v>
      </c>
      <c r="H10" s="197">
        <v>194</v>
      </c>
      <c r="I10" s="897">
        <v>0.36059479553903345</v>
      </c>
      <c r="J10" s="864">
        <v>68</v>
      </c>
      <c r="K10" s="897">
        <v>0.36059479553903345</v>
      </c>
      <c r="L10" s="864">
        <v>9</v>
      </c>
      <c r="M10" s="897">
        <v>1.6728624535315983E-2</v>
      </c>
      <c r="N10" s="864">
        <v>27</v>
      </c>
      <c r="O10" s="897">
        <v>5.0185873605947957E-2</v>
      </c>
      <c r="P10" s="864">
        <v>104</v>
      </c>
      <c r="Q10" s="897">
        <v>0.19330855018587362</v>
      </c>
      <c r="R10" s="864">
        <v>50</v>
      </c>
      <c r="S10" s="897">
        <v>9.2936802973977689E-2</v>
      </c>
      <c r="T10" s="864">
        <v>40</v>
      </c>
      <c r="U10" s="897">
        <v>7.434944237918216E-2</v>
      </c>
      <c r="V10" s="864">
        <v>46</v>
      </c>
      <c r="W10" s="277">
        <v>8.5501858736059477E-2</v>
      </c>
      <c r="Y10" s="387"/>
      <c r="Z10" s="6"/>
      <c r="AA10" s="970"/>
      <c r="AB10" s="387"/>
      <c r="AC10" s="387"/>
      <c r="AD10" s="387"/>
      <c r="AE10" s="387"/>
      <c r="AF10" s="387"/>
      <c r="AG10" s="387"/>
      <c r="AH10" s="387"/>
      <c r="AI10" s="387"/>
    </row>
    <row r="11" spans="1:35" s="5" customFormat="1" ht="17.25" customHeight="1">
      <c r="A11" s="211" t="s">
        <v>24</v>
      </c>
      <c r="B11" s="197">
        <v>528</v>
      </c>
      <c r="C11" s="276">
        <v>2.8101548778540635E-2</v>
      </c>
      <c r="D11" s="197">
        <v>265</v>
      </c>
      <c r="E11" s="897">
        <v>0.50189393939393945</v>
      </c>
      <c r="F11" s="864">
        <v>263</v>
      </c>
      <c r="G11" s="277">
        <v>0.49810606060606061</v>
      </c>
      <c r="H11" s="197">
        <v>234</v>
      </c>
      <c r="I11" s="897">
        <v>0.44318181818181818</v>
      </c>
      <c r="J11" s="864">
        <v>13</v>
      </c>
      <c r="K11" s="897">
        <v>0.44318181818181818</v>
      </c>
      <c r="L11" s="864">
        <v>8</v>
      </c>
      <c r="M11" s="897">
        <v>1.5151515151515152E-2</v>
      </c>
      <c r="N11" s="864">
        <v>45</v>
      </c>
      <c r="O11" s="897">
        <v>8.5227272727272721E-2</v>
      </c>
      <c r="P11" s="864">
        <v>38</v>
      </c>
      <c r="Q11" s="897">
        <v>7.1969696969696975E-2</v>
      </c>
      <c r="R11" s="864">
        <v>55</v>
      </c>
      <c r="S11" s="897">
        <v>0.10416666666666667</v>
      </c>
      <c r="T11" s="864">
        <v>39</v>
      </c>
      <c r="U11" s="897">
        <v>7.3863636363636367E-2</v>
      </c>
      <c r="V11" s="864">
        <v>96</v>
      </c>
      <c r="W11" s="277">
        <v>0.18181818181818182</v>
      </c>
      <c r="Y11" s="387"/>
      <c r="Z11" s="6"/>
      <c r="AA11" s="970"/>
      <c r="AB11" s="387"/>
      <c r="AC11" s="387"/>
      <c r="AD11" s="387"/>
      <c r="AE11" s="387"/>
      <c r="AF11" s="387"/>
      <c r="AG11" s="387"/>
      <c r="AH11" s="387"/>
      <c r="AI11" s="387"/>
    </row>
    <row r="12" spans="1:35" s="5" customFormat="1" ht="17.25" customHeight="1">
      <c r="A12" s="211" t="s">
        <v>25</v>
      </c>
      <c r="B12" s="197">
        <v>228</v>
      </c>
      <c r="C12" s="276">
        <v>2.7334851936218679E-2</v>
      </c>
      <c r="D12" s="197">
        <v>67</v>
      </c>
      <c r="E12" s="897">
        <v>0.29385964912280704</v>
      </c>
      <c r="F12" s="864">
        <v>161</v>
      </c>
      <c r="G12" s="277">
        <v>0.70614035087719296</v>
      </c>
      <c r="H12" s="197">
        <v>104</v>
      </c>
      <c r="I12" s="897">
        <v>0.45614035087719296</v>
      </c>
      <c r="J12" s="864">
        <v>11</v>
      </c>
      <c r="K12" s="897">
        <v>0.45614035087719296</v>
      </c>
      <c r="L12" s="864">
        <v>5</v>
      </c>
      <c r="M12" s="897">
        <v>2.1929824561403508E-2</v>
      </c>
      <c r="N12" s="864">
        <v>11</v>
      </c>
      <c r="O12" s="897">
        <v>4.8245614035087717E-2</v>
      </c>
      <c r="P12" s="864">
        <v>22</v>
      </c>
      <c r="Q12" s="897">
        <v>9.6491228070175433E-2</v>
      </c>
      <c r="R12" s="864">
        <v>17</v>
      </c>
      <c r="S12" s="897">
        <v>7.4561403508771926E-2</v>
      </c>
      <c r="T12" s="864">
        <v>17</v>
      </c>
      <c r="U12" s="897">
        <v>7.4561403508771926E-2</v>
      </c>
      <c r="V12" s="864">
        <v>41</v>
      </c>
      <c r="W12" s="277">
        <v>0.17982456140350878</v>
      </c>
      <c r="Y12" s="387"/>
      <c r="Z12" s="6"/>
      <c r="AA12" s="970"/>
      <c r="AB12" s="387"/>
      <c r="AC12" s="387"/>
      <c r="AD12" s="387"/>
      <c r="AE12" s="387"/>
      <c r="AF12" s="387"/>
      <c r="AG12" s="387"/>
      <c r="AH12" s="387"/>
      <c r="AI12" s="387"/>
    </row>
    <row r="13" spans="1:35" s="5" customFormat="1" ht="17.25" customHeight="1">
      <c r="A13" s="211" t="s">
        <v>26</v>
      </c>
      <c r="B13" s="197">
        <v>994</v>
      </c>
      <c r="C13" s="276">
        <v>4.1023524556335123E-2</v>
      </c>
      <c r="D13" s="197">
        <v>601</v>
      </c>
      <c r="E13" s="897">
        <v>0.6046277665995976</v>
      </c>
      <c r="F13" s="864">
        <v>393</v>
      </c>
      <c r="G13" s="277">
        <v>0.3953722334004024</v>
      </c>
      <c r="H13" s="197">
        <v>513</v>
      </c>
      <c r="I13" s="897">
        <v>0.51609657947686116</v>
      </c>
      <c r="J13" s="864">
        <v>12</v>
      </c>
      <c r="K13" s="897">
        <v>0.51609657947686116</v>
      </c>
      <c r="L13" s="864">
        <v>13</v>
      </c>
      <c r="M13" s="897">
        <v>1.3078470824949699E-2</v>
      </c>
      <c r="N13" s="864">
        <v>20</v>
      </c>
      <c r="O13" s="897">
        <v>2.0120724346076459E-2</v>
      </c>
      <c r="P13" s="864">
        <v>60</v>
      </c>
      <c r="Q13" s="897">
        <v>6.0362173038229376E-2</v>
      </c>
      <c r="R13" s="864">
        <v>75</v>
      </c>
      <c r="S13" s="897">
        <v>7.5452716297786715E-2</v>
      </c>
      <c r="T13" s="864">
        <v>63</v>
      </c>
      <c r="U13" s="897">
        <v>6.3380281690140844E-2</v>
      </c>
      <c r="V13" s="864">
        <v>238</v>
      </c>
      <c r="W13" s="277">
        <v>0.23943661971830985</v>
      </c>
      <c r="Y13" s="387"/>
      <c r="Z13" s="6"/>
      <c r="AA13" s="970"/>
      <c r="AB13" s="387"/>
      <c r="AC13" s="387"/>
      <c r="AD13" s="387"/>
      <c r="AE13" s="387"/>
      <c r="AF13" s="387"/>
      <c r="AG13" s="387"/>
      <c r="AH13" s="387"/>
      <c r="AI13" s="387"/>
    </row>
    <row r="14" spans="1:35" s="5" customFormat="1" ht="17.25" customHeight="1">
      <c r="A14" s="211" t="s">
        <v>27</v>
      </c>
      <c r="B14" s="197">
        <v>476</v>
      </c>
      <c r="C14" s="276">
        <v>3.1813928619168562E-2</v>
      </c>
      <c r="D14" s="197">
        <v>339</v>
      </c>
      <c r="E14" s="897">
        <v>0.71218487394957986</v>
      </c>
      <c r="F14" s="864">
        <v>137</v>
      </c>
      <c r="G14" s="277">
        <v>0.28781512605042014</v>
      </c>
      <c r="H14" s="197">
        <v>251</v>
      </c>
      <c r="I14" s="897">
        <v>0.52731092436974791</v>
      </c>
      <c r="J14" s="864">
        <v>15</v>
      </c>
      <c r="K14" s="897">
        <v>0.52731092436974791</v>
      </c>
      <c r="L14" s="864">
        <v>15</v>
      </c>
      <c r="M14" s="897">
        <v>3.1512605042016806E-2</v>
      </c>
      <c r="N14" s="864">
        <v>28</v>
      </c>
      <c r="O14" s="897">
        <v>5.8823529411764705E-2</v>
      </c>
      <c r="P14" s="864">
        <v>18</v>
      </c>
      <c r="Q14" s="897">
        <v>3.7815126050420166E-2</v>
      </c>
      <c r="R14" s="864">
        <v>39</v>
      </c>
      <c r="S14" s="897">
        <v>8.1932773109243698E-2</v>
      </c>
      <c r="T14" s="864">
        <v>48</v>
      </c>
      <c r="U14" s="897">
        <v>0.10084033613445378</v>
      </c>
      <c r="V14" s="864">
        <v>62</v>
      </c>
      <c r="W14" s="277">
        <v>0.13025210084033614</v>
      </c>
      <c r="Y14" s="387"/>
      <c r="Z14" s="6"/>
      <c r="AA14" s="970"/>
      <c r="AB14" s="387"/>
      <c r="AC14" s="387"/>
      <c r="AD14" s="387"/>
      <c r="AE14" s="387"/>
      <c r="AF14" s="387"/>
      <c r="AG14" s="387"/>
      <c r="AH14" s="387"/>
      <c r="AI14" s="387"/>
    </row>
    <row r="15" spans="1:35" s="5" customFormat="1" ht="17.25" customHeight="1">
      <c r="A15" s="211" t="s">
        <v>28</v>
      </c>
      <c r="B15" s="197">
        <v>850</v>
      </c>
      <c r="C15" s="276">
        <v>4.6420184588498718E-2</v>
      </c>
      <c r="D15" s="197">
        <v>530</v>
      </c>
      <c r="E15" s="897">
        <v>0.62352941176470589</v>
      </c>
      <c r="F15" s="864">
        <v>320</v>
      </c>
      <c r="G15" s="277">
        <v>0.37647058823529411</v>
      </c>
      <c r="H15" s="197">
        <v>440</v>
      </c>
      <c r="I15" s="897">
        <v>0.51764705882352946</v>
      </c>
      <c r="J15" s="864">
        <v>50</v>
      </c>
      <c r="K15" s="897">
        <v>0.51764705882352946</v>
      </c>
      <c r="L15" s="864">
        <v>35</v>
      </c>
      <c r="M15" s="897">
        <v>4.1176470588235294E-2</v>
      </c>
      <c r="N15" s="864">
        <v>26</v>
      </c>
      <c r="O15" s="897">
        <v>3.0588235294117649E-2</v>
      </c>
      <c r="P15" s="864">
        <v>60</v>
      </c>
      <c r="Q15" s="897">
        <v>7.0588235294117646E-2</v>
      </c>
      <c r="R15" s="864">
        <v>58</v>
      </c>
      <c r="S15" s="897">
        <v>6.8235294117647061E-2</v>
      </c>
      <c r="T15" s="864">
        <v>79</v>
      </c>
      <c r="U15" s="897">
        <v>9.2941176470588235E-2</v>
      </c>
      <c r="V15" s="864">
        <v>102</v>
      </c>
      <c r="W15" s="277">
        <v>0.12</v>
      </c>
      <c r="Y15" s="387"/>
      <c r="Z15" s="6"/>
      <c r="AA15" s="970"/>
      <c r="AB15" s="387"/>
      <c r="AC15" s="387"/>
      <c r="AD15" s="387"/>
      <c r="AE15" s="387"/>
      <c r="AF15" s="387"/>
      <c r="AG15" s="387"/>
      <c r="AH15" s="387"/>
      <c r="AI15" s="387"/>
    </row>
    <row r="16" spans="1:35" s="5" customFormat="1" ht="17.25" customHeight="1">
      <c r="A16" s="211" t="s">
        <v>29</v>
      </c>
      <c r="B16" s="197">
        <v>322</v>
      </c>
      <c r="C16" s="276">
        <v>1.7991842208191316E-2</v>
      </c>
      <c r="D16" s="197">
        <v>119</v>
      </c>
      <c r="E16" s="897">
        <v>0.36956521739130432</v>
      </c>
      <c r="F16" s="864">
        <v>203</v>
      </c>
      <c r="G16" s="277">
        <v>0.63043478260869568</v>
      </c>
      <c r="H16" s="197">
        <v>112</v>
      </c>
      <c r="I16" s="897">
        <v>0.34782608695652173</v>
      </c>
      <c r="J16" s="864">
        <v>15</v>
      </c>
      <c r="K16" s="897">
        <v>0.34782608695652173</v>
      </c>
      <c r="L16" s="864">
        <v>13</v>
      </c>
      <c r="M16" s="897">
        <v>4.0372670807453416E-2</v>
      </c>
      <c r="N16" s="864">
        <v>18</v>
      </c>
      <c r="O16" s="897">
        <v>5.5900621118012424E-2</v>
      </c>
      <c r="P16" s="864">
        <v>48</v>
      </c>
      <c r="Q16" s="897">
        <v>0.14906832298136646</v>
      </c>
      <c r="R16" s="864">
        <v>48</v>
      </c>
      <c r="S16" s="897">
        <v>0.14906832298136646</v>
      </c>
      <c r="T16" s="864">
        <v>38</v>
      </c>
      <c r="U16" s="897">
        <v>0.11801242236024845</v>
      </c>
      <c r="V16" s="864">
        <v>30</v>
      </c>
      <c r="W16" s="277">
        <v>9.3167701863354033E-2</v>
      </c>
      <c r="Y16" s="387"/>
      <c r="Z16" s="6"/>
      <c r="AA16" s="970"/>
      <c r="AB16" s="387"/>
      <c r="AC16" s="387"/>
      <c r="AD16" s="387"/>
      <c r="AE16" s="387"/>
      <c r="AF16" s="387"/>
      <c r="AG16" s="387"/>
      <c r="AH16" s="387"/>
      <c r="AI16" s="387"/>
    </row>
    <row r="17" spans="1:35" s="5" customFormat="1" ht="17.25" customHeight="1">
      <c r="A17" s="211" t="s">
        <v>30</v>
      </c>
      <c r="B17" s="197">
        <v>495</v>
      </c>
      <c r="C17" s="276">
        <v>2.8242140697210018E-2</v>
      </c>
      <c r="D17" s="197">
        <v>209</v>
      </c>
      <c r="E17" s="897">
        <v>0.42222222222222222</v>
      </c>
      <c r="F17" s="864">
        <v>286</v>
      </c>
      <c r="G17" s="277">
        <v>0.57777777777777772</v>
      </c>
      <c r="H17" s="197">
        <v>245</v>
      </c>
      <c r="I17" s="897">
        <v>0.49494949494949497</v>
      </c>
      <c r="J17" s="864">
        <v>25</v>
      </c>
      <c r="K17" s="897">
        <v>0.49494949494949497</v>
      </c>
      <c r="L17" s="864">
        <v>13</v>
      </c>
      <c r="M17" s="897">
        <v>2.6262626262626262E-2</v>
      </c>
      <c r="N17" s="864">
        <v>26</v>
      </c>
      <c r="O17" s="897">
        <v>5.2525252525252523E-2</v>
      </c>
      <c r="P17" s="864">
        <v>32</v>
      </c>
      <c r="Q17" s="897">
        <v>6.4646464646464646E-2</v>
      </c>
      <c r="R17" s="864">
        <v>41</v>
      </c>
      <c r="S17" s="897">
        <v>8.2828282828282834E-2</v>
      </c>
      <c r="T17" s="864">
        <v>63</v>
      </c>
      <c r="U17" s="897">
        <v>0.12727272727272726</v>
      </c>
      <c r="V17" s="864">
        <v>50</v>
      </c>
      <c r="W17" s="277">
        <v>0.10101010101010101</v>
      </c>
      <c r="Y17" s="387"/>
      <c r="Z17" s="6"/>
      <c r="AA17" s="970"/>
      <c r="AB17" s="387"/>
      <c r="AC17" s="387"/>
      <c r="AD17" s="387"/>
      <c r="AE17" s="387"/>
      <c r="AF17" s="387"/>
      <c r="AG17" s="387"/>
      <c r="AH17" s="387"/>
      <c r="AI17" s="387"/>
    </row>
    <row r="18" spans="1:35" s="5" customFormat="1" ht="17.25" customHeight="1">
      <c r="A18" s="211" t="s">
        <v>31</v>
      </c>
      <c r="B18" s="197">
        <v>1514</v>
      </c>
      <c r="C18" s="276">
        <v>3.6874665107896144E-2</v>
      </c>
      <c r="D18" s="197">
        <v>977</v>
      </c>
      <c r="E18" s="897">
        <v>0.64531043593130777</v>
      </c>
      <c r="F18" s="864">
        <v>537</v>
      </c>
      <c r="G18" s="277">
        <v>0.35468956406869223</v>
      </c>
      <c r="H18" s="197">
        <v>792</v>
      </c>
      <c r="I18" s="897">
        <v>0.52311756935270803</v>
      </c>
      <c r="J18" s="864">
        <v>36</v>
      </c>
      <c r="K18" s="897">
        <v>0.52311756935270803</v>
      </c>
      <c r="L18" s="864">
        <v>39</v>
      </c>
      <c r="M18" s="897">
        <v>2.5759577278731835E-2</v>
      </c>
      <c r="N18" s="864">
        <v>73</v>
      </c>
      <c r="O18" s="897">
        <v>4.821664464993395E-2</v>
      </c>
      <c r="P18" s="864">
        <v>77</v>
      </c>
      <c r="Q18" s="897">
        <v>5.085865257595773E-2</v>
      </c>
      <c r="R18" s="864">
        <v>134</v>
      </c>
      <c r="S18" s="897">
        <v>8.8507265521796566E-2</v>
      </c>
      <c r="T18" s="864">
        <v>269</v>
      </c>
      <c r="U18" s="897">
        <v>0.17767503302509907</v>
      </c>
      <c r="V18" s="864">
        <v>94</v>
      </c>
      <c r="W18" s="277">
        <v>6.2087186261558784E-2</v>
      </c>
      <c r="Y18" s="387"/>
      <c r="Z18" s="6"/>
      <c r="AA18" s="970"/>
      <c r="AB18" s="387"/>
      <c r="AC18" s="387"/>
      <c r="AD18" s="387"/>
      <c r="AE18" s="387"/>
      <c r="AF18" s="387"/>
      <c r="AG18" s="387"/>
      <c r="AH18" s="387"/>
      <c r="AI18" s="387"/>
    </row>
    <row r="19" spans="1:35" s="5" customFormat="1" ht="17.25" customHeight="1">
      <c r="A19" s="211" t="s">
        <v>32</v>
      </c>
      <c r="B19" s="197">
        <v>786</v>
      </c>
      <c r="C19" s="276">
        <v>3.5327430446312195E-2</v>
      </c>
      <c r="D19" s="197">
        <v>458</v>
      </c>
      <c r="E19" s="897">
        <v>0.58269720101781175</v>
      </c>
      <c r="F19" s="864">
        <v>328</v>
      </c>
      <c r="G19" s="277">
        <v>0.41730279898218831</v>
      </c>
      <c r="H19" s="197">
        <v>313</v>
      </c>
      <c r="I19" s="897">
        <v>0.39821882951653942</v>
      </c>
      <c r="J19" s="864">
        <v>25</v>
      </c>
      <c r="K19" s="897">
        <v>0.39821882951653942</v>
      </c>
      <c r="L19" s="864">
        <v>30</v>
      </c>
      <c r="M19" s="897">
        <v>3.8167938931297711E-2</v>
      </c>
      <c r="N19" s="864">
        <v>35</v>
      </c>
      <c r="O19" s="897">
        <v>4.4529262086513997E-2</v>
      </c>
      <c r="P19" s="864">
        <v>60</v>
      </c>
      <c r="Q19" s="897">
        <v>7.6335877862595422E-2</v>
      </c>
      <c r="R19" s="864">
        <v>120</v>
      </c>
      <c r="S19" s="897">
        <v>0.15267175572519084</v>
      </c>
      <c r="T19" s="864">
        <v>79</v>
      </c>
      <c r="U19" s="897">
        <v>0.1005089058524173</v>
      </c>
      <c r="V19" s="864">
        <v>124</v>
      </c>
      <c r="W19" s="277">
        <v>0.15776081424936386</v>
      </c>
      <c r="Y19" s="387"/>
      <c r="Z19" s="6"/>
      <c r="AA19" s="970"/>
      <c r="AB19" s="387"/>
      <c r="AC19" s="387"/>
      <c r="AD19" s="387"/>
      <c r="AE19" s="387"/>
      <c r="AF19" s="387"/>
      <c r="AG19" s="387"/>
      <c r="AH19" s="387"/>
      <c r="AI19" s="387"/>
    </row>
    <row r="20" spans="1:35" s="5" customFormat="1" ht="17.25" customHeight="1">
      <c r="A20" s="211" t="s">
        <v>33</v>
      </c>
      <c r="B20" s="845">
        <v>800</v>
      </c>
      <c r="C20" s="276">
        <v>4.0537116797567774E-2</v>
      </c>
      <c r="D20" s="845">
        <v>586</v>
      </c>
      <c r="E20" s="897">
        <v>0.73250000000000004</v>
      </c>
      <c r="F20" s="847">
        <v>214</v>
      </c>
      <c r="G20" s="277">
        <v>0.26750000000000002</v>
      </c>
      <c r="H20" s="845">
        <v>493</v>
      </c>
      <c r="I20" s="897">
        <v>0.61624999999999996</v>
      </c>
      <c r="J20" s="847">
        <v>41</v>
      </c>
      <c r="K20" s="897">
        <v>0.61624999999999996</v>
      </c>
      <c r="L20" s="847">
        <v>19</v>
      </c>
      <c r="M20" s="897">
        <v>2.375E-2</v>
      </c>
      <c r="N20" s="847">
        <v>28</v>
      </c>
      <c r="O20" s="897">
        <v>3.5000000000000003E-2</v>
      </c>
      <c r="P20" s="847">
        <v>46</v>
      </c>
      <c r="Q20" s="897">
        <v>5.7500000000000002E-2</v>
      </c>
      <c r="R20" s="847">
        <v>53</v>
      </c>
      <c r="S20" s="897">
        <v>6.6250000000000003E-2</v>
      </c>
      <c r="T20" s="847">
        <v>48</v>
      </c>
      <c r="U20" s="897">
        <v>0.06</v>
      </c>
      <c r="V20" s="847">
        <v>72</v>
      </c>
      <c r="W20" s="277">
        <v>0.09</v>
      </c>
      <c r="Y20" s="387"/>
      <c r="Z20" s="6"/>
      <c r="AA20" s="970"/>
      <c r="AB20" s="387"/>
      <c r="AC20" s="387"/>
      <c r="AD20" s="387"/>
      <c r="AE20" s="387"/>
      <c r="AF20" s="387"/>
      <c r="AG20" s="387"/>
      <c r="AH20" s="387"/>
      <c r="AI20" s="387"/>
    </row>
    <row r="21" spans="1:35" s="5" customFormat="1" ht="17.25" customHeight="1" thickBot="1">
      <c r="A21" s="213" t="s">
        <v>34</v>
      </c>
      <c r="B21" s="202">
        <v>1809</v>
      </c>
      <c r="C21" s="283">
        <v>4.751398628949649E-2</v>
      </c>
      <c r="D21" s="202">
        <v>1305</v>
      </c>
      <c r="E21" s="283">
        <v>0.72139303482587069</v>
      </c>
      <c r="F21" s="81">
        <v>504</v>
      </c>
      <c r="G21" s="287">
        <v>0.27860696517412936</v>
      </c>
      <c r="H21" s="202">
        <v>1188</v>
      </c>
      <c r="I21" s="283">
        <v>0.65671641791044777</v>
      </c>
      <c r="J21" s="81">
        <v>63</v>
      </c>
      <c r="K21" s="283">
        <v>0.65671641791044777</v>
      </c>
      <c r="L21" s="81">
        <v>35</v>
      </c>
      <c r="M21" s="283">
        <v>1.9347705914870093E-2</v>
      </c>
      <c r="N21" s="81">
        <v>83</v>
      </c>
      <c r="O21" s="283">
        <v>4.5881702598120508E-2</v>
      </c>
      <c r="P21" s="81">
        <v>105</v>
      </c>
      <c r="Q21" s="283">
        <v>5.8043117744610281E-2</v>
      </c>
      <c r="R21" s="81">
        <v>53</v>
      </c>
      <c r="S21" s="283">
        <v>2.9297954671088998E-2</v>
      </c>
      <c r="T21" s="81">
        <v>213</v>
      </c>
      <c r="U21" s="283">
        <v>0.11774461028192372</v>
      </c>
      <c r="V21" s="81">
        <v>69</v>
      </c>
      <c r="W21" s="287">
        <v>3.8142620232172471E-2</v>
      </c>
      <c r="Y21" s="387"/>
      <c r="Z21" s="6"/>
      <c r="AA21" s="970"/>
      <c r="AB21" s="387"/>
      <c r="AC21" s="387"/>
      <c r="AD21" s="387"/>
      <c r="AE21" s="387"/>
      <c r="AF21" s="387"/>
      <c r="AG21" s="387"/>
      <c r="AH21" s="387"/>
      <c r="AI21" s="387"/>
    </row>
    <row r="22" spans="1:35" s="260" customFormat="1" ht="17.25" customHeight="1">
      <c r="A22" s="1045" t="s">
        <v>182</v>
      </c>
      <c r="O22" s="302"/>
    </row>
    <row r="23" spans="1:35" s="260" customFormat="1" ht="17.25" customHeight="1">
      <c r="A23" s="1046" t="s">
        <v>602</v>
      </c>
    </row>
    <row r="24" spans="1:35" s="260" customFormat="1" ht="17.25" customHeight="1">
      <c r="A24" s="1047" t="s">
        <v>375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</row>
    <row r="25" spans="1:35" s="260" customFormat="1" ht="17.25" customHeight="1">
      <c r="A25" s="1047" t="s">
        <v>478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199"/>
      <c r="N25" s="223"/>
      <c r="O25" s="223"/>
      <c r="P25" s="223"/>
      <c r="Q25" s="223"/>
      <c r="R25" s="223"/>
      <c r="S25" s="223"/>
      <c r="T25" s="223"/>
      <c r="U25" s="223"/>
      <c r="V25" s="223"/>
      <c r="W25" s="223"/>
    </row>
    <row r="26" spans="1:35" s="223" customFormat="1" ht="1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1:3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35" ht="15">
      <c r="B28" s="31"/>
      <c r="C28" s="31"/>
      <c r="D28"/>
      <c r="E28"/>
      <c r="F28"/>
      <c r="G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35" ht="15">
      <c r="D29"/>
      <c r="E29"/>
      <c r="F29"/>
      <c r="G29"/>
    </row>
    <row r="30" spans="1:35" ht="1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5" ht="15">
      <c r="B31"/>
      <c r="C31"/>
      <c r="D31"/>
      <c r="E31"/>
      <c r="F31"/>
      <c r="G31"/>
      <c r="H31"/>
      <c r="I31"/>
      <c r="J31" s="199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5" ht="1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4:7" ht="15">
      <c r="D33"/>
      <c r="E33"/>
      <c r="F33"/>
      <c r="G33"/>
    </row>
    <row r="34" spans="4:7" ht="15">
      <c r="D34"/>
      <c r="E34"/>
      <c r="F34"/>
      <c r="G34"/>
    </row>
    <row r="35" spans="4:7" ht="15">
      <c r="D35"/>
      <c r="E35"/>
      <c r="F35"/>
      <c r="G35"/>
    </row>
    <row r="36" spans="4:7" ht="15">
      <c r="D36"/>
      <c r="E36"/>
      <c r="F36"/>
      <c r="G36"/>
    </row>
    <row r="37" spans="4:7" ht="15">
      <c r="D37"/>
      <c r="E37"/>
      <c r="F37"/>
      <c r="G37"/>
    </row>
    <row r="38" spans="4:7" ht="15">
      <c r="D38"/>
      <c r="E38"/>
      <c r="F38"/>
      <c r="G38"/>
    </row>
    <row r="39" spans="4:7" ht="15">
      <c r="D39"/>
      <c r="E39"/>
      <c r="F39"/>
      <c r="G39"/>
    </row>
    <row r="40" spans="4:7" ht="15">
      <c r="D40"/>
      <c r="E40"/>
      <c r="F40"/>
      <c r="G40"/>
    </row>
    <row r="41" spans="4:7" ht="15">
      <c r="D41"/>
      <c r="E41"/>
      <c r="F41"/>
      <c r="G41"/>
    </row>
    <row r="42" spans="4:7" ht="15">
      <c r="D42"/>
      <c r="E42"/>
      <c r="F42"/>
      <c r="G42"/>
    </row>
    <row r="43" spans="4:7" ht="15">
      <c r="D43"/>
      <c r="E43"/>
      <c r="F43"/>
      <c r="G43"/>
    </row>
    <row r="44" spans="4:7" ht="15">
      <c r="D44"/>
      <c r="E44"/>
      <c r="F44"/>
      <c r="G44"/>
    </row>
    <row r="45" spans="4:7" ht="15">
      <c r="D45"/>
      <c r="E45"/>
      <c r="F45"/>
      <c r="G45"/>
    </row>
    <row r="46" spans="4:7" ht="15">
      <c r="D46"/>
      <c r="E46"/>
      <c r="F46"/>
      <c r="G46"/>
    </row>
  </sheetData>
  <mergeCells count="14">
    <mergeCell ref="T4:U5"/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6" s="50" customFormat="1" ht="17.25" customHeight="1">
      <c r="A1" s="538" t="s">
        <v>784</v>
      </c>
      <c r="B1" s="177"/>
      <c r="C1" s="177"/>
      <c r="D1" s="177"/>
      <c r="E1" s="82"/>
      <c r="F1" s="82"/>
      <c r="G1" s="82"/>
      <c r="H1" s="82"/>
      <c r="I1" s="82"/>
    </row>
    <row r="2" spans="1:26" ht="17.25" customHeight="1" thickBot="1">
      <c r="A2" s="358" t="s">
        <v>198</v>
      </c>
      <c r="B2" s="219"/>
      <c r="C2" s="219"/>
    </row>
    <row r="3" spans="1:26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664" t="s">
        <v>606</v>
      </c>
      <c r="N3" s="1670"/>
      <c r="O3" s="1671" t="s">
        <v>607</v>
      </c>
      <c r="P3" s="1672"/>
      <c r="Q3" s="1664" t="s">
        <v>608</v>
      </c>
      <c r="R3" s="1669"/>
    </row>
    <row r="4" spans="1:26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2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9" t="s">
        <v>197</v>
      </c>
      <c r="Q4" s="670" t="s">
        <v>196</v>
      </c>
      <c r="R4" s="668" t="s">
        <v>197</v>
      </c>
    </row>
    <row r="5" spans="1:26" ht="17.25" customHeight="1">
      <c r="A5" s="208" t="s">
        <v>20</v>
      </c>
      <c r="B5" s="359">
        <v>9236</v>
      </c>
      <c r="C5" s="359">
        <v>9510</v>
      </c>
      <c r="D5" s="359">
        <v>9767</v>
      </c>
      <c r="E5" s="359">
        <v>10063</v>
      </c>
      <c r="F5" s="359">
        <v>10312</v>
      </c>
      <c r="G5" s="359">
        <v>10536</v>
      </c>
      <c r="H5" s="359">
        <v>10486</v>
      </c>
      <c r="I5" s="359">
        <v>10788</v>
      </c>
      <c r="J5" s="359">
        <v>11245</v>
      </c>
      <c r="K5" s="359">
        <v>11695</v>
      </c>
      <c r="L5" s="359">
        <v>11547</v>
      </c>
      <c r="M5" s="455">
        <f>L5-K5</f>
        <v>-148</v>
      </c>
      <c r="N5" s="495">
        <f>L5/K5-1</f>
        <v>-1.2654980761009016E-2</v>
      </c>
      <c r="O5" s="505">
        <f>L5-G5</f>
        <v>1011</v>
      </c>
      <c r="P5" s="504">
        <f>L5/G5-1</f>
        <v>9.5956719817767544E-2</v>
      </c>
      <c r="Q5" s="505">
        <f>L5-B5</f>
        <v>2311</v>
      </c>
      <c r="R5" s="497">
        <f>L5/B5-1</f>
        <v>0.25021654395842363</v>
      </c>
      <c r="T5"/>
      <c r="U5"/>
      <c r="V5"/>
      <c r="W5"/>
      <c r="X5"/>
      <c r="Y5"/>
      <c r="Z5"/>
    </row>
    <row r="6" spans="1:26" ht="17.25" customHeight="1">
      <c r="A6" s="211" t="s">
        <v>21</v>
      </c>
      <c r="B6" s="231">
        <v>960</v>
      </c>
      <c r="C6" s="231">
        <v>1009</v>
      </c>
      <c r="D6" s="231">
        <v>1026</v>
      </c>
      <c r="E6" s="231">
        <v>1067</v>
      </c>
      <c r="F6" s="231">
        <v>1050</v>
      </c>
      <c r="G6" s="231">
        <v>1072</v>
      </c>
      <c r="H6" s="231">
        <v>1129</v>
      </c>
      <c r="I6" s="231">
        <v>1126</v>
      </c>
      <c r="J6" s="231">
        <v>1196</v>
      </c>
      <c r="K6" s="231">
        <v>1206</v>
      </c>
      <c r="L6" s="231">
        <v>1222</v>
      </c>
      <c r="M6" s="461">
        <f t="shared" ref="M6:M19" si="0">L6-K6</f>
        <v>16</v>
      </c>
      <c r="N6" s="464">
        <f t="shared" ref="N6:N19" si="1">L6/K6-1</f>
        <v>1.3266998341625147E-2</v>
      </c>
      <c r="O6" s="506">
        <f t="shared" ref="O6:O19" si="2">L6-G6</f>
        <v>150</v>
      </c>
      <c r="P6" s="399">
        <f t="shared" ref="P6:P19" si="3">L6/G6-1</f>
        <v>0.1399253731343284</v>
      </c>
      <c r="Q6" s="506">
        <f t="shared" ref="Q6:Q19" si="4">L6-B6</f>
        <v>262</v>
      </c>
      <c r="R6" s="500">
        <f t="shared" ref="R6:R19" si="5">L6/B6-1</f>
        <v>0.2729166666666667</v>
      </c>
      <c r="T6"/>
      <c r="U6"/>
      <c r="V6"/>
      <c r="W6"/>
      <c r="X6"/>
      <c r="Y6"/>
      <c r="Z6"/>
    </row>
    <row r="7" spans="1:26" ht="17.25" customHeight="1">
      <c r="A7" s="211" t="s">
        <v>22</v>
      </c>
      <c r="B7" s="231">
        <v>499</v>
      </c>
      <c r="C7" s="231">
        <v>527</v>
      </c>
      <c r="D7" s="231">
        <v>556</v>
      </c>
      <c r="E7" s="231">
        <v>600</v>
      </c>
      <c r="F7" s="231">
        <v>635</v>
      </c>
      <c r="G7" s="231">
        <v>677</v>
      </c>
      <c r="H7" s="231">
        <v>699</v>
      </c>
      <c r="I7" s="231">
        <v>848</v>
      </c>
      <c r="J7" s="231">
        <v>926</v>
      </c>
      <c r="K7" s="231">
        <v>1016</v>
      </c>
      <c r="L7" s="231">
        <v>985</v>
      </c>
      <c r="M7" s="461">
        <f t="shared" si="0"/>
        <v>-31</v>
      </c>
      <c r="N7" s="464">
        <f t="shared" si="1"/>
        <v>-3.0511811023621993E-2</v>
      </c>
      <c r="O7" s="506">
        <f t="shared" si="2"/>
        <v>308</v>
      </c>
      <c r="P7" s="399">
        <f t="shared" si="3"/>
        <v>0.45494830132939446</v>
      </c>
      <c r="Q7" s="506">
        <f t="shared" si="4"/>
        <v>486</v>
      </c>
      <c r="R7" s="500">
        <f t="shared" si="5"/>
        <v>0.97394789579158325</v>
      </c>
      <c r="T7"/>
      <c r="U7"/>
      <c r="V7"/>
      <c r="W7"/>
      <c r="X7"/>
      <c r="Y7"/>
      <c r="Z7"/>
    </row>
    <row r="8" spans="1:26" ht="17.25" customHeight="1">
      <c r="A8" s="211" t="s">
        <v>23</v>
      </c>
      <c r="B8" s="231">
        <v>371</v>
      </c>
      <c r="C8" s="231">
        <v>395</v>
      </c>
      <c r="D8" s="231">
        <v>422</v>
      </c>
      <c r="E8" s="231">
        <v>423</v>
      </c>
      <c r="F8" s="231">
        <v>449</v>
      </c>
      <c r="G8" s="231">
        <v>463</v>
      </c>
      <c r="H8" s="231">
        <v>475</v>
      </c>
      <c r="I8" s="231">
        <v>476</v>
      </c>
      <c r="J8" s="231">
        <v>516</v>
      </c>
      <c r="K8" s="231">
        <v>523</v>
      </c>
      <c r="L8" s="231">
        <v>538</v>
      </c>
      <c r="M8" s="461">
        <f t="shared" si="0"/>
        <v>15</v>
      </c>
      <c r="N8" s="464">
        <f t="shared" si="1"/>
        <v>2.8680688336520044E-2</v>
      </c>
      <c r="O8" s="506">
        <f t="shared" si="2"/>
        <v>75</v>
      </c>
      <c r="P8" s="399">
        <f t="shared" si="3"/>
        <v>0.16198704103671702</v>
      </c>
      <c r="Q8" s="506">
        <f t="shared" si="4"/>
        <v>167</v>
      </c>
      <c r="R8" s="500">
        <f t="shared" si="5"/>
        <v>0.45013477088948783</v>
      </c>
      <c r="T8"/>
      <c r="U8"/>
      <c r="V8"/>
      <c r="W8"/>
      <c r="X8"/>
      <c r="Y8"/>
      <c r="Z8"/>
    </row>
    <row r="9" spans="1:26" ht="17.25" customHeight="1">
      <c r="A9" s="211" t="s">
        <v>24</v>
      </c>
      <c r="B9" s="231">
        <v>409</v>
      </c>
      <c r="C9" s="231">
        <v>435</v>
      </c>
      <c r="D9" s="231">
        <v>468</v>
      </c>
      <c r="E9" s="231">
        <v>490</v>
      </c>
      <c r="F9" s="231">
        <v>505</v>
      </c>
      <c r="G9" s="231">
        <v>517</v>
      </c>
      <c r="H9" s="231">
        <v>523</v>
      </c>
      <c r="I9" s="231">
        <v>486</v>
      </c>
      <c r="J9" s="231">
        <v>545</v>
      </c>
      <c r="K9" s="231">
        <v>574</v>
      </c>
      <c r="L9" s="231">
        <v>528</v>
      </c>
      <c r="M9" s="461">
        <f t="shared" si="0"/>
        <v>-46</v>
      </c>
      <c r="N9" s="464">
        <f t="shared" si="1"/>
        <v>-8.0139372822299659E-2</v>
      </c>
      <c r="O9" s="506">
        <f t="shared" si="2"/>
        <v>11</v>
      </c>
      <c r="P9" s="399">
        <f t="shared" si="3"/>
        <v>2.1276595744680771E-2</v>
      </c>
      <c r="Q9" s="506">
        <f t="shared" si="4"/>
        <v>119</v>
      </c>
      <c r="R9" s="500">
        <f t="shared" si="5"/>
        <v>0.29095354523227379</v>
      </c>
      <c r="T9"/>
      <c r="U9"/>
      <c r="V9"/>
      <c r="W9"/>
      <c r="X9"/>
      <c r="Y9"/>
      <c r="Z9"/>
    </row>
    <row r="10" spans="1:26" ht="17.25" customHeight="1">
      <c r="A10" s="211" t="s">
        <v>25</v>
      </c>
      <c r="B10" s="231">
        <v>199</v>
      </c>
      <c r="C10" s="231">
        <v>209</v>
      </c>
      <c r="D10" s="231">
        <v>230</v>
      </c>
      <c r="E10" s="231">
        <v>240</v>
      </c>
      <c r="F10" s="231">
        <v>229</v>
      </c>
      <c r="G10" s="231">
        <v>199</v>
      </c>
      <c r="H10" s="231">
        <v>171</v>
      </c>
      <c r="I10" s="231">
        <v>210</v>
      </c>
      <c r="J10" s="231">
        <v>219</v>
      </c>
      <c r="K10" s="231">
        <v>232</v>
      </c>
      <c r="L10" s="231">
        <v>228</v>
      </c>
      <c r="M10" s="461">
        <f t="shared" si="0"/>
        <v>-4</v>
      </c>
      <c r="N10" s="464">
        <f t="shared" si="1"/>
        <v>-1.7241379310344862E-2</v>
      </c>
      <c r="O10" s="463">
        <f t="shared" si="2"/>
        <v>29</v>
      </c>
      <c r="P10" s="399">
        <f t="shared" si="3"/>
        <v>0.14572864321608048</v>
      </c>
      <c r="Q10" s="506">
        <f t="shared" si="4"/>
        <v>29</v>
      </c>
      <c r="R10" s="500">
        <f t="shared" si="5"/>
        <v>0.14572864321608048</v>
      </c>
      <c r="T10"/>
      <c r="U10"/>
      <c r="V10"/>
      <c r="W10"/>
      <c r="X10"/>
      <c r="Y10"/>
      <c r="Z10"/>
    </row>
    <row r="11" spans="1:26" ht="17.25" customHeight="1">
      <c r="A11" s="211" t="s">
        <v>26</v>
      </c>
      <c r="B11" s="231">
        <v>712</v>
      </c>
      <c r="C11" s="231">
        <v>731</v>
      </c>
      <c r="D11" s="231">
        <v>766</v>
      </c>
      <c r="E11" s="231">
        <v>788</v>
      </c>
      <c r="F11" s="231">
        <v>856</v>
      </c>
      <c r="G11" s="231">
        <v>862</v>
      </c>
      <c r="H11" s="231">
        <v>885</v>
      </c>
      <c r="I11" s="231">
        <v>970</v>
      </c>
      <c r="J11" s="231">
        <v>996</v>
      </c>
      <c r="K11" s="231">
        <v>1030</v>
      </c>
      <c r="L11" s="231">
        <v>994</v>
      </c>
      <c r="M11" s="461">
        <f t="shared" si="0"/>
        <v>-36</v>
      </c>
      <c r="N11" s="464">
        <f t="shared" si="1"/>
        <v>-3.4951456310679641E-2</v>
      </c>
      <c r="O11" s="506">
        <f t="shared" si="2"/>
        <v>132</v>
      </c>
      <c r="P11" s="399">
        <f t="shared" si="3"/>
        <v>0.15313225058004631</v>
      </c>
      <c r="Q11" s="506">
        <f t="shared" si="4"/>
        <v>282</v>
      </c>
      <c r="R11" s="500">
        <f t="shared" si="5"/>
        <v>0.39606741573033699</v>
      </c>
      <c r="T11"/>
      <c r="U11"/>
      <c r="V11"/>
      <c r="W11"/>
      <c r="X11"/>
      <c r="Y11"/>
      <c r="Z11"/>
    </row>
    <row r="12" spans="1:26" ht="17.25" customHeight="1">
      <c r="A12" s="211" t="s">
        <v>27</v>
      </c>
      <c r="B12" s="231">
        <v>690</v>
      </c>
      <c r="C12" s="231">
        <v>687</v>
      </c>
      <c r="D12" s="231">
        <v>682</v>
      </c>
      <c r="E12" s="231">
        <v>653</v>
      </c>
      <c r="F12" s="231">
        <v>630</v>
      </c>
      <c r="G12" s="231">
        <v>649</v>
      </c>
      <c r="H12" s="231">
        <v>520</v>
      </c>
      <c r="I12" s="231">
        <v>506</v>
      </c>
      <c r="J12" s="231">
        <v>448</v>
      </c>
      <c r="K12" s="231">
        <v>481</v>
      </c>
      <c r="L12" s="231">
        <v>476</v>
      </c>
      <c r="M12" s="461">
        <f t="shared" si="0"/>
        <v>-5</v>
      </c>
      <c r="N12" s="464">
        <f t="shared" si="1"/>
        <v>-1.039501039501034E-2</v>
      </c>
      <c r="O12" s="463">
        <f t="shared" si="2"/>
        <v>-173</v>
      </c>
      <c r="P12" s="399">
        <f t="shared" si="3"/>
        <v>-0.26656394453004617</v>
      </c>
      <c r="Q12" s="463">
        <f t="shared" si="4"/>
        <v>-214</v>
      </c>
      <c r="R12" s="500">
        <f t="shared" si="5"/>
        <v>-0.31014492753623191</v>
      </c>
      <c r="T12"/>
      <c r="U12"/>
      <c r="V12"/>
      <c r="W12"/>
      <c r="X12"/>
      <c r="Y12"/>
      <c r="Z12"/>
    </row>
    <row r="13" spans="1:26" ht="17.25" customHeight="1">
      <c r="A13" s="211" t="s">
        <v>28</v>
      </c>
      <c r="B13" s="231">
        <v>771</v>
      </c>
      <c r="C13" s="231">
        <v>787</v>
      </c>
      <c r="D13" s="231">
        <v>804</v>
      </c>
      <c r="E13" s="231">
        <v>800</v>
      </c>
      <c r="F13" s="231">
        <v>812</v>
      </c>
      <c r="G13" s="231">
        <v>842</v>
      </c>
      <c r="H13" s="231">
        <v>795</v>
      </c>
      <c r="I13" s="231">
        <v>794</v>
      </c>
      <c r="J13" s="231">
        <v>835</v>
      </c>
      <c r="K13" s="231">
        <v>836</v>
      </c>
      <c r="L13" s="231">
        <v>850</v>
      </c>
      <c r="M13" s="461">
        <f t="shared" si="0"/>
        <v>14</v>
      </c>
      <c r="N13" s="464">
        <f t="shared" si="1"/>
        <v>1.674641148325362E-2</v>
      </c>
      <c r="O13" s="506">
        <f t="shared" si="2"/>
        <v>8</v>
      </c>
      <c r="P13" s="399">
        <f t="shared" si="3"/>
        <v>9.5011876484560887E-3</v>
      </c>
      <c r="Q13" s="506">
        <f t="shared" si="4"/>
        <v>79</v>
      </c>
      <c r="R13" s="500">
        <f t="shared" si="5"/>
        <v>0.10246433203631655</v>
      </c>
      <c r="T13"/>
      <c r="U13"/>
      <c r="V13"/>
      <c r="W13"/>
      <c r="X13"/>
      <c r="Y13"/>
      <c r="Z13"/>
    </row>
    <row r="14" spans="1:26" ht="17.25" customHeight="1">
      <c r="A14" s="211" t="s">
        <v>29</v>
      </c>
      <c r="B14" s="231">
        <v>305</v>
      </c>
      <c r="C14" s="231">
        <v>299</v>
      </c>
      <c r="D14" s="231">
        <v>289</v>
      </c>
      <c r="E14" s="231">
        <v>287</v>
      </c>
      <c r="F14" s="231">
        <v>285</v>
      </c>
      <c r="G14" s="231">
        <v>293</v>
      </c>
      <c r="H14" s="231">
        <v>274</v>
      </c>
      <c r="I14" s="231">
        <v>282</v>
      </c>
      <c r="J14" s="231">
        <v>331</v>
      </c>
      <c r="K14" s="231">
        <v>343</v>
      </c>
      <c r="L14" s="231">
        <v>322</v>
      </c>
      <c r="M14" s="461">
        <f t="shared" si="0"/>
        <v>-21</v>
      </c>
      <c r="N14" s="464">
        <f t="shared" si="1"/>
        <v>-6.1224489795918324E-2</v>
      </c>
      <c r="O14" s="506">
        <f t="shared" si="2"/>
        <v>29</v>
      </c>
      <c r="P14" s="399">
        <f t="shared" si="3"/>
        <v>9.8976109215016983E-2</v>
      </c>
      <c r="Q14" s="506">
        <f t="shared" si="4"/>
        <v>17</v>
      </c>
      <c r="R14" s="500">
        <f t="shared" si="5"/>
        <v>5.573770491803276E-2</v>
      </c>
      <c r="T14"/>
      <c r="U14"/>
      <c r="V14"/>
      <c r="W14"/>
      <c r="X14"/>
      <c r="Y14"/>
      <c r="Z14"/>
    </row>
    <row r="15" spans="1:26" ht="17.25" customHeight="1">
      <c r="A15" s="211" t="s">
        <v>30</v>
      </c>
      <c r="B15" s="231">
        <v>432</v>
      </c>
      <c r="C15" s="231">
        <v>463</v>
      </c>
      <c r="D15" s="231">
        <v>465</v>
      </c>
      <c r="E15" s="231">
        <v>451</v>
      </c>
      <c r="F15" s="231">
        <v>461</v>
      </c>
      <c r="G15" s="231">
        <v>479</v>
      </c>
      <c r="H15" s="231">
        <v>488</v>
      </c>
      <c r="I15" s="231">
        <v>489</v>
      </c>
      <c r="J15" s="231">
        <v>506</v>
      </c>
      <c r="K15" s="231">
        <v>495</v>
      </c>
      <c r="L15" s="231">
        <v>495</v>
      </c>
      <c r="M15" s="461">
        <f t="shared" si="0"/>
        <v>0</v>
      </c>
      <c r="N15" s="464">
        <f t="shared" si="1"/>
        <v>0</v>
      </c>
      <c r="O15" s="506">
        <f t="shared" si="2"/>
        <v>16</v>
      </c>
      <c r="P15" s="399">
        <f t="shared" si="3"/>
        <v>3.3402922755741082E-2</v>
      </c>
      <c r="Q15" s="506">
        <f t="shared" si="4"/>
        <v>63</v>
      </c>
      <c r="R15" s="500">
        <f t="shared" si="5"/>
        <v>0.14583333333333326</v>
      </c>
      <c r="T15"/>
      <c r="U15"/>
      <c r="V15"/>
      <c r="W15"/>
      <c r="X15"/>
      <c r="Y15"/>
      <c r="Z15"/>
    </row>
    <row r="16" spans="1:26" ht="17.25" customHeight="1">
      <c r="A16" s="211" t="s">
        <v>31</v>
      </c>
      <c r="B16" s="231">
        <v>1055</v>
      </c>
      <c r="C16" s="231">
        <v>1115</v>
      </c>
      <c r="D16" s="231">
        <v>1118</v>
      </c>
      <c r="E16" s="231">
        <v>1160</v>
      </c>
      <c r="F16" s="231">
        <v>1301</v>
      </c>
      <c r="G16" s="231">
        <v>1315</v>
      </c>
      <c r="H16" s="231">
        <v>1396</v>
      </c>
      <c r="I16" s="231">
        <v>1400</v>
      </c>
      <c r="J16" s="231">
        <v>1453</v>
      </c>
      <c r="K16" s="231">
        <v>1506</v>
      </c>
      <c r="L16" s="231">
        <v>1514</v>
      </c>
      <c r="M16" s="461">
        <f t="shared" si="0"/>
        <v>8</v>
      </c>
      <c r="N16" s="464">
        <f t="shared" si="1"/>
        <v>5.312084993359889E-3</v>
      </c>
      <c r="O16" s="506">
        <f t="shared" si="2"/>
        <v>199</v>
      </c>
      <c r="P16" s="399">
        <f t="shared" si="3"/>
        <v>0.15133079847908748</v>
      </c>
      <c r="Q16" s="506">
        <f t="shared" si="4"/>
        <v>459</v>
      </c>
      <c r="R16" s="500">
        <f t="shared" si="5"/>
        <v>0.43507109004739331</v>
      </c>
      <c r="T16"/>
      <c r="U16"/>
      <c r="V16"/>
      <c r="W16"/>
      <c r="X16"/>
      <c r="Y16"/>
      <c r="Z16"/>
    </row>
    <row r="17" spans="1:26" ht="17.25" customHeight="1">
      <c r="A17" s="211" t="s">
        <v>32</v>
      </c>
      <c r="B17" s="231">
        <v>496</v>
      </c>
      <c r="C17" s="231">
        <v>507</v>
      </c>
      <c r="D17" s="231">
        <v>521</v>
      </c>
      <c r="E17" s="231">
        <v>563</v>
      </c>
      <c r="F17" s="231">
        <v>570</v>
      </c>
      <c r="G17" s="231">
        <v>572</v>
      </c>
      <c r="H17" s="231">
        <v>585</v>
      </c>
      <c r="I17" s="231">
        <v>623</v>
      </c>
      <c r="J17" s="231">
        <v>693</v>
      </c>
      <c r="K17" s="231">
        <v>742</v>
      </c>
      <c r="L17" s="231">
        <v>786</v>
      </c>
      <c r="M17" s="461">
        <f t="shared" si="0"/>
        <v>44</v>
      </c>
      <c r="N17" s="464">
        <f t="shared" si="1"/>
        <v>5.9299191374662996E-2</v>
      </c>
      <c r="O17" s="506">
        <f t="shared" si="2"/>
        <v>214</v>
      </c>
      <c r="P17" s="399">
        <f t="shared" si="3"/>
        <v>0.37412587412587417</v>
      </c>
      <c r="Q17" s="506">
        <f t="shared" si="4"/>
        <v>290</v>
      </c>
      <c r="R17" s="500">
        <f t="shared" si="5"/>
        <v>0.58467741935483875</v>
      </c>
      <c r="T17"/>
      <c r="U17"/>
      <c r="V17"/>
      <c r="W17"/>
      <c r="X17"/>
      <c r="Y17"/>
      <c r="Z17"/>
    </row>
    <row r="18" spans="1:26" ht="17.25" customHeight="1">
      <c r="A18" s="211" t="s">
        <v>33</v>
      </c>
      <c r="B18" s="231">
        <v>650</v>
      </c>
      <c r="C18" s="231">
        <v>655</v>
      </c>
      <c r="D18" s="231">
        <v>684</v>
      </c>
      <c r="E18" s="231">
        <v>718</v>
      </c>
      <c r="F18" s="231">
        <v>715</v>
      </c>
      <c r="G18" s="231">
        <v>751</v>
      </c>
      <c r="H18" s="231">
        <v>780</v>
      </c>
      <c r="I18" s="231">
        <v>786</v>
      </c>
      <c r="J18" s="231">
        <v>776</v>
      </c>
      <c r="K18" s="231">
        <v>795</v>
      </c>
      <c r="L18" s="231">
        <v>800</v>
      </c>
      <c r="M18" s="461">
        <f t="shared" si="0"/>
        <v>5</v>
      </c>
      <c r="N18" s="464">
        <f t="shared" si="1"/>
        <v>6.2893081761006275E-3</v>
      </c>
      <c r="O18" s="506">
        <f t="shared" si="2"/>
        <v>49</v>
      </c>
      <c r="P18" s="399">
        <f t="shared" si="3"/>
        <v>6.5246338215712463E-2</v>
      </c>
      <c r="Q18" s="506">
        <f t="shared" si="4"/>
        <v>150</v>
      </c>
      <c r="R18" s="500">
        <f t="shared" si="5"/>
        <v>0.23076923076923084</v>
      </c>
      <c r="T18"/>
      <c r="U18"/>
      <c r="V18"/>
      <c r="W18"/>
      <c r="X18"/>
      <c r="Y18"/>
      <c r="Z18"/>
    </row>
    <row r="19" spans="1:26" ht="17.25" customHeight="1" thickBot="1">
      <c r="A19" s="209" t="s">
        <v>34</v>
      </c>
      <c r="B19" s="249">
        <v>1687</v>
      </c>
      <c r="C19" s="249">
        <v>1691</v>
      </c>
      <c r="D19" s="249">
        <v>1736</v>
      </c>
      <c r="E19" s="249">
        <v>1823</v>
      </c>
      <c r="F19" s="249">
        <v>1814</v>
      </c>
      <c r="G19" s="249">
        <v>1845</v>
      </c>
      <c r="H19" s="249">
        <v>1766</v>
      </c>
      <c r="I19" s="249">
        <v>1792</v>
      </c>
      <c r="J19" s="249">
        <v>1805</v>
      </c>
      <c r="K19" s="249">
        <v>1916</v>
      </c>
      <c r="L19" s="249">
        <v>1809</v>
      </c>
      <c r="M19" s="467">
        <f t="shared" si="0"/>
        <v>-107</v>
      </c>
      <c r="N19" s="470">
        <f t="shared" si="1"/>
        <v>-5.5845511482254695E-2</v>
      </c>
      <c r="O19" s="469">
        <f t="shared" si="2"/>
        <v>-36</v>
      </c>
      <c r="P19" s="400">
        <f t="shared" si="3"/>
        <v>-1.9512195121951237E-2</v>
      </c>
      <c r="Q19" s="507">
        <f t="shared" si="4"/>
        <v>122</v>
      </c>
      <c r="R19" s="503">
        <f t="shared" si="5"/>
        <v>7.2317723770005893E-2</v>
      </c>
      <c r="T19"/>
      <c r="U19"/>
      <c r="V19"/>
      <c r="W19"/>
      <c r="X19"/>
      <c r="Y19"/>
      <c r="Z19"/>
    </row>
    <row r="20" spans="1:26" s="30" customFormat="1" ht="17.25" customHeight="1">
      <c r="A20" s="11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223"/>
      <c r="N20" s="223"/>
      <c r="O20" s="223"/>
      <c r="P20" s="223"/>
      <c r="T20"/>
      <c r="U20"/>
      <c r="V20"/>
      <c r="W20"/>
      <c r="X20"/>
      <c r="Y20"/>
      <c r="Z20"/>
    </row>
    <row r="21" spans="1:26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S31"/>
  <sheetViews>
    <sheetView zoomScaleNormal="100" workbookViewId="0"/>
  </sheetViews>
  <sheetFormatPr defaultRowHeight="15"/>
  <cols>
    <col min="1" max="1" width="12.85546875" customWidth="1"/>
    <col min="2" max="2" width="5.7109375" style="223" customWidth="1"/>
    <col min="3" max="5" width="7.85546875" customWidth="1"/>
    <col min="6" max="6" width="7.85546875" style="223" customWidth="1"/>
    <col min="7" max="8" width="7.85546875" customWidth="1"/>
    <col min="9" max="9" width="7.85546875" style="223" customWidth="1"/>
    <col min="10" max="12" width="7.85546875" customWidth="1"/>
    <col min="13" max="13" width="7.85546875" style="223" customWidth="1"/>
    <col min="14" max="15" width="7.85546875" customWidth="1"/>
    <col min="16" max="16" width="7.85546875" style="223" customWidth="1"/>
    <col min="17" max="18" width="7.5703125" customWidth="1"/>
  </cols>
  <sheetData>
    <row r="1" spans="1:19" s="2" customFormat="1" ht="17.25" customHeight="1">
      <c r="A1" s="218" t="s">
        <v>621</v>
      </c>
      <c r="B1" s="218"/>
      <c r="F1" s="218"/>
      <c r="I1" s="218"/>
      <c r="M1" s="218"/>
      <c r="P1" s="218"/>
      <c r="S1" s="552"/>
    </row>
    <row r="2" spans="1:19" s="3" customFormat="1" ht="17.25" customHeight="1" thickBot="1">
      <c r="A2" s="358" t="s">
        <v>198</v>
      </c>
      <c r="B2" s="219"/>
      <c r="F2" s="219"/>
      <c r="I2" s="219"/>
      <c r="M2" s="219"/>
      <c r="O2" s="3" t="s">
        <v>0</v>
      </c>
      <c r="P2" s="219"/>
    </row>
    <row r="3" spans="1:19" s="4" customFormat="1" ht="17.25" customHeight="1">
      <c r="A3" s="1558" t="s">
        <v>203</v>
      </c>
      <c r="B3" s="1559"/>
      <c r="C3" s="1700" t="s">
        <v>212</v>
      </c>
      <c r="D3" s="1701"/>
      <c r="E3" s="1701"/>
      <c r="F3" s="1701"/>
      <c r="G3" s="1701"/>
      <c r="H3" s="1701"/>
      <c r="I3" s="1703"/>
      <c r="J3" s="1700" t="s">
        <v>213</v>
      </c>
      <c r="K3" s="1701"/>
      <c r="L3" s="1701"/>
      <c r="M3" s="1701"/>
      <c r="N3" s="1701"/>
      <c r="O3" s="1701"/>
      <c r="P3" s="1704"/>
    </row>
    <row r="4" spans="1:19" s="4" customFormat="1" ht="17.25" customHeight="1">
      <c r="A4" s="1560"/>
      <c r="B4" s="1561"/>
      <c r="C4" s="1705" t="s">
        <v>1</v>
      </c>
      <c r="D4" s="1621" t="s">
        <v>2</v>
      </c>
      <c r="E4" s="1712" t="s">
        <v>3</v>
      </c>
      <c r="F4" s="1567"/>
      <c r="G4" s="1567"/>
      <c r="H4" s="1712" t="s">
        <v>19</v>
      </c>
      <c r="I4" s="1567"/>
      <c r="J4" s="1705" t="s">
        <v>1</v>
      </c>
      <c r="K4" s="1712" t="s">
        <v>2</v>
      </c>
      <c r="L4" s="1712" t="s">
        <v>3</v>
      </c>
      <c r="M4" s="1567"/>
      <c r="N4" s="1567"/>
      <c r="O4" s="1712" t="s">
        <v>19</v>
      </c>
      <c r="P4" s="1620"/>
    </row>
    <row r="5" spans="1:19" s="4" customFormat="1" ht="17.25" customHeight="1">
      <c r="A5" s="1560"/>
      <c r="B5" s="1561"/>
      <c r="C5" s="1743"/>
      <c r="D5" s="1745"/>
      <c r="E5" s="1612" t="s">
        <v>4</v>
      </c>
      <c r="F5" s="1712" t="s">
        <v>189</v>
      </c>
      <c r="G5" s="1567"/>
      <c r="H5" s="1712" t="s">
        <v>4</v>
      </c>
      <c r="I5" s="1612" t="s">
        <v>55</v>
      </c>
      <c r="J5" s="1743"/>
      <c r="K5" s="1720"/>
      <c r="L5" s="1612" t="s">
        <v>4</v>
      </c>
      <c r="M5" s="1712" t="s">
        <v>189</v>
      </c>
      <c r="N5" s="1567"/>
      <c r="O5" s="1712" t="s">
        <v>4</v>
      </c>
      <c r="P5" s="1747" t="s">
        <v>55</v>
      </c>
    </row>
    <row r="6" spans="1:19" s="4" customFormat="1" ht="17.25" customHeight="1" thickBot="1">
      <c r="A6" s="1562"/>
      <c r="B6" s="1563"/>
      <c r="C6" s="1744"/>
      <c r="D6" s="1746"/>
      <c r="E6" s="1613"/>
      <c r="F6" s="700" t="s">
        <v>7</v>
      </c>
      <c r="G6" s="700" t="s">
        <v>144</v>
      </c>
      <c r="H6" s="1742"/>
      <c r="I6" s="1613"/>
      <c r="J6" s="1744"/>
      <c r="K6" s="1742"/>
      <c r="L6" s="1613"/>
      <c r="M6" s="700" t="s">
        <v>7</v>
      </c>
      <c r="N6" s="700" t="s">
        <v>144</v>
      </c>
      <c r="O6" s="1742"/>
      <c r="P6" s="1748"/>
    </row>
    <row r="7" spans="1:19" s="5" customFormat="1" ht="17.25" customHeight="1">
      <c r="A7" s="1564" t="s">
        <v>11</v>
      </c>
      <c r="B7" s="1565"/>
      <c r="C7" s="1163">
        <v>192</v>
      </c>
      <c r="D7" s="1164">
        <v>235</v>
      </c>
      <c r="E7" s="1165">
        <v>2922</v>
      </c>
      <c r="F7" s="1165">
        <v>1279</v>
      </c>
      <c r="G7" s="1166">
        <v>1643</v>
      </c>
      <c r="H7" s="1167">
        <v>234.7</v>
      </c>
      <c r="I7" s="1168">
        <v>233.4</v>
      </c>
      <c r="J7" s="1169">
        <v>62</v>
      </c>
      <c r="K7" s="1164">
        <v>42</v>
      </c>
      <c r="L7" s="1165">
        <v>248</v>
      </c>
      <c r="M7" s="1165">
        <v>86</v>
      </c>
      <c r="N7" s="1166">
        <v>162</v>
      </c>
      <c r="O7" s="1167">
        <v>44.8</v>
      </c>
      <c r="P7" s="1168">
        <v>44.8</v>
      </c>
      <c r="R7" s="6"/>
      <c r="S7" s="6"/>
    </row>
    <row r="8" spans="1:19" s="5" customFormat="1" ht="17.25" customHeight="1">
      <c r="A8" s="1564" t="s">
        <v>12</v>
      </c>
      <c r="B8" s="1565"/>
      <c r="C8" s="854">
        <v>198</v>
      </c>
      <c r="D8" s="32">
        <v>242</v>
      </c>
      <c r="E8" s="855">
        <v>3055</v>
      </c>
      <c r="F8" s="855">
        <v>1268</v>
      </c>
      <c r="G8" s="851">
        <v>1787</v>
      </c>
      <c r="H8" s="856">
        <v>242.5</v>
      </c>
      <c r="I8" s="853">
        <v>241.2</v>
      </c>
      <c r="J8" s="857">
        <v>57</v>
      </c>
      <c r="K8" s="32">
        <v>47</v>
      </c>
      <c r="L8" s="855">
        <v>274</v>
      </c>
      <c r="M8" s="855">
        <v>76</v>
      </c>
      <c r="N8" s="851">
        <v>198</v>
      </c>
      <c r="O8" s="856">
        <v>51.4</v>
      </c>
      <c r="P8" s="853">
        <v>49.1</v>
      </c>
      <c r="R8" s="6"/>
      <c r="S8" s="6"/>
    </row>
    <row r="9" spans="1:19" s="5" customFormat="1" ht="17.25" customHeight="1">
      <c r="A9" s="1564" t="s">
        <v>13</v>
      </c>
      <c r="B9" s="1565"/>
      <c r="C9" s="854">
        <v>238</v>
      </c>
      <c r="D9" s="32">
        <v>282</v>
      </c>
      <c r="E9" s="855">
        <v>3480</v>
      </c>
      <c r="F9" s="855">
        <v>1411</v>
      </c>
      <c r="G9" s="851">
        <v>2069</v>
      </c>
      <c r="H9" s="856">
        <v>280.5</v>
      </c>
      <c r="I9" s="853">
        <v>276.2</v>
      </c>
      <c r="J9" s="857">
        <v>53</v>
      </c>
      <c r="K9" s="32">
        <v>41</v>
      </c>
      <c r="L9" s="855">
        <v>284</v>
      </c>
      <c r="M9" s="855">
        <v>79</v>
      </c>
      <c r="N9" s="851">
        <v>205</v>
      </c>
      <c r="O9" s="856">
        <v>42.6</v>
      </c>
      <c r="P9" s="853">
        <v>42.6</v>
      </c>
      <c r="R9" s="6"/>
      <c r="S9" s="6"/>
    </row>
    <row r="10" spans="1:19" s="5" customFormat="1" ht="17.25" customHeight="1">
      <c r="A10" s="1564" t="s">
        <v>14</v>
      </c>
      <c r="B10" s="1565"/>
      <c r="C10" s="854">
        <v>235</v>
      </c>
      <c r="D10" s="32">
        <v>277</v>
      </c>
      <c r="E10" s="855">
        <v>3520</v>
      </c>
      <c r="F10" s="855">
        <v>1497</v>
      </c>
      <c r="G10" s="851">
        <v>2023</v>
      </c>
      <c r="H10" s="856">
        <v>275.7</v>
      </c>
      <c r="I10" s="853">
        <v>271.39999999999998</v>
      </c>
      <c r="J10" s="857">
        <v>51</v>
      </c>
      <c r="K10" s="32">
        <v>41</v>
      </c>
      <c r="L10" s="855">
        <v>264</v>
      </c>
      <c r="M10" s="855">
        <v>89</v>
      </c>
      <c r="N10" s="851">
        <v>175</v>
      </c>
      <c r="O10" s="856">
        <v>42</v>
      </c>
      <c r="P10" s="853">
        <v>42</v>
      </c>
      <c r="R10" s="6"/>
      <c r="S10" s="6"/>
    </row>
    <row r="11" spans="1:19" s="5" customFormat="1" ht="17.25" customHeight="1">
      <c r="A11" s="1564" t="s">
        <v>15</v>
      </c>
      <c r="B11" s="1565"/>
      <c r="C11" s="854">
        <v>246</v>
      </c>
      <c r="D11" s="32">
        <v>300</v>
      </c>
      <c r="E11" s="855">
        <v>3819</v>
      </c>
      <c r="F11" s="841">
        <v>1573</v>
      </c>
      <c r="G11" s="851">
        <v>2246</v>
      </c>
      <c r="H11" s="856">
        <v>295</v>
      </c>
      <c r="I11" s="853">
        <v>291.39999999999998</v>
      </c>
      <c r="J11" s="857">
        <v>55</v>
      </c>
      <c r="K11" s="32">
        <v>44</v>
      </c>
      <c r="L11" s="855">
        <v>268</v>
      </c>
      <c r="M11" s="841">
        <v>87</v>
      </c>
      <c r="N11" s="851">
        <v>181</v>
      </c>
      <c r="O11" s="856">
        <v>41.7</v>
      </c>
      <c r="P11" s="853">
        <v>41.7</v>
      </c>
      <c r="R11" s="6"/>
      <c r="S11" s="6"/>
    </row>
    <row r="12" spans="1:19" s="5" customFormat="1" ht="17.25" customHeight="1">
      <c r="A12" s="1564" t="s">
        <v>16</v>
      </c>
      <c r="B12" s="1565"/>
      <c r="C12" s="858">
        <v>286</v>
      </c>
      <c r="D12" s="859">
        <v>344</v>
      </c>
      <c r="E12" s="841">
        <v>4514</v>
      </c>
      <c r="F12" s="841">
        <v>1800</v>
      </c>
      <c r="G12" s="851">
        <v>2714</v>
      </c>
      <c r="H12" s="852">
        <v>342.4</v>
      </c>
      <c r="I12" s="853">
        <v>338.7</v>
      </c>
      <c r="J12" s="858">
        <v>62</v>
      </c>
      <c r="K12" s="841">
        <v>45</v>
      </c>
      <c r="L12" s="841">
        <v>262</v>
      </c>
      <c r="M12" s="841">
        <v>86</v>
      </c>
      <c r="N12" s="851">
        <v>176</v>
      </c>
      <c r="O12" s="852">
        <v>43</v>
      </c>
      <c r="P12" s="853">
        <v>42</v>
      </c>
      <c r="R12" s="6"/>
      <c r="S12" s="6"/>
    </row>
    <row r="13" spans="1:19" s="5" customFormat="1" ht="17.25" customHeight="1">
      <c r="A13" s="1564" t="s">
        <v>17</v>
      </c>
      <c r="B13" s="1565"/>
      <c r="C13" s="858">
        <v>295</v>
      </c>
      <c r="D13" s="859">
        <v>345</v>
      </c>
      <c r="E13" s="841">
        <v>4569</v>
      </c>
      <c r="F13" s="841">
        <v>1760</v>
      </c>
      <c r="G13" s="851">
        <v>2809</v>
      </c>
      <c r="H13" s="852">
        <v>341.6</v>
      </c>
      <c r="I13" s="853">
        <v>337.2</v>
      </c>
      <c r="J13" s="858">
        <v>53</v>
      </c>
      <c r="K13" s="841">
        <v>32</v>
      </c>
      <c r="L13" s="841">
        <v>231</v>
      </c>
      <c r="M13" s="841">
        <v>76</v>
      </c>
      <c r="N13" s="851">
        <v>155</v>
      </c>
      <c r="O13" s="852">
        <v>31.1</v>
      </c>
      <c r="P13" s="853">
        <v>30.1</v>
      </c>
      <c r="R13" s="6"/>
      <c r="S13" s="6"/>
    </row>
    <row r="14" spans="1:19" s="5" customFormat="1" ht="17.25" customHeight="1">
      <c r="A14" s="1564" t="s">
        <v>143</v>
      </c>
      <c r="B14" s="1565"/>
      <c r="C14" s="858">
        <v>260</v>
      </c>
      <c r="D14" s="263">
        <v>286</v>
      </c>
      <c r="E14" s="841">
        <v>3407</v>
      </c>
      <c r="F14" s="841">
        <v>1219</v>
      </c>
      <c r="G14" s="851">
        <v>2188</v>
      </c>
      <c r="H14" s="852">
        <v>284.3</v>
      </c>
      <c r="I14" s="853">
        <v>282.60000000000002</v>
      </c>
      <c r="J14" s="858">
        <v>50</v>
      </c>
      <c r="K14" s="912">
        <v>34</v>
      </c>
      <c r="L14" s="912">
        <v>228</v>
      </c>
      <c r="M14" s="841">
        <v>78</v>
      </c>
      <c r="N14" s="851">
        <v>150</v>
      </c>
      <c r="O14" s="852">
        <v>32.799999999999997</v>
      </c>
      <c r="P14" s="853">
        <v>31.8</v>
      </c>
      <c r="R14" s="6"/>
      <c r="S14" s="6"/>
    </row>
    <row r="15" spans="1:19" s="5" customFormat="1" ht="17.25" customHeight="1">
      <c r="A15" s="1564" t="s">
        <v>194</v>
      </c>
      <c r="B15" s="1565"/>
      <c r="C15" s="858">
        <v>245</v>
      </c>
      <c r="D15" s="263">
        <v>267</v>
      </c>
      <c r="E15" s="841">
        <v>3132</v>
      </c>
      <c r="F15" s="841">
        <v>1069</v>
      </c>
      <c r="G15" s="851">
        <v>2063</v>
      </c>
      <c r="H15" s="852">
        <v>267.39999999999998</v>
      </c>
      <c r="I15" s="853">
        <v>264.39999999999998</v>
      </c>
      <c r="J15" s="858">
        <v>31</v>
      </c>
      <c r="K15" s="912">
        <v>32</v>
      </c>
      <c r="L15" s="912">
        <v>186</v>
      </c>
      <c r="M15" s="841">
        <v>58</v>
      </c>
      <c r="N15" s="851">
        <v>128</v>
      </c>
      <c r="O15" s="852">
        <v>34.299999999999997</v>
      </c>
      <c r="P15" s="853">
        <v>33.299999999999997</v>
      </c>
      <c r="R15" s="6"/>
      <c r="S15" s="6"/>
    </row>
    <row r="16" spans="1:19" s="5" customFormat="1" ht="17.25" customHeight="1">
      <c r="A16" s="1564" t="s">
        <v>475</v>
      </c>
      <c r="B16" s="1565"/>
      <c r="C16" s="858">
        <v>294</v>
      </c>
      <c r="D16" s="263">
        <v>341</v>
      </c>
      <c r="E16" s="841">
        <v>4377</v>
      </c>
      <c r="F16" s="841">
        <v>1586</v>
      </c>
      <c r="G16" s="851">
        <v>2791</v>
      </c>
      <c r="H16" s="852">
        <v>338.1</v>
      </c>
      <c r="I16" s="853">
        <v>332</v>
      </c>
      <c r="J16" s="858">
        <v>35</v>
      </c>
      <c r="K16" s="912">
        <v>34</v>
      </c>
      <c r="L16" s="912">
        <v>196</v>
      </c>
      <c r="M16" s="841">
        <v>59</v>
      </c>
      <c r="N16" s="851">
        <v>137</v>
      </c>
      <c r="O16" s="852">
        <v>35.700000000000003</v>
      </c>
      <c r="P16" s="853">
        <v>33.700000000000003</v>
      </c>
      <c r="R16" s="6"/>
      <c r="S16" s="6"/>
    </row>
    <row r="17" spans="1:19" s="5" customFormat="1" ht="17.25" customHeight="1" thickBot="1">
      <c r="A17" s="1564" t="s">
        <v>605</v>
      </c>
      <c r="B17" s="1565"/>
      <c r="C17" s="200">
        <v>304</v>
      </c>
      <c r="D17" s="42">
        <v>349</v>
      </c>
      <c r="E17" s="188">
        <v>4424</v>
      </c>
      <c r="F17" s="188">
        <v>1618</v>
      </c>
      <c r="G17" s="232">
        <v>2806</v>
      </c>
      <c r="H17" s="15">
        <v>347.8</v>
      </c>
      <c r="I17" s="35">
        <v>340.8</v>
      </c>
      <c r="J17" s="200">
        <v>35</v>
      </c>
      <c r="K17" s="198">
        <v>38</v>
      </c>
      <c r="L17" s="198">
        <v>187</v>
      </c>
      <c r="M17" s="188">
        <v>48</v>
      </c>
      <c r="N17" s="232">
        <v>139</v>
      </c>
      <c r="O17" s="15">
        <v>41.3</v>
      </c>
      <c r="P17" s="35">
        <v>39.299999999999997</v>
      </c>
      <c r="R17" s="6"/>
      <c r="S17" s="6"/>
    </row>
    <row r="18" spans="1:19" s="8" customFormat="1" ht="17.25" customHeight="1">
      <c r="A18" s="1572" t="s">
        <v>606</v>
      </c>
      <c r="B18" s="613" t="s">
        <v>196</v>
      </c>
      <c r="C18" s="629">
        <f>C17-C16</f>
        <v>10</v>
      </c>
      <c r="D18" s="630">
        <f t="shared" ref="D18:P18" si="0">D17-D16</f>
        <v>8</v>
      </c>
      <c r="E18" s="630">
        <f t="shared" si="0"/>
        <v>47</v>
      </c>
      <c r="F18" s="630">
        <f t="shared" si="0"/>
        <v>32</v>
      </c>
      <c r="G18" s="630">
        <f t="shared" si="0"/>
        <v>15</v>
      </c>
      <c r="H18" s="630">
        <f t="shared" si="0"/>
        <v>9.6999999999999886</v>
      </c>
      <c r="I18" s="823">
        <f t="shared" si="0"/>
        <v>8.8000000000000114</v>
      </c>
      <c r="J18" s="616">
        <f>J17-J16</f>
        <v>0</v>
      </c>
      <c r="K18" s="617">
        <f t="shared" si="0"/>
        <v>4</v>
      </c>
      <c r="L18" s="617">
        <f t="shared" si="0"/>
        <v>-9</v>
      </c>
      <c r="M18" s="617">
        <f t="shared" si="0"/>
        <v>-11</v>
      </c>
      <c r="N18" s="617">
        <f t="shared" si="0"/>
        <v>2</v>
      </c>
      <c r="O18" s="617">
        <f t="shared" si="0"/>
        <v>5.5999999999999943</v>
      </c>
      <c r="P18" s="618">
        <f t="shared" si="0"/>
        <v>5.5999999999999943</v>
      </c>
    </row>
    <row r="19" spans="1:19" ht="17.25" customHeight="1">
      <c r="A19" s="1573"/>
      <c r="B19" s="633" t="s">
        <v>197</v>
      </c>
      <c r="C19" s="635">
        <f>C17/C16-1</f>
        <v>3.4013605442176909E-2</v>
      </c>
      <c r="D19" s="636">
        <f t="shared" ref="D19:P19" si="1">D17/D16-1</f>
        <v>2.346041055718473E-2</v>
      </c>
      <c r="E19" s="636">
        <f t="shared" si="1"/>
        <v>1.0737948366461136E-2</v>
      </c>
      <c r="F19" s="636">
        <f t="shared" si="1"/>
        <v>2.0176544766708604E-2</v>
      </c>
      <c r="G19" s="636">
        <f t="shared" si="1"/>
        <v>5.3744177714081243E-3</v>
      </c>
      <c r="H19" s="636">
        <f t="shared" si="1"/>
        <v>2.868973676427089E-2</v>
      </c>
      <c r="I19" s="824">
        <f t="shared" si="1"/>
        <v>2.6506024096385472E-2</v>
      </c>
      <c r="J19" s="635">
        <f t="shared" si="1"/>
        <v>0</v>
      </c>
      <c r="K19" s="636">
        <f t="shared" si="1"/>
        <v>0.11764705882352944</v>
      </c>
      <c r="L19" s="636">
        <f t="shared" si="1"/>
        <v>-4.5918367346938771E-2</v>
      </c>
      <c r="M19" s="636">
        <f t="shared" si="1"/>
        <v>-0.18644067796610164</v>
      </c>
      <c r="N19" s="636">
        <f t="shared" si="1"/>
        <v>1.4598540145985384E-2</v>
      </c>
      <c r="O19" s="636">
        <f t="shared" si="1"/>
        <v>0.1568627450980391</v>
      </c>
      <c r="P19" s="637">
        <f t="shared" si="1"/>
        <v>0.16617210682492556</v>
      </c>
    </row>
    <row r="20" spans="1:19" ht="17.25" customHeight="1">
      <c r="A20" s="1556" t="s">
        <v>607</v>
      </c>
      <c r="B20" s="638" t="s">
        <v>196</v>
      </c>
      <c r="C20" s="641">
        <f>C17-C12</f>
        <v>18</v>
      </c>
      <c r="D20" s="642">
        <f t="shared" ref="D20:P20" si="2">D17-D12</f>
        <v>5</v>
      </c>
      <c r="E20" s="642">
        <f t="shared" si="2"/>
        <v>-90</v>
      </c>
      <c r="F20" s="642">
        <f t="shared" si="2"/>
        <v>-182</v>
      </c>
      <c r="G20" s="642">
        <f t="shared" si="2"/>
        <v>92</v>
      </c>
      <c r="H20" s="642">
        <f t="shared" si="2"/>
        <v>5.4000000000000341</v>
      </c>
      <c r="I20" s="825">
        <f t="shared" si="2"/>
        <v>2.1000000000000227</v>
      </c>
      <c r="J20" s="641">
        <f t="shared" si="2"/>
        <v>-27</v>
      </c>
      <c r="K20" s="642">
        <f t="shared" si="2"/>
        <v>-7</v>
      </c>
      <c r="L20" s="642">
        <f t="shared" si="2"/>
        <v>-75</v>
      </c>
      <c r="M20" s="642">
        <f t="shared" si="2"/>
        <v>-38</v>
      </c>
      <c r="N20" s="642">
        <f t="shared" si="2"/>
        <v>-37</v>
      </c>
      <c r="O20" s="642">
        <f t="shared" si="2"/>
        <v>-1.7000000000000028</v>
      </c>
      <c r="P20" s="643">
        <f t="shared" si="2"/>
        <v>-2.7000000000000028</v>
      </c>
    </row>
    <row r="21" spans="1:19" ht="17.25" customHeight="1">
      <c r="A21" s="1573"/>
      <c r="B21" s="633" t="s">
        <v>197</v>
      </c>
      <c r="C21" s="635">
        <f>C17/C12-1</f>
        <v>6.2937062937062915E-2</v>
      </c>
      <c r="D21" s="636">
        <f t="shared" ref="D21:P21" si="3">D17/D12-1</f>
        <v>1.4534883720930258E-2</v>
      </c>
      <c r="E21" s="636">
        <f t="shared" si="3"/>
        <v>-1.993797075764292E-2</v>
      </c>
      <c r="F21" s="636">
        <f t="shared" si="3"/>
        <v>-0.10111111111111115</v>
      </c>
      <c r="G21" s="636">
        <f t="shared" si="3"/>
        <v>3.3898305084745672E-2</v>
      </c>
      <c r="H21" s="636">
        <f t="shared" si="3"/>
        <v>1.5771028037383283E-2</v>
      </c>
      <c r="I21" s="824">
        <f t="shared" si="3"/>
        <v>6.2001771479185397E-3</v>
      </c>
      <c r="J21" s="635">
        <f t="shared" si="3"/>
        <v>-0.43548387096774188</v>
      </c>
      <c r="K21" s="636">
        <f t="shared" si="3"/>
        <v>-0.15555555555555556</v>
      </c>
      <c r="L21" s="636">
        <f t="shared" si="3"/>
        <v>-0.2862595419847328</v>
      </c>
      <c r="M21" s="636">
        <f t="shared" si="3"/>
        <v>-0.44186046511627908</v>
      </c>
      <c r="N21" s="636">
        <f t="shared" si="3"/>
        <v>-0.21022727272727271</v>
      </c>
      <c r="O21" s="636">
        <f t="shared" si="3"/>
        <v>-3.9534883720930281E-2</v>
      </c>
      <c r="P21" s="637">
        <f t="shared" si="3"/>
        <v>-6.428571428571439E-2</v>
      </c>
    </row>
    <row r="22" spans="1:19" ht="17.25" customHeight="1">
      <c r="A22" s="1556" t="s">
        <v>608</v>
      </c>
      <c r="B22" s="638" t="s">
        <v>196</v>
      </c>
      <c r="C22" s="641">
        <f>C17-C7</f>
        <v>112</v>
      </c>
      <c r="D22" s="642">
        <f t="shared" ref="D22:P22" si="4">D17-D7</f>
        <v>114</v>
      </c>
      <c r="E22" s="642">
        <f t="shared" si="4"/>
        <v>1502</v>
      </c>
      <c r="F22" s="642">
        <f t="shared" si="4"/>
        <v>339</v>
      </c>
      <c r="G22" s="642">
        <f t="shared" si="4"/>
        <v>1163</v>
      </c>
      <c r="H22" s="642">
        <f t="shared" ref="H22:I22" si="5">H17-H7</f>
        <v>113.10000000000002</v>
      </c>
      <c r="I22" s="825">
        <f t="shared" si="5"/>
        <v>107.4</v>
      </c>
      <c r="J22" s="641">
        <f t="shared" si="4"/>
        <v>-27</v>
      </c>
      <c r="K22" s="642">
        <f t="shared" si="4"/>
        <v>-4</v>
      </c>
      <c r="L22" s="642">
        <f t="shared" si="4"/>
        <v>-61</v>
      </c>
      <c r="M22" s="642">
        <f t="shared" si="4"/>
        <v>-38</v>
      </c>
      <c r="N22" s="642">
        <f t="shared" si="4"/>
        <v>-23</v>
      </c>
      <c r="O22" s="642">
        <f t="shared" si="4"/>
        <v>-3.5</v>
      </c>
      <c r="P22" s="643">
        <f t="shared" si="4"/>
        <v>-5.5</v>
      </c>
    </row>
    <row r="23" spans="1:19" ht="17.25" customHeight="1" thickBot="1">
      <c r="A23" s="1557"/>
      <c r="B23" s="645" t="s">
        <v>197</v>
      </c>
      <c r="C23" s="647">
        <f>C17/C7-1</f>
        <v>0.58333333333333326</v>
      </c>
      <c r="D23" s="648">
        <f t="shared" ref="D23:N23" si="6">D17/D7-1</f>
        <v>0.48510638297872344</v>
      </c>
      <c r="E23" s="648">
        <f t="shared" si="6"/>
        <v>0.51403148528405196</v>
      </c>
      <c r="F23" s="648">
        <f t="shared" si="6"/>
        <v>0.26505082095387023</v>
      </c>
      <c r="G23" s="648">
        <f t="shared" si="6"/>
        <v>0.70785149117468049</v>
      </c>
      <c r="H23" s="648">
        <f t="shared" ref="H23:I23" si="7">H17/H7-1</f>
        <v>0.48189177673625916</v>
      </c>
      <c r="I23" s="826">
        <f t="shared" si="7"/>
        <v>0.46015424164524421</v>
      </c>
      <c r="J23" s="647">
        <f t="shared" si="6"/>
        <v>-0.43548387096774188</v>
      </c>
      <c r="K23" s="648">
        <f t="shared" si="6"/>
        <v>-9.5238095238095233E-2</v>
      </c>
      <c r="L23" s="648">
        <f t="shared" si="6"/>
        <v>-0.24596774193548387</v>
      </c>
      <c r="M23" s="648">
        <f t="shared" si="6"/>
        <v>-0.44186046511627908</v>
      </c>
      <c r="N23" s="648">
        <f t="shared" si="6"/>
        <v>-0.14197530864197527</v>
      </c>
      <c r="O23" s="658">
        <f>O17/O7-1</f>
        <v>-7.8125E-2</v>
      </c>
      <c r="P23" s="722">
        <f>P17/P7-1</f>
        <v>-0.1227678571428571</v>
      </c>
    </row>
    <row r="24" spans="1:19" ht="17.25" customHeight="1">
      <c r="A24" s="1045" t="s">
        <v>18</v>
      </c>
    </row>
    <row r="25" spans="1:19" ht="17.25" customHeight="1"/>
    <row r="26" spans="1:19" ht="17.25" customHeight="1">
      <c r="C26" s="199"/>
      <c r="D26" s="248"/>
      <c r="E26" s="199"/>
      <c r="F26" s="199"/>
      <c r="G26" s="199"/>
      <c r="H26" s="199"/>
      <c r="I26" s="199"/>
      <c r="J26" s="199"/>
      <c r="K26" s="248"/>
      <c r="L26" s="199"/>
      <c r="M26" s="199"/>
      <c r="N26" s="199"/>
      <c r="O26" s="199"/>
      <c r="P26" s="199"/>
    </row>
    <row r="27" spans="1:19" ht="17.25" customHeight="1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</row>
    <row r="28" spans="1:19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19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</row>
    <row r="30" spans="1:19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</row>
    <row r="31" spans="1:19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</row>
  </sheetData>
  <mergeCells count="33">
    <mergeCell ref="P5:P6"/>
    <mergeCell ref="I5:I6"/>
    <mergeCell ref="E5:E6"/>
    <mergeCell ref="F5:G5"/>
    <mergeCell ref="H5:H6"/>
    <mergeCell ref="L5:L6"/>
    <mergeCell ref="A3:B6"/>
    <mergeCell ref="A7:B7"/>
    <mergeCell ref="A8:B8"/>
    <mergeCell ref="A9:B9"/>
    <mergeCell ref="O5:O6"/>
    <mergeCell ref="C3:I3"/>
    <mergeCell ref="J3:P3"/>
    <mergeCell ref="C4:C6"/>
    <mergeCell ref="D4:D6"/>
    <mergeCell ref="E4:G4"/>
    <mergeCell ref="H4:I4"/>
    <mergeCell ref="J4:J6"/>
    <mergeCell ref="K4:K6"/>
    <mergeCell ref="L4:N4"/>
    <mergeCell ref="O4:P4"/>
    <mergeCell ref="M5:N5"/>
    <mergeCell ref="A10:B10"/>
    <mergeCell ref="A11:B11"/>
    <mergeCell ref="A12:B12"/>
    <mergeCell ref="A13:B13"/>
    <mergeCell ref="A14:B14"/>
    <mergeCell ref="A22:A23"/>
    <mergeCell ref="A15:B15"/>
    <mergeCell ref="A16:B16"/>
    <mergeCell ref="A17:B17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P21 C23:G23 C22:G22 J22:N22 J23:N23 C18:I18 K18:P18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R22"/>
  <sheetViews>
    <sheetView zoomScaleNormal="100" workbookViewId="0">
      <selection sqref="A1:O1"/>
    </sheetView>
  </sheetViews>
  <sheetFormatPr defaultRowHeight="15"/>
  <cols>
    <col min="1" max="1" width="17.7109375" customWidth="1"/>
    <col min="2" max="4" width="8" customWidth="1"/>
    <col min="5" max="5" width="8" style="223" customWidth="1"/>
    <col min="6" max="11" width="8" customWidth="1"/>
    <col min="12" max="12" width="8" style="223" customWidth="1"/>
    <col min="13" max="15" width="8" customWidth="1"/>
    <col min="16" max="16" width="7.5703125" customWidth="1"/>
  </cols>
  <sheetData>
    <row r="1" spans="1:18" s="2" customFormat="1" ht="27" customHeight="1">
      <c r="A1" s="1749" t="s">
        <v>622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R1" s="552"/>
    </row>
    <row r="2" spans="1:18" s="3" customFormat="1" ht="17.25" customHeight="1" thickBot="1">
      <c r="A2" s="358" t="s">
        <v>198</v>
      </c>
      <c r="E2" s="219"/>
      <c r="L2" s="219"/>
      <c r="N2" s="3" t="s">
        <v>0</v>
      </c>
    </row>
    <row r="3" spans="1:18" s="4" customFormat="1" ht="33.75" customHeight="1">
      <c r="A3" s="1581" t="s">
        <v>195</v>
      </c>
      <c r="B3" s="1750" t="s">
        <v>212</v>
      </c>
      <c r="C3" s="1701"/>
      <c r="D3" s="1701"/>
      <c r="E3" s="1701"/>
      <c r="F3" s="1701"/>
      <c r="G3" s="1701"/>
      <c r="H3" s="1704"/>
      <c r="I3" s="1700" t="s">
        <v>213</v>
      </c>
      <c r="J3" s="1701"/>
      <c r="K3" s="1701"/>
      <c r="L3" s="1701"/>
      <c r="M3" s="1701"/>
      <c r="N3" s="1701"/>
      <c r="O3" s="1704"/>
    </row>
    <row r="4" spans="1:18" s="4" customFormat="1" ht="27.75" customHeight="1">
      <c r="A4" s="1582"/>
      <c r="B4" s="1751" t="s">
        <v>1</v>
      </c>
      <c r="C4" s="1712" t="s">
        <v>2</v>
      </c>
      <c r="D4" s="1712" t="s">
        <v>3</v>
      </c>
      <c r="E4" s="1567"/>
      <c r="F4" s="1567"/>
      <c r="G4" s="1712" t="s">
        <v>19</v>
      </c>
      <c r="H4" s="1620"/>
      <c r="I4" s="1705" t="s">
        <v>1</v>
      </c>
      <c r="J4" s="1712" t="s">
        <v>2</v>
      </c>
      <c r="K4" s="1712" t="s">
        <v>3</v>
      </c>
      <c r="L4" s="1567"/>
      <c r="M4" s="1567"/>
      <c r="N4" s="1712" t="s">
        <v>19</v>
      </c>
      <c r="O4" s="1620"/>
    </row>
    <row r="5" spans="1:18" s="4" customFormat="1" ht="17.25" customHeight="1">
      <c r="A5" s="1583"/>
      <c r="B5" s="1710"/>
      <c r="C5" s="1720"/>
      <c r="D5" s="1612" t="s">
        <v>4</v>
      </c>
      <c r="E5" s="1712" t="s">
        <v>189</v>
      </c>
      <c r="F5" s="1567"/>
      <c r="G5" s="1612" t="s">
        <v>4</v>
      </c>
      <c r="H5" s="1747" t="s">
        <v>55</v>
      </c>
      <c r="I5" s="1743"/>
      <c r="J5" s="1720"/>
      <c r="K5" s="1612" t="s">
        <v>4</v>
      </c>
      <c r="L5" s="1712" t="s">
        <v>189</v>
      </c>
      <c r="M5" s="1567"/>
      <c r="N5" s="1612" t="s">
        <v>4</v>
      </c>
      <c r="O5" s="1747" t="s">
        <v>55</v>
      </c>
    </row>
    <row r="6" spans="1:18" s="4" customFormat="1" ht="17.25" customHeight="1" thickBot="1">
      <c r="A6" s="1584"/>
      <c r="B6" s="1752"/>
      <c r="C6" s="1742"/>
      <c r="D6" s="1613"/>
      <c r="E6" s="700" t="s">
        <v>7</v>
      </c>
      <c r="F6" s="700" t="s">
        <v>144</v>
      </c>
      <c r="G6" s="1613"/>
      <c r="H6" s="1748"/>
      <c r="I6" s="1744"/>
      <c r="J6" s="1742"/>
      <c r="K6" s="1613"/>
      <c r="L6" s="700" t="s">
        <v>7</v>
      </c>
      <c r="M6" s="700" t="s">
        <v>144</v>
      </c>
      <c r="N6" s="1613"/>
      <c r="O6" s="1748"/>
      <c r="P6" s="33"/>
    </row>
    <row r="7" spans="1:18" s="5" customFormat="1" ht="17.25" customHeight="1">
      <c r="A7" s="10" t="s">
        <v>20</v>
      </c>
      <c r="B7" s="1176">
        <v>304</v>
      </c>
      <c r="C7" s="1177">
        <v>349</v>
      </c>
      <c r="D7" s="1177">
        <v>4424</v>
      </c>
      <c r="E7" s="1178">
        <v>1618</v>
      </c>
      <c r="F7" s="1177">
        <v>2806</v>
      </c>
      <c r="G7" s="1170">
        <v>347.8</v>
      </c>
      <c r="H7" s="1173">
        <v>340.8</v>
      </c>
      <c r="I7" s="1176">
        <v>35</v>
      </c>
      <c r="J7" s="1177">
        <v>38</v>
      </c>
      <c r="K7" s="1177">
        <v>187</v>
      </c>
      <c r="L7" s="1178">
        <v>48</v>
      </c>
      <c r="M7" s="1170">
        <v>139</v>
      </c>
      <c r="N7" s="1170">
        <v>41.3</v>
      </c>
      <c r="O7" s="1173">
        <v>39.299999999999997</v>
      </c>
      <c r="P7" s="34"/>
    </row>
    <row r="8" spans="1:18" s="5" customFormat="1" ht="17.25" customHeight="1">
      <c r="A8" s="11" t="s">
        <v>21</v>
      </c>
      <c r="B8" s="1179">
        <v>81</v>
      </c>
      <c r="C8" s="1180">
        <v>88</v>
      </c>
      <c r="D8" s="1180">
        <v>1098</v>
      </c>
      <c r="E8" s="236">
        <v>353</v>
      </c>
      <c r="F8" s="1180">
        <v>745</v>
      </c>
      <c r="G8" s="1171">
        <v>88.1</v>
      </c>
      <c r="H8" s="1174">
        <v>86.1</v>
      </c>
      <c r="I8" s="1179">
        <v>3</v>
      </c>
      <c r="J8" s="1180">
        <v>4</v>
      </c>
      <c r="K8" s="1180">
        <v>22</v>
      </c>
      <c r="L8" s="236">
        <v>3</v>
      </c>
      <c r="M8" s="1171">
        <v>19</v>
      </c>
      <c r="N8" s="1171">
        <v>3.5</v>
      </c>
      <c r="O8" s="1174">
        <v>3.5</v>
      </c>
      <c r="P8" s="34"/>
    </row>
    <row r="9" spans="1:18" s="5" customFormat="1" ht="17.25" customHeight="1">
      <c r="A9" s="11" t="s">
        <v>22</v>
      </c>
      <c r="B9" s="1179">
        <v>37</v>
      </c>
      <c r="C9" s="1180">
        <v>43</v>
      </c>
      <c r="D9" s="1180">
        <v>544</v>
      </c>
      <c r="E9" s="236">
        <v>180</v>
      </c>
      <c r="F9" s="1180">
        <v>364</v>
      </c>
      <c r="G9" s="1171">
        <v>41.8</v>
      </c>
      <c r="H9" s="1174">
        <v>41.8</v>
      </c>
      <c r="I9" s="1179">
        <v>4</v>
      </c>
      <c r="J9" s="1180">
        <v>4</v>
      </c>
      <c r="K9" s="1180">
        <v>23</v>
      </c>
      <c r="L9" s="236">
        <v>5</v>
      </c>
      <c r="M9" s="1171">
        <v>18</v>
      </c>
      <c r="N9" s="1171">
        <v>4.7</v>
      </c>
      <c r="O9" s="1174">
        <v>3.7</v>
      </c>
      <c r="P9" s="34"/>
    </row>
    <row r="10" spans="1:18" s="5" customFormat="1" ht="17.25" customHeight="1">
      <c r="A10" s="11" t="s">
        <v>23</v>
      </c>
      <c r="B10" s="1179">
        <v>2</v>
      </c>
      <c r="C10" s="1180">
        <v>2</v>
      </c>
      <c r="D10" s="1180">
        <v>26</v>
      </c>
      <c r="E10" s="236">
        <v>11</v>
      </c>
      <c r="F10" s="1180">
        <v>15</v>
      </c>
      <c r="G10" s="1171">
        <v>2</v>
      </c>
      <c r="H10" s="1174">
        <v>2</v>
      </c>
      <c r="I10" s="1179">
        <v>1</v>
      </c>
      <c r="J10" s="1460">
        <v>1</v>
      </c>
      <c r="K10" s="1460">
        <v>4</v>
      </c>
      <c r="L10" s="1460">
        <v>1</v>
      </c>
      <c r="M10" s="1171">
        <v>3</v>
      </c>
      <c r="N10" s="1171">
        <v>1</v>
      </c>
      <c r="O10" s="1174">
        <v>1</v>
      </c>
      <c r="P10" s="34"/>
    </row>
    <row r="11" spans="1:18" s="5" customFormat="1" ht="17.25" customHeight="1">
      <c r="A11" s="11" t="s">
        <v>24</v>
      </c>
      <c r="B11" s="1179">
        <v>9</v>
      </c>
      <c r="C11" s="1180">
        <v>11</v>
      </c>
      <c r="D11" s="1180">
        <v>140</v>
      </c>
      <c r="E11" s="236">
        <v>41</v>
      </c>
      <c r="F11" s="1180">
        <v>99</v>
      </c>
      <c r="G11" s="1171">
        <v>10.5</v>
      </c>
      <c r="H11" s="1174">
        <v>10.5</v>
      </c>
      <c r="I11" s="1179">
        <v>1</v>
      </c>
      <c r="J11" s="1460">
        <v>1</v>
      </c>
      <c r="K11" s="1460">
        <v>9</v>
      </c>
      <c r="L11" s="235">
        <v>4</v>
      </c>
      <c r="M11" s="1171">
        <v>5</v>
      </c>
      <c r="N11" s="1171">
        <v>1</v>
      </c>
      <c r="O11" s="1174">
        <v>1</v>
      </c>
      <c r="P11" s="34"/>
    </row>
    <row r="12" spans="1:18" s="5" customFormat="1" ht="17.25" customHeight="1">
      <c r="A12" s="11" t="s">
        <v>25</v>
      </c>
      <c r="B12" s="1179">
        <v>19</v>
      </c>
      <c r="C12" s="1180">
        <v>23</v>
      </c>
      <c r="D12" s="1180">
        <v>294</v>
      </c>
      <c r="E12" s="236">
        <v>108</v>
      </c>
      <c r="F12" s="1180">
        <v>186</v>
      </c>
      <c r="G12" s="1171">
        <v>22.8</v>
      </c>
      <c r="H12" s="1174">
        <v>22.8</v>
      </c>
      <c r="I12" s="1179">
        <v>2</v>
      </c>
      <c r="J12" s="1460">
        <v>2</v>
      </c>
      <c r="K12" s="1460">
        <v>9</v>
      </c>
      <c r="L12" s="235">
        <v>2</v>
      </c>
      <c r="M12" s="1171">
        <v>7</v>
      </c>
      <c r="N12" s="1171">
        <v>2.8</v>
      </c>
      <c r="O12" s="1174">
        <v>2.8</v>
      </c>
      <c r="P12" s="34"/>
    </row>
    <row r="13" spans="1:18" s="5" customFormat="1" ht="17.25" customHeight="1">
      <c r="A13" s="11" t="s">
        <v>26</v>
      </c>
      <c r="B13" s="1179">
        <v>60</v>
      </c>
      <c r="C13" s="1180">
        <v>71</v>
      </c>
      <c r="D13" s="1180">
        <v>914</v>
      </c>
      <c r="E13" s="236">
        <v>370</v>
      </c>
      <c r="F13" s="1180">
        <v>544</v>
      </c>
      <c r="G13" s="1171">
        <v>71.8</v>
      </c>
      <c r="H13" s="1174">
        <v>70.7</v>
      </c>
      <c r="I13" s="1179">
        <v>3</v>
      </c>
      <c r="J13" s="1460">
        <v>4</v>
      </c>
      <c r="K13" s="1460">
        <v>18</v>
      </c>
      <c r="L13" s="235">
        <v>5</v>
      </c>
      <c r="M13" s="1171">
        <v>13</v>
      </c>
      <c r="N13" s="1171">
        <v>4</v>
      </c>
      <c r="O13" s="1174">
        <v>4</v>
      </c>
      <c r="P13" s="34"/>
    </row>
    <row r="14" spans="1:18" s="5" customFormat="1" ht="17.25" customHeight="1">
      <c r="A14" s="11" t="s">
        <v>27</v>
      </c>
      <c r="B14" s="1179">
        <v>8</v>
      </c>
      <c r="C14" s="1180">
        <v>10</v>
      </c>
      <c r="D14" s="1180">
        <v>125</v>
      </c>
      <c r="E14" s="236">
        <v>42</v>
      </c>
      <c r="F14" s="1180">
        <v>83</v>
      </c>
      <c r="G14" s="1171">
        <v>10</v>
      </c>
      <c r="H14" s="1174">
        <v>10</v>
      </c>
      <c r="I14" s="1179">
        <v>2</v>
      </c>
      <c r="J14" s="1460">
        <v>3</v>
      </c>
      <c r="K14" s="1460">
        <v>13</v>
      </c>
      <c r="L14" s="235">
        <v>1</v>
      </c>
      <c r="M14" s="1171">
        <v>12</v>
      </c>
      <c r="N14" s="1171">
        <v>3</v>
      </c>
      <c r="O14" s="1174">
        <v>2</v>
      </c>
      <c r="P14" s="34"/>
    </row>
    <row r="15" spans="1:18" s="5" customFormat="1" ht="17.25" customHeight="1">
      <c r="A15" s="11" t="s">
        <v>28</v>
      </c>
      <c r="B15" s="1179">
        <v>3</v>
      </c>
      <c r="C15" s="1180">
        <v>3</v>
      </c>
      <c r="D15" s="1180">
        <v>38</v>
      </c>
      <c r="E15" s="236">
        <v>19</v>
      </c>
      <c r="F15" s="1180">
        <v>19</v>
      </c>
      <c r="G15" s="1171">
        <v>2.9</v>
      </c>
      <c r="H15" s="1174">
        <v>2.9</v>
      </c>
      <c r="I15" s="1179">
        <v>3</v>
      </c>
      <c r="J15" s="1460">
        <v>2</v>
      </c>
      <c r="K15" s="1460">
        <v>13</v>
      </c>
      <c r="L15" s="235">
        <v>5</v>
      </c>
      <c r="M15" s="1171">
        <v>8</v>
      </c>
      <c r="N15" s="1171">
        <v>2</v>
      </c>
      <c r="O15" s="1174">
        <v>2</v>
      </c>
      <c r="P15" s="34"/>
    </row>
    <row r="16" spans="1:18" s="5" customFormat="1" ht="17.25" customHeight="1">
      <c r="A16" s="11" t="s">
        <v>29</v>
      </c>
      <c r="B16" s="1179">
        <v>8</v>
      </c>
      <c r="C16" s="1180">
        <v>10</v>
      </c>
      <c r="D16" s="1180">
        <v>126</v>
      </c>
      <c r="E16" s="236">
        <v>40</v>
      </c>
      <c r="F16" s="1180">
        <v>86</v>
      </c>
      <c r="G16" s="1171">
        <v>10</v>
      </c>
      <c r="H16" s="1174">
        <v>10</v>
      </c>
      <c r="I16" s="1179">
        <v>7</v>
      </c>
      <c r="J16" s="1460">
        <v>8</v>
      </c>
      <c r="K16" s="1460">
        <v>33</v>
      </c>
      <c r="L16" s="235">
        <v>12</v>
      </c>
      <c r="M16" s="1171">
        <v>21</v>
      </c>
      <c r="N16" s="1171">
        <v>8.5</v>
      </c>
      <c r="O16" s="1174">
        <v>8.5</v>
      </c>
      <c r="P16" s="34"/>
    </row>
    <row r="17" spans="1:16" s="5" customFormat="1" ht="17.25" customHeight="1">
      <c r="A17" s="11" t="s">
        <v>30</v>
      </c>
      <c r="B17" s="1179">
        <v>8</v>
      </c>
      <c r="C17" s="1180">
        <v>8</v>
      </c>
      <c r="D17" s="1180">
        <v>124</v>
      </c>
      <c r="E17" s="236">
        <v>43</v>
      </c>
      <c r="F17" s="1180">
        <v>81</v>
      </c>
      <c r="G17" s="1171">
        <v>7.7</v>
      </c>
      <c r="H17" s="1174">
        <v>5.8</v>
      </c>
      <c r="I17" s="1179">
        <v>1</v>
      </c>
      <c r="J17" s="1460">
        <v>1</v>
      </c>
      <c r="K17" s="1460">
        <v>4</v>
      </c>
      <c r="L17" s="1460">
        <v>0</v>
      </c>
      <c r="M17" s="1171">
        <v>4</v>
      </c>
      <c r="N17" s="1171">
        <v>1.9</v>
      </c>
      <c r="O17" s="1174">
        <v>1.9</v>
      </c>
      <c r="P17" s="34"/>
    </row>
    <row r="18" spans="1:16" s="5" customFormat="1" ht="17.25" customHeight="1">
      <c r="A18" s="11" t="s">
        <v>31</v>
      </c>
      <c r="B18" s="1179">
        <v>35</v>
      </c>
      <c r="C18" s="1180">
        <v>43</v>
      </c>
      <c r="D18" s="1180">
        <v>537</v>
      </c>
      <c r="E18" s="236">
        <v>205</v>
      </c>
      <c r="F18" s="1180">
        <v>332</v>
      </c>
      <c r="G18" s="1171">
        <v>43.4</v>
      </c>
      <c r="H18" s="1174">
        <v>42.4</v>
      </c>
      <c r="I18" s="1179">
        <v>1</v>
      </c>
      <c r="J18" s="1460">
        <v>1</v>
      </c>
      <c r="K18" s="1460">
        <v>6</v>
      </c>
      <c r="L18" s="235">
        <v>3</v>
      </c>
      <c r="M18" s="1171">
        <v>3</v>
      </c>
      <c r="N18" s="1171">
        <v>1</v>
      </c>
      <c r="O18" s="1174">
        <v>1</v>
      </c>
      <c r="P18" s="34"/>
    </row>
    <row r="19" spans="1:16" s="5" customFormat="1" ht="17.25" customHeight="1">
      <c r="A19" s="11" t="s">
        <v>32</v>
      </c>
      <c r="B19" s="1179">
        <v>6</v>
      </c>
      <c r="C19" s="1180">
        <v>6</v>
      </c>
      <c r="D19" s="1180">
        <v>84</v>
      </c>
      <c r="E19" s="236">
        <v>40</v>
      </c>
      <c r="F19" s="1180">
        <v>44</v>
      </c>
      <c r="G19" s="1171">
        <v>6</v>
      </c>
      <c r="H19" s="1174">
        <v>6</v>
      </c>
      <c r="I19" s="1179">
        <v>1</v>
      </c>
      <c r="J19" s="1460">
        <v>1</v>
      </c>
      <c r="K19" s="1460">
        <v>3</v>
      </c>
      <c r="L19" s="1460">
        <v>0</v>
      </c>
      <c r="M19" s="1171">
        <v>3</v>
      </c>
      <c r="N19" s="1171">
        <v>1</v>
      </c>
      <c r="O19" s="1174">
        <v>1</v>
      </c>
      <c r="P19" s="34"/>
    </row>
    <row r="20" spans="1:16" s="5" customFormat="1" ht="17.25" customHeight="1">
      <c r="A20" s="11" t="s">
        <v>33</v>
      </c>
      <c r="B20" s="1179">
        <v>6</v>
      </c>
      <c r="C20" s="1180">
        <v>6</v>
      </c>
      <c r="D20" s="1180">
        <v>62</v>
      </c>
      <c r="E20" s="236">
        <v>34</v>
      </c>
      <c r="F20" s="1180">
        <v>28</v>
      </c>
      <c r="G20" s="1171">
        <v>6</v>
      </c>
      <c r="H20" s="1174">
        <v>6</v>
      </c>
      <c r="I20" s="1179">
        <v>4</v>
      </c>
      <c r="J20" s="1460">
        <v>4</v>
      </c>
      <c r="K20" s="1460">
        <v>19</v>
      </c>
      <c r="L20" s="235">
        <v>3</v>
      </c>
      <c r="M20" s="1171">
        <v>16</v>
      </c>
      <c r="N20" s="1171">
        <v>3.9</v>
      </c>
      <c r="O20" s="1174">
        <v>3.9</v>
      </c>
      <c r="P20" s="34"/>
    </row>
    <row r="21" spans="1:16" s="5" customFormat="1" ht="17.25" customHeight="1" thickBot="1">
      <c r="A21" s="13" t="s">
        <v>34</v>
      </c>
      <c r="B21" s="189">
        <v>22</v>
      </c>
      <c r="C21" s="308">
        <v>25</v>
      </c>
      <c r="D21" s="308">
        <v>312</v>
      </c>
      <c r="E21" s="308">
        <v>132</v>
      </c>
      <c r="F21" s="308">
        <v>180</v>
      </c>
      <c r="G21" s="1172">
        <v>24.8</v>
      </c>
      <c r="H21" s="1175">
        <v>23.8</v>
      </c>
      <c r="I21" s="189">
        <v>2</v>
      </c>
      <c r="J21" s="81">
        <v>2</v>
      </c>
      <c r="K21" s="81">
        <v>11</v>
      </c>
      <c r="L21" s="81">
        <v>4</v>
      </c>
      <c r="M21" s="1172">
        <v>7</v>
      </c>
      <c r="N21" s="1172">
        <v>3</v>
      </c>
      <c r="O21" s="1175">
        <v>3</v>
      </c>
      <c r="P21" s="34"/>
    </row>
    <row r="22" spans="1:16" s="8" customFormat="1" ht="17.25" customHeight="1">
      <c r="A22" s="1045" t="s">
        <v>18</v>
      </c>
      <c r="E22" s="260"/>
      <c r="L22" s="260"/>
    </row>
  </sheetData>
  <mergeCells count="20">
    <mergeCell ref="N4:O4"/>
    <mergeCell ref="D5:D6"/>
    <mergeCell ref="G5:G6"/>
    <mergeCell ref="H5:H6"/>
    <mergeCell ref="K5:K6"/>
    <mergeCell ref="E5:F5"/>
    <mergeCell ref="L5:M5"/>
    <mergeCell ref="N5:N6"/>
    <mergeCell ref="A1:O1"/>
    <mergeCell ref="O5:O6"/>
    <mergeCell ref="A3:A6"/>
    <mergeCell ref="B3:H3"/>
    <mergeCell ref="I3:O3"/>
    <mergeCell ref="B4:B6"/>
    <mergeCell ref="C4:C6"/>
    <mergeCell ref="D4:F4"/>
    <mergeCell ref="G4:H4"/>
    <mergeCell ref="I4:I6"/>
    <mergeCell ref="J4:J6"/>
    <mergeCell ref="K4:M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W36"/>
  <sheetViews>
    <sheetView zoomScaleNormal="100" workbookViewId="0"/>
  </sheetViews>
  <sheetFormatPr defaultRowHeight="15"/>
  <cols>
    <col min="1" max="1" width="12.85546875" customWidth="1"/>
    <col min="2" max="2" width="5.7109375" style="223" customWidth="1"/>
    <col min="3" max="3" width="8.5703125" customWidth="1"/>
    <col min="4" max="4" width="7.85546875" style="223" customWidth="1"/>
    <col min="5" max="5" width="6.42578125" style="223" customWidth="1"/>
    <col min="6" max="6" width="8.140625" style="223" customWidth="1"/>
    <col min="7" max="7" width="6.42578125" style="223" customWidth="1"/>
    <col min="8" max="8" width="7.85546875" customWidth="1"/>
    <col min="9" max="9" width="7.140625" style="223" customWidth="1"/>
    <col min="10" max="10" width="7.85546875" customWidth="1"/>
    <col min="11" max="11" width="7.140625" style="223" customWidth="1"/>
    <col min="12" max="12" width="7.85546875" customWidth="1"/>
    <col min="13" max="13" width="7.140625" style="223" customWidth="1"/>
    <col min="14" max="14" width="7.85546875" customWidth="1"/>
    <col min="15" max="15" width="6.42578125" style="223" customWidth="1"/>
    <col min="16" max="16" width="7.85546875" customWidth="1"/>
    <col min="17" max="17" width="6.42578125" customWidth="1"/>
    <col min="18" max="18" width="11.42578125" customWidth="1"/>
  </cols>
  <sheetData>
    <row r="1" spans="1:23" s="2" customFormat="1" ht="17.25" customHeight="1">
      <c r="A1" s="173" t="s">
        <v>623</v>
      </c>
      <c r="B1" s="173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R1" s="1181"/>
    </row>
    <row r="2" spans="1:23" s="3" customFormat="1" ht="17.25" customHeight="1" thickBot="1">
      <c r="A2" s="358" t="s">
        <v>198</v>
      </c>
      <c r="B2" s="219"/>
      <c r="D2"/>
      <c r="E2" s="1092"/>
      <c r="F2" s="1092"/>
      <c r="G2" s="1092"/>
      <c r="H2" s="1092"/>
      <c r="I2" s="219"/>
      <c r="K2" s="219"/>
      <c r="M2" s="219"/>
      <c r="O2" s="219"/>
      <c r="P2" s="3" t="s">
        <v>0</v>
      </c>
    </row>
    <row r="3" spans="1:23" ht="17.25" customHeight="1">
      <c r="A3" s="1558" t="s">
        <v>203</v>
      </c>
      <c r="B3" s="1770"/>
      <c r="C3" s="1581" t="s">
        <v>75</v>
      </c>
      <c r="D3" s="1762" t="s">
        <v>233</v>
      </c>
      <c r="E3" s="1681"/>
      <c r="F3" s="1681"/>
      <c r="G3" s="1682"/>
      <c r="H3" s="1700" t="s">
        <v>215</v>
      </c>
      <c r="I3" s="1718"/>
      <c r="J3" s="1718"/>
      <c r="K3" s="1719"/>
      <c r="L3" s="1753" t="s">
        <v>192</v>
      </c>
      <c r="M3" s="1754"/>
      <c r="N3" s="1754"/>
      <c r="O3" s="1754"/>
      <c r="P3" s="1754"/>
      <c r="Q3" s="1755"/>
    </row>
    <row r="4" spans="1:23" ht="17.25" customHeight="1">
      <c r="A4" s="1771"/>
      <c r="B4" s="1772"/>
      <c r="C4" s="1582"/>
      <c r="D4" s="1763" t="s">
        <v>236</v>
      </c>
      <c r="E4" s="1764"/>
      <c r="F4" s="1767" t="s">
        <v>376</v>
      </c>
      <c r="G4" s="1768"/>
      <c r="H4" s="1596" t="s">
        <v>405</v>
      </c>
      <c r="I4" s="1759"/>
      <c r="J4" s="1566" t="s">
        <v>517</v>
      </c>
      <c r="K4" s="1761"/>
      <c r="L4" s="1709" t="s">
        <v>234</v>
      </c>
      <c r="M4" s="1756"/>
      <c r="N4" s="1712" t="s">
        <v>261</v>
      </c>
      <c r="O4" s="1567"/>
      <c r="P4" s="1712" t="s">
        <v>262</v>
      </c>
      <c r="Q4" s="1620"/>
    </row>
    <row r="5" spans="1:23" ht="27.75" customHeight="1">
      <c r="A5" s="1771"/>
      <c r="B5" s="1772"/>
      <c r="C5" s="1582"/>
      <c r="D5" s="1765"/>
      <c r="E5" s="1766"/>
      <c r="F5" s="1766"/>
      <c r="G5" s="1769"/>
      <c r="H5" s="1760"/>
      <c r="I5" s="1759"/>
      <c r="J5" s="1759"/>
      <c r="K5" s="1761"/>
      <c r="L5" s="1757"/>
      <c r="M5" s="1758"/>
      <c r="N5" s="1567"/>
      <c r="O5" s="1567"/>
      <c r="P5" s="1567"/>
      <c r="Q5" s="1620"/>
    </row>
    <row r="6" spans="1:23" ht="17.25" customHeight="1" thickBot="1">
      <c r="A6" s="1773"/>
      <c r="B6" s="1774"/>
      <c r="C6" s="701" t="s">
        <v>150</v>
      </c>
      <c r="D6" s="689" t="s">
        <v>150</v>
      </c>
      <c r="E6" s="690" t="s">
        <v>186</v>
      </c>
      <c r="F6" s="692" t="s">
        <v>150</v>
      </c>
      <c r="G6" s="702" t="s">
        <v>186</v>
      </c>
      <c r="H6" s="689" t="s">
        <v>150</v>
      </c>
      <c r="I6" s="690" t="s">
        <v>186</v>
      </c>
      <c r="J6" s="692" t="s">
        <v>150</v>
      </c>
      <c r="K6" s="702" t="s">
        <v>186</v>
      </c>
      <c r="L6" s="694" t="s">
        <v>150</v>
      </c>
      <c r="M6" s="690" t="s">
        <v>186</v>
      </c>
      <c r="N6" s="692" t="s">
        <v>150</v>
      </c>
      <c r="O6" s="690" t="s">
        <v>186</v>
      </c>
      <c r="P6" s="692" t="s">
        <v>150</v>
      </c>
      <c r="Q6" s="702" t="s">
        <v>186</v>
      </c>
      <c r="S6" s="176"/>
      <c r="T6" s="860"/>
    </row>
    <row r="7" spans="1:23" s="28" customFormat="1" ht="17.25" customHeight="1">
      <c r="A7" s="1564" t="s">
        <v>11</v>
      </c>
      <c r="B7" s="1565"/>
      <c r="C7" s="230">
        <v>830908</v>
      </c>
      <c r="D7" s="163">
        <v>3622</v>
      </c>
      <c r="E7" s="562">
        <v>4.3590866858906159E-3</v>
      </c>
      <c r="F7" s="378">
        <v>481</v>
      </c>
      <c r="G7" s="563">
        <v>5.7888478628199513E-4</v>
      </c>
      <c r="H7" s="163">
        <v>465380</v>
      </c>
      <c r="I7" s="419">
        <v>0.56008607451125758</v>
      </c>
      <c r="J7" s="378">
        <v>365528</v>
      </c>
      <c r="K7" s="420">
        <v>0.43991392548874242</v>
      </c>
      <c r="L7" s="91">
        <v>789486</v>
      </c>
      <c r="M7" s="419">
        <v>0.95014851222999419</v>
      </c>
      <c r="N7" s="383">
        <v>41152</v>
      </c>
      <c r="O7" s="419">
        <v>4.9526542047976428E-2</v>
      </c>
      <c r="P7" s="383">
        <v>270</v>
      </c>
      <c r="Q7" s="563">
        <v>3.2494572202939438E-4</v>
      </c>
      <c r="S7" s="974"/>
      <c r="T7" s="973"/>
      <c r="U7" s="351"/>
      <c r="V7" s="351"/>
      <c r="W7" s="973"/>
    </row>
    <row r="8" spans="1:23" s="28" customFormat="1" ht="17.25" customHeight="1">
      <c r="A8" s="1564" t="s">
        <v>12</v>
      </c>
      <c r="B8" s="1565"/>
      <c r="C8" s="230">
        <v>835796</v>
      </c>
      <c r="D8" s="163">
        <v>3905</v>
      </c>
      <c r="E8" s="562">
        <v>4.6721927360264945E-3</v>
      </c>
      <c r="F8" s="378">
        <v>553</v>
      </c>
      <c r="G8" s="563">
        <v>6.6164470756021807E-4</v>
      </c>
      <c r="H8" s="163">
        <v>474327</v>
      </c>
      <c r="I8" s="419">
        <v>0.5675152788479485</v>
      </c>
      <c r="J8" s="378">
        <v>361469</v>
      </c>
      <c r="K8" s="420">
        <v>0.43248472115205144</v>
      </c>
      <c r="L8" s="91">
        <v>794642</v>
      </c>
      <c r="M8" s="419">
        <v>0.95076071194406286</v>
      </c>
      <c r="N8" s="383">
        <v>40885</v>
      </c>
      <c r="O8" s="419">
        <v>4.8917439183724258E-2</v>
      </c>
      <c r="P8" s="383">
        <v>269</v>
      </c>
      <c r="Q8" s="563">
        <v>3.2184887221283664E-4</v>
      </c>
      <c r="S8" s="974"/>
      <c r="T8" s="973"/>
      <c r="U8" s="351"/>
      <c r="V8" s="351"/>
      <c r="W8" s="973"/>
    </row>
    <row r="9" spans="1:23" s="28" customFormat="1" ht="17.25" customHeight="1">
      <c r="A9" s="1564" t="s">
        <v>13</v>
      </c>
      <c r="B9" s="1565"/>
      <c r="C9" s="230">
        <v>848755</v>
      </c>
      <c r="D9" s="163">
        <v>4866</v>
      </c>
      <c r="E9" s="562">
        <v>5.7331031923228727E-3</v>
      </c>
      <c r="F9" s="378">
        <v>629</v>
      </c>
      <c r="G9" s="563">
        <v>7.410854722505317E-4</v>
      </c>
      <c r="H9" s="163">
        <v>488106</v>
      </c>
      <c r="I9" s="419">
        <v>0.57508468285901115</v>
      </c>
      <c r="J9" s="378">
        <v>360649</v>
      </c>
      <c r="K9" s="420">
        <v>0.42491531714098885</v>
      </c>
      <c r="L9" s="91">
        <v>807950</v>
      </c>
      <c r="M9" s="419">
        <v>0.95192370000765825</v>
      </c>
      <c r="N9" s="383">
        <v>40549</v>
      </c>
      <c r="O9" s="419">
        <v>4.7774681739724656E-2</v>
      </c>
      <c r="P9" s="383">
        <v>256</v>
      </c>
      <c r="Q9" s="563">
        <v>3.0161825261706851E-4</v>
      </c>
      <c r="S9" s="974"/>
      <c r="T9" s="973"/>
      <c r="U9" s="351"/>
      <c r="V9" s="351"/>
      <c r="W9" s="973"/>
    </row>
    <row r="10" spans="1:23" s="28" customFormat="1" ht="17.25" customHeight="1">
      <c r="A10" s="1564" t="s">
        <v>14</v>
      </c>
      <c r="B10" s="1565"/>
      <c r="C10" s="230">
        <v>868324</v>
      </c>
      <c r="D10" s="163">
        <v>5979</v>
      </c>
      <c r="E10" s="562">
        <v>6.8856786176588461E-3</v>
      </c>
      <c r="F10" s="378">
        <v>832</v>
      </c>
      <c r="G10" s="563">
        <v>9.5816768855864858E-4</v>
      </c>
      <c r="H10" s="163">
        <v>505983</v>
      </c>
      <c r="I10" s="419">
        <v>0.58271221341342627</v>
      </c>
      <c r="J10" s="378">
        <v>362341</v>
      </c>
      <c r="K10" s="420">
        <v>0.41728778658657367</v>
      </c>
      <c r="L10" s="91">
        <v>827654</v>
      </c>
      <c r="M10" s="419">
        <v>0.95316264435855735</v>
      </c>
      <c r="N10" s="383">
        <v>40419</v>
      </c>
      <c r="O10" s="419">
        <v>4.6548293033475983E-2</v>
      </c>
      <c r="P10" s="383">
        <v>251</v>
      </c>
      <c r="Q10" s="563">
        <v>2.8906260796661155E-4</v>
      </c>
      <c r="S10" s="974"/>
      <c r="T10" s="973"/>
      <c r="U10" s="351"/>
      <c r="V10" s="351"/>
      <c r="W10" s="973"/>
    </row>
    <row r="11" spans="1:23" s="28" customFormat="1" ht="17.25" customHeight="1">
      <c r="A11" s="1564" t="s">
        <v>15</v>
      </c>
      <c r="B11" s="1565"/>
      <c r="C11" s="230">
        <v>894815</v>
      </c>
      <c r="D11" s="163">
        <v>6862</v>
      </c>
      <c r="E11" s="562">
        <v>7.6686242407648505E-3</v>
      </c>
      <c r="F11" s="378">
        <v>1038</v>
      </c>
      <c r="G11" s="563">
        <v>1.1600163162217888E-3</v>
      </c>
      <c r="H11" s="163">
        <v>529604</v>
      </c>
      <c r="I11" s="419">
        <v>0.5918586523471332</v>
      </c>
      <c r="J11" s="378">
        <v>365211</v>
      </c>
      <c r="K11" s="420">
        <v>0.4081413476528668</v>
      </c>
      <c r="L11" s="91">
        <v>854137</v>
      </c>
      <c r="M11" s="419">
        <v>0.95454032397758193</v>
      </c>
      <c r="N11" s="383">
        <v>40409</v>
      </c>
      <c r="O11" s="419">
        <v>4.515905522370546E-2</v>
      </c>
      <c r="P11" s="383">
        <v>269</v>
      </c>
      <c r="Q11" s="563">
        <v>3.0062079871258303E-4</v>
      </c>
      <c r="S11" s="974"/>
      <c r="T11" s="973"/>
      <c r="U11" s="351"/>
      <c r="V11" s="351"/>
      <c r="W11" s="973"/>
    </row>
    <row r="12" spans="1:23" s="28" customFormat="1" ht="17.25" customHeight="1">
      <c r="A12" s="1564" t="s">
        <v>16</v>
      </c>
      <c r="B12" s="1565"/>
      <c r="C12" s="230">
        <v>921054</v>
      </c>
      <c r="D12" s="163">
        <v>7430</v>
      </c>
      <c r="E12" s="562">
        <v>8.0668451578300507E-3</v>
      </c>
      <c r="F12" s="378">
        <v>1339</v>
      </c>
      <c r="G12" s="563">
        <v>1.4537692686856579E-3</v>
      </c>
      <c r="H12" s="163">
        <v>551428</v>
      </c>
      <c r="I12" s="419">
        <v>0.5986923676570538</v>
      </c>
      <c r="J12" s="378">
        <v>369626</v>
      </c>
      <c r="K12" s="420">
        <v>0.40130763234294625</v>
      </c>
      <c r="L12" s="91">
        <v>880251</v>
      </c>
      <c r="M12" s="419">
        <v>0.95569966581763932</v>
      </c>
      <c r="N12" s="383">
        <v>40495</v>
      </c>
      <c r="O12" s="419">
        <v>4.3965934679182764E-2</v>
      </c>
      <c r="P12" s="383">
        <v>308</v>
      </c>
      <c r="Q12" s="563">
        <v>3.3439950317788102E-4</v>
      </c>
      <c r="S12" s="974"/>
      <c r="T12" s="973"/>
      <c r="U12" s="351"/>
      <c r="V12" s="351"/>
      <c r="W12" s="973"/>
    </row>
    <row r="13" spans="1:23" s="28" customFormat="1" ht="17.25" customHeight="1">
      <c r="A13" s="1564" t="s">
        <v>17</v>
      </c>
      <c r="B13" s="1565"/>
      <c r="C13" s="230">
        <v>947497</v>
      </c>
      <c r="D13" s="163">
        <v>8263</v>
      </c>
      <c r="E13" s="562">
        <v>8.7208719394362196E-3</v>
      </c>
      <c r="F13" s="378">
        <v>2067</v>
      </c>
      <c r="G13" s="563">
        <v>2.1815372502498689E-3</v>
      </c>
      <c r="H13" s="163">
        <v>568966</v>
      </c>
      <c r="I13" s="419">
        <v>0.60049372187985817</v>
      </c>
      <c r="J13" s="378">
        <v>378531</v>
      </c>
      <c r="K13" s="420">
        <v>0.39950627812014178</v>
      </c>
      <c r="L13" s="91">
        <v>906188</v>
      </c>
      <c r="M13" s="419">
        <v>0.95640197277669481</v>
      </c>
      <c r="N13" s="383">
        <v>40980</v>
      </c>
      <c r="O13" s="419">
        <v>4.3250796572442976E-2</v>
      </c>
      <c r="P13" s="383">
        <v>329</v>
      </c>
      <c r="Q13" s="563">
        <v>3.4723065086221907E-4</v>
      </c>
      <c r="S13" s="974"/>
      <c r="T13" s="973"/>
      <c r="U13" s="351"/>
      <c r="V13" s="351"/>
      <c r="W13" s="973"/>
    </row>
    <row r="14" spans="1:23" s="28" customFormat="1" ht="17.25" customHeight="1">
      <c r="A14" s="1564" t="s">
        <v>143</v>
      </c>
      <c r="B14" s="1565"/>
      <c r="C14" s="230">
        <v>967717</v>
      </c>
      <c r="D14" s="163">
        <v>8914</v>
      </c>
      <c r="E14" s="562">
        <v>9.2113706796511791E-3</v>
      </c>
      <c r="F14" s="378">
        <v>2591</v>
      </c>
      <c r="G14" s="563">
        <v>2.6774356552587172E-3</v>
      </c>
      <c r="H14" s="163">
        <v>575699</v>
      </c>
      <c r="I14" s="419">
        <v>0.59490429536734402</v>
      </c>
      <c r="J14" s="378">
        <v>392018</v>
      </c>
      <c r="K14" s="420">
        <v>0.40509570463265604</v>
      </c>
      <c r="L14" s="91">
        <v>926108</v>
      </c>
      <c r="M14" s="419">
        <v>0.95700292544204557</v>
      </c>
      <c r="N14" s="383">
        <v>41260</v>
      </c>
      <c r="O14" s="419">
        <v>4.2636431932062784E-2</v>
      </c>
      <c r="P14" s="383">
        <v>349</v>
      </c>
      <c r="Q14" s="563">
        <v>3.6064262589166049E-4</v>
      </c>
      <c r="S14" s="974"/>
      <c r="T14" s="973"/>
      <c r="U14" s="351"/>
      <c r="V14" s="351"/>
      <c r="W14" s="973"/>
    </row>
    <row r="15" spans="1:23" s="28" customFormat="1" ht="17.25" customHeight="1">
      <c r="A15" s="1564" t="s">
        <v>194</v>
      </c>
      <c r="B15" s="1565"/>
      <c r="C15" s="230">
        <v>982878</v>
      </c>
      <c r="D15" s="163">
        <v>9274</v>
      </c>
      <c r="E15" s="562">
        <v>9.4355555826867634E-3</v>
      </c>
      <c r="F15" s="378">
        <v>3232</v>
      </c>
      <c r="G15" s="563">
        <v>3.2883023121893051E-3</v>
      </c>
      <c r="H15" s="163">
        <v>573442</v>
      </c>
      <c r="I15" s="419">
        <v>0.58343151438937491</v>
      </c>
      <c r="J15" s="378">
        <v>409436</v>
      </c>
      <c r="K15" s="420">
        <v>0.41656848561062515</v>
      </c>
      <c r="L15" s="91">
        <v>940928</v>
      </c>
      <c r="M15" s="419">
        <v>0.95731921967934985</v>
      </c>
      <c r="N15" s="383">
        <v>41611</v>
      </c>
      <c r="O15" s="419">
        <v>4.2335874849167447E-2</v>
      </c>
      <c r="P15" s="383">
        <v>339</v>
      </c>
      <c r="Q15" s="563">
        <v>3.4490547148272727E-4</v>
      </c>
      <c r="S15" s="974"/>
      <c r="T15" s="973"/>
      <c r="U15" s="351"/>
      <c r="V15" s="351"/>
      <c r="W15" s="973"/>
    </row>
    <row r="16" spans="1:23" s="28" customFormat="1" ht="17.25" customHeight="1">
      <c r="A16" s="1564" t="s">
        <v>475</v>
      </c>
      <c r="B16" s="1565"/>
      <c r="C16" s="230">
        <v>995257</v>
      </c>
      <c r="D16" s="163">
        <v>9463</v>
      </c>
      <c r="E16" s="562">
        <v>9.5080969036138406E-3</v>
      </c>
      <c r="F16" s="378">
        <v>3874</v>
      </c>
      <c r="G16" s="563">
        <v>3.8924619470146905E-3</v>
      </c>
      <c r="H16" s="163">
        <v>563346</v>
      </c>
      <c r="I16" s="419">
        <v>0.57315963934486269</v>
      </c>
      <c r="J16" s="378">
        <v>431911</v>
      </c>
      <c r="K16" s="420">
        <v>0.39145667902863279</v>
      </c>
      <c r="L16" s="91">
        <v>952946</v>
      </c>
      <c r="M16" s="419">
        <v>0.95748736256062505</v>
      </c>
      <c r="N16" s="383">
        <v>41997</v>
      </c>
      <c r="O16" s="419">
        <v>4.2197141039952493E-2</v>
      </c>
      <c r="P16" s="383">
        <v>314</v>
      </c>
      <c r="Q16" s="563">
        <v>3.1549639942246073E-4</v>
      </c>
      <c r="S16" s="974"/>
      <c r="T16" s="973"/>
      <c r="U16" s="351"/>
      <c r="V16" s="351"/>
      <c r="W16" s="973"/>
    </row>
    <row r="17" spans="1:23" s="28" customFormat="1" ht="17.25" customHeight="1" thickBot="1">
      <c r="A17" s="1564" t="s">
        <v>605</v>
      </c>
      <c r="B17" s="1565"/>
      <c r="C17" s="230">
        <v>1004469</v>
      </c>
      <c r="D17" s="863">
        <v>9246</v>
      </c>
      <c r="E17" s="562">
        <v>9.204863465174136E-3</v>
      </c>
      <c r="F17" s="378">
        <v>4557</v>
      </c>
      <c r="G17" s="563">
        <v>4.5387164760684502E-3</v>
      </c>
      <c r="H17" s="163">
        <v>555089</v>
      </c>
      <c r="I17" s="419">
        <v>0.55261934415098923</v>
      </c>
      <c r="J17" s="378">
        <v>449380</v>
      </c>
      <c r="K17" s="420">
        <v>0.44738065584901077</v>
      </c>
      <c r="L17" s="91">
        <v>962348</v>
      </c>
      <c r="M17" s="419">
        <v>0.95806640125280118</v>
      </c>
      <c r="N17" s="383">
        <v>41798</v>
      </c>
      <c r="O17" s="419">
        <v>4.1612035811956369E-2</v>
      </c>
      <c r="P17" s="383">
        <v>323</v>
      </c>
      <c r="Q17" s="563">
        <v>3.2156293524240171E-4</v>
      </c>
      <c r="S17" s="974"/>
      <c r="T17" s="973"/>
      <c r="U17" s="351"/>
      <c r="V17" s="351"/>
      <c r="W17" s="973"/>
    </row>
    <row r="18" spans="1:23" s="28" customFormat="1" ht="15" customHeight="1">
      <c r="A18" s="1572" t="s">
        <v>606</v>
      </c>
      <c r="B18" s="613" t="s">
        <v>196</v>
      </c>
      <c r="C18" s="614">
        <f>C17-C16</f>
        <v>9212</v>
      </c>
      <c r="D18" s="616">
        <f>D17-D16</f>
        <v>-217</v>
      </c>
      <c r="E18" s="672" t="s">
        <v>57</v>
      </c>
      <c r="F18" s="617">
        <f>F17-F16</f>
        <v>683</v>
      </c>
      <c r="G18" s="673" t="s">
        <v>57</v>
      </c>
      <c r="H18" s="616">
        <f>H17-H16</f>
        <v>-8257</v>
      </c>
      <c r="I18" s="672" t="s">
        <v>57</v>
      </c>
      <c r="J18" s="617">
        <f>J17-J16</f>
        <v>17469</v>
      </c>
      <c r="K18" s="673" t="s">
        <v>57</v>
      </c>
      <c r="L18" s="671">
        <f>L17-L16</f>
        <v>9402</v>
      </c>
      <c r="M18" s="672" t="s">
        <v>57</v>
      </c>
      <c r="N18" s="617">
        <f>N17-N16</f>
        <v>-199</v>
      </c>
      <c r="O18" s="672" t="s">
        <v>57</v>
      </c>
      <c r="P18" s="617">
        <f>P17-P16</f>
        <v>9</v>
      </c>
      <c r="Q18" s="673" t="s">
        <v>57</v>
      </c>
      <c r="S18" s="868"/>
    </row>
    <row r="19" spans="1:23" s="28" customFormat="1">
      <c r="A19" s="1573"/>
      <c r="B19" s="633" t="s">
        <v>197</v>
      </c>
      <c r="C19" s="634">
        <f>C17/C16-1</f>
        <v>9.2559007371966207E-3</v>
      </c>
      <c r="D19" s="635">
        <f>D17/D16-1</f>
        <v>-2.2931417098171814E-2</v>
      </c>
      <c r="E19" s="675" t="s">
        <v>57</v>
      </c>
      <c r="F19" s="636">
        <f>F17/F16-1</f>
        <v>0.17630356220960253</v>
      </c>
      <c r="G19" s="676" t="s">
        <v>57</v>
      </c>
      <c r="H19" s="635">
        <f>H17/H16-1</f>
        <v>-1.4657066882519776E-2</v>
      </c>
      <c r="I19" s="675" t="s">
        <v>57</v>
      </c>
      <c r="J19" s="636">
        <f>J17/J16-1</f>
        <v>4.04458325905106E-2</v>
      </c>
      <c r="K19" s="676" t="s">
        <v>57</v>
      </c>
      <c r="L19" s="674">
        <f>L17/L16-1</f>
        <v>9.8662463560370561E-3</v>
      </c>
      <c r="M19" s="675" t="s">
        <v>57</v>
      </c>
      <c r="N19" s="636">
        <f>N17/N16-1</f>
        <v>-4.7384336976450392E-3</v>
      </c>
      <c r="O19" s="675" t="s">
        <v>57</v>
      </c>
      <c r="P19" s="636">
        <f>P17/P16-1</f>
        <v>2.866242038216571E-2</v>
      </c>
      <c r="Q19" s="676" t="s">
        <v>57</v>
      </c>
      <c r="S19" s="868"/>
    </row>
    <row r="20" spans="1:23" s="28" customFormat="1" ht="15" customHeight="1">
      <c r="A20" s="1556" t="s">
        <v>607</v>
      </c>
      <c r="B20" s="638" t="s">
        <v>196</v>
      </c>
      <c r="C20" s="639">
        <f>C17-C12</f>
        <v>83415</v>
      </c>
      <c r="D20" s="641">
        <f>D17-D12</f>
        <v>1816</v>
      </c>
      <c r="E20" s="678" t="s">
        <v>57</v>
      </c>
      <c r="F20" s="642">
        <f>F17-F12</f>
        <v>3218</v>
      </c>
      <c r="G20" s="679" t="s">
        <v>57</v>
      </c>
      <c r="H20" s="641">
        <f>H17-H12</f>
        <v>3661</v>
      </c>
      <c r="I20" s="678" t="s">
        <v>57</v>
      </c>
      <c r="J20" s="642">
        <f>J17-J12</f>
        <v>79754</v>
      </c>
      <c r="K20" s="679" t="s">
        <v>57</v>
      </c>
      <c r="L20" s="677">
        <f>L17-L12</f>
        <v>82097</v>
      </c>
      <c r="M20" s="678" t="s">
        <v>57</v>
      </c>
      <c r="N20" s="642">
        <f>N17-N12</f>
        <v>1303</v>
      </c>
      <c r="O20" s="678" t="s">
        <v>57</v>
      </c>
      <c r="P20" s="642">
        <f>P17-P12</f>
        <v>15</v>
      </c>
      <c r="Q20" s="679" t="s">
        <v>57</v>
      </c>
      <c r="S20" s="868"/>
    </row>
    <row r="21" spans="1:23" s="28" customFormat="1">
      <c r="A21" s="1573"/>
      <c r="B21" s="633" t="s">
        <v>197</v>
      </c>
      <c r="C21" s="634">
        <f>C17/C12-1</f>
        <v>9.0564722589554947E-2</v>
      </c>
      <c r="D21" s="635">
        <f>D17/D12-1</f>
        <v>0.24441453566621796</v>
      </c>
      <c r="E21" s="675" t="s">
        <v>57</v>
      </c>
      <c r="F21" s="636">
        <f>F17/F12-1</f>
        <v>2.4032860343539957</v>
      </c>
      <c r="G21" s="676" t="s">
        <v>57</v>
      </c>
      <c r="H21" s="635">
        <f>H17/H12-1</f>
        <v>6.6391260509077732E-3</v>
      </c>
      <c r="I21" s="675" t="s">
        <v>57</v>
      </c>
      <c r="J21" s="636">
        <f>J17/J12-1</f>
        <v>0.21576945344753895</v>
      </c>
      <c r="K21" s="676" t="s">
        <v>57</v>
      </c>
      <c r="L21" s="674">
        <f>L17/L12-1</f>
        <v>9.3265443606425968E-2</v>
      </c>
      <c r="M21" s="675" t="s">
        <v>57</v>
      </c>
      <c r="N21" s="636">
        <f>N17/N12-1</f>
        <v>3.2176811952092876E-2</v>
      </c>
      <c r="O21" s="675" t="s">
        <v>57</v>
      </c>
      <c r="P21" s="636">
        <f>P17/P12-1</f>
        <v>4.870129870129869E-2</v>
      </c>
      <c r="Q21" s="676" t="s">
        <v>57</v>
      </c>
      <c r="S21" s="517"/>
    </row>
    <row r="22" spans="1:23" s="28" customFormat="1" ht="15" customHeight="1">
      <c r="A22" s="1556" t="s">
        <v>608</v>
      </c>
      <c r="B22" s="638" t="s">
        <v>196</v>
      </c>
      <c r="C22" s="639">
        <f>C17-C7</f>
        <v>173561</v>
      </c>
      <c r="D22" s="641">
        <f>D17-D7</f>
        <v>5624</v>
      </c>
      <c r="E22" s="678" t="s">
        <v>57</v>
      </c>
      <c r="F22" s="642">
        <f>F17-F7</f>
        <v>4076</v>
      </c>
      <c r="G22" s="679" t="s">
        <v>57</v>
      </c>
      <c r="H22" s="641">
        <f>H17-H7</f>
        <v>89709</v>
      </c>
      <c r="I22" s="678" t="s">
        <v>57</v>
      </c>
      <c r="J22" s="642">
        <f>J17-J7</f>
        <v>83852</v>
      </c>
      <c r="K22" s="679" t="s">
        <v>57</v>
      </c>
      <c r="L22" s="677">
        <f>L17-L7</f>
        <v>172862</v>
      </c>
      <c r="M22" s="678" t="s">
        <v>57</v>
      </c>
      <c r="N22" s="642">
        <f>N17-N7</f>
        <v>646</v>
      </c>
      <c r="O22" s="678" t="s">
        <v>57</v>
      </c>
      <c r="P22" s="642">
        <f>P17-P7</f>
        <v>53</v>
      </c>
      <c r="Q22" s="679" t="s">
        <v>57</v>
      </c>
      <c r="S22" s="517"/>
    </row>
    <row r="23" spans="1:23" s="28" customFormat="1" ht="15.75" thickBot="1">
      <c r="A23" s="1557"/>
      <c r="B23" s="645" t="s">
        <v>197</v>
      </c>
      <c r="C23" s="646">
        <f>C17/C7-1</f>
        <v>0.20888112763386557</v>
      </c>
      <c r="D23" s="647">
        <f>D17/D7-1</f>
        <v>1.552733296521259</v>
      </c>
      <c r="E23" s="687" t="s">
        <v>57</v>
      </c>
      <c r="F23" s="648">
        <f>F17/F7-1</f>
        <v>8.4740124740124738</v>
      </c>
      <c r="G23" s="688" t="s">
        <v>57</v>
      </c>
      <c r="H23" s="647">
        <f>H17/H7-1</f>
        <v>0.19276505221539386</v>
      </c>
      <c r="I23" s="687" t="s">
        <v>57</v>
      </c>
      <c r="J23" s="648">
        <f>J17/J7-1</f>
        <v>0.22939966295331682</v>
      </c>
      <c r="K23" s="688" t="s">
        <v>57</v>
      </c>
      <c r="L23" s="686">
        <f>L17/L7-1</f>
        <v>0.21895511763349829</v>
      </c>
      <c r="M23" s="687" t="s">
        <v>57</v>
      </c>
      <c r="N23" s="648">
        <f>N17/N7-1</f>
        <v>1.5697900466562942E-2</v>
      </c>
      <c r="O23" s="687" t="s">
        <v>57</v>
      </c>
      <c r="P23" s="648">
        <f>P17/P7-1</f>
        <v>0.19629629629629619</v>
      </c>
      <c r="Q23" s="688" t="s">
        <v>57</v>
      </c>
      <c r="S23" s="492"/>
    </row>
    <row r="24" spans="1:23" s="28" customFormat="1" ht="16.5" customHeight="1">
      <c r="A24" s="1051" t="s">
        <v>235</v>
      </c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</row>
    <row r="25" spans="1:23" s="8" customFormat="1" ht="16.5" customHeight="1">
      <c r="A25" s="1045" t="s">
        <v>259</v>
      </c>
      <c r="B25" s="259"/>
      <c r="D25" s="260"/>
      <c r="E25" s="260"/>
      <c r="F25" s="260"/>
      <c r="G25" s="260"/>
      <c r="I25" s="260"/>
      <c r="K25" s="260"/>
      <c r="M25" s="172"/>
      <c r="N25" s="260"/>
      <c r="O25" s="260"/>
    </row>
    <row r="26" spans="1:23" s="8" customFormat="1" ht="16.5" customHeight="1">
      <c r="A26" s="1045" t="s">
        <v>260</v>
      </c>
      <c r="B26" s="259"/>
      <c r="D26" s="260"/>
      <c r="E26" s="260"/>
      <c r="F26" s="260"/>
      <c r="G26" s="260"/>
      <c r="I26" s="260"/>
      <c r="K26" s="260"/>
      <c r="M26" s="260"/>
      <c r="N26" s="172"/>
      <c r="O26" s="260"/>
    </row>
    <row r="27" spans="1:23" ht="16.5" customHeight="1">
      <c r="A27" s="1052" t="s">
        <v>263</v>
      </c>
      <c r="N27" s="850"/>
      <c r="O27" s="850"/>
    </row>
    <row r="28" spans="1:23" ht="16.5" customHeight="1">
      <c r="A28" s="1052" t="s">
        <v>590</v>
      </c>
    </row>
    <row r="29" spans="1:23" s="223" customFormat="1" ht="16.5" customHeight="1">
      <c r="A29" s="1052" t="s">
        <v>406</v>
      </c>
      <c r="N29" s="850"/>
      <c r="O29" s="850"/>
      <c r="P29" s="850"/>
      <c r="Q29" s="850"/>
    </row>
    <row r="31" spans="1:23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23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</row>
    <row r="33" spans="3:17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3:17"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</row>
    <row r="35" spans="3:17"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</row>
    <row r="36" spans="3:17"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</row>
  </sheetData>
  <mergeCells count="26">
    <mergeCell ref="A7:B7"/>
    <mergeCell ref="A18:A19"/>
    <mergeCell ref="C3:C5"/>
    <mergeCell ref="D3:G3"/>
    <mergeCell ref="D4:E5"/>
    <mergeCell ref="F4:G5"/>
    <mergeCell ref="A3:B6"/>
    <mergeCell ref="A8:B8"/>
    <mergeCell ref="A9:B9"/>
    <mergeCell ref="A10:B10"/>
    <mergeCell ref="A11:B11"/>
    <mergeCell ref="A12:B12"/>
    <mergeCell ref="N4:O5"/>
    <mergeCell ref="P4:Q5"/>
    <mergeCell ref="L3:Q3"/>
    <mergeCell ref="L4:M5"/>
    <mergeCell ref="H3:K3"/>
    <mergeCell ref="H4:I5"/>
    <mergeCell ref="J4:K5"/>
    <mergeCell ref="A20:A21"/>
    <mergeCell ref="A22:A23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/>
  </sheetViews>
  <sheetFormatPr defaultColWidth="9.140625" defaultRowHeight="15"/>
  <cols>
    <col min="1" max="1" width="20" style="223" customWidth="1"/>
    <col min="2" max="2" width="8.5703125" style="223" customWidth="1"/>
    <col min="3" max="3" width="7.85546875" style="223" customWidth="1"/>
    <col min="4" max="4" width="6.5703125" style="223" customWidth="1"/>
    <col min="5" max="5" width="7.85546875" style="223" customWidth="1"/>
    <col min="6" max="6" width="6.5703125" style="223" customWidth="1"/>
    <col min="7" max="7" width="7.85546875" style="223" customWidth="1"/>
    <col min="8" max="8" width="7.140625" style="223" customWidth="1"/>
    <col min="9" max="9" width="7.85546875" style="223" customWidth="1"/>
    <col min="10" max="10" width="7.140625" style="223" customWidth="1"/>
    <col min="11" max="11" width="7.85546875" style="223" customWidth="1"/>
    <col min="12" max="13" width="7.140625" style="223" customWidth="1"/>
    <col min="14" max="14" width="6.42578125" style="223" customWidth="1"/>
    <col min="15" max="15" width="7.140625" style="223" customWidth="1"/>
    <col min="16" max="16" width="6.42578125" style="223" customWidth="1"/>
    <col min="17" max="17" width="7.5703125" style="223" customWidth="1"/>
    <col min="18" max="16384" width="9.140625" style="223"/>
  </cols>
  <sheetData>
    <row r="1" spans="1:21" s="218" customFormat="1" ht="17.25" customHeight="1">
      <c r="A1" s="173" t="s">
        <v>624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21" s="219" customFormat="1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</row>
    <row r="3" spans="1:21" ht="17.25" customHeight="1">
      <c r="A3" s="1776" t="s">
        <v>195</v>
      </c>
      <c r="B3" s="1581" t="s">
        <v>75</v>
      </c>
      <c r="C3" s="1762" t="s">
        <v>233</v>
      </c>
      <c r="D3" s="1681"/>
      <c r="E3" s="1681"/>
      <c r="F3" s="1682"/>
      <c r="G3" s="1700" t="s">
        <v>215</v>
      </c>
      <c r="H3" s="1701"/>
      <c r="I3" s="1701"/>
      <c r="J3" s="1704"/>
      <c r="K3" s="1753" t="s">
        <v>192</v>
      </c>
      <c r="L3" s="1779"/>
      <c r="M3" s="1779"/>
      <c r="N3" s="1779"/>
      <c r="O3" s="1779"/>
      <c r="P3" s="1780"/>
    </row>
    <row r="4" spans="1:21" ht="17.25" customHeight="1">
      <c r="A4" s="1777"/>
      <c r="B4" s="1582"/>
      <c r="C4" s="1763" t="s">
        <v>236</v>
      </c>
      <c r="D4" s="1764"/>
      <c r="E4" s="1767" t="s">
        <v>376</v>
      </c>
      <c r="F4" s="1768"/>
      <c r="G4" s="1596" t="s">
        <v>405</v>
      </c>
      <c r="H4" s="1759"/>
      <c r="I4" s="1566" t="s">
        <v>517</v>
      </c>
      <c r="J4" s="1761"/>
      <c r="K4" s="1775" t="s">
        <v>234</v>
      </c>
      <c r="L4" s="1756"/>
      <c r="M4" s="1712" t="s">
        <v>261</v>
      </c>
      <c r="N4" s="1567"/>
      <c r="O4" s="1712" t="s">
        <v>262</v>
      </c>
      <c r="P4" s="1620"/>
    </row>
    <row r="5" spans="1:21" ht="27.75" customHeight="1">
      <c r="A5" s="1777"/>
      <c r="B5" s="1582"/>
      <c r="C5" s="1765"/>
      <c r="D5" s="1766"/>
      <c r="E5" s="1766"/>
      <c r="F5" s="1769"/>
      <c r="G5" s="1760"/>
      <c r="H5" s="1759"/>
      <c r="I5" s="1759"/>
      <c r="J5" s="1761"/>
      <c r="K5" s="1653"/>
      <c r="L5" s="1758"/>
      <c r="M5" s="1567"/>
      <c r="N5" s="1567"/>
      <c r="O5" s="1567"/>
      <c r="P5" s="1620"/>
    </row>
    <row r="6" spans="1:21" ht="17.25" customHeight="1" thickBot="1">
      <c r="A6" s="1778"/>
      <c r="B6" s="701" t="s">
        <v>150</v>
      </c>
      <c r="C6" s="689" t="s">
        <v>150</v>
      </c>
      <c r="D6" s="690" t="s">
        <v>186</v>
      </c>
      <c r="E6" s="692" t="s">
        <v>150</v>
      </c>
      <c r="F6" s="702" t="s">
        <v>186</v>
      </c>
      <c r="G6" s="689" t="s">
        <v>150</v>
      </c>
      <c r="H6" s="690" t="s">
        <v>186</v>
      </c>
      <c r="I6" s="692" t="s">
        <v>150</v>
      </c>
      <c r="J6" s="702" t="s">
        <v>186</v>
      </c>
      <c r="K6" s="694" t="s">
        <v>150</v>
      </c>
      <c r="L6" s="690" t="s">
        <v>186</v>
      </c>
      <c r="M6" s="692" t="s">
        <v>150</v>
      </c>
      <c r="N6" s="690" t="s">
        <v>186</v>
      </c>
      <c r="O6" s="692" t="s">
        <v>150</v>
      </c>
      <c r="P6" s="702" t="s">
        <v>186</v>
      </c>
    </row>
    <row r="7" spans="1:21" s="28" customFormat="1" ht="17.25" customHeight="1">
      <c r="A7" s="865" t="s">
        <v>20</v>
      </c>
      <c r="B7" s="1189">
        <v>1004469</v>
      </c>
      <c r="C7" s="1190">
        <v>9246</v>
      </c>
      <c r="D7" s="1191">
        <v>9.204863465174136E-3</v>
      </c>
      <c r="E7" s="1192">
        <v>4557</v>
      </c>
      <c r="F7" s="1191">
        <v>4.536725374302243E-3</v>
      </c>
      <c r="G7" s="1190">
        <v>555089</v>
      </c>
      <c r="H7" s="1191">
        <v>0.55261934415098923</v>
      </c>
      <c r="I7" s="1192">
        <v>449380</v>
      </c>
      <c r="J7" s="1193">
        <v>0.44738065584901077</v>
      </c>
      <c r="K7" s="1194">
        <v>962348</v>
      </c>
      <c r="L7" s="1191">
        <v>0.95806640125280118</v>
      </c>
      <c r="M7" s="1195">
        <v>41798</v>
      </c>
      <c r="N7" s="1191">
        <v>4.1612035811956369E-2</v>
      </c>
      <c r="O7" s="1195">
        <v>323</v>
      </c>
      <c r="P7" s="1193">
        <v>3.2156293524240171E-4</v>
      </c>
      <c r="Q7" s="868"/>
      <c r="R7" s="973"/>
      <c r="S7" s="973"/>
      <c r="T7" s="973"/>
      <c r="U7" s="973"/>
    </row>
    <row r="8" spans="1:21" s="28" customFormat="1" ht="17.25" customHeight="1">
      <c r="A8" s="866" t="s">
        <v>21</v>
      </c>
      <c r="B8" s="306">
        <v>120112</v>
      </c>
      <c r="C8" s="863">
        <v>3001</v>
      </c>
      <c r="D8" s="1184">
        <v>2.4985013986945519E-2</v>
      </c>
      <c r="E8" s="851">
        <v>365</v>
      </c>
      <c r="F8" s="1184">
        <v>3.0388304249367257E-3</v>
      </c>
      <c r="G8" s="863">
        <v>67153</v>
      </c>
      <c r="H8" s="1184">
        <v>0.55908651924870123</v>
      </c>
      <c r="I8" s="851">
        <v>52959</v>
      </c>
      <c r="J8" s="1185">
        <v>0.44091348075129877</v>
      </c>
      <c r="K8" s="913">
        <v>110975</v>
      </c>
      <c r="L8" s="1184">
        <v>0.92392933262288535</v>
      </c>
      <c r="M8" s="864">
        <v>8954</v>
      </c>
      <c r="N8" s="1184">
        <v>7.454708938324231E-2</v>
      </c>
      <c r="O8" s="864">
        <v>183</v>
      </c>
      <c r="P8" s="1185">
        <v>1.5235779938723858E-3</v>
      </c>
      <c r="R8" s="973"/>
      <c r="S8" s="973"/>
      <c r="T8" s="973"/>
      <c r="U8" s="973"/>
    </row>
    <row r="9" spans="1:21" s="28" customFormat="1" ht="17.25" customHeight="1">
      <c r="A9" s="866" t="s">
        <v>22</v>
      </c>
      <c r="B9" s="306">
        <v>141042</v>
      </c>
      <c r="C9" s="863">
        <v>869</v>
      </c>
      <c r="D9" s="1184">
        <v>6.1612852909062547E-3</v>
      </c>
      <c r="E9" s="851">
        <v>953</v>
      </c>
      <c r="F9" s="1184">
        <v>6.7568525687383904E-3</v>
      </c>
      <c r="G9" s="863">
        <v>81219</v>
      </c>
      <c r="H9" s="1184">
        <v>0.67722569186768833</v>
      </c>
      <c r="I9" s="851">
        <v>59823</v>
      </c>
      <c r="J9" s="1185">
        <v>0.49882013524668761</v>
      </c>
      <c r="K9" s="913">
        <v>136710</v>
      </c>
      <c r="L9" s="1184">
        <v>1.1399244553027208</v>
      </c>
      <c r="M9" s="864">
        <v>4332</v>
      </c>
      <c r="N9" s="1184">
        <v>3.6121371811655228E-2</v>
      </c>
      <c r="O9" s="1182" t="s">
        <v>179</v>
      </c>
      <c r="P9" s="1186" t="s">
        <v>179</v>
      </c>
      <c r="R9" s="973"/>
      <c r="S9" s="973"/>
      <c r="T9" s="973"/>
      <c r="U9" s="973"/>
    </row>
    <row r="10" spans="1:21" s="28" customFormat="1" ht="17.25" customHeight="1">
      <c r="A10" s="866" t="s">
        <v>23</v>
      </c>
      <c r="B10" s="306">
        <v>60645</v>
      </c>
      <c r="C10" s="863">
        <v>392</v>
      </c>
      <c r="D10" s="1184">
        <v>6.4638469783164319E-3</v>
      </c>
      <c r="E10" s="851">
        <v>175</v>
      </c>
      <c r="F10" s="1184">
        <v>2.8856459724626929E-3</v>
      </c>
      <c r="G10" s="863">
        <v>33381</v>
      </c>
      <c r="H10" s="1184">
        <v>0.23667418215850597</v>
      </c>
      <c r="I10" s="851">
        <v>27264</v>
      </c>
      <c r="J10" s="1185">
        <v>0.19330412217637299</v>
      </c>
      <c r="K10" s="913">
        <v>58146</v>
      </c>
      <c r="L10" s="1184">
        <v>0.41226017781937296</v>
      </c>
      <c r="M10" s="864">
        <v>2499</v>
      </c>
      <c r="N10" s="1184">
        <v>1.7718126515506021E-2</v>
      </c>
      <c r="O10" s="1182" t="s">
        <v>179</v>
      </c>
      <c r="P10" s="1186" t="s">
        <v>179</v>
      </c>
      <c r="R10" s="973"/>
      <c r="S10" s="973"/>
      <c r="T10" s="973"/>
      <c r="U10" s="973"/>
    </row>
    <row r="11" spans="1:21" s="28" customFormat="1" ht="17.25" customHeight="1">
      <c r="A11" s="866" t="s">
        <v>24</v>
      </c>
      <c r="B11" s="306">
        <v>54794</v>
      </c>
      <c r="C11" s="863">
        <v>225</v>
      </c>
      <c r="D11" s="1184">
        <v>4.1062890097455923E-3</v>
      </c>
      <c r="E11" s="851">
        <v>105</v>
      </c>
      <c r="F11" s="1184">
        <v>1.9162682045479433E-3</v>
      </c>
      <c r="G11" s="863">
        <v>30000</v>
      </c>
      <c r="H11" s="1184">
        <v>0.49468216670789017</v>
      </c>
      <c r="I11" s="851">
        <v>24794</v>
      </c>
      <c r="J11" s="1185">
        <v>0.40883832137851428</v>
      </c>
      <c r="K11" s="913">
        <v>52501</v>
      </c>
      <c r="L11" s="1184">
        <v>0.86571028114436477</v>
      </c>
      <c r="M11" s="864">
        <v>2293</v>
      </c>
      <c r="N11" s="1184">
        <v>3.7810206942039737E-2</v>
      </c>
      <c r="O11" s="1182" t="s">
        <v>179</v>
      </c>
      <c r="P11" s="1186" t="s">
        <v>179</v>
      </c>
      <c r="R11" s="973"/>
      <c r="S11" s="973"/>
      <c r="T11" s="973"/>
      <c r="U11" s="973"/>
    </row>
    <row r="12" spans="1:21" s="28" customFormat="1" ht="17.25" customHeight="1">
      <c r="A12" s="866" t="s">
        <v>25</v>
      </c>
      <c r="B12" s="306">
        <v>26416</v>
      </c>
      <c r="C12" s="863">
        <v>302</v>
      </c>
      <c r="D12" s="1184">
        <v>1.1432465172622653E-2</v>
      </c>
      <c r="E12" s="851">
        <v>26</v>
      </c>
      <c r="F12" s="1184">
        <v>9.8425196850393699E-4</v>
      </c>
      <c r="G12" s="863">
        <v>14201</v>
      </c>
      <c r="H12" s="1184">
        <v>0.25917071212176518</v>
      </c>
      <c r="I12" s="851">
        <v>12215</v>
      </c>
      <c r="J12" s="1185">
        <v>0.22292586779574405</v>
      </c>
      <c r="K12" s="913">
        <v>25151</v>
      </c>
      <c r="L12" s="1184">
        <v>0.45901011059605068</v>
      </c>
      <c r="M12" s="864">
        <v>1265</v>
      </c>
      <c r="N12" s="1184">
        <v>2.3086469321458553E-2</v>
      </c>
      <c r="O12" s="1182" t="s">
        <v>179</v>
      </c>
      <c r="P12" s="1186" t="s">
        <v>179</v>
      </c>
      <c r="R12" s="973"/>
      <c r="S12" s="973"/>
      <c r="T12" s="973"/>
      <c r="U12" s="973"/>
    </row>
    <row r="13" spans="1:21" s="28" customFormat="1" ht="17.25" customHeight="1">
      <c r="A13" s="866" t="s">
        <v>26</v>
      </c>
      <c r="B13" s="306">
        <v>78351</v>
      </c>
      <c r="C13" s="863">
        <v>833</v>
      </c>
      <c r="D13" s="1184">
        <v>1.0631644777986242E-2</v>
      </c>
      <c r="E13" s="851">
        <v>361</v>
      </c>
      <c r="F13" s="1184">
        <v>4.6074715064262101E-3</v>
      </c>
      <c r="G13" s="863">
        <v>42399</v>
      </c>
      <c r="H13" s="1184">
        <v>1.605049969715324</v>
      </c>
      <c r="I13" s="851">
        <v>35952</v>
      </c>
      <c r="J13" s="1185">
        <v>1.3609933373712901</v>
      </c>
      <c r="K13" s="913">
        <v>75890</v>
      </c>
      <c r="L13" s="1184">
        <v>2.8728800726832224</v>
      </c>
      <c r="M13" s="864">
        <v>2461</v>
      </c>
      <c r="N13" s="1184">
        <v>9.3163234403391887E-2</v>
      </c>
      <c r="O13" s="1182" t="s">
        <v>179</v>
      </c>
      <c r="P13" s="1186" t="s">
        <v>179</v>
      </c>
      <c r="R13" s="973"/>
      <c r="S13" s="973"/>
      <c r="T13" s="973"/>
      <c r="U13" s="973"/>
    </row>
    <row r="14" spans="1:21" s="28" customFormat="1" ht="17.25" customHeight="1">
      <c r="A14" s="866" t="s">
        <v>27</v>
      </c>
      <c r="B14" s="306">
        <v>43080</v>
      </c>
      <c r="C14" s="863">
        <v>372</v>
      </c>
      <c r="D14" s="1184">
        <v>8.6350974930362121E-3</v>
      </c>
      <c r="E14" s="851">
        <v>248</v>
      </c>
      <c r="F14" s="1184">
        <v>5.7567316620241414E-3</v>
      </c>
      <c r="G14" s="863">
        <v>23660</v>
      </c>
      <c r="H14" s="1184">
        <v>0.30197444831591175</v>
      </c>
      <c r="I14" s="851">
        <v>19420</v>
      </c>
      <c r="J14" s="1185">
        <v>0.24785899350359281</v>
      </c>
      <c r="K14" s="913">
        <v>41772</v>
      </c>
      <c r="L14" s="1184">
        <v>0.53313933453306273</v>
      </c>
      <c r="M14" s="864">
        <v>1308</v>
      </c>
      <c r="N14" s="1184">
        <v>1.669410728644178E-2</v>
      </c>
      <c r="O14" s="1182" t="s">
        <v>179</v>
      </c>
      <c r="P14" s="1186" t="s">
        <v>179</v>
      </c>
      <c r="R14" s="973"/>
      <c r="S14" s="973"/>
      <c r="T14" s="973"/>
      <c r="U14" s="973"/>
    </row>
    <row r="15" spans="1:21" s="28" customFormat="1" ht="17.25" customHeight="1">
      <c r="A15" s="866" t="s">
        <v>28</v>
      </c>
      <c r="B15" s="306">
        <v>51877</v>
      </c>
      <c r="C15" s="863">
        <v>267</v>
      </c>
      <c r="D15" s="1184">
        <v>5.1467895213678505E-3</v>
      </c>
      <c r="E15" s="851">
        <v>482</v>
      </c>
      <c r="F15" s="1184">
        <v>9.291208049810127E-3</v>
      </c>
      <c r="G15" s="863">
        <v>28137</v>
      </c>
      <c r="H15" s="1184">
        <v>0.65313370473537602</v>
      </c>
      <c r="I15" s="851">
        <v>23740</v>
      </c>
      <c r="J15" s="1185">
        <v>0.55106778087279484</v>
      </c>
      <c r="K15" s="913">
        <v>49850</v>
      </c>
      <c r="L15" s="1184">
        <v>1.1571494893221912</v>
      </c>
      <c r="M15" s="864">
        <v>2027</v>
      </c>
      <c r="N15" s="1184">
        <v>4.7051996285979572E-2</v>
      </c>
      <c r="O15" s="1182" t="s">
        <v>179</v>
      </c>
      <c r="P15" s="1186" t="s">
        <v>179</v>
      </c>
      <c r="R15" s="973"/>
      <c r="S15" s="973"/>
      <c r="T15" s="973"/>
      <c r="U15" s="973"/>
    </row>
    <row r="16" spans="1:21" s="28" customFormat="1" ht="17.25" customHeight="1">
      <c r="A16" s="866" t="s">
        <v>29</v>
      </c>
      <c r="B16" s="306">
        <v>49295</v>
      </c>
      <c r="C16" s="863">
        <v>208</v>
      </c>
      <c r="D16" s="1184">
        <v>4.2194948777766507E-3</v>
      </c>
      <c r="E16" s="851">
        <v>185</v>
      </c>
      <c r="F16" s="1184">
        <v>3.7529161172532711E-3</v>
      </c>
      <c r="G16" s="863">
        <v>27165</v>
      </c>
      <c r="H16" s="1184">
        <v>0.52364246197736952</v>
      </c>
      <c r="I16" s="851">
        <v>22130</v>
      </c>
      <c r="J16" s="1185">
        <v>0.42658596295082601</v>
      </c>
      <c r="K16" s="913">
        <v>47454</v>
      </c>
      <c r="L16" s="1184">
        <v>0.91474063650558046</v>
      </c>
      <c r="M16" s="864">
        <v>1841</v>
      </c>
      <c r="N16" s="1184">
        <v>3.5487788422615033E-2</v>
      </c>
      <c r="O16" s="1182" t="s">
        <v>179</v>
      </c>
      <c r="P16" s="1186" t="s">
        <v>179</v>
      </c>
      <c r="R16" s="973"/>
      <c r="S16" s="973"/>
      <c r="T16" s="973"/>
      <c r="U16" s="973"/>
    </row>
    <row r="17" spans="1:21" s="28" customFormat="1" ht="17.25" customHeight="1">
      <c r="A17" s="866" t="s">
        <v>30</v>
      </c>
      <c r="B17" s="306">
        <v>47299</v>
      </c>
      <c r="C17" s="863">
        <v>153</v>
      </c>
      <c r="D17" s="1184">
        <v>3.2347406921922239E-3</v>
      </c>
      <c r="E17" s="851">
        <v>70</v>
      </c>
      <c r="F17" s="1184">
        <v>1.479946721918011E-3</v>
      </c>
      <c r="G17" s="863">
        <v>25796</v>
      </c>
      <c r="H17" s="1184">
        <v>0.5232985089765696</v>
      </c>
      <c r="I17" s="851">
        <v>21503</v>
      </c>
      <c r="J17" s="1185">
        <v>0.43621056902322752</v>
      </c>
      <c r="K17" s="913">
        <v>45419</v>
      </c>
      <c r="L17" s="1184">
        <v>0.92137133583527742</v>
      </c>
      <c r="M17" s="864">
        <v>1880</v>
      </c>
      <c r="N17" s="1184">
        <v>3.8137742164519726E-2</v>
      </c>
      <c r="O17" s="1182" t="s">
        <v>179</v>
      </c>
      <c r="P17" s="1186" t="s">
        <v>179</v>
      </c>
      <c r="R17" s="973"/>
      <c r="S17" s="973"/>
      <c r="T17" s="973"/>
      <c r="U17" s="973"/>
    </row>
    <row r="18" spans="1:21" s="28" customFormat="1" ht="17.25" customHeight="1">
      <c r="A18" s="866" t="s">
        <v>31</v>
      </c>
      <c r="B18" s="306">
        <v>111763</v>
      </c>
      <c r="C18" s="863">
        <v>737</v>
      </c>
      <c r="D18" s="1184">
        <v>6.5943111763284807E-3</v>
      </c>
      <c r="E18" s="851">
        <v>266</v>
      </c>
      <c r="F18" s="1184">
        <v>2.3800363268702521E-3</v>
      </c>
      <c r="G18" s="863">
        <v>62621</v>
      </c>
      <c r="H18" s="1184">
        <v>0.56030170986820327</v>
      </c>
      <c r="I18" s="851">
        <v>49142</v>
      </c>
      <c r="J18" s="1185">
        <v>0.43969829013179673</v>
      </c>
      <c r="K18" s="913">
        <v>106890</v>
      </c>
      <c r="L18" s="1184">
        <v>0.95639880819233558</v>
      </c>
      <c r="M18" s="864">
        <v>4774</v>
      </c>
      <c r="N18" s="1184">
        <v>4.2715388813829261E-2</v>
      </c>
      <c r="O18" s="864">
        <v>99</v>
      </c>
      <c r="P18" s="1185">
        <v>8.858029938351691E-4</v>
      </c>
      <c r="R18" s="973"/>
      <c r="S18" s="973"/>
      <c r="T18" s="973"/>
      <c r="U18" s="973"/>
    </row>
    <row r="19" spans="1:21" s="28" customFormat="1" ht="17.25" customHeight="1">
      <c r="A19" s="866" t="s">
        <v>32</v>
      </c>
      <c r="B19" s="306">
        <v>58610</v>
      </c>
      <c r="C19" s="863">
        <v>388</v>
      </c>
      <c r="D19" s="1184">
        <v>6.6200307114826825E-3</v>
      </c>
      <c r="E19" s="851">
        <v>149</v>
      </c>
      <c r="F19" s="1184">
        <v>2.5422282886879374E-3</v>
      </c>
      <c r="G19" s="863">
        <v>31831</v>
      </c>
      <c r="H19" s="1184">
        <v>0.28506053875913456</v>
      </c>
      <c r="I19" s="851">
        <v>26779</v>
      </c>
      <c r="J19" s="1185">
        <v>0.23981766728757703</v>
      </c>
      <c r="K19" s="913">
        <v>55948</v>
      </c>
      <c r="L19" s="1184">
        <v>0.50103883077804845</v>
      </c>
      <c r="M19" s="864">
        <v>2662</v>
      </c>
      <c r="N19" s="1184">
        <v>2.3839375268663133E-2</v>
      </c>
      <c r="O19" s="1182" t="s">
        <v>179</v>
      </c>
      <c r="P19" s="1186" t="s">
        <v>179</v>
      </c>
      <c r="R19" s="973"/>
      <c r="S19" s="973"/>
      <c r="T19" s="973"/>
      <c r="U19" s="973"/>
    </row>
    <row r="20" spans="1:21" s="28" customFormat="1" ht="17.25" customHeight="1">
      <c r="A20" s="866" t="s">
        <v>33</v>
      </c>
      <c r="B20" s="306">
        <v>52422</v>
      </c>
      <c r="C20" s="863">
        <v>581</v>
      </c>
      <c r="D20" s="1184">
        <v>1.1083133035748351E-2</v>
      </c>
      <c r="E20" s="851">
        <v>895</v>
      </c>
      <c r="F20" s="1184">
        <v>1.7072984624775859E-2</v>
      </c>
      <c r="G20" s="863">
        <v>28524</v>
      </c>
      <c r="H20" s="1184">
        <v>0.48667462890291757</v>
      </c>
      <c r="I20" s="851">
        <v>23898</v>
      </c>
      <c r="J20" s="1185">
        <v>0.40774611840982766</v>
      </c>
      <c r="K20" s="913">
        <v>50813</v>
      </c>
      <c r="L20" s="1184">
        <v>0.86696809418188026</v>
      </c>
      <c r="M20" s="864">
        <v>1609</v>
      </c>
      <c r="N20" s="1184">
        <v>2.7452653130865041E-2</v>
      </c>
      <c r="O20" s="1182" t="s">
        <v>179</v>
      </c>
      <c r="P20" s="1186" t="s">
        <v>179</v>
      </c>
      <c r="R20" s="973"/>
      <c r="S20" s="973"/>
      <c r="T20" s="973"/>
      <c r="U20" s="973"/>
    </row>
    <row r="21" spans="1:21" s="28" customFormat="1" ht="17.25" customHeight="1" thickBot="1">
      <c r="A21" s="867" t="s">
        <v>34</v>
      </c>
      <c r="B21" s="1183">
        <v>108763</v>
      </c>
      <c r="C21" s="185">
        <v>918</v>
      </c>
      <c r="D21" s="1187">
        <v>8.4403703465332873E-3</v>
      </c>
      <c r="E21" s="232">
        <v>277</v>
      </c>
      <c r="F21" s="1187">
        <v>2.5468219890955562E-3</v>
      </c>
      <c r="G21" s="185">
        <v>59002</v>
      </c>
      <c r="H21" s="1187">
        <v>0.54248227798056325</v>
      </c>
      <c r="I21" s="232">
        <v>49761</v>
      </c>
      <c r="J21" s="1188">
        <v>0.45751772201943675</v>
      </c>
      <c r="K21" s="194">
        <v>104829</v>
      </c>
      <c r="L21" s="1187">
        <v>0.96382961117291721</v>
      </c>
      <c r="M21" s="308">
        <v>3893</v>
      </c>
      <c r="N21" s="1187">
        <v>3.5793422395483755E-2</v>
      </c>
      <c r="O21" s="308">
        <v>41</v>
      </c>
      <c r="P21" s="1188">
        <v>3.7696643159898128E-4</v>
      </c>
      <c r="R21" s="973"/>
      <c r="S21" s="973"/>
      <c r="T21" s="973"/>
      <c r="U21" s="973"/>
    </row>
    <row r="22" spans="1:21" s="28" customFormat="1" ht="17.25" customHeight="1">
      <c r="A22" s="1051" t="s">
        <v>235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</row>
    <row r="23" spans="1:21" s="260" customFormat="1" ht="17.25" customHeight="1">
      <c r="A23" s="1045" t="s">
        <v>259</v>
      </c>
      <c r="K23" s="172"/>
      <c r="O23"/>
      <c r="P23"/>
    </row>
    <row r="24" spans="1:21" s="260" customFormat="1" ht="17.25" customHeight="1">
      <c r="A24" s="1045" t="s">
        <v>260</v>
      </c>
      <c r="O24"/>
      <c r="P24"/>
    </row>
    <row r="25" spans="1:21" s="260" customFormat="1" ht="17.25" customHeight="1">
      <c r="A25" s="1052" t="s">
        <v>263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/>
      <c r="P25"/>
    </row>
    <row r="26" spans="1:21" ht="17.25" customHeight="1">
      <c r="A26" s="1052" t="s">
        <v>264</v>
      </c>
      <c r="O26"/>
      <c r="P26"/>
    </row>
    <row r="27" spans="1:21" ht="17.25" customHeight="1">
      <c r="A27" s="1052" t="s">
        <v>407</v>
      </c>
      <c r="O27"/>
      <c r="P27"/>
    </row>
    <row r="28" spans="1:21">
      <c r="O28"/>
      <c r="P28"/>
    </row>
    <row r="29" spans="1:21"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/>
      <c r="P29"/>
    </row>
    <row r="30" spans="1:2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21">
      <c r="O31"/>
      <c r="P31"/>
    </row>
    <row r="32" spans="1:21">
      <c r="O32"/>
      <c r="P32"/>
    </row>
    <row r="33" spans="15:16">
      <c r="O33"/>
      <c r="P33"/>
    </row>
    <row r="34" spans="15:16">
      <c r="O34"/>
      <c r="P34"/>
    </row>
    <row r="35" spans="15:16">
      <c r="O35"/>
      <c r="P35"/>
    </row>
    <row r="36" spans="15:16">
      <c r="O36"/>
      <c r="P36"/>
    </row>
    <row r="37" spans="15:16">
      <c r="O37"/>
      <c r="P37"/>
    </row>
    <row r="38" spans="15:16">
      <c r="O38"/>
      <c r="P38"/>
    </row>
    <row r="39" spans="15:16">
      <c r="O39"/>
      <c r="P39"/>
    </row>
    <row r="40" spans="15:16">
      <c r="O40"/>
      <c r="P40"/>
    </row>
  </sheetData>
  <mergeCells count="12">
    <mergeCell ref="C3:F3"/>
    <mergeCell ref="C4:D5"/>
    <mergeCell ref="E4:F5"/>
    <mergeCell ref="K4:L5"/>
    <mergeCell ref="A3:A6"/>
    <mergeCell ref="B3:B5"/>
    <mergeCell ref="G3:J3"/>
    <mergeCell ref="K3:P3"/>
    <mergeCell ref="G4:H5"/>
    <mergeCell ref="I4:J5"/>
    <mergeCell ref="M4:N5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selection sqref="A1:O1"/>
    </sheetView>
  </sheetViews>
  <sheetFormatPr defaultColWidth="9.140625" defaultRowHeight="15"/>
  <cols>
    <col min="1" max="1" width="12.85546875" style="223" customWidth="1"/>
    <col min="2" max="2" width="5.7109375" style="223" customWidth="1"/>
    <col min="3" max="15" width="8.5703125" style="223" customWidth="1"/>
    <col min="16" max="16" width="7.5703125" style="223" customWidth="1"/>
    <col min="17" max="20" width="9.140625" style="223"/>
    <col min="21" max="21" width="11.85546875" style="223" bestFit="1" customWidth="1"/>
    <col min="22" max="16384" width="9.140625" style="223"/>
  </cols>
  <sheetData>
    <row r="1" spans="1:33" s="218" customFormat="1" ht="27" customHeight="1">
      <c r="A1" s="1781" t="s">
        <v>625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552"/>
    </row>
    <row r="2" spans="1:33" s="219" customFormat="1" ht="17.25" customHeight="1" thickBot="1">
      <c r="A2" s="358" t="s">
        <v>198</v>
      </c>
      <c r="C2" s="1092"/>
      <c r="D2" s="1092"/>
      <c r="E2" s="1092"/>
      <c r="F2" s="1092"/>
    </row>
    <row r="3" spans="1:33" ht="17.25" customHeight="1">
      <c r="A3" s="1558" t="s">
        <v>204</v>
      </c>
      <c r="B3" s="1559"/>
      <c r="C3" s="1762" t="s">
        <v>240</v>
      </c>
      <c r="D3" s="1681"/>
      <c r="E3" s="1681"/>
      <c r="F3" s="1681"/>
      <c r="G3" s="1681"/>
      <c r="H3" s="1681"/>
      <c r="I3" s="1681"/>
      <c r="J3" s="1682"/>
      <c r="K3" s="1725" t="s">
        <v>408</v>
      </c>
      <c r="L3" s="1726"/>
      <c r="M3" s="1726"/>
      <c r="N3" s="1726"/>
      <c r="O3" s="1727"/>
    </row>
    <row r="4" spans="1:33" ht="17.25" customHeight="1">
      <c r="A4" s="1560"/>
      <c r="B4" s="1561"/>
      <c r="C4" s="1763" t="s">
        <v>75</v>
      </c>
      <c r="D4" s="1784" t="s">
        <v>189</v>
      </c>
      <c r="E4" s="1785"/>
      <c r="F4" s="1787" t="s">
        <v>191</v>
      </c>
      <c r="G4" s="1788"/>
      <c r="H4" s="1788"/>
      <c r="I4" s="1788"/>
      <c r="J4" s="1789"/>
      <c r="K4" s="1763" t="s">
        <v>75</v>
      </c>
      <c r="L4" s="1784" t="s">
        <v>189</v>
      </c>
      <c r="M4" s="1785"/>
      <c r="N4" s="1784" t="s">
        <v>191</v>
      </c>
      <c r="O4" s="1786"/>
    </row>
    <row r="5" spans="1:33" ht="17.25" customHeight="1">
      <c r="A5" s="1560"/>
      <c r="B5" s="1561"/>
      <c r="C5" s="1777"/>
      <c r="D5" s="1612" t="s">
        <v>7</v>
      </c>
      <c r="E5" s="1612" t="s">
        <v>144</v>
      </c>
      <c r="F5" s="1784" t="s">
        <v>237</v>
      </c>
      <c r="G5" s="1636"/>
      <c r="H5" s="1785"/>
      <c r="I5" s="1570" t="s">
        <v>238</v>
      </c>
      <c r="J5" s="1782" t="s">
        <v>239</v>
      </c>
      <c r="K5" s="1777"/>
      <c r="L5" s="1612" t="s">
        <v>7</v>
      </c>
      <c r="M5" s="1612" t="s">
        <v>144</v>
      </c>
      <c r="N5" s="1570" t="s">
        <v>238</v>
      </c>
      <c r="O5" s="1782" t="s">
        <v>241</v>
      </c>
    </row>
    <row r="6" spans="1:33" ht="17.25" customHeight="1" thickBot="1">
      <c r="A6" s="1562"/>
      <c r="B6" s="1563"/>
      <c r="C6" s="1778"/>
      <c r="D6" s="1613"/>
      <c r="E6" s="1613"/>
      <c r="F6" s="703" t="s">
        <v>4</v>
      </c>
      <c r="G6" s="1146" t="s">
        <v>7</v>
      </c>
      <c r="H6" s="1146" t="s">
        <v>144</v>
      </c>
      <c r="I6" s="1569"/>
      <c r="J6" s="1783"/>
      <c r="K6" s="1778"/>
      <c r="L6" s="1613"/>
      <c r="M6" s="1613"/>
      <c r="N6" s="1569"/>
      <c r="O6" s="1783"/>
      <c r="Q6"/>
      <c r="R6"/>
      <c r="S6"/>
      <c r="T6"/>
      <c r="U6"/>
      <c r="V6"/>
      <c r="W6"/>
      <c r="X6"/>
      <c r="Y6"/>
      <c r="Z6"/>
      <c r="AA6"/>
      <c r="AB6"/>
    </row>
    <row r="7" spans="1:33" s="28" customFormat="1" ht="17.25" customHeight="1">
      <c r="A7" s="1564" t="s">
        <v>11</v>
      </c>
      <c r="B7" s="1565"/>
      <c r="C7" s="1196">
        <v>99702</v>
      </c>
      <c r="D7" s="1197">
        <v>47899</v>
      </c>
      <c r="E7" s="1197">
        <v>51803</v>
      </c>
      <c r="F7" s="1197">
        <v>1139</v>
      </c>
      <c r="G7" s="1197">
        <v>735</v>
      </c>
      <c r="H7" s="1197">
        <v>404</v>
      </c>
      <c r="I7" s="1197">
        <v>77729</v>
      </c>
      <c r="J7" s="1198">
        <v>20834</v>
      </c>
      <c r="K7" s="1196">
        <v>17180</v>
      </c>
      <c r="L7" s="1197">
        <v>5848</v>
      </c>
      <c r="M7" s="1197">
        <v>11332</v>
      </c>
      <c r="N7" s="1197">
        <v>16967</v>
      </c>
      <c r="O7" s="1199">
        <v>213</v>
      </c>
      <c r="Q7" s="199"/>
      <c r="R7" s="199"/>
      <c r="S7" s="199"/>
      <c r="T7" s="199"/>
      <c r="U7" s="199"/>
      <c r="V7"/>
      <c r="W7"/>
      <c r="X7"/>
      <c r="Y7"/>
      <c r="Z7"/>
      <c r="AA7"/>
      <c r="AB7"/>
      <c r="AC7" s="47"/>
      <c r="AD7" s="47"/>
      <c r="AE7" s="47"/>
      <c r="AF7" s="47"/>
      <c r="AG7" s="47"/>
    </row>
    <row r="8" spans="1:33" s="28" customFormat="1" ht="17.25" customHeight="1">
      <c r="A8" s="1564" t="s">
        <v>12</v>
      </c>
      <c r="B8" s="1565"/>
      <c r="C8" s="863">
        <v>104654</v>
      </c>
      <c r="D8" s="925">
        <v>50443</v>
      </c>
      <c r="E8" s="925">
        <v>54211</v>
      </c>
      <c r="F8" s="925">
        <v>684</v>
      </c>
      <c r="G8" s="925">
        <v>432</v>
      </c>
      <c r="H8" s="925">
        <v>252</v>
      </c>
      <c r="I8" s="925">
        <v>82090</v>
      </c>
      <c r="J8" s="230">
        <v>21880</v>
      </c>
      <c r="K8" s="863">
        <v>18111</v>
      </c>
      <c r="L8" s="925">
        <v>5966</v>
      </c>
      <c r="M8" s="925">
        <v>12145</v>
      </c>
      <c r="N8" s="925">
        <v>17948</v>
      </c>
      <c r="O8" s="862">
        <v>163</v>
      </c>
      <c r="Q8" s="199"/>
      <c r="R8" s="199"/>
      <c r="S8" s="199"/>
      <c r="T8" s="199"/>
      <c r="U8" s="199"/>
      <c r="V8"/>
      <c r="W8"/>
      <c r="X8"/>
      <c r="Y8"/>
      <c r="Z8"/>
      <c r="AA8"/>
      <c r="AB8"/>
      <c r="AC8" s="47"/>
      <c r="AD8" s="47"/>
      <c r="AE8" s="47"/>
      <c r="AF8" s="47"/>
      <c r="AG8" s="47"/>
    </row>
    <row r="9" spans="1:33" s="28" customFormat="1" ht="17.25" customHeight="1">
      <c r="A9" s="1564" t="s">
        <v>13</v>
      </c>
      <c r="B9" s="1565"/>
      <c r="C9" s="863">
        <v>110392</v>
      </c>
      <c r="D9" s="925">
        <v>52674</v>
      </c>
      <c r="E9" s="925">
        <v>57718</v>
      </c>
      <c r="F9" s="925">
        <v>670</v>
      </c>
      <c r="G9" s="925">
        <v>393</v>
      </c>
      <c r="H9" s="925">
        <v>277</v>
      </c>
      <c r="I9" s="925">
        <v>86883</v>
      </c>
      <c r="J9" s="230">
        <v>22839</v>
      </c>
      <c r="K9" s="863">
        <v>16139</v>
      </c>
      <c r="L9" s="925">
        <v>5222</v>
      </c>
      <c r="M9" s="925">
        <v>10917</v>
      </c>
      <c r="N9" s="925">
        <v>16011</v>
      </c>
      <c r="O9" s="862">
        <v>128</v>
      </c>
      <c r="Q9" s="199"/>
      <c r="R9" s="199"/>
      <c r="S9" s="199"/>
      <c r="T9" s="199"/>
      <c r="U9" s="199"/>
      <c r="V9"/>
      <c r="W9"/>
      <c r="X9"/>
      <c r="Y9"/>
      <c r="Z9"/>
      <c r="AA9"/>
      <c r="AB9"/>
      <c r="AC9" s="47"/>
      <c r="AD9" s="47"/>
      <c r="AE9" s="47"/>
      <c r="AF9" s="47"/>
      <c r="AG9" s="47"/>
    </row>
    <row r="10" spans="1:33" s="28" customFormat="1" ht="17.25" customHeight="1">
      <c r="A10" s="1564" t="s">
        <v>14</v>
      </c>
      <c r="B10" s="1565"/>
      <c r="C10" s="863">
        <v>116376</v>
      </c>
      <c r="D10" s="925">
        <v>55948</v>
      </c>
      <c r="E10" s="925">
        <v>60428</v>
      </c>
      <c r="F10" s="925">
        <v>486</v>
      </c>
      <c r="G10" s="925">
        <v>310</v>
      </c>
      <c r="H10" s="925">
        <v>176</v>
      </c>
      <c r="I10" s="925">
        <v>94783</v>
      </c>
      <c r="J10" s="230">
        <v>21107</v>
      </c>
      <c r="K10" s="863">
        <v>16672</v>
      </c>
      <c r="L10" s="925">
        <v>5510</v>
      </c>
      <c r="M10" s="925">
        <v>11162</v>
      </c>
      <c r="N10" s="925">
        <v>16602</v>
      </c>
      <c r="O10" s="862">
        <v>70</v>
      </c>
      <c r="Q10" s="199"/>
      <c r="R10" s="199"/>
      <c r="S10" s="199"/>
      <c r="T10" s="199"/>
      <c r="U10" s="199"/>
      <c r="V10"/>
      <c r="W10"/>
      <c r="X10"/>
      <c r="Y10"/>
      <c r="Z10"/>
      <c r="AA10"/>
      <c r="AB10"/>
      <c r="AC10" s="47"/>
      <c r="AD10" s="47"/>
      <c r="AE10" s="47"/>
      <c r="AF10" s="47"/>
      <c r="AG10" s="47"/>
    </row>
    <row r="11" spans="1:33" s="28" customFormat="1" ht="17.25" customHeight="1">
      <c r="A11" s="1564" t="s">
        <v>15</v>
      </c>
      <c r="B11" s="1565"/>
      <c r="C11" s="863">
        <v>124847</v>
      </c>
      <c r="D11" s="925">
        <v>60176</v>
      </c>
      <c r="E11" s="925">
        <v>64671</v>
      </c>
      <c r="F11" s="925">
        <v>621</v>
      </c>
      <c r="G11" s="925">
        <v>379</v>
      </c>
      <c r="H11" s="925">
        <v>242</v>
      </c>
      <c r="I11" s="925">
        <v>102158</v>
      </c>
      <c r="J11" s="230">
        <v>22068</v>
      </c>
      <c r="K11" s="863">
        <v>16672</v>
      </c>
      <c r="L11" s="925">
        <v>5414</v>
      </c>
      <c r="M11" s="925">
        <v>11258</v>
      </c>
      <c r="N11" s="925">
        <v>16635</v>
      </c>
      <c r="O11" s="862">
        <v>37</v>
      </c>
      <c r="Q11" s="199"/>
      <c r="R11" s="199"/>
      <c r="S11" s="199"/>
      <c r="T11" s="199"/>
      <c r="U11" s="199"/>
      <c r="V11"/>
      <c r="W11"/>
      <c r="X11"/>
      <c r="Y11"/>
      <c r="Z11"/>
      <c r="AA11"/>
      <c r="AB11"/>
      <c r="AC11" s="47"/>
      <c r="AD11" s="47"/>
      <c r="AE11" s="47"/>
      <c r="AF11" s="47"/>
      <c r="AG11" s="47"/>
    </row>
    <row r="12" spans="1:33" s="28" customFormat="1" ht="17.25" customHeight="1">
      <c r="A12" s="1564" t="s">
        <v>16</v>
      </c>
      <c r="B12" s="1565"/>
      <c r="C12" s="863">
        <v>125454</v>
      </c>
      <c r="D12" s="925">
        <v>60042</v>
      </c>
      <c r="E12" s="925">
        <v>65412</v>
      </c>
      <c r="F12" s="925">
        <v>489</v>
      </c>
      <c r="G12" s="925">
        <v>292</v>
      </c>
      <c r="H12" s="925">
        <v>197</v>
      </c>
      <c r="I12" s="925">
        <v>101653</v>
      </c>
      <c r="J12" s="230">
        <v>23312</v>
      </c>
      <c r="K12" s="863">
        <v>17013</v>
      </c>
      <c r="L12" s="925">
        <v>5647</v>
      </c>
      <c r="M12" s="925">
        <v>11366</v>
      </c>
      <c r="N12" s="925">
        <v>16987</v>
      </c>
      <c r="O12" s="862">
        <v>26</v>
      </c>
      <c r="Q12" s="199"/>
      <c r="R12" s="199"/>
      <c r="S12" s="199"/>
      <c r="T12" s="199"/>
      <c r="U12" s="199"/>
      <c r="V12"/>
      <c r="W12"/>
      <c r="X12"/>
      <c r="Y12"/>
      <c r="Z12"/>
      <c r="AA12"/>
      <c r="AB12"/>
      <c r="AC12" s="47"/>
      <c r="AD12" s="47"/>
      <c r="AE12" s="47"/>
      <c r="AF12" s="47"/>
      <c r="AG12" s="47"/>
    </row>
    <row r="13" spans="1:33" s="28" customFormat="1" ht="17.25" customHeight="1">
      <c r="A13" s="1564" t="s">
        <v>17</v>
      </c>
      <c r="B13" s="1565"/>
      <c r="C13" s="863">
        <v>126669</v>
      </c>
      <c r="D13" s="925">
        <v>60538</v>
      </c>
      <c r="E13" s="925">
        <v>66131</v>
      </c>
      <c r="F13" s="925">
        <v>444</v>
      </c>
      <c r="G13" s="925">
        <v>271</v>
      </c>
      <c r="H13" s="925">
        <v>173</v>
      </c>
      <c r="I13" s="925">
        <v>101870</v>
      </c>
      <c r="J13" s="230">
        <v>24355</v>
      </c>
      <c r="K13" s="863">
        <v>16629</v>
      </c>
      <c r="L13" s="925">
        <v>5406</v>
      </c>
      <c r="M13" s="925">
        <v>11223</v>
      </c>
      <c r="N13" s="925">
        <v>16592</v>
      </c>
      <c r="O13" s="862">
        <v>37</v>
      </c>
      <c r="Q13" s="199"/>
      <c r="R13" s="199"/>
      <c r="S13" s="199"/>
      <c r="T13" s="199"/>
      <c r="U13" s="199"/>
      <c r="V13"/>
      <c r="W13"/>
      <c r="X13"/>
      <c r="Y13"/>
      <c r="Z13"/>
      <c r="AA13"/>
      <c r="AB13"/>
      <c r="AC13" s="47"/>
      <c r="AD13" s="47"/>
      <c r="AE13" s="47"/>
      <c r="AF13" s="47"/>
      <c r="AG13" s="47"/>
    </row>
    <row r="14" spans="1:33" s="28" customFormat="1" ht="17.25" customHeight="1">
      <c r="A14" s="1564" t="s">
        <v>143</v>
      </c>
      <c r="B14" s="1565"/>
      <c r="C14" s="863">
        <v>115338</v>
      </c>
      <c r="D14" s="925">
        <v>55672</v>
      </c>
      <c r="E14" s="925">
        <v>59666</v>
      </c>
      <c r="F14" s="925">
        <v>780</v>
      </c>
      <c r="G14" s="925">
        <v>519</v>
      </c>
      <c r="H14" s="925">
        <v>261</v>
      </c>
      <c r="I14" s="925">
        <v>90396</v>
      </c>
      <c r="J14" s="230">
        <v>24162</v>
      </c>
      <c r="K14" s="863">
        <v>23117</v>
      </c>
      <c r="L14" s="925">
        <v>7678</v>
      </c>
      <c r="M14" s="925">
        <v>15439</v>
      </c>
      <c r="N14" s="925">
        <v>23098</v>
      </c>
      <c r="O14" s="862">
        <v>19</v>
      </c>
      <c r="Q14" s="199"/>
      <c r="R14" s="199"/>
      <c r="S14" s="199"/>
      <c r="T14" s="199"/>
      <c r="U14" s="199"/>
      <c r="V14"/>
      <c r="W14"/>
      <c r="X14"/>
      <c r="Y14"/>
      <c r="Z14"/>
      <c r="AA14"/>
      <c r="AB14"/>
      <c r="AC14" s="47"/>
      <c r="AD14" s="47"/>
      <c r="AE14" s="47"/>
      <c r="AF14" s="47"/>
      <c r="AG14" s="47"/>
    </row>
    <row r="15" spans="1:33" s="28" customFormat="1" ht="17.25" customHeight="1">
      <c r="A15" s="1564" t="s">
        <v>194</v>
      </c>
      <c r="B15" s="1565"/>
      <c r="C15" s="863">
        <v>112184</v>
      </c>
      <c r="D15" s="925">
        <v>54096</v>
      </c>
      <c r="E15" s="925">
        <v>58088</v>
      </c>
      <c r="F15" s="925">
        <v>666</v>
      </c>
      <c r="G15" s="925">
        <v>456</v>
      </c>
      <c r="H15" s="925">
        <v>210</v>
      </c>
      <c r="I15" s="925">
        <v>86960</v>
      </c>
      <c r="J15" s="230">
        <v>24558</v>
      </c>
      <c r="K15" s="863">
        <v>22980</v>
      </c>
      <c r="L15" s="925">
        <v>7823</v>
      </c>
      <c r="M15" s="925">
        <v>15157</v>
      </c>
      <c r="N15" s="925">
        <v>22959</v>
      </c>
      <c r="O15" s="862">
        <v>21</v>
      </c>
      <c r="Q15" s="199"/>
      <c r="R15" s="199"/>
      <c r="S15" s="199"/>
      <c r="T15" s="199"/>
      <c r="U15" s="199"/>
      <c r="V15"/>
      <c r="W15"/>
      <c r="X15"/>
      <c r="Y15"/>
      <c r="Z15"/>
      <c r="AA15"/>
      <c r="AB15"/>
      <c r="AC15" s="47"/>
      <c r="AD15" s="47"/>
      <c r="AE15" s="47"/>
      <c r="AF15" s="47"/>
      <c r="AG15" s="47"/>
    </row>
    <row r="16" spans="1:33" s="28" customFormat="1" ht="17.25" customHeight="1">
      <c r="A16" s="1564" t="s">
        <v>475</v>
      </c>
      <c r="B16" s="1565"/>
      <c r="C16" s="863">
        <v>111078</v>
      </c>
      <c r="D16" s="925">
        <v>53791</v>
      </c>
      <c r="E16" s="925">
        <v>57287</v>
      </c>
      <c r="F16" s="925">
        <v>554</v>
      </c>
      <c r="G16" s="925">
        <v>378</v>
      </c>
      <c r="H16" s="925">
        <v>176</v>
      </c>
      <c r="I16" s="925">
        <v>86047</v>
      </c>
      <c r="J16" s="230">
        <v>24477</v>
      </c>
      <c r="K16" s="863">
        <v>24293</v>
      </c>
      <c r="L16" s="925">
        <v>8316</v>
      </c>
      <c r="M16" s="925">
        <v>15977</v>
      </c>
      <c r="N16" s="925">
        <v>24277</v>
      </c>
      <c r="O16" s="862">
        <v>16</v>
      </c>
      <c r="Q16" s="199"/>
      <c r="R16" s="199"/>
      <c r="S16" s="199"/>
      <c r="T16" s="199"/>
      <c r="U16" s="199"/>
      <c r="V16"/>
      <c r="W16"/>
      <c r="X16"/>
      <c r="Y16"/>
      <c r="Z16"/>
      <c r="AA16"/>
      <c r="AB16"/>
      <c r="AC16" s="47"/>
      <c r="AD16" s="47"/>
      <c r="AE16" s="47"/>
      <c r="AF16" s="47"/>
      <c r="AG16" s="47"/>
    </row>
    <row r="17" spans="1:33" s="28" customFormat="1" ht="17.25" customHeight="1" thickBot="1">
      <c r="A17" s="1564" t="s">
        <v>605</v>
      </c>
      <c r="B17" s="1565"/>
      <c r="C17" s="185">
        <v>112970</v>
      </c>
      <c r="D17" s="246">
        <v>54475</v>
      </c>
      <c r="E17" s="246">
        <v>58495</v>
      </c>
      <c r="F17" s="246">
        <v>558</v>
      </c>
      <c r="G17" s="246">
        <v>385</v>
      </c>
      <c r="H17" s="246">
        <v>173</v>
      </c>
      <c r="I17" s="246">
        <v>86863</v>
      </c>
      <c r="J17" s="319">
        <v>25549</v>
      </c>
      <c r="K17" s="185">
        <v>23144</v>
      </c>
      <c r="L17" s="246">
        <v>7951</v>
      </c>
      <c r="M17" s="246">
        <v>15193</v>
      </c>
      <c r="N17" s="246">
        <v>23130</v>
      </c>
      <c r="O17" s="316">
        <v>14</v>
      </c>
      <c r="Q17" s="199"/>
      <c r="R17" s="199"/>
      <c r="S17" s="199"/>
      <c r="T17" s="199"/>
      <c r="U17" s="199"/>
      <c r="V17"/>
      <c r="W17"/>
      <c r="X17"/>
      <c r="Y17"/>
      <c r="Z17"/>
      <c r="AA17"/>
      <c r="AB17"/>
      <c r="AC17" s="47"/>
      <c r="AD17" s="47"/>
      <c r="AE17" s="47"/>
      <c r="AF17" s="47"/>
      <c r="AG17" s="47"/>
    </row>
    <row r="18" spans="1:33" s="28" customFormat="1" ht="17.25" customHeight="1">
      <c r="A18" s="1572" t="s">
        <v>606</v>
      </c>
      <c r="B18" s="613" t="s">
        <v>196</v>
      </c>
      <c r="C18" s="629">
        <f t="shared" ref="C18:O18" si="0">C17-C16</f>
        <v>1892</v>
      </c>
      <c r="D18" s="630">
        <f t="shared" si="0"/>
        <v>684</v>
      </c>
      <c r="E18" s="630">
        <f t="shared" si="0"/>
        <v>1208</v>
      </c>
      <c r="F18" s="630">
        <f t="shared" si="0"/>
        <v>4</v>
      </c>
      <c r="G18" s="630">
        <f t="shared" si="0"/>
        <v>7</v>
      </c>
      <c r="H18" s="630">
        <f t="shared" si="0"/>
        <v>-3</v>
      </c>
      <c r="I18" s="630">
        <f t="shared" si="0"/>
        <v>816</v>
      </c>
      <c r="J18" s="631">
        <f t="shared" si="0"/>
        <v>1072</v>
      </c>
      <c r="K18" s="629">
        <f t="shared" si="0"/>
        <v>-1149</v>
      </c>
      <c r="L18" s="630">
        <f t="shared" si="0"/>
        <v>-365</v>
      </c>
      <c r="M18" s="630">
        <f t="shared" si="0"/>
        <v>-784</v>
      </c>
      <c r="N18" s="630">
        <f>N17-N16</f>
        <v>-1147</v>
      </c>
      <c r="O18" s="631">
        <f t="shared" si="0"/>
        <v>-2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33" s="28" customFormat="1" ht="17.25" customHeight="1">
      <c r="A19" s="1573"/>
      <c r="B19" s="633" t="s">
        <v>197</v>
      </c>
      <c r="C19" s="635">
        <f>C17/C16-1</f>
        <v>1.7033075856605295E-2</v>
      </c>
      <c r="D19" s="636">
        <f t="shared" ref="D19:O19" si="1">D17/D16-1</f>
        <v>1.2715881838969434E-2</v>
      </c>
      <c r="E19" s="636">
        <f t="shared" si="1"/>
        <v>2.1086808525494494E-2</v>
      </c>
      <c r="F19" s="636">
        <f t="shared" si="1"/>
        <v>7.2202166064982976E-3</v>
      </c>
      <c r="G19" s="636">
        <f t="shared" si="1"/>
        <v>1.8518518518518601E-2</v>
      </c>
      <c r="H19" s="636">
        <f t="shared" si="1"/>
        <v>-1.7045454545454586E-2</v>
      </c>
      <c r="I19" s="636">
        <f t="shared" si="1"/>
        <v>9.4831894197358046E-3</v>
      </c>
      <c r="J19" s="637">
        <f t="shared" si="1"/>
        <v>4.3796216856641035E-2</v>
      </c>
      <c r="K19" s="635">
        <f t="shared" si="1"/>
        <v>-4.7297575433252415E-2</v>
      </c>
      <c r="L19" s="636">
        <f t="shared" si="1"/>
        <v>-4.389129389129387E-2</v>
      </c>
      <c r="M19" s="636">
        <f t="shared" si="1"/>
        <v>-4.9070538899668281E-2</v>
      </c>
      <c r="N19" s="636">
        <f t="shared" si="1"/>
        <v>-4.724636487210121E-2</v>
      </c>
      <c r="O19" s="637">
        <f t="shared" si="1"/>
        <v>-0.125</v>
      </c>
      <c r="Q19"/>
      <c r="R19"/>
      <c r="S19"/>
      <c r="T19"/>
      <c r="U19"/>
      <c r="V19"/>
      <c r="W19"/>
      <c r="X19"/>
      <c r="Y19"/>
      <c r="Z19"/>
      <c r="AA19"/>
      <c r="AB19"/>
    </row>
    <row r="20" spans="1:33" s="28" customFormat="1" ht="17.25" customHeight="1">
      <c r="A20" s="1556" t="s">
        <v>607</v>
      </c>
      <c r="B20" s="638" t="s">
        <v>196</v>
      </c>
      <c r="C20" s="641">
        <f>C17-C12</f>
        <v>-12484</v>
      </c>
      <c r="D20" s="642">
        <f t="shared" ref="D20:O20" si="2">D17-D12</f>
        <v>-5567</v>
      </c>
      <c r="E20" s="642">
        <f t="shared" si="2"/>
        <v>-6917</v>
      </c>
      <c r="F20" s="642">
        <f t="shared" si="2"/>
        <v>69</v>
      </c>
      <c r="G20" s="642">
        <f t="shared" si="2"/>
        <v>93</v>
      </c>
      <c r="H20" s="642">
        <f t="shared" si="2"/>
        <v>-24</v>
      </c>
      <c r="I20" s="642">
        <f t="shared" si="2"/>
        <v>-14790</v>
      </c>
      <c r="J20" s="643">
        <f t="shared" si="2"/>
        <v>2237</v>
      </c>
      <c r="K20" s="641">
        <f t="shared" si="2"/>
        <v>6131</v>
      </c>
      <c r="L20" s="642">
        <f t="shared" si="2"/>
        <v>2304</v>
      </c>
      <c r="M20" s="642">
        <f t="shared" si="2"/>
        <v>3827</v>
      </c>
      <c r="N20" s="642">
        <f>N17-N12</f>
        <v>6143</v>
      </c>
      <c r="O20" s="643">
        <f t="shared" si="2"/>
        <v>-12</v>
      </c>
      <c r="Q20"/>
      <c r="R20"/>
      <c r="S20"/>
      <c r="T20"/>
      <c r="U20"/>
      <c r="V20"/>
      <c r="W20"/>
      <c r="X20"/>
      <c r="Y20"/>
      <c r="Z20"/>
      <c r="AA20"/>
      <c r="AB20"/>
    </row>
    <row r="21" spans="1:33" s="28" customFormat="1" ht="17.25" customHeight="1">
      <c r="A21" s="1573"/>
      <c r="B21" s="633" t="s">
        <v>197</v>
      </c>
      <c r="C21" s="635">
        <f>C17/C12-1</f>
        <v>-9.9510577582221371E-2</v>
      </c>
      <c r="D21" s="636">
        <f t="shared" ref="D21:O21" si="3">D17/D12-1</f>
        <v>-9.2718430432030874E-2</v>
      </c>
      <c r="E21" s="636">
        <f t="shared" si="3"/>
        <v>-0.10574512321898122</v>
      </c>
      <c r="F21" s="636">
        <f t="shared" si="3"/>
        <v>0.14110429447852768</v>
      </c>
      <c r="G21" s="636">
        <f t="shared" si="3"/>
        <v>0.31849315068493156</v>
      </c>
      <c r="H21" s="636">
        <f t="shared" si="3"/>
        <v>-0.12182741116751272</v>
      </c>
      <c r="I21" s="636">
        <f t="shared" si="3"/>
        <v>-0.1454949681760499</v>
      </c>
      <c r="J21" s="637">
        <f t="shared" si="3"/>
        <v>9.5959162663006081E-2</v>
      </c>
      <c r="K21" s="635">
        <f t="shared" si="3"/>
        <v>0.36037148063245761</v>
      </c>
      <c r="L21" s="636">
        <f t="shared" si="3"/>
        <v>0.40800425004427132</v>
      </c>
      <c r="M21" s="636">
        <f t="shared" si="3"/>
        <v>0.33670596515924678</v>
      </c>
      <c r="N21" s="636">
        <f t="shared" si="3"/>
        <v>0.36162948136810513</v>
      </c>
      <c r="O21" s="637">
        <f t="shared" si="3"/>
        <v>-0.46153846153846156</v>
      </c>
      <c r="Q21"/>
      <c r="R21"/>
      <c r="S21"/>
      <c r="T21"/>
      <c r="U21"/>
      <c r="V21"/>
      <c r="W21"/>
      <c r="X21"/>
      <c r="Y21"/>
      <c r="Z21"/>
      <c r="AA21"/>
      <c r="AB21"/>
    </row>
    <row r="22" spans="1:33" s="28" customFormat="1" ht="17.25" customHeight="1">
      <c r="A22" s="1556" t="s">
        <v>608</v>
      </c>
      <c r="B22" s="638" t="s">
        <v>196</v>
      </c>
      <c r="C22" s="641">
        <f>C17-C7</f>
        <v>13268</v>
      </c>
      <c r="D22" s="642">
        <f t="shared" ref="D22:M22" si="4">D17-D7</f>
        <v>6576</v>
      </c>
      <c r="E22" s="642">
        <f t="shared" si="4"/>
        <v>6692</v>
      </c>
      <c r="F22" s="642">
        <f t="shared" si="4"/>
        <v>-581</v>
      </c>
      <c r="G22" s="642">
        <f t="shared" si="4"/>
        <v>-350</v>
      </c>
      <c r="H22" s="642">
        <f t="shared" si="4"/>
        <v>-231</v>
      </c>
      <c r="I22" s="642">
        <f t="shared" si="4"/>
        <v>9134</v>
      </c>
      <c r="J22" s="643">
        <f t="shared" si="4"/>
        <v>4715</v>
      </c>
      <c r="K22" s="641">
        <f t="shared" si="4"/>
        <v>5964</v>
      </c>
      <c r="L22" s="642">
        <f t="shared" si="4"/>
        <v>2103</v>
      </c>
      <c r="M22" s="642">
        <f t="shared" si="4"/>
        <v>3861</v>
      </c>
      <c r="N22" s="642">
        <f t="shared" ref="N22:O22" si="5">N17-N7</f>
        <v>6163</v>
      </c>
      <c r="O22" s="642">
        <f t="shared" si="5"/>
        <v>-199</v>
      </c>
      <c r="Q22"/>
      <c r="R22"/>
      <c r="S22"/>
      <c r="T22"/>
      <c r="U22"/>
      <c r="V22"/>
      <c r="W22"/>
      <c r="X22"/>
      <c r="Y22"/>
      <c r="Z22"/>
      <c r="AA22"/>
      <c r="AB22"/>
    </row>
    <row r="23" spans="1:33" s="28" customFormat="1" ht="17.25" customHeight="1" thickBot="1">
      <c r="A23" s="1557"/>
      <c r="B23" s="645" t="s">
        <v>197</v>
      </c>
      <c r="C23" s="647">
        <f>C17/C7-1</f>
        <v>0.13307656817315605</v>
      </c>
      <c r="D23" s="648">
        <f t="shared" ref="D23:M23" si="6">D17/D7-1</f>
        <v>0.13728887868222728</v>
      </c>
      <c r="E23" s="648">
        <f t="shared" si="6"/>
        <v>0.12918170762311054</v>
      </c>
      <c r="F23" s="648">
        <f t="shared" si="6"/>
        <v>-0.5100965759438103</v>
      </c>
      <c r="G23" s="648">
        <f t="shared" si="6"/>
        <v>-0.47619047619047616</v>
      </c>
      <c r="H23" s="648">
        <f t="shared" si="6"/>
        <v>-0.57178217821782185</v>
      </c>
      <c r="I23" s="648">
        <f t="shared" si="6"/>
        <v>0.11751083894042114</v>
      </c>
      <c r="J23" s="649">
        <f t="shared" si="6"/>
        <v>0.22631275799174433</v>
      </c>
      <c r="K23" s="647">
        <f t="shared" si="6"/>
        <v>0.34714784633294538</v>
      </c>
      <c r="L23" s="648">
        <f t="shared" si="6"/>
        <v>0.35961012311901497</v>
      </c>
      <c r="M23" s="648">
        <f t="shared" si="6"/>
        <v>0.34071655488881047</v>
      </c>
      <c r="N23" s="648">
        <f>N17/N7-1</f>
        <v>0.36323451405669838</v>
      </c>
      <c r="O23" s="648">
        <f>O17/O7-1</f>
        <v>-0.93427230046948351</v>
      </c>
      <c r="Q23"/>
      <c r="R23"/>
      <c r="S23"/>
      <c r="T23"/>
      <c r="U23"/>
      <c r="V23"/>
      <c r="W23"/>
      <c r="X23"/>
      <c r="Y23"/>
      <c r="Z23"/>
      <c r="AA23"/>
      <c r="AB23"/>
    </row>
    <row r="25" spans="1:33">
      <c r="C25" s="320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</row>
    <row r="26" spans="1:33"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</row>
    <row r="27" spans="1:33">
      <c r="C27" s="320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33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</row>
    <row r="29" spans="1:33">
      <c r="C29" s="320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1:33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</row>
    <row r="31" spans="1:33">
      <c r="C31" s="320"/>
    </row>
    <row r="32" spans="1:33">
      <c r="C32" s="320"/>
    </row>
  </sheetData>
  <mergeCells count="33">
    <mergeCell ref="A20:A21"/>
    <mergeCell ref="F4:J4"/>
    <mergeCell ref="A22:A23"/>
    <mergeCell ref="D4:E4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C4:C6"/>
    <mergeCell ref="A17:B17"/>
    <mergeCell ref="A18:A19"/>
    <mergeCell ref="L5:L6"/>
    <mergeCell ref="M5:M6"/>
    <mergeCell ref="N4:O4"/>
    <mergeCell ref="K3:O3"/>
    <mergeCell ref="A1:O1"/>
    <mergeCell ref="N5:N6"/>
    <mergeCell ref="O5:O6"/>
    <mergeCell ref="L4:M4"/>
    <mergeCell ref="K4:K6"/>
    <mergeCell ref="A3:B6"/>
    <mergeCell ref="C3:J3"/>
    <mergeCell ref="D5:D6"/>
    <mergeCell ref="E5:E6"/>
    <mergeCell ref="F5:H5"/>
    <mergeCell ref="I5:I6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M19 C23:M23 C22:M22 C18:M18 C21:M21 C20:M20 O20 N21:O21 O18 N19:O19 N18 N20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sqref="A1:P1"/>
    </sheetView>
  </sheetViews>
  <sheetFormatPr defaultColWidth="9.140625" defaultRowHeight="15"/>
  <cols>
    <col min="1" max="1" width="17" style="223" customWidth="1"/>
    <col min="2" max="6" width="7.7109375" style="223" customWidth="1"/>
    <col min="7" max="9" width="7" style="223" customWidth="1"/>
    <col min="10" max="16" width="7.7109375" style="223" customWidth="1"/>
    <col min="17" max="16384" width="9.140625" style="223"/>
  </cols>
  <sheetData>
    <row r="1" spans="1:23" s="218" customFormat="1" ht="27" customHeight="1">
      <c r="A1" s="1781" t="s">
        <v>626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R1" s="552"/>
    </row>
    <row r="2" spans="1:23" s="219" customFormat="1" ht="17.25" customHeight="1" thickBot="1">
      <c r="A2" s="358" t="s">
        <v>198</v>
      </c>
    </row>
    <row r="3" spans="1:23" ht="17.25" customHeight="1">
      <c r="A3" s="1776" t="s">
        <v>195</v>
      </c>
      <c r="B3" s="1592" t="s">
        <v>240</v>
      </c>
      <c r="C3" s="1793"/>
      <c r="D3" s="1793"/>
      <c r="E3" s="1590"/>
      <c r="F3" s="1590"/>
      <c r="G3" s="1590"/>
      <c r="H3" s="1590"/>
      <c r="I3" s="1590"/>
      <c r="J3" s="1590"/>
      <c r="K3" s="1634"/>
      <c r="L3" s="1700" t="s">
        <v>408</v>
      </c>
      <c r="M3" s="1701"/>
      <c r="N3" s="1701"/>
      <c r="O3" s="1701"/>
      <c r="P3" s="1704"/>
    </row>
    <row r="4" spans="1:23" ht="17.25" customHeight="1">
      <c r="A4" s="1792"/>
      <c r="B4" s="1596" t="s">
        <v>75</v>
      </c>
      <c r="C4" s="1784" t="s">
        <v>43</v>
      </c>
      <c r="D4" s="1785"/>
      <c r="E4" s="1566" t="s">
        <v>189</v>
      </c>
      <c r="F4" s="1759"/>
      <c r="G4" s="1794" t="s">
        <v>191</v>
      </c>
      <c r="H4" s="1795"/>
      <c r="I4" s="1795"/>
      <c r="J4" s="1795"/>
      <c r="K4" s="1796"/>
      <c r="L4" s="1596" t="s">
        <v>75</v>
      </c>
      <c r="M4" s="1566" t="s">
        <v>189</v>
      </c>
      <c r="N4" s="1759"/>
      <c r="O4" s="1784" t="s">
        <v>191</v>
      </c>
      <c r="P4" s="1786"/>
    </row>
    <row r="5" spans="1:23" ht="17.25" customHeight="1">
      <c r="A5" s="1792"/>
      <c r="B5" s="1760"/>
      <c r="C5" s="1570" t="s">
        <v>268</v>
      </c>
      <c r="D5" s="1570" t="s">
        <v>269</v>
      </c>
      <c r="E5" s="1712" t="s">
        <v>7</v>
      </c>
      <c r="F5" s="1712" t="s">
        <v>144</v>
      </c>
      <c r="G5" s="1566" t="s">
        <v>237</v>
      </c>
      <c r="H5" s="1759"/>
      <c r="I5" s="1759"/>
      <c r="J5" s="1566" t="s">
        <v>238</v>
      </c>
      <c r="K5" s="1790" t="s">
        <v>239</v>
      </c>
      <c r="L5" s="1760"/>
      <c r="M5" s="1712" t="s">
        <v>7</v>
      </c>
      <c r="N5" s="1712" t="s">
        <v>144</v>
      </c>
      <c r="O5" s="1566" t="s">
        <v>238</v>
      </c>
      <c r="P5" s="1790" t="s">
        <v>241</v>
      </c>
    </row>
    <row r="6" spans="1:23" ht="17.25" customHeight="1" thickBot="1">
      <c r="A6" s="1792"/>
      <c r="B6" s="1598"/>
      <c r="C6" s="1569"/>
      <c r="D6" s="1569"/>
      <c r="E6" s="1742"/>
      <c r="F6" s="1742"/>
      <c r="G6" s="703" t="s">
        <v>4</v>
      </c>
      <c r="H6" s="704" t="s">
        <v>7</v>
      </c>
      <c r="I6" s="704" t="s">
        <v>144</v>
      </c>
      <c r="J6" s="1797"/>
      <c r="K6" s="1791"/>
      <c r="L6" s="1598"/>
      <c r="M6" s="1742"/>
      <c r="N6" s="1742"/>
      <c r="O6" s="1797"/>
      <c r="P6" s="1791"/>
    </row>
    <row r="7" spans="1:23" s="28" customFormat="1" ht="17.25" customHeight="1">
      <c r="A7" s="124" t="s">
        <v>20</v>
      </c>
      <c r="B7" s="405">
        <v>112970</v>
      </c>
      <c r="C7" s="1200">
        <v>87498</v>
      </c>
      <c r="D7" s="1200">
        <v>25472</v>
      </c>
      <c r="E7" s="1200">
        <v>54475</v>
      </c>
      <c r="F7" s="1200">
        <v>58495</v>
      </c>
      <c r="G7" s="1200">
        <v>558</v>
      </c>
      <c r="H7" s="1200">
        <v>385</v>
      </c>
      <c r="I7" s="1200">
        <v>173</v>
      </c>
      <c r="J7" s="1200">
        <v>86863</v>
      </c>
      <c r="K7" s="1201">
        <v>25549</v>
      </c>
      <c r="L7" s="405">
        <v>23144</v>
      </c>
      <c r="M7" s="1200">
        <v>7951</v>
      </c>
      <c r="N7" s="1200">
        <v>15193</v>
      </c>
      <c r="O7" s="1200">
        <v>23130</v>
      </c>
      <c r="P7" s="1202">
        <v>14</v>
      </c>
      <c r="R7" s="199"/>
      <c r="S7" s="199"/>
      <c r="T7" s="199"/>
      <c r="U7" s="199"/>
      <c r="V7" s="199"/>
      <c r="W7" s="47"/>
    </row>
    <row r="8" spans="1:23" s="28" customFormat="1" ht="17.25" customHeight="1">
      <c r="A8" s="168" t="s">
        <v>21</v>
      </c>
      <c r="B8" s="163">
        <v>14783</v>
      </c>
      <c r="C8" s="180">
        <v>11667</v>
      </c>
      <c r="D8" s="180">
        <v>3116</v>
      </c>
      <c r="E8" s="180">
        <v>7061</v>
      </c>
      <c r="F8" s="180">
        <v>7722</v>
      </c>
      <c r="G8" s="180">
        <v>85</v>
      </c>
      <c r="H8" s="180">
        <v>54</v>
      </c>
      <c r="I8" s="180">
        <v>31</v>
      </c>
      <c r="J8" s="180">
        <v>11580</v>
      </c>
      <c r="K8" s="230">
        <v>3118</v>
      </c>
      <c r="L8" s="163">
        <v>2735</v>
      </c>
      <c r="M8" s="180">
        <v>901</v>
      </c>
      <c r="N8" s="180">
        <v>1834</v>
      </c>
      <c r="O8" s="180">
        <v>2733</v>
      </c>
      <c r="P8" s="862">
        <v>2</v>
      </c>
      <c r="R8" s="199"/>
      <c r="S8" s="199"/>
      <c r="T8" s="199"/>
      <c r="U8" s="199"/>
      <c r="V8" s="199"/>
      <c r="W8" s="47"/>
    </row>
    <row r="9" spans="1:23" s="28" customFormat="1" ht="17.25" customHeight="1">
      <c r="A9" s="168" t="s">
        <v>22</v>
      </c>
      <c r="B9" s="163">
        <v>16840</v>
      </c>
      <c r="C9" s="180">
        <v>13194</v>
      </c>
      <c r="D9" s="180">
        <v>3646</v>
      </c>
      <c r="E9" s="180">
        <v>8165</v>
      </c>
      <c r="F9" s="180">
        <v>8675</v>
      </c>
      <c r="G9" s="180">
        <v>92</v>
      </c>
      <c r="H9" s="180">
        <v>67</v>
      </c>
      <c r="I9" s="180">
        <v>25</v>
      </c>
      <c r="J9" s="180">
        <v>13079</v>
      </c>
      <c r="K9" s="230">
        <v>3669</v>
      </c>
      <c r="L9" s="163">
        <v>3275</v>
      </c>
      <c r="M9" s="180">
        <v>1093</v>
      </c>
      <c r="N9" s="180">
        <v>2182</v>
      </c>
      <c r="O9" s="180">
        <v>3272</v>
      </c>
      <c r="P9" s="862">
        <v>3</v>
      </c>
      <c r="R9" s="199"/>
      <c r="S9" s="199"/>
      <c r="T9" s="199"/>
      <c r="U9" s="199"/>
      <c r="V9" s="199"/>
      <c r="W9" s="47"/>
    </row>
    <row r="10" spans="1:23" s="28" customFormat="1" ht="17.25" customHeight="1">
      <c r="A10" s="168" t="s">
        <v>23</v>
      </c>
      <c r="B10" s="163">
        <v>6540</v>
      </c>
      <c r="C10" s="180">
        <v>4988</v>
      </c>
      <c r="D10" s="180">
        <v>1552</v>
      </c>
      <c r="E10" s="180">
        <v>3179</v>
      </c>
      <c r="F10" s="180">
        <v>3361</v>
      </c>
      <c r="G10" s="180">
        <v>31</v>
      </c>
      <c r="H10" s="180">
        <v>22</v>
      </c>
      <c r="I10" s="180">
        <v>9</v>
      </c>
      <c r="J10" s="180">
        <v>4955</v>
      </c>
      <c r="K10" s="230">
        <v>1554</v>
      </c>
      <c r="L10" s="163">
        <v>1431</v>
      </c>
      <c r="M10" s="180">
        <v>485</v>
      </c>
      <c r="N10" s="180">
        <v>946</v>
      </c>
      <c r="O10" s="180">
        <v>1431</v>
      </c>
      <c r="P10" s="1203" t="s">
        <v>179</v>
      </c>
      <c r="R10" s="199"/>
      <c r="S10" s="199"/>
      <c r="T10" s="199"/>
      <c r="U10" s="199"/>
      <c r="V10" s="199"/>
      <c r="W10" s="47"/>
    </row>
    <row r="11" spans="1:23" s="28" customFormat="1" ht="17.25" customHeight="1">
      <c r="A11" s="168" t="s">
        <v>24</v>
      </c>
      <c r="B11" s="163">
        <v>5852</v>
      </c>
      <c r="C11" s="180">
        <v>4560</v>
      </c>
      <c r="D11" s="180">
        <v>1292</v>
      </c>
      <c r="E11" s="180">
        <v>2802</v>
      </c>
      <c r="F11" s="180">
        <v>3050</v>
      </c>
      <c r="G11" s="180">
        <v>37</v>
      </c>
      <c r="H11" s="180">
        <v>27</v>
      </c>
      <c r="I11" s="180">
        <v>10</v>
      </c>
      <c r="J11" s="180">
        <v>4519</v>
      </c>
      <c r="K11" s="230">
        <v>1296</v>
      </c>
      <c r="L11" s="163">
        <v>1207</v>
      </c>
      <c r="M11" s="180">
        <v>406</v>
      </c>
      <c r="N11" s="180">
        <v>801</v>
      </c>
      <c r="O11" s="180">
        <v>1206</v>
      </c>
      <c r="P11" s="862">
        <v>1</v>
      </c>
      <c r="R11" s="199"/>
      <c r="S11" s="199"/>
      <c r="T11" s="199"/>
      <c r="U11" s="199"/>
      <c r="V11" s="199"/>
      <c r="W11" s="47"/>
    </row>
    <row r="12" spans="1:23" s="28" customFormat="1" ht="17.25" customHeight="1">
      <c r="A12" s="168" t="s">
        <v>25</v>
      </c>
      <c r="B12" s="163">
        <v>2755</v>
      </c>
      <c r="C12" s="180">
        <v>2087</v>
      </c>
      <c r="D12" s="180">
        <v>668</v>
      </c>
      <c r="E12" s="180">
        <v>1288</v>
      </c>
      <c r="F12" s="180">
        <v>1467</v>
      </c>
      <c r="G12" s="180">
        <v>26</v>
      </c>
      <c r="H12" s="180">
        <v>17</v>
      </c>
      <c r="I12" s="180">
        <v>9</v>
      </c>
      <c r="J12" s="180">
        <v>2058</v>
      </c>
      <c r="K12" s="230">
        <v>671</v>
      </c>
      <c r="L12" s="163">
        <v>517</v>
      </c>
      <c r="M12" s="180">
        <v>182</v>
      </c>
      <c r="N12" s="180">
        <v>335</v>
      </c>
      <c r="O12" s="180">
        <v>515</v>
      </c>
      <c r="P12" s="862">
        <v>2</v>
      </c>
      <c r="R12" s="199"/>
      <c r="S12" s="199"/>
      <c r="T12" s="199"/>
      <c r="U12" s="199"/>
      <c r="V12" s="199"/>
      <c r="W12" s="47"/>
    </row>
    <row r="13" spans="1:23" s="28" customFormat="1" ht="17.25" customHeight="1">
      <c r="A13" s="168" t="s">
        <v>26</v>
      </c>
      <c r="B13" s="163">
        <v>8345</v>
      </c>
      <c r="C13" s="180">
        <v>6217</v>
      </c>
      <c r="D13" s="180">
        <v>2128</v>
      </c>
      <c r="E13" s="180">
        <v>4020</v>
      </c>
      <c r="F13" s="180">
        <v>4325</v>
      </c>
      <c r="G13" s="180">
        <v>28</v>
      </c>
      <c r="H13" s="180">
        <v>16</v>
      </c>
      <c r="I13" s="180">
        <v>12</v>
      </c>
      <c r="J13" s="180">
        <v>6181</v>
      </c>
      <c r="K13" s="230">
        <v>2136</v>
      </c>
      <c r="L13" s="163">
        <v>1795</v>
      </c>
      <c r="M13" s="180">
        <v>665</v>
      </c>
      <c r="N13" s="180">
        <v>1130</v>
      </c>
      <c r="O13" s="180">
        <v>1794</v>
      </c>
      <c r="P13" s="862">
        <v>1</v>
      </c>
      <c r="R13" s="199"/>
      <c r="S13" s="199"/>
      <c r="T13" s="199"/>
      <c r="U13" s="199"/>
      <c r="V13" s="199"/>
      <c r="W13" s="47"/>
    </row>
    <row r="14" spans="1:23" s="28" customFormat="1" ht="17.25" customHeight="1">
      <c r="A14" s="168" t="s">
        <v>27</v>
      </c>
      <c r="B14" s="163">
        <v>4671</v>
      </c>
      <c r="C14" s="180">
        <v>3547</v>
      </c>
      <c r="D14" s="180">
        <v>1124</v>
      </c>
      <c r="E14" s="180">
        <v>2197</v>
      </c>
      <c r="F14" s="180">
        <v>2474</v>
      </c>
      <c r="G14" s="180">
        <v>21</v>
      </c>
      <c r="H14" s="180">
        <v>16</v>
      </c>
      <c r="I14" s="180">
        <v>5</v>
      </c>
      <c r="J14" s="180">
        <v>3524</v>
      </c>
      <c r="K14" s="230">
        <v>1126</v>
      </c>
      <c r="L14" s="163">
        <v>975</v>
      </c>
      <c r="M14" s="180">
        <v>337</v>
      </c>
      <c r="N14" s="180">
        <v>638</v>
      </c>
      <c r="O14" s="180">
        <v>975</v>
      </c>
      <c r="P14" s="1203" t="s">
        <v>179</v>
      </c>
      <c r="R14" s="199"/>
      <c r="S14" s="199"/>
      <c r="T14" s="199"/>
      <c r="U14" s="199"/>
      <c r="V14" s="199"/>
      <c r="W14" s="47"/>
    </row>
    <row r="15" spans="1:23" s="28" customFormat="1" ht="17.25" customHeight="1">
      <c r="A15" s="168" t="s">
        <v>28</v>
      </c>
      <c r="B15" s="163">
        <v>5512</v>
      </c>
      <c r="C15" s="180">
        <v>4275</v>
      </c>
      <c r="D15" s="180">
        <v>1237</v>
      </c>
      <c r="E15" s="180">
        <v>2725</v>
      </c>
      <c r="F15" s="180">
        <v>2787</v>
      </c>
      <c r="G15" s="180">
        <v>28</v>
      </c>
      <c r="H15" s="180">
        <v>23</v>
      </c>
      <c r="I15" s="180">
        <v>5</v>
      </c>
      <c r="J15" s="180">
        <v>4245</v>
      </c>
      <c r="K15" s="230">
        <v>1239</v>
      </c>
      <c r="L15" s="163">
        <v>1220</v>
      </c>
      <c r="M15" s="180">
        <v>432</v>
      </c>
      <c r="N15" s="180">
        <v>788</v>
      </c>
      <c r="O15" s="180">
        <v>1220</v>
      </c>
      <c r="P15" s="1203" t="s">
        <v>179</v>
      </c>
      <c r="R15" s="199"/>
      <c r="S15" s="199"/>
      <c r="T15" s="199"/>
      <c r="U15" s="199"/>
      <c r="V15" s="199"/>
      <c r="W15" s="47"/>
    </row>
    <row r="16" spans="1:23" s="28" customFormat="1" ht="17.25" customHeight="1">
      <c r="A16" s="168" t="s">
        <v>29</v>
      </c>
      <c r="B16" s="163">
        <v>5380</v>
      </c>
      <c r="C16" s="180">
        <v>4270</v>
      </c>
      <c r="D16" s="180">
        <v>1110</v>
      </c>
      <c r="E16" s="180">
        <v>2594</v>
      </c>
      <c r="F16" s="180">
        <v>2786</v>
      </c>
      <c r="G16" s="180">
        <v>16</v>
      </c>
      <c r="H16" s="180">
        <v>12</v>
      </c>
      <c r="I16" s="180">
        <v>4</v>
      </c>
      <c r="J16" s="180">
        <v>4251</v>
      </c>
      <c r="K16" s="230">
        <v>1113</v>
      </c>
      <c r="L16" s="163">
        <v>1037</v>
      </c>
      <c r="M16" s="180">
        <v>359</v>
      </c>
      <c r="N16" s="180">
        <v>678</v>
      </c>
      <c r="O16" s="180">
        <v>1036</v>
      </c>
      <c r="P16" s="862">
        <v>1</v>
      </c>
      <c r="R16" s="199"/>
      <c r="S16" s="199"/>
      <c r="T16" s="199"/>
      <c r="U16" s="199"/>
      <c r="V16" s="199"/>
      <c r="W16" s="47"/>
    </row>
    <row r="17" spans="1:23" s="28" customFormat="1" ht="17.25" customHeight="1">
      <c r="A17" s="168" t="s">
        <v>30</v>
      </c>
      <c r="B17" s="163">
        <v>5140</v>
      </c>
      <c r="C17" s="180">
        <v>4062</v>
      </c>
      <c r="D17" s="180">
        <v>1078</v>
      </c>
      <c r="E17" s="180">
        <v>2476</v>
      </c>
      <c r="F17" s="180">
        <v>2664</v>
      </c>
      <c r="G17" s="180">
        <v>34</v>
      </c>
      <c r="H17" s="180">
        <v>21</v>
      </c>
      <c r="I17" s="180">
        <v>13</v>
      </c>
      <c r="J17" s="180">
        <v>4023</v>
      </c>
      <c r="K17" s="230">
        <v>1083</v>
      </c>
      <c r="L17" s="163">
        <v>1064</v>
      </c>
      <c r="M17" s="180">
        <v>374</v>
      </c>
      <c r="N17" s="180">
        <v>690</v>
      </c>
      <c r="O17" s="180">
        <v>1064</v>
      </c>
      <c r="P17" s="1203" t="s">
        <v>179</v>
      </c>
      <c r="R17" s="199"/>
      <c r="S17" s="199"/>
      <c r="T17" s="199"/>
      <c r="U17" s="199"/>
      <c r="V17" s="199"/>
      <c r="W17" s="47"/>
    </row>
    <row r="18" spans="1:23" ht="17.25" customHeight="1">
      <c r="A18" s="168" t="s">
        <v>31</v>
      </c>
      <c r="B18" s="163">
        <v>13250</v>
      </c>
      <c r="C18" s="180">
        <v>10329</v>
      </c>
      <c r="D18" s="180">
        <v>2921</v>
      </c>
      <c r="E18" s="180">
        <v>6431</v>
      </c>
      <c r="F18" s="180">
        <v>6819</v>
      </c>
      <c r="G18" s="180">
        <v>71</v>
      </c>
      <c r="H18" s="180">
        <v>47</v>
      </c>
      <c r="I18" s="180">
        <v>24</v>
      </c>
      <c r="J18" s="180">
        <v>10255</v>
      </c>
      <c r="K18" s="230">
        <v>2924</v>
      </c>
      <c r="L18" s="163">
        <v>2807</v>
      </c>
      <c r="M18" s="180">
        <v>958</v>
      </c>
      <c r="N18" s="180">
        <v>1849</v>
      </c>
      <c r="O18" s="180">
        <v>2805</v>
      </c>
      <c r="P18" s="1204">
        <v>2</v>
      </c>
      <c r="R18" s="199"/>
      <c r="S18" s="199"/>
      <c r="T18" s="199"/>
      <c r="U18" s="199"/>
      <c r="V18" s="199"/>
      <c r="W18" s="47"/>
    </row>
    <row r="19" spans="1:23" ht="17.25" customHeight="1">
      <c r="A19" s="168" t="s">
        <v>32</v>
      </c>
      <c r="B19" s="163">
        <v>6466</v>
      </c>
      <c r="C19" s="180">
        <v>4804</v>
      </c>
      <c r="D19" s="180">
        <v>1662</v>
      </c>
      <c r="E19" s="180">
        <v>3105</v>
      </c>
      <c r="F19" s="180">
        <v>3361</v>
      </c>
      <c r="G19" s="180">
        <v>27</v>
      </c>
      <c r="H19" s="180">
        <v>20</v>
      </c>
      <c r="I19" s="180">
        <v>7</v>
      </c>
      <c r="J19" s="180">
        <v>4769</v>
      </c>
      <c r="K19" s="230">
        <v>1670</v>
      </c>
      <c r="L19" s="163">
        <v>1475</v>
      </c>
      <c r="M19" s="180">
        <v>516</v>
      </c>
      <c r="N19" s="180">
        <v>959</v>
      </c>
      <c r="O19" s="180">
        <v>1474</v>
      </c>
      <c r="P19" s="1204">
        <v>1</v>
      </c>
      <c r="R19" s="199"/>
      <c r="S19" s="199"/>
      <c r="T19" s="199"/>
      <c r="U19" s="199"/>
      <c r="V19" s="199"/>
      <c r="W19" s="47"/>
    </row>
    <row r="20" spans="1:23" ht="17.25" customHeight="1">
      <c r="A20" s="168" t="s">
        <v>33</v>
      </c>
      <c r="B20" s="163">
        <v>5829</v>
      </c>
      <c r="C20" s="180">
        <v>4358</v>
      </c>
      <c r="D20" s="180">
        <v>1471</v>
      </c>
      <c r="E20" s="180">
        <v>2757</v>
      </c>
      <c r="F20" s="180">
        <v>3072</v>
      </c>
      <c r="G20" s="180">
        <v>16</v>
      </c>
      <c r="H20" s="180">
        <v>12</v>
      </c>
      <c r="I20" s="180">
        <v>4</v>
      </c>
      <c r="J20" s="180">
        <v>4340</v>
      </c>
      <c r="K20" s="230">
        <v>1473</v>
      </c>
      <c r="L20" s="163">
        <v>1298</v>
      </c>
      <c r="M20" s="180">
        <v>454</v>
      </c>
      <c r="N20" s="180">
        <v>844</v>
      </c>
      <c r="O20" s="180">
        <v>1297</v>
      </c>
      <c r="P20" s="1204">
        <v>1</v>
      </c>
      <c r="R20" s="199"/>
      <c r="S20" s="199"/>
      <c r="T20" s="199"/>
      <c r="U20" s="199"/>
      <c r="V20" s="199"/>
      <c r="W20" s="47"/>
    </row>
    <row r="21" spans="1:23" ht="19.5" customHeight="1" thickBot="1">
      <c r="A21" s="169" t="s">
        <v>34</v>
      </c>
      <c r="B21" s="185">
        <v>11607</v>
      </c>
      <c r="C21" s="246">
        <v>9140</v>
      </c>
      <c r="D21" s="246">
        <v>2467</v>
      </c>
      <c r="E21" s="246">
        <v>5675</v>
      </c>
      <c r="F21" s="246">
        <v>5932</v>
      </c>
      <c r="G21" s="246">
        <v>46</v>
      </c>
      <c r="H21" s="246">
        <v>31</v>
      </c>
      <c r="I21" s="246">
        <v>15</v>
      </c>
      <c r="J21" s="246">
        <v>9084</v>
      </c>
      <c r="K21" s="319">
        <v>2477</v>
      </c>
      <c r="L21" s="185">
        <v>2308</v>
      </c>
      <c r="M21" s="246">
        <v>789</v>
      </c>
      <c r="N21" s="246">
        <v>1519</v>
      </c>
      <c r="O21" s="246">
        <v>2308</v>
      </c>
      <c r="P21" s="1205" t="s">
        <v>179</v>
      </c>
      <c r="R21" s="199"/>
      <c r="S21" s="199"/>
      <c r="T21" s="199"/>
      <c r="U21" s="199"/>
      <c r="V21" s="199"/>
      <c r="W21" s="47"/>
    </row>
    <row r="22" spans="1:23">
      <c r="J22" s="176"/>
      <c r="K22" s="176"/>
      <c r="P22" s="199"/>
    </row>
    <row r="23" spans="1:23"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/>
    </row>
    <row r="24" spans="1:2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</sheetData>
  <sortState ref="H257:N341">
    <sortCondition ref="H257:H341"/>
  </sortState>
  <mergeCells count="22">
    <mergeCell ref="A1:P1"/>
    <mergeCell ref="A3:A6"/>
    <mergeCell ref="B3:K3"/>
    <mergeCell ref="L3:P3"/>
    <mergeCell ref="B4:B6"/>
    <mergeCell ref="E4:F4"/>
    <mergeCell ref="G4:K4"/>
    <mergeCell ref="L4:L6"/>
    <mergeCell ref="M4:N4"/>
    <mergeCell ref="O4:P4"/>
    <mergeCell ref="E5:E6"/>
    <mergeCell ref="O5:O6"/>
    <mergeCell ref="P5:P6"/>
    <mergeCell ref="F5:F6"/>
    <mergeCell ref="G5:I5"/>
    <mergeCell ref="J5:J6"/>
    <mergeCell ref="K5:K6"/>
    <mergeCell ref="M5:M6"/>
    <mergeCell ref="N5:N6"/>
    <mergeCell ref="C4:D4"/>
    <mergeCell ref="C5:C6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T31"/>
  <sheetViews>
    <sheetView zoomScaleNormal="100" workbookViewId="0"/>
  </sheetViews>
  <sheetFormatPr defaultColWidth="9.140625" defaultRowHeight="15"/>
  <cols>
    <col min="1" max="1" width="11" customWidth="1"/>
    <col min="2" max="2" width="4.5703125" customWidth="1"/>
    <col min="3" max="3" width="7.85546875" customWidth="1"/>
    <col min="4" max="5" width="7.85546875" style="223" customWidth="1"/>
    <col min="6" max="10" width="7.85546875" customWidth="1"/>
    <col min="11" max="11" width="8.42578125" customWidth="1"/>
    <col min="12" max="12" width="7.85546875" customWidth="1"/>
    <col min="13" max="13" width="8.42578125" customWidth="1"/>
    <col min="14" max="14" width="7.85546875" customWidth="1"/>
    <col min="15" max="15" width="7.85546875" style="941" customWidth="1"/>
    <col min="16" max="17" width="7.85546875" customWidth="1"/>
  </cols>
  <sheetData>
    <row r="1" spans="1:20" s="2" customFormat="1" ht="17.25" customHeight="1">
      <c r="A1" s="258" t="s">
        <v>627</v>
      </c>
      <c r="B1" s="122"/>
      <c r="C1" s="122"/>
      <c r="D1" s="218"/>
      <c r="E1" s="218"/>
      <c r="F1" s="122"/>
      <c r="G1" s="122"/>
      <c r="H1" s="122"/>
      <c r="I1" s="122"/>
      <c r="J1" s="122"/>
      <c r="K1" s="122"/>
      <c r="L1" s="122"/>
      <c r="M1" s="122"/>
      <c r="N1" s="552"/>
      <c r="O1" s="552"/>
      <c r="P1" s="122"/>
      <c r="Q1" s="122"/>
    </row>
    <row r="2" spans="1:20" s="3" customFormat="1" ht="17.25" customHeight="1" thickBot="1">
      <c r="A2" s="358" t="s">
        <v>198</v>
      </c>
      <c r="B2" s="123"/>
      <c r="C2" s="123"/>
      <c r="D2" s="219"/>
      <c r="E2" s="219"/>
      <c r="F2" s="123"/>
      <c r="G2" s="123"/>
      <c r="H2" s="123"/>
      <c r="I2" s="123"/>
      <c r="J2" s="123"/>
      <c r="K2" s="123"/>
      <c r="L2" s="123"/>
      <c r="M2" s="123"/>
      <c r="N2" s="123"/>
      <c r="O2" s="219"/>
      <c r="P2" s="123"/>
      <c r="Q2" s="123" t="s">
        <v>0</v>
      </c>
    </row>
    <row r="3" spans="1:20" s="36" customFormat="1" ht="17.25" customHeight="1">
      <c r="A3" s="1558" t="s">
        <v>204</v>
      </c>
      <c r="B3" s="1559"/>
      <c r="C3" s="1558" t="s">
        <v>199</v>
      </c>
      <c r="D3" s="1806"/>
      <c r="E3" s="1806"/>
      <c r="F3" s="1592" t="s">
        <v>200</v>
      </c>
      <c r="G3" s="1590"/>
      <c r="H3" s="1634"/>
      <c r="I3" s="1592" t="s">
        <v>214</v>
      </c>
      <c r="J3" s="1590"/>
      <c r="K3" s="1590"/>
      <c r="L3" s="1590"/>
      <c r="M3" s="1634"/>
      <c r="N3" s="1592" t="s">
        <v>202</v>
      </c>
      <c r="O3" s="1589"/>
      <c r="P3" s="1590"/>
      <c r="Q3" s="1634"/>
    </row>
    <row r="4" spans="1:20" s="36" customFormat="1" ht="17.25" customHeight="1">
      <c r="A4" s="1560"/>
      <c r="B4" s="1561"/>
      <c r="C4" s="1596" t="s">
        <v>4</v>
      </c>
      <c r="D4" s="1807" t="s">
        <v>248</v>
      </c>
      <c r="E4" s="1594"/>
      <c r="F4" s="1596" t="s">
        <v>4</v>
      </c>
      <c r="G4" s="1807" t="s">
        <v>377</v>
      </c>
      <c r="H4" s="1810"/>
      <c r="I4" s="1596" t="s">
        <v>4</v>
      </c>
      <c r="J4" s="1566" t="s">
        <v>43</v>
      </c>
      <c r="K4" s="1759"/>
      <c r="L4" s="1759"/>
      <c r="M4" s="1761"/>
      <c r="N4" s="1803" t="s">
        <v>4</v>
      </c>
      <c r="O4" s="1570" t="s">
        <v>943</v>
      </c>
      <c r="P4" s="1799" t="s">
        <v>244</v>
      </c>
      <c r="Q4" s="1800"/>
    </row>
    <row r="5" spans="1:20" s="36" customFormat="1" ht="17.25" customHeight="1">
      <c r="A5" s="1560"/>
      <c r="B5" s="1561"/>
      <c r="C5" s="1760"/>
      <c r="D5" s="1808"/>
      <c r="E5" s="1809"/>
      <c r="F5" s="1760"/>
      <c r="G5" s="1808"/>
      <c r="H5" s="1811"/>
      <c r="I5" s="1760"/>
      <c r="J5" s="1566" t="s">
        <v>257</v>
      </c>
      <c r="K5" s="1759"/>
      <c r="L5" s="1566" t="s">
        <v>258</v>
      </c>
      <c r="M5" s="1761"/>
      <c r="N5" s="1804"/>
      <c r="O5" s="1568"/>
      <c r="P5" s="1801"/>
      <c r="Q5" s="1802"/>
    </row>
    <row r="6" spans="1:20" s="36" customFormat="1" ht="37.5" customHeight="1" thickBot="1">
      <c r="A6" s="1562"/>
      <c r="B6" s="1563"/>
      <c r="C6" s="1598"/>
      <c r="D6" s="704" t="s">
        <v>242</v>
      </c>
      <c r="E6" s="704" t="s">
        <v>243</v>
      </c>
      <c r="F6" s="1598"/>
      <c r="G6" s="704" t="s">
        <v>242</v>
      </c>
      <c r="H6" s="705" t="s">
        <v>243</v>
      </c>
      <c r="I6" s="1598"/>
      <c r="J6" s="704" t="s">
        <v>4</v>
      </c>
      <c r="K6" s="704" t="s">
        <v>158</v>
      </c>
      <c r="L6" s="704" t="s">
        <v>4</v>
      </c>
      <c r="M6" s="705" t="s">
        <v>256</v>
      </c>
      <c r="N6" s="1805"/>
      <c r="O6" s="1571"/>
      <c r="P6" s="704" t="s">
        <v>242</v>
      </c>
      <c r="Q6" s="705" t="s">
        <v>243</v>
      </c>
    </row>
    <row r="7" spans="1:20" s="36" customFormat="1" ht="17.25" customHeight="1">
      <c r="A7" s="1564" t="s">
        <v>11</v>
      </c>
      <c r="B7" s="1565"/>
      <c r="C7" s="406">
        <v>4123</v>
      </c>
      <c r="D7" s="407">
        <v>4096</v>
      </c>
      <c r="E7" s="407">
        <v>2748</v>
      </c>
      <c r="F7" s="406">
        <v>41720</v>
      </c>
      <c r="G7" s="408">
        <v>24703</v>
      </c>
      <c r="H7" s="409">
        <v>17017</v>
      </c>
      <c r="I7" s="410">
        <v>789486</v>
      </c>
      <c r="J7" s="411">
        <v>465380</v>
      </c>
      <c r="K7" s="411">
        <v>96517</v>
      </c>
      <c r="L7" s="411">
        <v>324106</v>
      </c>
      <c r="M7" s="412">
        <v>79098</v>
      </c>
      <c r="N7" s="380">
        <v>58023</v>
      </c>
      <c r="O7" s="1526">
        <v>7650</v>
      </c>
      <c r="P7" s="413">
        <v>27796</v>
      </c>
      <c r="Q7" s="414">
        <v>30227</v>
      </c>
    </row>
    <row r="8" spans="1:20" s="36" customFormat="1" ht="17.25" customHeight="1">
      <c r="A8" s="1564" t="s">
        <v>12</v>
      </c>
      <c r="B8" s="1565"/>
      <c r="C8" s="406">
        <v>4111</v>
      </c>
      <c r="D8" s="407">
        <v>4089</v>
      </c>
      <c r="E8" s="407">
        <v>2738</v>
      </c>
      <c r="F8" s="406">
        <v>42105</v>
      </c>
      <c r="G8" s="408">
        <v>25277</v>
      </c>
      <c r="H8" s="409">
        <v>16828</v>
      </c>
      <c r="I8" s="410">
        <v>794642</v>
      </c>
      <c r="J8" s="411">
        <v>474327</v>
      </c>
      <c r="K8" s="411">
        <v>101583</v>
      </c>
      <c r="L8" s="411">
        <v>320315</v>
      </c>
      <c r="M8" s="412">
        <v>75698</v>
      </c>
      <c r="N8" s="380">
        <v>57814.800000000119</v>
      </c>
      <c r="O8" s="1527">
        <v>8157.5</v>
      </c>
      <c r="P8" s="413">
        <v>28114.6</v>
      </c>
      <c r="Q8" s="414">
        <v>29700.2</v>
      </c>
      <c r="S8" s="1092"/>
      <c r="T8" s="1092"/>
    </row>
    <row r="9" spans="1:20" s="36" customFormat="1" ht="17.25" customHeight="1">
      <c r="A9" s="1564" t="s">
        <v>13</v>
      </c>
      <c r="B9" s="1565"/>
      <c r="C9" s="406">
        <v>4095</v>
      </c>
      <c r="D9" s="407">
        <v>4074</v>
      </c>
      <c r="E9" s="407">
        <v>2718</v>
      </c>
      <c r="F9" s="406">
        <v>41739</v>
      </c>
      <c r="G9" s="408">
        <v>25187</v>
      </c>
      <c r="H9" s="409">
        <v>16552</v>
      </c>
      <c r="I9" s="410">
        <v>807950</v>
      </c>
      <c r="J9" s="411">
        <v>488106</v>
      </c>
      <c r="K9" s="411">
        <v>106698</v>
      </c>
      <c r="L9" s="411">
        <v>319844</v>
      </c>
      <c r="M9" s="412">
        <v>74705</v>
      </c>
      <c r="N9" s="380">
        <v>57668.9</v>
      </c>
      <c r="O9" s="1527">
        <v>6834.4</v>
      </c>
      <c r="P9" s="413">
        <v>28374.9</v>
      </c>
      <c r="Q9" s="414">
        <v>29294</v>
      </c>
    </row>
    <row r="10" spans="1:20" s="36" customFormat="1" ht="17.25" customHeight="1">
      <c r="A10" s="1564" t="s">
        <v>14</v>
      </c>
      <c r="B10" s="1565"/>
      <c r="C10" s="406">
        <v>4095</v>
      </c>
      <c r="D10" s="407">
        <v>4074</v>
      </c>
      <c r="E10" s="407">
        <v>2705</v>
      </c>
      <c r="F10" s="406">
        <v>42334</v>
      </c>
      <c r="G10" s="408">
        <v>25764</v>
      </c>
      <c r="H10" s="409">
        <v>16570</v>
      </c>
      <c r="I10" s="410">
        <v>827654</v>
      </c>
      <c r="J10" s="411">
        <v>505983</v>
      </c>
      <c r="K10" s="411">
        <v>111880</v>
      </c>
      <c r="L10" s="411">
        <v>321671</v>
      </c>
      <c r="M10" s="412">
        <v>75218</v>
      </c>
      <c r="N10" s="380">
        <v>58269.099999999933</v>
      </c>
      <c r="O10" s="1527">
        <v>6319.7</v>
      </c>
      <c r="P10" s="413">
        <v>29025.1</v>
      </c>
      <c r="Q10" s="414">
        <v>29244</v>
      </c>
    </row>
    <row r="11" spans="1:20" s="36" customFormat="1" ht="17.25" customHeight="1">
      <c r="A11" s="1564" t="s">
        <v>15</v>
      </c>
      <c r="B11" s="1565"/>
      <c r="C11" s="406">
        <v>4106</v>
      </c>
      <c r="D11" s="407">
        <v>4085</v>
      </c>
      <c r="E11" s="407">
        <v>2707</v>
      </c>
      <c r="F11" s="406">
        <v>43259</v>
      </c>
      <c r="G11" s="408">
        <v>26663</v>
      </c>
      <c r="H11" s="409">
        <v>16596</v>
      </c>
      <c r="I11" s="410">
        <v>854137</v>
      </c>
      <c r="J11" s="411">
        <v>529604</v>
      </c>
      <c r="K11" s="411">
        <v>118549</v>
      </c>
      <c r="L11" s="411">
        <v>324533</v>
      </c>
      <c r="M11" s="412">
        <v>75652</v>
      </c>
      <c r="N11" s="380">
        <v>59128.7</v>
      </c>
      <c r="O11" s="1527">
        <v>5223.1000000000004</v>
      </c>
      <c r="P11" s="413">
        <v>29888.3</v>
      </c>
      <c r="Q11" s="414">
        <v>29240.400000000001</v>
      </c>
    </row>
    <row r="12" spans="1:20" s="36" customFormat="1" ht="17.25" customHeight="1">
      <c r="A12" s="1564" t="s">
        <v>16</v>
      </c>
      <c r="B12" s="1565"/>
      <c r="C12" s="406">
        <v>4115</v>
      </c>
      <c r="D12" s="407">
        <v>4098</v>
      </c>
      <c r="E12" s="407">
        <v>2710</v>
      </c>
      <c r="F12" s="406">
        <v>44091</v>
      </c>
      <c r="G12" s="408">
        <v>27465</v>
      </c>
      <c r="H12" s="409">
        <v>16626</v>
      </c>
      <c r="I12" s="415">
        <v>880251</v>
      </c>
      <c r="J12" s="411">
        <v>551428</v>
      </c>
      <c r="K12" s="411">
        <v>118011</v>
      </c>
      <c r="L12" s="411">
        <v>328823</v>
      </c>
      <c r="M12" s="412">
        <v>76872</v>
      </c>
      <c r="N12" s="380">
        <v>60220.7</v>
      </c>
      <c r="O12" s="1527">
        <v>3423.4</v>
      </c>
      <c r="P12" s="413">
        <v>30829</v>
      </c>
      <c r="Q12" s="414">
        <v>29391.7</v>
      </c>
    </row>
    <row r="13" spans="1:20" s="36" customFormat="1" ht="17.25" customHeight="1">
      <c r="A13" s="1564" t="s">
        <v>17</v>
      </c>
      <c r="B13" s="1565"/>
      <c r="C13" s="406">
        <v>4140</v>
      </c>
      <c r="D13" s="407">
        <v>4125</v>
      </c>
      <c r="E13" s="407">
        <v>2719</v>
      </c>
      <c r="F13" s="406">
        <v>45116</v>
      </c>
      <c r="G13" s="408">
        <v>28222</v>
      </c>
      <c r="H13" s="409">
        <v>16894</v>
      </c>
      <c r="I13" s="415">
        <v>906188</v>
      </c>
      <c r="J13" s="411">
        <v>568966</v>
      </c>
      <c r="K13" s="411">
        <v>118335</v>
      </c>
      <c r="L13" s="411">
        <v>337222</v>
      </c>
      <c r="M13" s="412">
        <v>76723</v>
      </c>
      <c r="N13" s="380">
        <v>61634.9</v>
      </c>
      <c r="O13" s="1527">
        <v>3554.1</v>
      </c>
      <c r="P13" s="413">
        <v>31827.9</v>
      </c>
      <c r="Q13" s="414">
        <v>29807</v>
      </c>
    </row>
    <row r="14" spans="1:20" s="36" customFormat="1" ht="17.25" customHeight="1">
      <c r="A14" s="1564" t="s">
        <v>143</v>
      </c>
      <c r="B14" s="1565"/>
      <c r="C14" s="406">
        <v>4155</v>
      </c>
      <c r="D14" s="407">
        <v>4139</v>
      </c>
      <c r="E14" s="407">
        <v>2729</v>
      </c>
      <c r="F14" s="406">
        <v>46023</v>
      </c>
      <c r="G14" s="305">
        <v>28624</v>
      </c>
      <c r="H14" s="291">
        <v>17399</v>
      </c>
      <c r="I14" s="415">
        <v>926108</v>
      </c>
      <c r="J14" s="411">
        <v>575699</v>
      </c>
      <c r="K14" s="411">
        <v>113042</v>
      </c>
      <c r="L14" s="411">
        <v>350409</v>
      </c>
      <c r="M14" s="412">
        <v>78142</v>
      </c>
      <c r="N14" s="380">
        <v>63004.800000000003</v>
      </c>
      <c r="O14" s="1527">
        <v>3928.5</v>
      </c>
      <c r="P14" s="413">
        <v>32452.3</v>
      </c>
      <c r="Q14" s="381">
        <v>30552.5</v>
      </c>
    </row>
    <row r="15" spans="1:20" s="36" customFormat="1" ht="17.25" customHeight="1">
      <c r="A15" s="1564" t="s">
        <v>194</v>
      </c>
      <c r="B15" s="1565"/>
      <c r="C15" s="406">
        <v>4172</v>
      </c>
      <c r="D15" s="407">
        <v>4156</v>
      </c>
      <c r="E15" s="407">
        <v>2746</v>
      </c>
      <c r="F15" s="406">
        <v>46774</v>
      </c>
      <c r="G15" s="305">
        <v>28759</v>
      </c>
      <c r="H15" s="291">
        <v>18015</v>
      </c>
      <c r="I15" s="415">
        <v>940928</v>
      </c>
      <c r="J15" s="411">
        <v>573442</v>
      </c>
      <c r="K15" s="411">
        <v>109209</v>
      </c>
      <c r="L15" s="411">
        <v>367486</v>
      </c>
      <c r="M15" s="412">
        <v>79825</v>
      </c>
      <c r="N15" s="380">
        <v>64345.3</v>
      </c>
      <c r="O15" s="1527">
        <v>4364.8999999999996</v>
      </c>
      <c r="P15" s="413">
        <v>32829.699999999997</v>
      </c>
      <c r="Q15" s="381">
        <v>31515.599999999999</v>
      </c>
    </row>
    <row r="16" spans="1:20" s="36" customFormat="1" ht="17.25" customHeight="1">
      <c r="A16" s="1564" t="s">
        <v>475</v>
      </c>
      <c r="B16" s="1565"/>
      <c r="C16" s="406">
        <v>4192</v>
      </c>
      <c r="D16" s="407">
        <v>4176</v>
      </c>
      <c r="E16" s="407">
        <v>2778</v>
      </c>
      <c r="F16" s="406">
        <v>48117</v>
      </c>
      <c r="G16" s="305">
        <v>29035</v>
      </c>
      <c r="H16" s="291">
        <v>19082</v>
      </c>
      <c r="I16" s="415">
        <v>952946</v>
      </c>
      <c r="J16" s="411">
        <v>563346</v>
      </c>
      <c r="K16" s="411">
        <v>107738</v>
      </c>
      <c r="L16" s="411">
        <v>389600</v>
      </c>
      <c r="M16" s="412">
        <v>84462</v>
      </c>
      <c r="N16" s="380">
        <v>67040.899999999994</v>
      </c>
      <c r="O16" s="1527">
        <v>5312.5</v>
      </c>
      <c r="P16" s="413">
        <v>33463.699999999997</v>
      </c>
      <c r="Q16" s="381">
        <v>33577.199999999997</v>
      </c>
    </row>
    <row r="17" spans="1:17" s="36" customFormat="1" ht="17.25" customHeight="1" thickBot="1">
      <c r="A17" s="1564" t="s">
        <v>605</v>
      </c>
      <c r="B17" s="1565"/>
      <c r="C17" s="311">
        <v>4214</v>
      </c>
      <c r="D17" s="407">
        <v>4194</v>
      </c>
      <c r="E17" s="407">
        <v>2803</v>
      </c>
      <c r="F17" s="311">
        <v>49201</v>
      </c>
      <c r="G17" s="312">
        <v>29213</v>
      </c>
      <c r="H17" s="313">
        <v>19988</v>
      </c>
      <c r="I17" s="314">
        <v>962348</v>
      </c>
      <c r="J17" s="315">
        <v>555089</v>
      </c>
      <c r="K17" s="411">
        <v>109430</v>
      </c>
      <c r="L17" s="315">
        <v>407259</v>
      </c>
      <c r="M17" s="1026">
        <v>90517</v>
      </c>
      <c r="N17" s="380">
        <v>69534.899999999994</v>
      </c>
      <c r="O17" s="1528">
        <v>5900.8</v>
      </c>
      <c r="P17" s="413">
        <v>34057.300000000003</v>
      </c>
      <c r="Q17" s="381">
        <v>35477.599999999999</v>
      </c>
    </row>
    <row r="18" spans="1:17" s="8" customFormat="1" ht="17.25" customHeight="1">
      <c r="A18" s="1572" t="s">
        <v>606</v>
      </c>
      <c r="B18" s="613" t="s">
        <v>196</v>
      </c>
      <c r="C18" s="616">
        <f>C17-C16</f>
        <v>22</v>
      </c>
      <c r="D18" s="671">
        <f>D17-D16</f>
        <v>18</v>
      </c>
      <c r="E18" s="671">
        <f>E17-E16</f>
        <v>25</v>
      </c>
      <c r="F18" s="616">
        <f t="shared" ref="F18:Q18" si="0">F17-F16</f>
        <v>1084</v>
      </c>
      <c r="G18" s="617">
        <f t="shared" si="0"/>
        <v>178</v>
      </c>
      <c r="H18" s="618">
        <f t="shared" si="0"/>
        <v>906</v>
      </c>
      <c r="I18" s="616">
        <f t="shared" si="0"/>
        <v>9402</v>
      </c>
      <c r="J18" s="617">
        <f t="shared" si="0"/>
        <v>-8257</v>
      </c>
      <c r="K18" s="617">
        <f t="shared" si="0"/>
        <v>1692</v>
      </c>
      <c r="L18" s="617">
        <f t="shared" si="0"/>
        <v>17659</v>
      </c>
      <c r="M18" s="618">
        <f t="shared" si="0"/>
        <v>6055</v>
      </c>
      <c r="N18" s="729">
        <f t="shared" si="0"/>
        <v>2494</v>
      </c>
      <c r="O18" s="617">
        <f t="shared" ref="O18" si="1">O17-O16</f>
        <v>588.30000000000018</v>
      </c>
      <c r="P18" s="617">
        <f t="shared" si="0"/>
        <v>593.60000000000582</v>
      </c>
      <c r="Q18" s="618">
        <f t="shared" si="0"/>
        <v>1900.4000000000015</v>
      </c>
    </row>
    <row r="19" spans="1:17" s="8" customFormat="1" ht="17.25" customHeight="1">
      <c r="A19" s="1573"/>
      <c r="B19" s="633" t="s">
        <v>197</v>
      </c>
      <c r="C19" s="635">
        <f>C17/C16-1</f>
        <v>5.2480916030535063E-3</v>
      </c>
      <c r="D19" s="674">
        <f>D17/D16-1</f>
        <v>4.3103448275862988E-3</v>
      </c>
      <c r="E19" s="674">
        <f>E17/E16-1</f>
        <v>8.9992800575953158E-3</v>
      </c>
      <c r="F19" s="635">
        <f t="shared" ref="F19:Q19" si="2">F17/F16-1</f>
        <v>2.252842030883051E-2</v>
      </c>
      <c r="G19" s="636">
        <f t="shared" si="2"/>
        <v>6.1305321164111248E-3</v>
      </c>
      <c r="H19" s="637">
        <f t="shared" si="2"/>
        <v>4.7479299863745883E-2</v>
      </c>
      <c r="I19" s="635">
        <f t="shared" si="2"/>
        <v>9.8662463560370561E-3</v>
      </c>
      <c r="J19" s="636">
        <f t="shared" si="2"/>
        <v>-1.4657066882519776E-2</v>
      </c>
      <c r="K19" s="636">
        <f t="shared" si="2"/>
        <v>1.5704765263880871E-2</v>
      </c>
      <c r="L19" s="636">
        <f t="shared" si="2"/>
        <v>4.5325975359342907E-2</v>
      </c>
      <c r="M19" s="637">
        <f t="shared" si="2"/>
        <v>7.1689043593568647E-2</v>
      </c>
      <c r="N19" s="1525">
        <f t="shared" si="2"/>
        <v>3.7201171225326624E-2</v>
      </c>
      <c r="O19" s="636">
        <f t="shared" ref="O19" si="3">O17/O16-1</f>
        <v>0.11073882352941178</v>
      </c>
      <c r="P19" s="636">
        <f t="shared" si="2"/>
        <v>1.7738624240595247E-2</v>
      </c>
      <c r="Q19" s="637">
        <f t="shared" si="2"/>
        <v>5.6597929547431036E-2</v>
      </c>
    </row>
    <row r="20" spans="1:17" s="8" customFormat="1" ht="17.25" customHeight="1">
      <c r="A20" s="1556" t="s">
        <v>607</v>
      </c>
      <c r="B20" s="638" t="s">
        <v>196</v>
      </c>
      <c r="C20" s="641">
        <f>C17-C12</f>
        <v>99</v>
      </c>
      <c r="D20" s="677">
        <f>D17-D12</f>
        <v>96</v>
      </c>
      <c r="E20" s="677">
        <f>E17-E12</f>
        <v>93</v>
      </c>
      <c r="F20" s="641">
        <f t="shared" ref="F20:Q20" si="4">F17-F12</f>
        <v>5110</v>
      </c>
      <c r="G20" s="642">
        <f t="shared" si="4"/>
        <v>1748</v>
      </c>
      <c r="H20" s="643">
        <f t="shared" si="4"/>
        <v>3362</v>
      </c>
      <c r="I20" s="641">
        <f t="shared" si="4"/>
        <v>82097</v>
      </c>
      <c r="J20" s="642">
        <f t="shared" si="4"/>
        <v>3661</v>
      </c>
      <c r="K20" s="642">
        <f t="shared" si="4"/>
        <v>-8581</v>
      </c>
      <c r="L20" s="642">
        <f t="shared" si="4"/>
        <v>78436</v>
      </c>
      <c r="M20" s="643">
        <f t="shared" si="4"/>
        <v>13645</v>
      </c>
      <c r="N20" s="731">
        <f t="shared" si="4"/>
        <v>9314.1999999999971</v>
      </c>
      <c r="O20" s="642">
        <f t="shared" ref="O20" si="5">O17-O12</f>
        <v>2477.4</v>
      </c>
      <c r="P20" s="642">
        <f t="shared" si="4"/>
        <v>3228.3000000000029</v>
      </c>
      <c r="Q20" s="643">
        <f t="shared" si="4"/>
        <v>6085.8999999999978</v>
      </c>
    </row>
    <row r="21" spans="1:17" s="8" customFormat="1" ht="17.25" customHeight="1">
      <c r="A21" s="1573"/>
      <c r="B21" s="633" t="s">
        <v>197</v>
      </c>
      <c r="C21" s="635">
        <f>C17/C12-1</f>
        <v>2.4058323207776455E-2</v>
      </c>
      <c r="D21" s="674">
        <f>D17/D12-1</f>
        <v>2.3426061493411421E-2</v>
      </c>
      <c r="E21" s="674">
        <f>E17/E12-1</f>
        <v>3.4317343173431825E-2</v>
      </c>
      <c r="F21" s="635">
        <f t="shared" ref="F21:Q21" si="6">F17/F12-1</f>
        <v>0.11589666825429235</v>
      </c>
      <c r="G21" s="636">
        <f t="shared" si="6"/>
        <v>6.3644638630984796E-2</v>
      </c>
      <c r="H21" s="637">
        <f t="shared" si="6"/>
        <v>0.20221340069770233</v>
      </c>
      <c r="I21" s="635">
        <f t="shared" si="6"/>
        <v>9.3265443606425968E-2</v>
      </c>
      <c r="J21" s="636">
        <f t="shared" si="6"/>
        <v>6.6391260509077732E-3</v>
      </c>
      <c r="K21" s="636">
        <f t="shared" si="6"/>
        <v>-7.2713560600283E-2</v>
      </c>
      <c r="L21" s="636">
        <f t="shared" si="6"/>
        <v>0.23853562554930763</v>
      </c>
      <c r="M21" s="637">
        <f t="shared" si="6"/>
        <v>0.17750286190030184</v>
      </c>
      <c r="N21" s="1525">
        <f t="shared" si="6"/>
        <v>0.15466774713678189</v>
      </c>
      <c r="O21" s="636">
        <f t="shared" ref="O21" si="7">O17/O12-1</f>
        <v>0.72366653034994455</v>
      </c>
      <c r="P21" s="636">
        <f t="shared" si="6"/>
        <v>0.10471633851243967</v>
      </c>
      <c r="Q21" s="637">
        <f t="shared" si="6"/>
        <v>0.20706185759925422</v>
      </c>
    </row>
    <row r="22" spans="1:17" ht="17.25" customHeight="1">
      <c r="A22" s="1556" t="s">
        <v>608</v>
      </c>
      <c r="B22" s="638" t="s">
        <v>196</v>
      </c>
      <c r="C22" s="641">
        <f>C17-C7</f>
        <v>91</v>
      </c>
      <c r="D22" s="677">
        <f>D17-D7</f>
        <v>98</v>
      </c>
      <c r="E22" s="677">
        <f>E17-E7</f>
        <v>55</v>
      </c>
      <c r="F22" s="641">
        <f t="shared" ref="F22:Q22" si="8">F17-F7</f>
        <v>7481</v>
      </c>
      <c r="G22" s="642">
        <f t="shared" si="8"/>
        <v>4510</v>
      </c>
      <c r="H22" s="643">
        <f t="shared" si="8"/>
        <v>2971</v>
      </c>
      <c r="I22" s="641">
        <f t="shared" si="8"/>
        <v>172862</v>
      </c>
      <c r="J22" s="642">
        <f t="shared" si="8"/>
        <v>89709</v>
      </c>
      <c r="K22" s="642">
        <f t="shared" si="8"/>
        <v>12913</v>
      </c>
      <c r="L22" s="642">
        <f t="shared" si="8"/>
        <v>83153</v>
      </c>
      <c r="M22" s="643">
        <f t="shared" si="8"/>
        <v>11419</v>
      </c>
      <c r="N22" s="731">
        <f t="shared" si="8"/>
        <v>11511.899999999994</v>
      </c>
      <c r="O22" s="642">
        <f t="shared" ref="O22" si="9">O17-O7</f>
        <v>-1749.1999999999998</v>
      </c>
      <c r="P22" s="642">
        <f t="shared" si="8"/>
        <v>6261.3000000000029</v>
      </c>
      <c r="Q22" s="643">
        <f t="shared" si="8"/>
        <v>5250.5999999999985</v>
      </c>
    </row>
    <row r="23" spans="1:17" ht="17.25" customHeight="1" thickBot="1">
      <c r="A23" s="1557"/>
      <c r="B23" s="645" t="s">
        <v>197</v>
      </c>
      <c r="C23" s="647">
        <f>C17/C7-1</f>
        <v>2.2071307300509435E-2</v>
      </c>
      <c r="D23" s="686">
        <f>D17/D7-1</f>
        <v>2.392578125E-2</v>
      </c>
      <c r="E23" s="686">
        <f>E17/E7-1</f>
        <v>2.001455604075697E-2</v>
      </c>
      <c r="F23" s="647">
        <f t="shared" ref="F23:Q23" si="10">F17/F7-1</f>
        <v>0.17931447746883999</v>
      </c>
      <c r="G23" s="648">
        <f t="shared" si="10"/>
        <v>0.18256891875480719</v>
      </c>
      <c r="H23" s="649">
        <f t="shared" si="10"/>
        <v>0.17459011576658634</v>
      </c>
      <c r="I23" s="647">
        <f t="shared" si="10"/>
        <v>0.21895511763349829</v>
      </c>
      <c r="J23" s="648">
        <f t="shared" si="10"/>
        <v>0.19276505221539386</v>
      </c>
      <c r="K23" s="648">
        <f t="shared" si="10"/>
        <v>0.1337899022970046</v>
      </c>
      <c r="L23" s="648">
        <f t="shared" si="10"/>
        <v>0.25656112506402229</v>
      </c>
      <c r="M23" s="649">
        <f t="shared" si="10"/>
        <v>0.14436521783104506</v>
      </c>
      <c r="N23" s="1005">
        <f t="shared" si="10"/>
        <v>0.19840235768574521</v>
      </c>
      <c r="O23" s="648">
        <f t="shared" ref="O23" si="11">O17/O7-1</f>
        <v>-0.22865359477124181</v>
      </c>
      <c r="P23" s="648">
        <f t="shared" si="10"/>
        <v>0.22525903007627002</v>
      </c>
      <c r="Q23" s="649">
        <f t="shared" si="10"/>
        <v>0.17370562741919482</v>
      </c>
    </row>
    <row r="24" spans="1:17" ht="17.25" customHeight="1">
      <c r="A24" s="1045" t="s">
        <v>18</v>
      </c>
      <c r="F24" s="199"/>
      <c r="H24" s="352"/>
      <c r="I24" s="353"/>
      <c r="J24" s="353"/>
      <c r="K24" s="355"/>
      <c r="L24" s="1798"/>
      <c r="M24" s="1798"/>
      <c r="N24" s="121"/>
      <c r="O24" s="121"/>
      <c r="P24" s="354"/>
      <c r="Q24" s="121"/>
    </row>
    <row r="25" spans="1:17" ht="17.25" customHeight="1">
      <c r="A25" s="1045" t="s">
        <v>259</v>
      </c>
      <c r="F25" s="199"/>
      <c r="H25" s="352"/>
      <c r="I25" s="353"/>
      <c r="J25" s="353"/>
      <c r="K25" s="355"/>
      <c r="L25" s="1798"/>
      <c r="M25" s="1798"/>
      <c r="N25" s="121"/>
      <c r="O25" s="121"/>
      <c r="P25" s="354"/>
      <c r="Q25" s="121"/>
    </row>
    <row r="26" spans="1:17" ht="17.25" customHeight="1">
      <c r="A26" s="1045" t="s">
        <v>260</v>
      </c>
      <c r="F26" s="199"/>
      <c r="H26" s="352"/>
      <c r="I26" s="353"/>
      <c r="J26" s="353"/>
      <c r="K26" s="355"/>
      <c r="L26" s="1798"/>
      <c r="M26" s="1798"/>
      <c r="N26" s="121"/>
      <c r="O26" s="121"/>
      <c r="P26" s="354"/>
      <c r="Q26" s="121"/>
    </row>
    <row r="27" spans="1:17" ht="17.25" customHeight="1">
      <c r="A27" s="997" t="s">
        <v>514</v>
      </c>
      <c r="F27" s="199"/>
      <c r="H27" s="352"/>
      <c r="I27" s="353"/>
      <c r="J27" s="353"/>
      <c r="K27" s="355"/>
      <c r="L27" s="1798"/>
      <c r="M27" s="1798"/>
      <c r="N27" s="121"/>
      <c r="O27" s="121"/>
      <c r="P27" s="354"/>
      <c r="Q27" s="121"/>
    </row>
    <row r="28" spans="1:17">
      <c r="A28" s="1046" t="s">
        <v>944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1:17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</row>
    <row r="30" spans="1:17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</row>
    <row r="31" spans="1:17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</row>
  </sheetData>
  <mergeCells count="34">
    <mergeCell ref="A18:A19"/>
    <mergeCell ref="A20:A21"/>
    <mergeCell ref="A22:A23"/>
    <mergeCell ref="A15:B15"/>
    <mergeCell ref="A17:B17"/>
    <mergeCell ref="A16:B16"/>
    <mergeCell ref="A11:B11"/>
    <mergeCell ref="A12:B12"/>
    <mergeCell ref="A13:B13"/>
    <mergeCell ref="A14:B14"/>
    <mergeCell ref="F3:H3"/>
    <mergeCell ref="C3:E3"/>
    <mergeCell ref="C4:C6"/>
    <mergeCell ref="A3:B6"/>
    <mergeCell ref="A7:B7"/>
    <mergeCell ref="A8:B8"/>
    <mergeCell ref="A9:B9"/>
    <mergeCell ref="A10:B10"/>
    <mergeCell ref="D4:E5"/>
    <mergeCell ref="F4:F6"/>
    <mergeCell ref="G4:H5"/>
    <mergeCell ref="I4:I6"/>
    <mergeCell ref="N4:N6"/>
    <mergeCell ref="I3:M3"/>
    <mergeCell ref="J4:M4"/>
    <mergeCell ref="J5:K5"/>
    <mergeCell ref="L5:M5"/>
    <mergeCell ref="L24:M24"/>
    <mergeCell ref="L25:M25"/>
    <mergeCell ref="L26:M26"/>
    <mergeCell ref="L27:M27"/>
    <mergeCell ref="N3:Q3"/>
    <mergeCell ref="P4:Q5"/>
    <mergeCell ref="O4:O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P18:Q23 C18:N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32"/>
  <sheetViews>
    <sheetView zoomScaleNormal="100" workbookViewId="0"/>
  </sheetViews>
  <sheetFormatPr defaultRowHeight="15"/>
  <cols>
    <col min="1" max="1" width="12.85546875" customWidth="1"/>
    <col min="2" max="2" width="5.7109375" style="223" customWidth="1"/>
    <col min="3" max="4" width="7.140625" customWidth="1"/>
    <col min="5" max="7" width="7.5703125" customWidth="1"/>
    <col min="8" max="9" width="7.5703125" style="223" customWidth="1"/>
    <col min="10" max="12" width="7.5703125" customWidth="1"/>
    <col min="13" max="13" width="10" style="941" customWidth="1"/>
  </cols>
  <sheetData>
    <row r="1" spans="1:24" ht="17.25" customHeight="1">
      <c r="A1" s="258" t="s">
        <v>609</v>
      </c>
      <c r="B1" s="258"/>
      <c r="C1" s="101"/>
      <c r="D1" s="101"/>
      <c r="E1" s="101"/>
      <c r="F1" s="101"/>
      <c r="G1" s="101"/>
      <c r="H1" s="218"/>
      <c r="I1" s="218"/>
      <c r="J1" s="101"/>
      <c r="K1" s="101"/>
      <c r="L1" s="101"/>
      <c r="M1" s="218"/>
      <c r="Q1" s="552"/>
    </row>
    <row r="2" spans="1:24" s="814" customFormat="1" ht="17.25" customHeight="1" thickBot="1">
      <c r="A2" s="358" t="s">
        <v>198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</row>
    <row r="3" spans="1:24" ht="17.25" customHeight="1">
      <c r="A3" s="1558" t="s">
        <v>203</v>
      </c>
      <c r="B3" s="1559"/>
      <c r="C3" s="1581" t="s">
        <v>199</v>
      </c>
      <c r="D3" s="1581" t="s">
        <v>200</v>
      </c>
      <c r="E3" s="1589" t="s">
        <v>201</v>
      </c>
      <c r="F3" s="1590"/>
      <c r="G3" s="1590"/>
      <c r="H3" s="1590"/>
      <c r="I3" s="1590"/>
      <c r="J3" s="1590"/>
      <c r="K3" s="1591"/>
      <c r="L3" s="1592" t="s">
        <v>202</v>
      </c>
      <c r="M3" s="1589"/>
      <c r="N3" s="1575" t="s">
        <v>228</v>
      </c>
      <c r="O3" s="1578" t="s">
        <v>229</v>
      </c>
    </row>
    <row r="4" spans="1:24" ht="24.75" customHeight="1">
      <c r="A4" s="1560"/>
      <c r="B4" s="1561"/>
      <c r="C4" s="1582"/>
      <c r="D4" s="1582"/>
      <c r="E4" s="1593" t="s">
        <v>4</v>
      </c>
      <c r="F4" s="1566" t="s">
        <v>189</v>
      </c>
      <c r="G4" s="1567"/>
      <c r="H4" s="1566" t="s">
        <v>190</v>
      </c>
      <c r="I4" s="1567"/>
      <c r="J4" s="1566" t="s">
        <v>515</v>
      </c>
      <c r="K4" s="1599"/>
      <c r="L4" s="1596" t="s">
        <v>4</v>
      </c>
      <c r="M4" s="1570" t="s">
        <v>935</v>
      </c>
      <c r="N4" s="1576"/>
      <c r="O4" s="1579"/>
    </row>
    <row r="5" spans="1:24" ht="8.25" customHeight="1">
      <c r="A5" s="1560"/>
      <c r="B5" s="1561"/>
      <c r="C5" s="1583"/>
      <c r="D5" s="1583"/>
      <c r="E5" s="1594"/>
      <c r="F5" s="1568" t="s">
        <v>7</v>
      </c>
      <c r="G5" s="1587" t="s">
        <v>144</v>
      </c>
      <c r="H5" s="1568" t="s">
        <v>145</v>
      </c>
      <c r="I5" s="1587" t="s">
        <v>146</v>
      </c>
      <c r="J5" s="1568" t="s">
        <v>476</v>
      </c>
      <c r="K5" s="1585" t="s">
        <v>477</v>
      </c>
      <c r="L5" s="1597"/>
      <c r="M5" s="1568"/>
      <c r="N5" s="1576"/>
      <c r="O5" s="1579"/>
    </row>
    <row r="6" spans="1:24" ht="8.25" customHeight="1" thickBot="1">
      <c r="A6" s="1562"/>
      <c r="B6" s="1563"/>
      <c r="C6" s="1584"/>
      <c r="D6" s="1584"/>
      <c r="E6" s="1595"/>
      <c r="F6" s="1569"/>
      <c r="G6" s="1588"/>
      <c r="H6" s="1569"/>
      <c r="I6" s="1588"/>
      <c r="J6" s="1569"/>
      <c r="K6" s="1586"/>
      <c r="L6" s="1598"/>
      <c r="M6" s="1571"/>
      <c r="N6" s="1577"/>
      <c r="O6" s="1580"/>
    </row>
    <row r="7" spans="1:24" ht="17.25" customHeight="1">
      <c r="A7" s="1564" t="s">
        <v>11</v>
      </c>
      <c r="B7" s="1565"/>
      <c r="C7" s="307">
        <v>4880</v>
      </c>
      <c r="D7" s="307">
        <v>13988</v>
      </c>
      <c r="E7" s="182">
        <v>328612</v>
      </c>
      <c r="F7" s="390">
        <v>157799</v>
      </c>
      <c r="G7" s="182">
        <v>170813</v>
      </c>
      <c r="H7" s="390">
        <v>324389</v>
      </c>
      <c r="I7" s="182">
        <v>4223</v>
      </c>
      <c r="J7" s="390">
        <v>319376</v>
      </c>
      <c r="K7" s="178">
        <v>9236</v>
      </c>
      <c r="L7" s="863">
        <v>25736.799999999999</v>
      </c>
      <c r="M7" s="925">
        <v>2633.9</v>
      </c>
      <c r="N7" s="606">
        <v>23.4924220760652</v>
      </c>
      <c r="O7" s="607">
        <v>12.768176307854901</v>
      </c>
      <c r="P7" s="199"/>
      <c r="Q7" s="964"/>
      <c r="R7" s="964"/>
      <c r="S7" s="964"/>
      <c r="T7" s="199"/>
      <c r="U7" s="964"/>
      <c r="W7" s="964"/>
      <c r="X7" s="964"/>
    </row>
    <row r="8" spans="1:24" ht="17.25" customHeight="1">
      <c r="A8" s="1564" t="s">
        <v>12</v>
      </c>
      <c r="B8" s="1565"/>
      <c r="C8" s="307">
        <v>4931</v>
      </c>
      <c r="D8" s="307">
        <v>14481</v>
      </c>
      <c r="E8" s="182">
        <v>342521</v>
      </c>
      <c r="F8" s="390">
        <v>164387</v>
      </c>
      <c r="G8" s="182">
        <v>178134</v>
      </c>
      <c r="H8" s="181">
        <v>337807</v>
      </c>
      <c r="I8" s="182">
        <v>4714</v>
      </c>
      <c r="J8" s="181">
        <v>333011</v>
      </c>
      <c r="K8" s="178">
        <v>9510</v>
      </c>
      <c r="L8" s="863">
        <v>26780.599999999911</v>
      </c>
      <c r="M8" s="925">
        <v>3134.3</v>
      </c>
      <c r="N8" s="606">
        <v>23.653131689800428</v>
      </c>
      <c r="O8" s="607">
        <v>12.789892683509747</v>
      </c>
      <c r="P8" s="199"/>
      <c r="Q8" s="964"/>
      <c r="R8" s="964"/>
      <c r="S8" s="964"/>
      <c r="T8" s="199"/>
      <c r="U8" s="964"/>
      <c r="W8" s="964"/>
      <c r="X8" s="964"/>
    </row>
    <row r="9" spans="1:24" ht="17.25" customHeight="1">
      <c r="A9" s="1564" t="s">
        <v>13</v>
      </c>
      <c r="B9" s="1565"/>
      <c r="C9" s="307">
        <v>5011</v>
      </c>
      <c r="D9" s="307">
        <v>14972</v>
      </c>
      <c r="E9" s="182">
        <v>354340</v>
      </c>
      <c r="F9" s="390">
        <v>170705</v>
      </c>
      <c r="G9" s="182">
        <v>183635</v>
      </c>
      <c r="H9" s="181">
        <v>348906</v>
      </c>
      <c r="I9" s="182">
        <v>5434</v>
      </c>
      <c r="J9" s="181">
        <v>344573</v>
      </c>
      <c r="K9" s="178">
        <v>9767</v>
      </c>
      <c r="L9" s="863">
        <v>27739.200000000001</v>
      </c>
      <c r="M9" s="925">
        <v>2898.7999999999997</v>
      </c>
      <c r="N9" s="606">
        <v>23.666844776916911</v>
      </c>
      <c r="O9" s="607">
        <v>12.773980504124127</v>
      </c>
      <c r="P9" s="199"/>
      <c r="Q9" s="964"/>
      <c r="R9" s="964"/>
      <c r="S9" s="964"/>
      <c r="T9" s="199"/>
      <c r="U9" s="964"/>
      <c r="W9" s="964"/>
      <c r="X9" s="964"/>
    </row>
    <row r="10" spans="1:24" ht="17.25" customHeight="1">
      <c r="A10" s="1564" t="s">
        <v>14</v>
      </c>
      <c r="B10" s="1565"/>
      <c r="C10" s="307">
        <v>5085</v>
      </c>
      <c r="D10" s="307">
        <v>15390</v>
      </c>
      <c r="E10" s="182">
        <v>363568</v>
      </c>
      <c r="F10" s="390">
        <v>175049</v>
      </c>
      <c r="G10" s="182">
        <v>188519</v>
      </c>
      <c r="H10" s="181">
        <v>357261</v>
      </c>
      <c r="I10" s="182">
        <v>6307</v>
      </c>
      <c r="J10" s="181">
        <v>353505</v>
      </c>
      <c r="K10" s="178">
        <v>10063</v>
      </c>
      <c r="L10" s="863">
        <v>28583</v>
      </c>
      <c r="M10" s="925">
        <v>2862.5</v>
      </c>
      <c r="N10" s="606">
        <v>23.623651721897335</v>
      </c>
      <c r="O10" s="607">
        <v>12.71972850995347</v>
      </c>
      <c r="P10" s="199"/>
      <c r="Q10" s="964"/>
      <c r="R10" s="964"/>
      <c r="S10" s="964"/>
      <c r="T10" s="199"/>
      <c r="U10" s="964"/>
      <c r="W10" s="964"/>
      <c r="X10" s="964"/>
    </row>
    <row r="11" spans="1:24" ht="17.25" customHeight="1">
      <c r="A11" s="1564" t="s">
        <v>15</v>
      </c>
      <c r="B11" s="1565"/>
      <c r="C11" s="307">
        <v>5158</v>
      </c>
      <c r="D11" s="307">
        <v>15729</v>
      </c>
      <c r="E11" s="182">
        <v>367603</v>
      </c>
      <c r="F11" s="377">
        <v>176574</v>
      </c>
      <c r="G11" s="182">
        <v>191029</v>
      </c>
      <c r="H11" s="182">
        <v>360389</v>
      </c>
      <c r="I11" s="182">
        <v>7214</v>
      </c>
      <c r="J11" s="182">
        <v>357291</v>
      </c>
      <c r="K11" s="178">
        <v>10312</v>
      </c>
      <c r="L11" s="863">
        <v>29283.4</v>
      </c>
      <c r="M11" s="925">
        <v>2531.8000000000002</v>
      </c>
      <c r="N11" s="606">
        <v>23.371034395066438</v>
      </c>
      <c r="O11" s="607">
        <v>12.553289577029989</v>
      </c>
      <c r="P11" s="199"/>
      <c r="Q11" s="964"/>
      <c r="R11" s="964"/>
      <c r="S11" s="964"/>
      <c r="T11" s="199"/>
      <c r="U11" s="964"/>
      <c r="W11" s="964"/>
      <c r="X11" s="964"/>
    </row>
    <row r="12" spans="1:24" ht="17.25" customHeight="1">
      <c r="A12" s="1564" t="s">
        <v>16</v>
      </c>
      <c r="B12" s="1565"/>
      <c r="C12" s="307">
        <v>5209</v>
      </c>
      <c r="D12" s="307">
        <v>15848</v>
      </c>
      <c r="E12" s="182">
        <v>367361</v>
      </c>
      <c r="F12" s="182">
        <v>176418</v>
      </c>
      <c r="G12" s="182">
        <v>190943</v>
      </c>
      <c r="H12" s="182">
        <v>359059</v>
      </c>
      <c r="I12" s="182">
        <v>8302</v>
      </c>
      <c r="J12" s="182">
        <v>356825</v>
      </c>
      <c r="K12" s="178">
        <v>10536</v>
      </c>
      <c r="L12" s="863">
        <v>29513.8</v>
      </c>
      <c r="M12" s="925">
        <v>1550.2999999999997</v>
      </c>
      <c r="N12" s="606">
        <v>23.180275113579</v>
      </c>
      <c r="O12" s="607">
        <v>12.447092546537553</v>
      </c>
      <c r="P12" s="199"/>
      <c r="Q12" s="964"/>
      <c r="R12" s="964"/>
      <c r="S12" s="964"/>
      <c r="T12" s="199"/>
      <c r="U12" s="964"/>
      <c r="W12" s="964"/>
      <c r="X12" s="964"/>
    </row>
    <row r="13" spans="1:24" ht="17.25" customHeight="1">
      <c r="A13" s="1564" t="s">
        <v>17</v>
      </c>
      <c r="B13" s="1565"/>
      <c r="C13" s="307">
        <v>5209</v>
      </c>
      <c r="D13" s="307">
        <v>15856</v>
      </c>
      <c r="E13" s="180">
        <v>362653</v>
      </c>
      <c r="F13" s="181">
        <v>174058</v>
      </c>
      <c r="G13" s="180">
        <v>188595</v>
      </c>
      <c r="H13" s="180">
        <v>353159</v>
      </c>
      <c r="I13" s="180">
        <v>9494</v>
      </c>
      <c r="J13" s="180">
        <v>352167</v>
      </c>
      <c r="K13" s="164">
        <v>10486</v>
      </c>
      <c r="L13" s="863">
        <v>29629.5</v>
      </c>
      <c r="M13" s="925">
        <v>1313</v>
      </c>
      <c r="N13" s="606">
        <v>22.871657416750757</v>
      </c>
      <c r="O13" s="607">
        <v>12.239592298216305</v>
      </c>
      <c r="P13" s="199"/>
      <c r="Q13" s="964"/>
      <c r="R13" s="964"/>
      <c r="S13" s="964"/>
      <c r="T13" s="199"/>
      <c r="U13" s="964"/>
      <c r="W13" s="964"/>
      <c r="X13" s="964"/>
    </row>
    <row r="14" spans="1:24" ht="17.25" customHeight="1">
      <c r="A14" s="1564" t="s">
        <v>143</v>
      </c>
      <c r="B14" s="1565"/>
      <c r="C14" s="307">
        <v>5269</v>
      </c>
      <c r="D14" s="307">
        <v>15969</v>
      </c>
      <c r="E14" s="180">
        <v>362756</v>
      </c>
      <c r="F14" s="181">
        <v>174333</v>
      </c>
      <c r="G14" s="180">
        <v>188423</v>
      </c>
      <c r="H14" s="180">
        <v>352287</v>
      </c>
      <c r="I14" s="180">
        <v>10469</v>
      </c>
      <c r="J14" s="180">
        <v>351968</v>
      </c>
      <c r="K14" s="164">
        <v>10788</v>
      </c>
      <c r="L14" s="863">
        <v>30303.200000000001</v>
      </c>
      <c r="M14" s="925">
        <v>1252.5</v>
      </c>
      <c r="N14" s="606">
        <v>22.716262759095748</v>
      </c>
      <c r="O14" s="607">
        <v>11.970880963066607</v>
      </c>
      <c r="P14" s="199"/>
      <c r="Q14" s="964"/>
      <c r="R14" s="964"/>
      <c r="S14" s="964"/>
      <c r="T14" s="199"/>
      <c r="U14" s="964"/>
      <c r="W14" s="964"/>
      <c r="X14" s="964"/>
    </row>
    <row r="15" spans="1:24" ht="17.25" customHeight="1">
      <c r="A15" s="1564" t="s">
        <v>194</v>
      </c>
      <c r="B15" s="1565"/>
      <c r="C15" s="819">
        <v>5287</v>
      </c>
      <c r="D15" s="819">
        <v>16064</v>
      </c>
      <c r="E15" s="818">
        <v>363776</v>
      </c>
      <c r="F15" s="817">
        <v>174772</v>
      </c>
      <c r="G15" s="817">
        <v>189004</v>
      </c>
      <c r="H15" s="817">
        <v>352433</v>
      </c>
      <c r="I15" s="817">
        <v>11343</v>
      </c>
      <c r="J15" s="817">
        <v>352531</v>
      </c>
      <c r="K15" s="820">
        <v>11245</v>
      </c>
      <c r="L15" s="830">
        <v>30580.799999999999</v>
      </c>
      <c r="M15" s="818">
        <v>1314.9</v>
      </c>
      <c r="N15" s="606">
        <v>22.645420000000001</v>
      </c>
      <c r="O15" s="607">
        <v>11.895569999999999</v>
      </c>
      <c r="P15" s="199"/>
      <c r="Q15" s="964"/>
      <c r="R15" s="964"/>
      <c r="S15" s="964"/>
      <c r="T15" s="199"/>
      <c r="U15" s="964"/>
      <c r="W15" s="964"/>
      <c r="X15" s="964"/>
    </row>
    <row r="16" spans="1:24" s="223" customFormat="1" ht="17.25" customHeight="1">
      <c r="A16" s="1564" t="s">
        <v>475</v>
      </c>
      <c r="B16" s="1565"/>
      <c r="C16" s="819">
        <v>5304</v>
      </c>
      <c r="D16" s="819">
        <v>16295</v>
      </c>
      <c r="E16" s="818">
        <v>364909</v>
      </c>
      <c r="F16" s="817">
        <v>175540</v>
      </c>
      <c r="G16" s="817">
        <v>189369</v>
      </c>
      <c r="H16" s="817">
        <v>352967</v>
      </c>
      <c r="I16" s="817">
        <v>11942</v>
      </c>
      <c r="J16" s="817">
        <v>353214</v>
      </c>
      <c r="K16" s="820">
        <v>11695</v>
      </c>
      <c r="L16" s="830">
        <v>32372.6</v>
      </c>
      <c r="M16" s="818">
        <v>1888.3000000000002</v>
      </c>
      <c r="N16" s="606">
        <v>22.393924516722922</v>
      </c>
      <c r="O16" s="607">
        <v>11.272156082613074</v>
      </c>
      <c r="P16" s="199"/>
      <c r="Q16" s="964"/>
      <c r="R16" s="964"/>
      <c r="S16" s="964"/>
      <c r="T16" s="199"/>
      <c r="U16" s="964"/>
      <c r="W16" s="964"/>
      <c r="X16" s="964"/>
    </row>
    <row r="17" spans="1:24" s="223" customFormat="1" ht="17.25" customHeight="1" thickBot="1">
      <c r="A17" s="1564" t="s">
        <v>605</v>
      </c>
      <c r="B17" s="1565"/>
      <c r="C17" s="817">
        <v>5317</v>
      </c>
      <c r="D17" s="819">
        <v>16526</v>
      </c>
      <c r="E17" s="818">
        <v>357598</v>
      </c>
      <c r="F17" s="817">
        <v>172011</v>
      </c>
      <c r="G17" s="817">
        <v>185587</v>
      </c>
      <c r="H17" s="817">
        <v>345734</v>
      </c>
      <c r="I17" s="817">
        <v>11864</v>
      </c>
      <c r="J17" s="817">
        <v>346051</v>
      </c>
      <c r="K17" s="820">
        <v>11547</v>
      </c>
      <c r="L17" s="830">
        <v>33156.699999999997</v>
      </c>
      <c r="M17" s="818">
        <v>2036.2</v>
      </c>
      <c r="N17" s="608">
        <v>21.638509016095849</v>
      </c>
      <c r="O17" s="609">
        <v>10.785090192932349</v>
      </c>
      <c r="P17" s="199"/>
      <c r="Q17" s="964"/>
      <c r="R17" s="964"/>
      <c r="S17" s="964"/>
      <c r="T17" s="199"/>
      <c r="U17" s="964"/>
      <c r="W17" s="964"/>
      <c r="X17" s="964"/>
    </row>
    <row r="18" spans="1:24" s="223" customFormat="1" ht="17.25" customHeight="1">
      <c r="A18" s="1572" t="s">
        <v>606</v>
      </c>
      <c r="B18" s="613" t="s">
        <v>196</v>
      </c>
      <c r="C18" s="614">
        <f>C17-C16</f>
        <v>13</v>
      </c>
      <c r="D18" s="614">
        <f t="shared" ref="D18:M18" si="0">D17-D16</f>
        <v>231</v>
      </c>
      <c r="E18" s="671">
        <f t="shared" si="0"/>
        <v>-7311</v>
      </c>
      <c r="F18" s="617">
        <f t="shared" si="0"/>
        <v>-3529</v>
      </c>
      <c r="G18" s="617">
        <f t="shared" si="0"/>
        <v>-3782</v>
      </c>
      <c r="H18" s="617">
        <f>H17-H16</f>
        <v>-7233</v>
      </c>
      <c r="I18" s="617">
        <f>I17-I16</f>
        <v>-78</v>
      </c>
      <c r="J18" s="617">
        <f t="shared" si="0"/>
        <v>-7163</v>
      </c>
      <c r="K18" s="821">
        <f t="shared" si="0"/>
        <v>-148</v>
      </c>
      <c r="L18" s="616">
        <f t="shared" si="0"/>
        <v>784.09999999999854</v>
      </c>
      <c r="M18" s="617">
        <f t="shared" si="0"/>
        <v>147.89999999999986</v>
      </c>
      <c r="N18" s="827">
        <f>N17-N16</f>
        <v>-0.7554155006270733</v>
      </c>
      <c r="O18" s="619">
        <f>O17-O16</f>
        <v>-0.48706588968072495</v>
      </c>
    </row>
    <row r="19" spans="1:24" s="223" customFormat="1" ht="17.25" customHeight="1">
      <c r="A19" s="1573"/>
      <c r="B19" s="620" t="s">
        <v>197</v>
      </c>
      <c r="C19" s="621">
        <f>C17/C16-1</f>
        <v>2.450980392156854E-3</v>
      </c>
      <c r="D19" s="621">
        <f t="shared" ref="D19:M19" si="1">D17/D16-1</f>
        <v>1.4176127646517322E-2</v>
      </c>
      <c r="E19" s="680">
        <f t="shared" si="1"/>
        <v>-2.0035132046619886E-2</v>
      </c>
      <c r="F19" s="624">
        <f>F17/F16-1</f>
        <v>-2.0103680072917851E-2</v>
      </c>
      <c r="G19" s="624">
        <f t="shared" si="1"/>
        <v>-1.9971589858952643E-2</v>
      </c>
      <c r="H19" s="624">
        <f>H17/H16-1</f>
        <v>-2.0492000668617782E-2</v>
      </c>
      <c r="I19" s="624">
        <f>I17/I16-1</f>
        <v>-6.5315692513816526E-3</v>
      </c>
      <c r="J19" s="624">
        <f t="shared" si="1"/>
        <v>-2.0279490620417118E-2</v>
      </c>
      <c r="K19" s="822">
        <f t="shared" si="1"/>
        <v>-1.2654980761009016E-2</v>
      </c>
      <c r="L19" s="623">
        <f t="shared" si="1"/>
        <v>2.4221100560350317E-2</v>
      </c>
      <c r="M19" s="624">
        <f t="shared" si="1"/>
        <v>7.8324418789387229E-2</v>
      </c>
      <c r="N19" s="680">
        <f>N17/N16-1</f>
        <v>-3.3733055591169792E-2</v>
      </c>
      <c r="O19" s="625">
        <f>O17/O16-1</f>
        <v>-4.3209647392303929E-2</v>
      </c>
      <c r="Q19" s="199"/>
    </row>
    <row r="20" spans="1:24" s="223" customFormat="1" ht="17.25" customHeight="1">
      <c r="A20" s="1556" t="s">
        <v>607</v>
      </c>
      <c r="B20" s="626" t="s">
        <v>196</v>
      </c>
      <c r="C20" s="627">
        <f>C17-C12</f>
        <v>108</v>
      </c>
      <c r="D20" s="627">
        <f t="shared" ref="D20:M20" si="2">D17-D12</f>
        <v>678</v>
      </c>
      <c r="E20" s="683">
        <f t="shared" si="2"/>
        <v>-9763</v>
      </c>
      <c r="F20" s="630">
        <f t="shared" si="2"/>
        <v>-4407</v>
      </c>
      <c r="G20" s="630">
        <f t="shared" si="2"/>
        <v>-5356</v>
      </c>
      <c r="H20" s="630">
        <f>H17-H12</f>
        <v>-13325</v>
      </c>
      <c r="I20" s="630">
        <f>I17-I12</f>
        <v>3562</v>
      </c>
      <c r="J20" s="630">
        <f t="shared" si="2"/>
        <v>-10774</v>
      </c>
      <c r="K20" s="823">
        <f t="shared" si="2"/>
        <v>1011</v>
      </c>
      <c r="L20" s="629">
        <f t="shared" si="2"/>
        <v>3642.8999999999978</v>
      </c>
      <c r="M20" s="630">
        <f t="shared" si="2"/>
        <v>485.90000000000032</v>
      </c>
      <c r="N20" s="828">
        <f>N17-N12</f>
        <v>-1.5417660974831513</v>
      </c>
      <c r="O20" s="632">
        <f>O17-O12</f>
        <v>-1.6620023536052031</v>
      </c>
    </row>
    <row r="21" spans="1:24" s="223" customFormat="1" ht="17.25" customHeight="1">
      <c r="A21" s="1573"/>
      <c r="B21" s="633" t="s">
        <v>197</v>
      </c>
      <c r="C21" s="634">
        <f>C17/C12-1</f>
        <v>2.0733346131695196E-2</v>
      </c>
      <c r="D21" s="634">
        <f t="shared" ref="D21:M21" si="3">D17/D12-1</f>
        <v>4.2781423523472917E-2</v>
      </c>
      <c r="E21" s="1054">
        <f>E17/E12-1</f>
        <v>-2.6576038283867898E-2</v>
      </c>
      <c r="F21" s="636">
        <f t="shared" si="3"/>
        <v>-2.4980444172363336E-2</v>
      </c>
      <c r="G21" s="636">
        <f t="shared" si="3"/>
        <v>-2.8050255835511129E-2</v>
      </c>
      <c r="H21" s="636">
        <f>H17/H12-1</f>
        <v>-3.7110892638814286E-2</v>
      </c>
      <c r="I21" s="636">
        <f>I17/I12-1</f>
        <v>0.42905324018308844</v>
      </c>
      <c r="J21" s="636">
        <f t="shared" si="3"/>
        <v>-3.0194072724724963E-2</v>
      </c>
      <c r="K21" s="824">
        <f t="shared" si="3"/>
        <v>9.5956719817767544E-2</v>
      </c>
      <c r="L21" s="635">
        <f t="shared" si="3"/>
        <v>0.12343039527271982</v>
      </c>
      <c r="M21" s="636">
        <f t="shared" si="3"/>
        <v>0.31342320841127558</v>
      </c>
      <c r="N21" s="674">
        <f>N17/N12-1</f>
        <v>-6.651198443197015E-2</v>
      </c>
      <c r="O21" s="637">
        <f>O17/O12-1</f>
        <v>-0.13352534717575693</v>
      </c>
      <c r="Q21" s="1092"/>
      <c r="R21" s="1092"/>
    </row>
    <row r="22" spans="1:24" s="223" customFormat="1" ht="17.25" customHeight="1">
      <c r="A22" s="1556" t="s">
        <v>608</v>
      </c>
      <c r="B22" s="638" t="s">
        <v>196</v>
      </c>
      <c r="C22" s="639">
        <f>C17-C7</f>
        <v>437</v>
      </c>
      <c r="D22" s="639">
        <f t="shared" ref="D22:M22" si="4">D17-D7</f>
        <v>2538</v>
      </c>
      <c r="E22" s="677">
        <f t="shared" si="4"/>
        <v>28986</v>
      </c>
      <c r="F22" s="642">
        <f t="shared" si="4"/>
        <v>14212</v>
      </c>
      <c r="G22" s="642">
        <f t="shared" si="4"/>
        <v>14774</v>
      </c>
      <c r="H22" s="642">
        <f>H17-H7</f>
        <v>21345</v>
      </c>
      <c r="I22" s="642">
        <f>I17-I7</f>
        <v>7641</v>
      </c>
      <c r="J22" s="642">
        <f t="shared" si="4"/>
        <v>26675</v>
      </c>
      <c r="K22" s="825">
        <f t="shared" si="4"/>
        <v>2311</v>
      </c>
      <c r="L22" s="641">
        <f t="shared" si="4"/>
        <v>7419.8999999999978</v>
      </c>
      <c r="M22" s="642">
        <f t="shared" si="4"/>
        <v>-597.70000000000005</v>
      </c>
      <c r="N22" s="829">
        <f>N17-N7</f>
        <v>-1.8539130599693507</v>
      </c>
      <c r="O22" s="644">
        <f>O17-O7</f>
        <v>-1.9830861149225516</v>
      </c>
    </row>
    <row r="23" spans="1:24" s="223" customFormat="1" ht="17.25" customHeight="1" thickBot="1">
      <c r="A23" s="1557"/>
      <c r="B23" s="645" t="s">
        <v>197</v>
      </c>
      <c r="C23" s="646">
        <f>C17/C7-1</f>
        <v>8.954918032786896E-2</v>
      </c>
      <c r="D23" s="646">
        <f t="shared" ref="D23:M23" si="5">D17/D7-1</f>
        <v>0.18144123534458112</v>
      </c>
      <c r="E23" s="686">
        <f t="shared" si="5"/>
        <v>8.820736917702332E-2</v>
      </c>
      <c r="F23" s="648">
        <f t="shared" si="5"/>
        <v>9.0063942103562056E-2</v>
      </c>
      <c r="G23" s="648">
        <f t="shared" si="5"/>
        <v>8.6492245906341969E-2</v>
      </c>
      <c r="H23" s="648">
        <f>H17/H7-1</f>
        <v>6.5800628258048111E-2</v>
      </c>
      <c r="I23" s="648">
        <f>I17/I7-1</f>
        <v>1.8093772199857923</v>
      </c>
      <c r="J23" s="648">
        <f t="shared" si="5"/>
        <v>8.3522243374580363E-2</v>
      </c>
      <c r="K23" s="826">
        <f t="shared" si="5"/>
        <v>0.25021654395842363</v>
      </c>
      <c r="L23" s="647">
        <f t="shared" si="5"/>
        <v>0.28829924466134083</v>
      </c>
      <c r="M23" s="648">
        <f t="shared" si="5"/>
        <v>-0.22692585139906607</v>
      </c>
      <c r="N23" s="686">
        <f>N17/N7-1</f>
        <v>-7.8915364876666949E-2</v>
      </c>
      <c r="O23" s="649">
        <f>O17/O7-1</f>
        <v>-0.15531475029073416</v>
      </c>
    </row>
    <row r="24" spans="1:24" s="223" customFormat="1" ht="17.25" customHeight="1">
      <c r="A24" s="115" t="s">
        <v>18</v>
      </c>
      <c r="C24" s="199"/>
      <c r="D24"/>
      <c r="E24"/>
      <c r="F24"/>
      <c r="G24"/>
      <c r="J24"/>
      <c r="K24" s="248"/>
      <c r="M24" s="941"/>
    </row>
    <row r="25" spans="1:24" s="223" customFormat="1" ht="24.75" customHeight="1">
      <c r="A25" s="1574" t="s">
        <v>516</v>
      </c>
      <c r="B25" s="1574"/>
      <c r="C25" s="1574"/>
      <c r="D25" s="1574"/>
      <c r="E25" s="1574"/>
      <c r="F25" s="1574"/>
      <c r="G25" s="1574"/>
      <c r="H25" s="1574"/>
      <c r="I25" s="1574"/>
      <c r="J25" s="1574"/>
      <c r="K25" s="1574"/>
      <c r="L25" s="1574"/>
      <c r="M25" s="1574"/>
      <c r="N25" s="1574"/>
      <c r="O25" s="1574"/>
    </row>
    <row r="26" spans="1:24" s="223" customFormat="1" ht="17.25" customHeight="1">
      <c r="A26" s="1046" t="s">
        <v>934</v>
      </c>
      <c r="C26" s="199"/>
      <c r="K26" s="248"/>
      <c r="M26" s="941"/>
    </row>
    <row r="27" spans="1:24">
      <c r="C27" s="199"/>
      <c r="D27" s="199"/>
      <c r="E27" s="248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24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</row>
    <row r="29" spans="1:24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1:24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</row>
    <row r="31" spans="1:24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</row>
    <row r="32" spans="1:24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</row>
  </sheetData>
  <mergeCells count="34">
    <mergeCell ref="A25:O25"/>
    <mergeCell ref="N3:N6"/>
    <mergeCell ref="O3:O6"/>
    <mergeCell ref="D3:D6"/>
    <mergeCell ref="C3:C6"/>
    <mergeCell ref="F4:G4"/>
    <mergeCell ref="J5:J6"/>
    <mergeCell ref="K5:K6"/>
    <mergeCell ref="F5:F6"/>
    <mergeCell ref="G5:G6"/>
    <mergeCell ref="I5:I6"/>
    <mergeCell ref="E3:K3"/>
    <mergeCell ref="L3:M3"/>
    <mergeCell ref="E4:E6"/>
    <mergeCell ref="L4:L6"/>
    <mergeCell ref="J4:K4"/>
    <mergeCell ref="H4:I4"/>
    <mergeCell ref="H5:H6"/>
    <mergeCell ref="M4:M6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1:D21 N20:O23 O18:O19 F21:L21 C22:L23 C18:L20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Y33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4" width="6.42578125" style="223" customWidth="1"/>
    <col min="5" max="5" width="7.140625" style="223" customWidth="1"/>
    <col min="6" max="6" width="6.42578125" style="223" customWidth="1"/>
    <col min="7" max="8" width="5.7109375" style="223" customWidth="1"/>
    <col min="9" max="12" width="6.42578125" style="223" customWidth="1"/>
    <col min="13" max="14" width="5.85546875" style="223" customWidth="1"/>
    <col min="15" max="18" width="6.42578125" style="223" customWidth="1"/>
    <col min="19" max="20" width="5.7109375" style="223" customWidth="1"/>
    <col min="21" max="16384" width="9.140625" style="223"/>
  </cols>
  <sheetData>
    <row r="1" spans="1:25" s="218" customFormat="1" ht="17.25" customHeight="1">
      <c r="A1" s="258" t="s">
        <v>628</v>
      </c>
      <c r="P1" s="552"/>
    </row>
    <row r="2" spans="1:25" s="219" customFormat="1" ht="17.25" customHeight="1" thickBot="1">
      <c r="A2" s="358" t="s">
        <v>198</v>
      </c>
    </row>
    <row r="3" spans="1:25" ht="17.25" customHeight="1">
      <c r="A3" s="1558" t="s">
        <v>203</v>
      </c>
      <c r="B3" s="1559"/>
      <c r="C3" s="1600" t="s">
        <v>530</v>
      </c>
      <c r="D3" s="1601"/>
      <c r="E3" s="1601"/>
      <c r="F3" s="1601"/>
      <c r="G3" s="1601"/>
      <c r="H3" s="1602"/>
      <c r="I3" s="1713" t="s">
        <v>528</v>
      </c>
      <c r="J3" s="1817"/>
      <c r="K3" s="1817"/>
      <c r="L3" s="1817"/>
      <c r="M3" s="1817"/>
      <c r="N3" s="1818"/>
      <c r="O3" s="1812" t="s">
        <v>529</v>
      </c>
      <c r="P3" s="1813"/>
      <c r="Q3" s="1813"/>
      <c r="R3" s="1813"/>
      <c r="S3" s="1813"/>
      <c r="T3" s="1814"/>
    </row>
    <row r="4" spans="1:25" ht="17.25" customHeight="1">
      <c r="A4" s="1560"/>
      <c r="B4" s="1561"/>
      <c r="C4" s="1603"/>
      <c r="D4" s="1604"/>
      <c r="E4" s="1604"/>
      <c r="F4" s="1604"/>
      <c r="G4" s="1604"/>
      <c r="H4" s="1605"/>
      <c r="I4" s="1722"/>
      <c r="J4" s="1721"/>
      <c r="K4" s="1721"/>
      <c r="L4" s="1721"/>
      <c r="M4" s="1721"/>
      <c r="N4" s="1724"/>
      <c r="O4" s="1815"/>
      <c r="P4" s="1657"/>
      <c r="Q4" s="1657"/>
      <c r="R4" s="1657"/>
      <c r="S4" s="1657"/>
      <c r="T4" s="1816"/>
    </row>
    <row r="5" spans="1:25" ht="23.25" customHeight="1">
      <c r="A5" s="1560"/>
      <c r="B5" s="1561"/>
      <c r="C5" s="1608" t="s">
        <v>1</v>
      </c>
      <c r="D5" s="1610" t="s">
        <v>39</v>
      </c>
      <c r="E5" s="1610" t="s">
        <v>58</v>
      </c>
      <c r="F5" s="1612" t="s">
        <v>19</v>
      </c>
      <c r="G5" s="1618" t="s">
        <v>180</v>
      </c>
      <c r="H5" s="1618" t="s">
        <v>483</v>
      </c>
      <c r="I5" s="1608" t="s">
        <v>1</v>
      </c>
      <c r="J5" s="1610" t="s">
        <v>39</v>
      </c>
      <c r="K5" s="1610" t="s">
        <v>58</v>
      </c>
      <c r="L5" s="1612" t="s">
        <v>19</v>
      </c>
      <c r="M5" s="1618" t="s">
        <v>180</v>
      </c>
      <c r="N5" s="1618" t="s">
        <v>483</v>
      </c>
      <c r="O5" s="1608" t="s">
        <v>1</v>
      </c>
      <c r="P5" s="1610" t="s">
        <v>39</v>
      </c>
      <c r="Q5" s="1610" t="s">
        <v>58</v>
      </c>
      <c r="R5" s="1612" t="s">
        <v>19</v>
      </c>
      <c r="S5" s="1618" t="s">
        <v>180</v>
      </c>
      <c r="T5" s="1606" t="s">
        <v>483</v>
      </c>
    </row>
    <row r="6" spans="1:25" ht="23.25" customHeight="1" thickBot="1">
      <c r="A6" s="1562"/>
      <c r="B6" s="1563"/>
      <c r="C6" s="1609"/>
      <c r="D6" s="1611"/>
      <c r="E6" s="1611"/>
      <c r="F6" s="1613"/>
      <c r="G6" s="1619"/>
      <c r="H6" s="1619"/>
      <c r="I6" s="1609"/>
      <c r="J6" s="1611"/>
      <c r="K6" s="1611"/>
      <c r="L6" s="1613"/>
      <c r="M6" s="1619"/>
      <c r="N6" s="1619"/>
      <c r="O6" s="1609"/>
      <c r="P6" s="1611"/>
      <c r="Q6" s="1611"/>
      <c r="R6" s="1613"/>
      <c r="S6" s="1619"/>
      <c r="T6" s="1607"/>
    </row>
    <row r="7" spans="1:25" s="18" customFormat="1" ht="17.25" customHeight="1">
      <c r="A7" s="1564" t="s">
        <v>11</v>
      </c>
      <c r="B7" s="1565"/>
      <c r="C7" s="186">
        <v>4003</v>
      </c>
      <c r="D7" s="240">
        <v>40828</v>
      </c>
      <c r="E7" s="240">
        <v>778096</v>
      </c>
      <c r="F7" s="240">
        <v>56837.7</v>
      </c>
      <c r="G7" s="416">
        <v>19.057901440188108</v>
      </c>
      <c r="H7" s="416">
        <v>13.689786884409468</v>
      </c>
      <c r="I7" s="196">
        <v>80</v>
      </c>
      <c r="J7" s="382">
        <v>549</v>
      </c>
      <c r="K7" s="382">
        <v>6129</v>
      </c>
      <c r="L7" s="382">
        <v>730.3</v>
      </c>
      <c r="M7" s="417">
        <v>11.163934426229508</v>
      </c>
      <c r="N7" s="418">
        <v>8.3924414624127071</v>
      </c>
      <c r="O7" s="196">
        <v>40</v>
      </c>
      <c r="P7" s="382">
        <v>343</v>
      </c>
      <c r="Q7" s="382">
        <v>5261</v>
      </c>
      <c r="R7" s="382">
        <v>455</v>
      </c>
      <c r="S7" s="417">
        <v>15.338192419825074</v>
      </c>
      <c r="T7" s="418">
        <v>11.562637362637362</v>
      </c>
      <c r="V7" s="965"/>
      <c r="W7" s="965"/>
      <c r="X7" s="965"/>
      <c r="Y7" s="965"/>
    </row>
    <row r="8" spans="1:25" s="18" customFormat="1" ht="17.25" customHeight="1">
      <c r="A8" s="1564" t="s">
        <v>12</v>
      </c>
      <c r="B8" s="1565"/>
      <c r="C8" s="186">
        <v>3984</v>
      </c>
      <c r="D8" s="240">
        <v>41150</v>
      </c>
      <c r="E8" s="240">
        <v>782625</v>
      </c>
      <c r="F8" s="240">
        <v>56561.600000000093</v>
      </c>
      <c r="G8" s="416">
        <v>19.018833535844472</v>
      </c>
      <c r="H8" s="416">
        <v>13.836684252213493</v>
      </c>
      <c r="I8" s="196">
        <v>85</v>
      </c>
      <c r="J8" s="382">
        <v>586</v>
      </c>
      <c r="K8" s="382">
        <v>6542</v>
      </c>
      <c r="L8" s="382">
        <v>769</v>
      </c>
      <c r="M8" s="417">
        <v>11.16382252559727</v>
      </c>
      <c r="N8" s="418">
        <v>8.5071521456436923</v>
      </c>
      <c r="O8" s="196">
        <v>42</v>
      </c>
      <c r="P8" s="382">
        <v>369</v>
      </c>
      <c r="Q8" s="382">
        <v>5475</v>
      </c>
      <c r="R8" s="382">
        <v>484.2</v>
      </c>
      <c r="S8" s="417">
        <v>14.83739837398374</v>
      </c>
      <c r="T8" s="418">
        <v>11.307311028500619</v>
      </c>
      <c r="V8" s="965"/>
      <c r="W8" s="965"/>
      <c r="X8" s="965"/>
      <c r="Y8" s="965"/>
    </row>
    <row r="9" spans="1:25" s="18" customFormat="1" ht="17.25" customHeight="1">
      <c r="A9" s="1564" t="s">
        <v>13</v>
      </c>
      <c r="B9" s="1565"/>
      <c r="C9" s="186">
        <v>3962</v>
      </c>
      <c r="D9" s="240">
        <v>40760</v>
      </c>
      <c r="E9" s="240">
        <v>795210</v>
      </c>
      <c r="F9" s="240">
        <v>56359</v>
      </c>
      <c r="G9" s="416">
        <v>19.509568204121688</v>
      </c>
      <c r="H9" s="416">
        <v>14.109725154811121</v>
      </c>
      <c r="I9" s="196">
        <v>91</v>
      </c>
      <c r="J9" s="382">
        <v>599</v>
      </c>
      <c r="K9" s="382">
        <v>7017</v>
      </c>
      <c r="L9" s="382">
        <v>821.6</v>
      </c>
      <c r="M9" s="417">
        <v>11.714524207011687</v>
      </c>
      <c r="N9" s="418">
        <v>8.5406523855890946</v>
      </c>
      <c r="O9" s="196">
        <v>42</v>
      </c>
      <c r="P9" s="382">
        <v>380</v>
      </c>
      <c r="Q9" s="382">
        <v>5723</v>
      </c>
      <c r="R9" s="382">
        <v>488.3</v>
      </c>
      <c r="S9" s="417">
        <v>15.060526315789474</v>
      </c>
      <c r="T9" s="418">
        <v>11.720253942248616</v>
      </c>
      <c r="V9" s="965"/>
      <c r="W9" s="965"/>
      <c r="X9" s="965"/>
      <c r="Y9" s="965"/>
    </row>
    <row r="10" spans="1:25" s="18" customFormat="1" ht="17.25" customHeight="1">
      <c r="A10" s="1564" t="s">
        <v>14</v>
      </c>
      <c r="B10" s="1565"/>
      <c r="C10" s="186">
        <v>3948</v>
      </c>
      <c r="D10" s="236">
        <v>41287</v>
      </c>
      <c r="E10" s="236">
        <v>813940</v>
      </c>
      <c r="F10" s="240">
        <v>56885.799999999945</v>
      </c>
      <c r="G10" s="416">
        <v>19.714195751689395</v>
      </c>
      <c r="H10" s="416">
        <v>14.308315959343119</v>
      </c>
      <c r="I10" s="197">
        <v>105</v>
      </c>
      <c r="J10" s="383">
        <v>650</v>
      </c>
      <c r="K10" s="383">
        <v>7731</v>
      </c>
      <c r="L10" s="382">
        <v>875.6</v>
      </c>
      <c r="M10" s="417">
        <v>11.893846153846154</v>
      </c>
      <c r="N10" s="418">
        <v>8.829374143444495</v>
      </c>
      <c r="O10" s="197">
        <v>42</v>
      </c>
      <c r="P10" s="383">
        <v>397</v>
      </c>
      <c r="Q10" s="383">
        <v>5983</v>
      </c>
      <c r="R10" s="382">
        <v>507.7</v>
      </c>
      <c r="S10" s="417">
        <v>15.070528967254408</v>
      </c>
      <c r="T10" s="418">
        <v>11.78451841638763</v>
      </c>
      <c r="V10" s="965"/>
      <c r="W10" s="965"/>
      <c r="X10" s="965"/>
      <c r="Y10" s="965"/>
    </row>
    <row r="11" spans="1:25" s="18" customFormat="1" ht="17.25" customHeight="1">
      <c r="A11" s="1564" t="s">
        <v>15</v>
      </c>
      <c r="B11" s="1565"/>
      <c r="C11" s="186">
        <v>3939</v>
      </c>
      <c r="D11" s="236">
        <v>42089</v>
      </c>
      <c r="E11" s="236">
        <v>839019</v>
      </c>
      <c r="F11" s="236">
        <v>57641.1</v>
      </c>
      <c r="G11" s="416">
        <v>19.934400912352395</v>
      </c>
      <c r="H11" s="416">
        <v>14.5559158308915</v>
      </c>
      <c r="I11" s="197">
        <v>124</v>
      </c>
      <c r="J11" s="383">
        <v>764</v>
      </c>
      <c r="K11" s="383">
        <v>8805</v>
      </c>
      <c r="L11" s="382">
        <v>969.6</v>
      </c>
      <c r="M11" s="417">
        <v>11.524869109947645</v>
      </c>
      <c r="N11" s="418">
        <v>9.0810643564356432</v>
      </c>
      <c r="O11" s="197">
        <v>43</v>
      </c>
      <c r="P11" s="383">
        <v>406</v>
      </c>
      <c r="Q11" s="383">
        <v>6313</v>
      </c>
      <c r="R11" s="382">
        <v>518</v>
      </c>
      <c r="S11" s="417">
        <v>15.549261083743842</v>
      </c>
      <c r="T11" s="418">
        <v>12.187258687258687</v>
      </c>
      <c r="V11" s="965"/>
      <c r="W11" s="965"/>
      <c r="X11" s="965"/>
      <c r="Y11" s="965"/>
    </row>
    <row r="12" spans="1:25" s="18" customFormat="1" ht="17.25" customHeight="1">
      <c r="A12" s="1564" t="s">
        <v>16</v>
      </c>
      <c r="B12" s="1565"/>
      <c r="C12" s="91">
        <v>3927</v>
      </c>
      <c r="D12" s="236">
        <v>42831</v>
      </c>
      <c r="E12" s="236">
        <v>863613</v>
      </c>
      <c r="F12" s="236">
        <v>58593.700000000004</v>
      </c>
      <c r="G12" s="416">
        <v>20.163269594452615</v>
      </c>
      <c r="H12" s="416">
        <v>14.739007777286636</v>
      </c>
      <c r="I12" s="197">
        <v>145</v>
      </c>
      <c r="J12" s="383">
        <v>843</v>
      </c>
      <c r="K12" s="383">
        <v>10057</v>
      </c>
      <c r="L12" s="383">
        <v>1084.0999999999999</v>
      </c>
      <c r="M12" s="417">
        <v>11.930011862396205</v>
      </c>
      <c r="N12" s="418">
        <v>9.2768194815976397</v>
      </c>
      <c r="O12" s="197">
        <v>43</v>
      </c>
      <c r="P12" s="383">
        <v>417</v>
      </c>
      <c r="Q12" s="383">
        <v>6581</v>
      </c>
      <c r="R12" s="383">
        <v>542.9</v>
      </c>
      <c r="S12" s="417">
        <v>15.781774580335732</v>
      </c>
      <c r="T12" s="418">
        <v>12.121937741757231</v>
      </c>
      <c r="V12" s="965"/>
      <c r="W12" s="965"/>
      <c r="X12" s="965"/>
      <c r="Y12" s="965"/>
    </row>
    <row r="13" spans="1:25" s="18" customFormat="1" ht="17.25" customHeight="1">
      <c r="A13" s="1564" t="s">
        <v>17</v>
      </c>
      <c r="B13" s="1565"/>
      <c r="C13" s="91">
        <v>3915</v>
      </c>
      <c r="D13" s="236">
        <v>43691</v>
      </c>
      <c r="E13" s="236">
        <v>887347</v>
      </c>
      <c r="F13" s="236">
        <v>59798.700000000004</v>
      </c>
      <c r="G13" s="416">
        <v>20.309606097365592</v>
      </c>
      <c r="H13" s="416">
        <v>14.838901180125989</v>
      </c>
      <c r="I13" s="197">
        <v>180</v>
      </c>
      <c r="J13" s="383">
        <v>988</v>
      </c>
      <c r="K13" s="383">
        <v>11949</v>
      </c>
      <c r="L13" s="383">
        <v>1276.7</v>
      </c>
      <c r="M13" s="417">
        <v>12.09412955465587</v>
      </c>
      <c r="N13" s="418">
        <v>9.3592856583379014</v>
      </c>
      <c r="O13" s="197">
        <v>45</v>
      </c>
      <c r="P13" s="383">
        <v>437</v>
      </c>
      <c r="Q13" s="383">
        <v>6892</v>
      </c>
      <c r="R13" s="383">
        <v>559.5</v>
      </c>
      <c r="S13" s="417">
        <v>15.77116704805492</v>
      </c>
      <c r="T13" s="418">
        <v>12.318141197497766</v>
      </c>
      <c r="V13" s="965"/>
      <c r="W13" s="965"/>
      <c r="X13" s="965"/>
      <c r="Y13" s="965"/>
    </row>
    <row r="14" spans="1:25" s="18" customFormat="1" ht="17.25" customHeight="1">
      <c r="A14" s="1564" t="s">
        <v>143</v>
      </c>
      <c r="B14" s="1565"/>
      <c r="C14" s="91">
        <v>3914</v>
      </c>
      <c r="D14" s="236">
        <v>44454</v>
      </c>
      <c r="E14" s="236">
        <v>905245</v>
      </c>
      <c r="F14" s="236">
        <v>61006.8</v>
      </c>
      <c r="G14" s="416">
        <v>20.363634318621497</v>
      </c>
      <c r="H14" s="416">
        <v>14.838427847387504</v>
      </c>
      <c r="I14" s="197">
        <v>196</v>
      </c>
      <c r="J14" s="383">
        <v>1125</v>
      </c>
      <c r="K14" s="383">
        <v>13702</v>
      </c>
      <c r="L14" s="383">
        <v>1415.1</v>
      </c>
      <c r="M14" s="417">
        <v>12.179555555555556</v>
      </c>
      <c r="N14" s="418">
        <v>9.6827079358349231</v>
      </c>
      <c r="O14" s="197">
        <v>45</v>
      </c>
      <c r="P14" s="383">
        <v>444</v>
      </c>
      <c r="Q14" s="383">
        <v>7161</v>
      </c>
      <c r="R14" s="383">
        <v>582.9</v>
      </c>
      <c r="S14" s="417">
        <v>16.128378378378379</v>
      </c>
      <c r="T14" s="418">
        <v>12.285126093669584</v>
      </c>
      <c r="V14" s="965"/>
      <c r="W14" s="965"/>
      <c r="X14" s="965"/>
      <c r="Y14" s="965"/>
    </row>
    <row r="15" spans="1:25" s="18" customFormat="1" ht="17.25" customHeight="1">
      <c r="A15" s="1564" t="s">
        <v>194</v>
      </c>
      <c r="B15" s="1565"/>
      <c r="C15" s="91">
        <v>3911</v>
      </c>
      <c r="D15" s="236">
        <v>45032</v>
      </c>
      <c r="E15" s="236">
        <v>917851</v>
      </c>
      <c r="F15" s="236">
        <v>62152.5</v>
      </c>
      <c r="G15" s="416">
        <v>20.382194883638302</v>
      </c>
      <c r="H15" s="416">
        <v>14.767724548489602</v>
      </c>
      <c r="I15" s="197">
        <v>215</v>
      </c>
      <c r="J15" s="383">
        <v>1293</v>
      </c>
      <c r="K15" s="383">
        <v>15753</v>
      </c>
      <c r="L15" s="383">
        <v>1590.6</v>
      </c>
      <c r="M15" s="417">
        <v>12.183294663573086</v>
      </c>
      <c r="N15" s="418">
        <v>9.9038098830629959</v>
      </c>
      <c r="O15" s="197">
        <v>46</v>
      </c>
      <c r="P15" s="383">
        <v>449</v>
      </c>
      <c r="Q15" s="383">
        <v>7324</v>
      </c>
      <c r="R15" s="383">
        <v>602.20000000000005</v>
      </c>
      <c r="S15" s="417">
        <v>16.311804008908688</v>
      </c>
      <c r="T15" s="418">
        <v>12.162072401195616</v>
      </c>
      <c r="V15" s="965"/>
      <c r="W15" s="965"/>
      <c r="X15" s="965"/>
      <c r="Y15" s="965"/>
    </row>
    <row r="16" spans="1:25" s="18" customFormat="1" ht="17.25" customHeight="1">
      <c r="A16" s="1564" t="s">
        <v>475</v>
      </c>
      <c r="B16" s="1565"/>
      <c r="C16" s="91">
        <v>3907</v>
      </c>
      <c r="D16" s="236">
        <v>46168</v>
      </c>
      <c r="E16" s="236">
        <v>927665</v>
      </c>
      <c r="F16" s="236">
        <v>64583.8</v>
      </c>
      <c r="G16" s="416">
        <v>20.093246404435973</v>
      </c>
      <c r="H16" s="416">
        <v>14.36374137167525</v>
      </c>
      <c r="I16" s="197">
        <v>239</v>
      </c>
      <c r="J16" s="383">
        <v>1508</v>
      </c>
      <c r="K16" s="383">
        <v>17952</v>
      </c>
      <c r="L16" s="383">
        <v>1862.4</v>
      </c>
      <c r="M16" s="417">
        <v>11.904509283819628</v>
      </c>
      <c r="N16" s="418">
        <v>9.6391752577319583</v>
      </c>
      <c r="O16" s="197">
        <v>46</v>
      </c>
      <c r="P16" s="383">
        <v>441</v>
      </c>
      <c r="Q16" s="383">
        <v>7329</v>
      </c>
      <c r="R16" s="383">
        <v>594.70000000000005</v>
      </c>
      <c r="S16" s="417">
        <v>16.61904761904762</v>
      </c>
      <c r="T16" s="418">
        <v>12.323860770136202</v>
      </c>
      <c r="V16" s="965"/>
      <c r="W16" s="965"/>
      <c r="X16" s="965"/>
      <c r="Y16" s="965"/>
    </row>
    <row r="17" spans="1:25" s="18" customFormat="1" ht="17.25" customHeight="1" thickBot="1">
      <c r="A17" s="1564" t="s">
        <v>605</v>
      </c>
      <c r="B17" s="1565"/>
      <c r="C17" s="194">
        <v>3910</v>
      </c>
      <c r="D17" s="194">
        <v>47064</v>
      </c>
      <c r="E17" s="194">
        <v>935054</v>
      </c>
      <c r="F17" s="194">
        <v>66827.3</v>
      </c>
      <c r="G17" s="416">
        <v>19.867712051674317</v>
      </c>
      <c r="H17" s="416">
        <v>13.992096044580583</v>
      </c>
      <c r="I17" s="189">
        <v>255</v>
      </c>
      <c r="J17" s="308">
        <v>1682</v>
      </c>
      <c r="K17" s="308">
        <v>19859</v>
      </c>
      <c r="L17" s="308">
        <v>2092.3000000000002</v>
      </c>
      <c r="M17" s="416">
        <v>11.806777645659929</v>
      </c>
      <c r="N17" s="416">
        <v>9.4914687186349944</v>
      </c>
      <c r="O17" s="189">
        <v>49</v>
      </c>
      <c r="P17" s="308">
        <v>455</v>
      </c>
      <c r="Q17" s="308">
        <v>7435</v>
      </c>
      <c r="R17" s="308">
        <v>615.29999999999995</v>
      </c>
      <c r="S17" s="416">
        <v>16.340659340659339</v>
      </c>
      <c r="T17" s="416">
        <v>12.083536486266862</v>
      </c>
      <c r="V17" s="965"/>
      <c r="W17" s="965"/>
      <c r="X17" s="965"/>
      <c r="Y17" s="965"/>
    </row>
    <row r="18" spans="1:25" s="260" customFormat="1" ht="17.25" customHeight="1">
      <c r="A18" s="1572" t="s">
        <v>606</v>
      </c>
      <c r="B18" s="613" t="s">
        <v>196</v>
      </c>
      <c r="C18" s="616">
        <f>C17-C16</f>
        <v>3</v>
      </c>
      <c r="D18" s="617">
        <f t="shared" ref="D18:R18" si="0">D17-D16</f>
        <v>896</v>
      </c>
      <c r="E18" s="617">
        <f t="shared" si="0"/>
        <v>7389</v>
      </c>
      <c r="F18" s="617">
        <f t="shared" si="0"/>
        <v>2243.5</v>
      </c>
      <c r="G18" s="650">
        <f>G17-G16</f>
        <v>-0.22553435276165601</v>
      </c>
      <c r="H18" s="651">
        <f>H17-H16</f>
        <v>-0.37164532709466691</v>
      </c>
      <c r="I18" s="616">
        <f t="shared" si="0"/>
        <v>16</v>
      </c>
      <c r="J18" s="617">
        <f t="shared" si="0"/>
        <v>174</v>
      </c>
      <c r="K18" s="617">
        <f t="shared" si="0"/>
        <v>1907</v>
      </c>
      <c r="L18" s="617">
        <f t="shared" si="0"/>
        <v>229.90000000000009</v>
      </c>
      <c r="M18" s="650">
        <f t="shared" si="0"/>
        <v>-9.7731638159698875E-2</v>
      </c>
      <c r="N18" s="651">
        <f t="shared" si="0"/>
        <v>-0.14770653909696385</v>
      </c>
      <c r="O18" s="616">
        <f t="shared" si="0"/>
        <v>3</v>
      </c>
      <c r="P18" s="617">
        <f t="shared" si="0"/>
        <v>14</v>
      </c>
      <c r="Q18" s="617">
        <f t="shared" si="0"/>
        <v>106</v>
      </c>
      <c r="R18" s="617">
        <f t="shared" si="0"/>
        <v>20.599999999999909</v>
      </c>
      <c r="S18" s="650">
        <f>S17-S16</f>
        <v>-0.27838827838828095</v>
      </c>
      <c r="T18" s="651">
        <f>T17-T16</f>
        <v>-0.24032428386933979</v>
      </c>
    </row>
    <row r="19" spans="1:25" s="260" customFormat="1" ht="17.25" customHeight="1">
      <c r="A19" s="1573"/>
      <c r="B19" s="633" t="s">
        <v>197</v>
      </c>
      <c r="C19" s="623">
        <f>C17/C16-1</f>
        <v>7.678525723060492E-4</v>
      </c>
      <c r="D19" s="624">
        <f t="shared" ref="D19:R19" si="1">D17/D16-1</f>
        <v>1.9407381736267437E-2</v>
      </c>
      <c r="E19" s="624">
        <f t="shared" si="1"/>
        <v>7.9651598367944665E-3</v>
      </c>
      <c r="F19" s="624">
        <f t="shared" si="1"/>
        <v>3.4737813507412119E-2</v>
      </c>
      <c r="G19" s="652">
        <f>G17/G16-1</f>
        <v>-1.1224385956460692E-2</v>
      </c>
      <c r="H19" s="653">
        <f>H17/H16-1</f>
        <v>-2.5873852604136771E-2</v>
      </c>
      <c r="I19" s="623">
        <f t="shared" si="1"/>
        <v>6.6945606694560622E-2</v>
      </c>
      <c r="J19" s="624">
        <f t="shared" si="1"/>
        <v>0.11538461538461542</v>
      </c>
      <c r="K19" s="624">
        <f t="shared" si="1"/>
        <v>0.10622771836007128</v>
      </c>
      <c r="L19" s="624">
        <f t="shared" si="1"/>
        <v>0.12344286941580762</v>
      </c>
      <c r="M19" s="652">
        <f t="shared" si="1"/>
        <v>-8.2096318151083647E-3</v>
      </c>
      <c r="N19" s="653">
        <f t="shared" si="1"/>
        <v>-1.5323566088134233E-2</v>
      </c>
      <c r="O19" s="623">
        <f t="shared" si="1"/>
        <v>6.5217391304347894E-2</v>
      </c>
      <c r="P19" s="624">
        <f t="shared" si="1"/>
        <v>3.1746031746031855E-2</v>
      </c>
      <c r="Q19" s="624">
        <f t="shared" si="1"/>
        <v>1.4463091826988572E-2</v>
      </c>
      <c r="R19" s="624">
        <f t="shared" si="1"/>
        <v>3.4639313939801353E-2</v>
      </c>
      <c r="S19" s="652">
        <f>S17/S16-1</f>
        <v>-1.6751157152303464E-2</v>
      </c>
      <c r="T19" s="653">
        <f>T17/T16-1</f>
        <v>-1.9500730197448024E-2</v>
      </c>
    </row>
    <row r="20" spans="1:25" ht="17.25" customHeight="1">
      <c r="A20" s="1556" t="s">
        <v>607</v>
      </c>
      <c r="B20" s="638" t="s">
        <v>196</v>
      </c>
      <c r="C20" s="641">
        <f>C17-C12</f>
        <v>-17</v>
      </c>
      <c r="D20" s="642">
        <f t="shared" ref="D20:R20" si="2">D17-D12</f>
        <v>4233</v>
      </c>
      <c r="E20" s="642">
        <f t="shared" si="2"/>
        <v>71441</v>
      </c>
      <c r="F20" s="642">
        <f t="shared" si="2"/>
        <v>8233.5999999999985</v>
      </c>
      <c r="G20" s="654">
        <f>G17-G12</f>
        <v>-0.29555754277829749</v>
      </c>
      <c r="H20" s="655">
        <f>H17-H12</f>
        <v>-0.74691173270605304</v>
      </c>
      <c r="I20" s="641">
        <f t="shared" si="2"/>
        <v>110</v>
      </c>
      <c r="J20" s="642">
        <f t="shared" si="2"/>
        <v>839</v>
      </c>
      <c r="K20" s="642">
        <f t="shared" si="2"/>
        <v>9802</v>
      </c>
      <c r="L20" s="642">
        <f t="shared" si="2"/>
        <v>1008.2000000000003</v>
      </c>
      <c r="M20" s="654">
        <f t="shared" si="2"/>
        <v>-0.12323421673627521</v>
      </c>
      <c r="N20" s="655">
        <f t="shared" si="2"/>
        <v>0.21464923703735472</v>
      </c>
      <c r="O20" s="641">
        <f t="shared" si="2"/>
        <v>6</v>
      </c>
      <c r="P20" s="642">
        <f t="shared" si="2"/>
        <v>38</v>
      </c>
      <c r="Q20" s="642">
        <f t="shared" si="2"/>
        <v>854</v>
      </c>
      <c r="R20" s="642">
        <f t="shared" si="2"/>
        <v>72.399999999999977</v>
      </c>
      <c r="S20" s="654">
        <f>S17-S12</f>
        <v>0.55888476032360757</v>
      </c>
      <c r="T20" s="655">
        <f>T17-T12</f>
        <v>-3.8401255490368769E-2</v>
      </c>
    </row>
    <row r="21" spans="1:25" ht="17.25" customHeight="1">
      <c r="A21" s="1573"/>
      <c r="B21" s="633" t="s">
        <v>197</v>
      </c>
      <c r="C21" s="623">
        <f>C17/C12-1</f>
        <v>-4.3290043290042934E-3</v>
      </c>
      <c r="D21" s="624">
        <f t="shared" ref="D21:R21" si="3">D17/D12-1</f>
        <v>9.8830286474749673E-2</v>
      </c>
      <c r="E21" s="624">
        <f t="shared" si="3"/>
        <v>8.2723395780285758E-2</v>
      </c>
      <c r="F21" s="624">
        <f t="shared" si="3"/>
        <v>0.14052022657726004</v>
      </c>
      <c r="G21" s="652">
        <f>G17/G12-1</f>
        <v>-1.465821509719889E-2</v>
      </c>
      <c r="H21" s="653">
        <f>H17/H12-1</f>
        <v>-5.0675849011835972E-2</v>
      </c>
      <c r="I21" s="706">
        <f t="shared" si="3"/>
        <v>0.75862068965517238</v>
      </c>
      <c r="J21" s="707">
        <f t="shared" si="3"/>
        <v>0.99525504151838673</v>
      </c>
      <c r="K21" s="707">
        <f t="shared" si="3"/>
        <v>0.97464452620065622</v>
      </c>
      <c r="L21" s="707">
        <f t="shared" si="3"/>
        <v>0.92998800848630236</v>
      </c>
      <c r="M21" s="652">
        <f t="shared" si="3"/>
        <v>-1.0329764811442765E-2</v>
      </c>
      <c r="N21" s="653">
        <f t="shared" si="3"/>
        <v>2.3138235842915078E-2</v>
      </c>
      <c r="O21" s="623">
        <f t="shared" si="3"/>
        <v>0.13953488372093026</v>
      </c>
      <c r="P21" s="624">
        <f t="shared" si="3"/>
        <v>9.1127098321343025E-2</v>
      </c>
      <c r="Q21" s="624">
        <f t="shared" si="3"/>
        <v>0.12976751253608865</v>
      </c>
      <c r="R21" s="624">
        <f t="shared" si="3"/>
        <v>0.13335789279793686</v>
      </c>
      <c r="S21" s="652">
        <f>S17/S12-1</f>
        <v>3.5413302697909765E-2</v>
      </c>
      <c r="T21" s="653">
        <f>T17/T12-1</f>
        <v>-3.1679139349218843E-3</v>
      </c>
    </row>
    <row r="22" spans="1:25" s="260" customFormat="1" ht="17.25" customHeight="1">
      <c r="A22" s="1556" t="s">
        <v>608</v>
      </c>
      <c r="B22" s="638" t="s">
        <v>196</v>
      </c>
      <c r="C22" s="641">
        <f>C17-C7</f>
        <v>-93</v>
      </c>
      <c r="D22" s="642">
        <f t="shared" ref="D22:R22" si="4">D17-D7</f>
        <v>6236</v>
      </c>
      <c r="E22" s="642">
        <f t="shared" si="4"/>
        <v>156958</v>
      </c>
      <c r="F22" s="642">
        <f t="shared" si="4"/>
        <v>9989.6000000000058</v>
      </c>
      <c r="G22" s="654">
        <f>G17-G7</f>
        <v>0.80981061148620981</v>
      </c>
      <c r="H22" s="655">
        <f>H17-H7</f>
        <v>0.30230916017111475</v>
      </c>
      <c r="I22" s="641">
        <f t="shared" si="4"/>
        <v>175</v>
      </c>
      <c r="J22" s="642">
        <f t="shared" si="4"/>
        <v>1133</v>
      </c>
      <c r="K22" s="642">
        <f t="shared" si="4"/>
        <v>13730</v>
      </c>
      <c r="L22" s="642">
        <f t="shared" si="4"/>
        <v>1362.0000000000002</v>
      </c>
      <c r="M22" s="654">
        <f t="shared" si="4"/>
        <v>0.64284321943042144</v>
      </c>
      <c r="N22" s="655">
        <f t="shared" si="4"/>
        <v>1.0990272562222874</v>
      </c>
      <c r="O22" s="641">
        <f t="shared" si="4"/>
        <v>9</v>
      </c>
      <c r="P22" s="642">
        <f t="shared" si="4"/>
        <v>112</v>
      </c>
      <c r="Q22" s="642">
        <f t="shared" si="4"/>
        <v>2174</v>
      </c>
      <c r="R22" s="642">
        <f t="shared" si="4"/>
        <v>160.29999999999995</v>
      </c>
      <c r="S22" s="654">
        <f>S17-S7</f>
        <v>1.0024669208342658</v>
      </c>
      <c r="T22" s="655">
        <f>T17-T7</f>
        <v>0.52089912362949953</v>
      </c>
    </row>
    <row r="23" spans="1:25" ht="17.25" customHeight="1" thickBot="1">
      <c r="A23" s="1557"/>
      <c r="B23" s="645" t="s">
        <v>197</v>
      </c>
      <c r="C23" s="657">
        <f>C17/C7-1</f>
        <v>-2.323257556832381E-2</v>
      </c>
      <c r="D23" s="658">
        <f t="shared" ref="D23:R23" si="5">D17/D7-1</f>
        <v>0.15273831684138339</v>
      </c>
      <c r="E23" s="658">
        <f t="shared" si="5"/>
        <v>0.20172061031029598</v>
      </c>
      <c r="F23" s="658">
        <f t="shared" si="5"/>
        <v>0.17575658409823069</v>
      </c>
      <c r="G23" s="659">
        <f>G17/G7-1</f>
        <v>4.2492118769096532E-2</v>
      </c>
      <c r="H23" s="660">
        <f>H17/H7-1</f>
        <v>2.2082824424052738E-2</v>
      </c>
      <c r="I23" s="708">
        <f t="shared" si="5"/>
        <v>2.1875</v>
      </c>
      <c r="J23" s="709">
        <f t="shared" si="5"/>
        <v>2.0637522768670311</v>
      </c>
      <c r="K23" s="709">
        <f t="shared" si="5"/>
        <v>2.2401696851036057</v>
      </c>
      <c r="L23" s="709">
        <f t="shared" si="5"/>
        <v>1.8649869916472688</v>
      </c>
      <c r="M23" s="659">
        <f t="shared" si="5"/>
        <v>5.7582138598025967E-2</v>
      </c>
      <c r="N23" s="660">
        <f t="shared" si="5"/>
        <v>0.13095441429582899</v>
      </c>
      <c r="O23" s="657">
        <f t="shared" si="5"/>
        <v>0.22500000000000009</v>
      </c>
      <c r="P23" s="658">
        <f t="shared" si="5"/>
        <v>0.32653061224489788</v>
      </c>
      <c r="Q23" s="658">
        <f t="shared" si="5"/>
        <v>0.41322942406386609</v>
      </c>
      <c r="R23" s="658">
        <f t="shared" si="5"/>
        <v>0.35230769230769221</v>
      </c>
      <c r="S23" s="659">
        <f>S17/S7-1</f>
        <v>6.5357565832760534E-2</v>
      </c>
      <c r="T23" s="660">
        <f>T17/T7-1</f>
        <v>4.5050199819696379E-2</v>
      </c>
    </row>
    <row r="24" spans="1:25" ht="17.25" customHeight="1">
      <c r="A24" s="115" t="s">
        <v>18</v>
      </c>
    </row>
    <row r="25" spans="1:25" ht="17.25" customHeight="1">
      <c r="A25" s="115" t="s">
        <v>580</v>
      </c>
    </row>
    <row r="28" spans="1:25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  <row r="29" spans="1:25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</row>
    <row r="30" spans="1:25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5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</row>
    <row r="32" spans="1:25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</row>
    <row r="33" spans="3:20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</row>
  </sheetData>
  <mergeCells count="36">
    <mergeCell ref="A18:A19"/>
    <mergeCell ref="A20:A21"/>
    <mergeCell ref="A22:A23"/>
    <mergeCell ref="P5:P6"/>
    <mergeCell ref="Q5:Q6"/>
    <mergeCell ref="A7:B7"/>
    <mergeCell ref="A8:B8"/>
    <mergeCell ref="A9:B9"/>
    <mergeCell ref="A15:B15"/>
    <mergeCell ref="A16:B16"/>
    <mergeCell ref="A17:B17"/>
    <mergeCell ref="A10:B10"/>
    <mergeCell ref="A11:B11"/>
    <mergeCell ref="A12:B12"/>
    <mergeCell ref="A13:B13"/>
    <mergeCell ref="A14:B14"/>
    <mergeCell ref="A3:B6"/>
    <mergeCell ref="C5:C6"/>
    <mergeCell ref="D5:D6"/>
    <mergeCell ref="E5:E6"/>
    <mergeCell ref="F5:F6"/>
    <mergeCell ref="C3:H4"/>
    <mergeCell ref="G5:G6"/>
    <mergeCell ref="H5:H6"/>
    <mergeCell ref="S5:S6"/>
    <mergeCell ref="T5:T6"/>
    <mergeCell ref="O3:T4"/>
    <mergeCell ref="M5:M6"/>
    <mergeCell ref="N5:N6"/>
    <mergeCell ref="R5:R6"/>
    <mergeCell ref="I3:N4"/>
    <mergeCell ref="I5:I6"/>
    <mergeCell ref="J5:J6"/>
    <mergeCell ref="O5:O6"/>
    <mergeCell ref="K5:K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V25"/>
  <sheetViews>
    <sheetView zoomScaleNormal="100" workbookViewId="0"/>
  </sheetViews>
  <sheetFormatPr defaultRowHeight="15"/>
  <cols>
    <col min="1" max="1" width="19.85546875" style="43" customWidth="1"/>
    <col min="2" max="7" width="6.42578125" style="43" customWidth="1"/>
    <col min="8" max="9" width="7.140625" style="43" customWidth="1"/>
    <col min="10" max="10" width="7.5703125" style="43" customWidth="1"/>
    <col min="11" max="11" width="7.140625" style="43" customWidth="1"/>
    <col min="12" max="12" width="7.5703125" style="43" customWidth="1"/>
    <col min="13" max="14" width="7.140625" style="43" customWidth="1"/>
    <col min="15" max="15" width="7.140625" customWidth="1"/>
    <col min="16" max="16" width="6.42578125" customWidth="1"/>
    <col min="17" max="17" width="6.42578125" style="223" customWidth="1"/>
    <col min="18" max="221" width="9.140625" style="43"/>
    <col min="222" max="222" width="29.28515625" style="43" customWidth="1"/>
    <col min="223" max="223" width="0.140625" style="43" customWidth="1"/>
    <col min="224" max="224" width="11" style="43" customWidth="1"/>
    <col min="225" max="227" width="9.140625" style="43"/>
    <col min="228" max="228" width="9.85546875" style="43" customWidth="1"/>
    <col min="229" max="229" width="10.28515625" style="43" customWidth="1"/>
    <col min="230" max="233" width="9.140625" style="43"/>
    <col min="234" max="234" width="9.28515625" style="43" customWidth="1"/>
    <col min="235" max="477" width="9.140625" style="43"/>
    <col min="478" max="478" width="29.28515625" style="43" customWidth="1"/>
    <col min="479" max="479" width="0.140625" style="43" customWidth="1"/>
    <col min="480" max="480" width="11" style="43" customWidth="1"/>
    <col min="481" max="483" width="9.140625" style="43"/>
    <col min="484" max="484" width="9.85546875" style="43" customWidth="1"/>
    <col min="485" max="485" width="10.28515625" style="43" customWidth="1"/>
    <col min="486" max="489" width="9.140625" style="43"/>
    <col min="490" max="490" width="9.28515625" style="43" customWidth="1"/>
    <col min="491" max="733" width="9.140625" style="43"/>
    <col min="734" max="734" width="29.28515625" style="43" customWidth="1"/>
    <col min="735" max="735" width="0.140625" style="43" customWidth="1"/>
    <col min="736" max="736" width="11" style="43" customWidth="1"/>
    <col min="737" max="739" width="9.140625" style="43"/>
    <col min="740" max="740" width="9.85546875" style="43" customWidth="1"/>
    <col min="741" max="741" width="10.28515625" style="43" customWidth="1"/>
    <col min="742" max="745" width="9.140625" style="43"/>
    <col min="746" max="746" width="9.28515625" style="43" customWidth="1"/>
    <col min="747" max="989" width="9.140625" style="43"/>
    <col min="990" max="990" width="29.28515625" style="43" customWidth="1"/>
    <col min="991" max="991" width="0.140625" style="43" customWidth="1"/>
    <col min="992" max="992" width="11" style="43" customWidth="1"/>
    <col min="993" max="995" width="9.140625" style="43"/>
    <col min="996" max="996" width="9.85546875" style="43" customWidth="1"/>
    <col min="997" max="997" width="10.28515625" style="43" customWidth="1"/>
    <col min="998" max="1001" width="9.140625" style="43"/>
    <col min="1002" max="1002" width="9.28515625" style="43" customWidth="1"/>
    <col min="1003" max="1245" width="9.140625" style="43"/>
    <col min="1246" max="1246" width="29.28515625" style="43" customWidth="1"/>
    <col min="1247" max="1247" width="0.140625" style="43" customWidth="1"/>
    <col min="1248" max="1248" width="11" style="43" customWidth="1"/>
    <col min="1249" max="1251" width="9.140625" style="43"/>
    <col min="1252" max="1252" width="9.85546875" style="43" customWidth="1"/>
    <col min="1253" max="1253" width="10.28515625" style="43" customWidth="1"/>
    <col min="1254" max="1257" width="9.140625" style="43"/>
    <col min="1258" max="1258" width="9.28515625" style="43" customWidth="1"/>
    <col min="1259" max="1501" width="9.140625" style="43"/>
    <col min="1502" max="1502" width="29.28515625" style="43" customWidth="1"/>
    <col min="1503" max="1503" width="0.140625" style="43" customWidth="1"/>
    <col min="1504" max="1504" width="11" style="43" customWidth="1"/>
    <col min="1505" max="1507" width="9.140625" style="43"/>
    <col min="1508" max="1508" width="9.85546875" style="43" customWidth="1"/>
    <col min="1509" max="1509" width="10.28515625" style="43" customWidth="1"/>
    <col min="1510" max="1513" width="9.140625" style="43"/>
    <col min="1514" max="1514" width="9.28515625" style="43" customWidth="1"/>
    <col min="1515" max="1757" width="9.140625" style="43"/>
    <col min="1758" max="1758" width="29.28515625" style="43" customWidth="1"/>
    <col min="1759" max="1759" width="0.140625" style="43" customWidth="1"/>
    <col min="1760" max="1760" width="11" style="43" customWidth="1"/>
    <col min="1761" max="1763" width="9.140625" style="43"/>
    <col min="1764" max="1764" width="9.85546875" style="43" customWidth="1"/>
    <col min="1765" max="1765" width="10.28515625" style="43" customWidth="1"/>
    <col min="1766" max="1769" width="9.140625" style="43"/>
    <col min="1770" max="1770" width="9.28515625" style="43" customWidth="1"/>
    <col min="1771" max="2013" width="9.140625" style="43"/>
    <col min="2014" max="2014" width="29.28515625" style="43" customWidth="1"/>
    <col min="2015" max="2015" width="0.140625" style="43" customWidth="1"/>
    <col min="2016" max="2016" width="11" style="43" customWidth="1"/>
    <col min="2017" max="2019" width="9.140625" style="43"/>
    <col min="2020" max="2020" width="9.85546875" style="43" customWidth="1"/>
    <col min="2021" max="2021" width="10.28515625" style="43" customWidth="1"/>
    <col min="2022" max="2025" width="9.140625" style="43"/>
    <col min="2026" max="2026" width="9.28515625" style="43" customWidth="1"/>
    <col min="2027" max="2269" width="9.140625" style="43"/>
    <col min="2270" max="2270" width="29.28515625" style="43" customWidth="1"/>
    <col min="2271" max="2271" width="0.140625" style="43" customWidth="1"/>
    <col min="2272" max="2272" width="11" style="43" customWidth="1"/>
    <col min="2273" max="2275" width="9.140625" style="43"/>
    <col min="2276" max="2276" width="9.85546875" style="43" customWidth="1"/>
    <col min="2277" max="2277" width="10.28515625" style="43" customWidth="1"/>
    <col min="2278" max="2281" width="9.140625" style="43"/>
    <col min="2282" max="2282" width="9.28515625" style="43" customWidth="1"/>
    <col min="2283" max="2525" width="9.140625" style="43"/>
    <col min="2526" max="2526" width="29.28515625" style="43" customWidth="1"/>
    <col min="2527" max="2527" width="0.140625" style="43" customWidth="1"/>
    <col min="2528" max="2528" width="11" style="43" customWidth="1"/>
    <col min="2529" max="2531" width="9.140625" style="43"/>
    <col min="2532" max="2532" width="9.85546875" style="43" customWidth="1"/>
    <col min="2533" max="2533" width="10.28515625" style="43" customWidth="1"/>
    <col min="2534" max="2537" width="9.140625" style="43"/>
    <col min="2538" max="2538" width="9.28515625" style="43" customWidth="1"/>
    <col min="2539" max="2781" width="9.140625" style="43"/>
    <col min="2782" max="2782" width="29.28515625" style="43" customWidth="1"/>
    <col min="2783" max="2783" width="0.140625" style="43" customWidth="1"/>
    <col min="2784" max="2784" width="11" style="43" customWidth="1"/>
    <col min="2785" max="2787" width="9.140625" style="43"/>
    <col min="2788" max="2788" width="9.85546875" style="43" customWidth="1"/>
    <col min="2789" max="2789" width="10.28515625" style="43" customWidth="1"/>
    <col min="2790" max="2793" width="9.140625" style="43"/>
    <col min="2794" max="2794" width="9.28515625" style="43" customWidth="1"/>
    <col min="2795" max="3037" width="9.140625" style="43"/>
    <col min="3038" max="3038" width="29.28515625" style="43" customWidth="1"/>
    <col min="3039" max="3039" width="0.140625" style="43" customWidth="1"/>
    <col min="3040" max="3040" width="11" style="43" customWidth="1"/>
    <col min="3041" max="3043" width="9.140625" style="43"/>
    <col min="3044" max="3044" width="9.85546875" style="43" customWidth="1"/>
    <col min="3045" max="3045" width="10.28515625" style="43" customWidth="1"/>
    <col min="3046" max="3049" width="9.140625" style="43"/>
    <col min="3050" max="3050" width="9.28515625" style="43" customWidth="1"/>
    <col min="3051" max="3293" width="9.140625" style="43"/>
    <col min="3294" max="3294" width="29.28515625" style="43" customWidth="1"/>
    <col min="3295" max="3295" width="0.140625" style="43" customWidth="1"/>
    <col min="3296" max="3296" width="11" style="43" customWidth="1"/>
    <col min="3297" max="3299" width="9.140625" style="43"/>
    <col min="3300" max="3300" width="9.85546875" style="43" customWidth="1"/>
    <col min="3301" max="3301" width="10.28515625" style="43" customWidth="1"/>
    <col min="3302" max="3305" width="9.140625" style="43"/>
    <col min="3306" max="3306" width="9.28515625" style="43" customWidth="1"/>
    <col min="3307" max="3549" width="9.140625" style="43"/>
    <col min="3550" max="3550" width="29.28515625" style="43" customWidth="1"/>
    <col min="3551" max="3551" width="0.140625" style="43" customWidth="1"/>
    <col min="3552" max="3552" width="11" style="43" customWidth="1"/>
    <col min="3553" max="3555" width="9.140625" style="43"/>
    <col min="3556" max="3556" width="9.85546875" style="43" customWidth="1"/>
    <col min="3557" max="3557" width="10.28515625" style="43" customWidth="1"/>
    <col min="3558" max="3561" width="9.140625" style="43"/>
    <col min="3562" max="3562" width="9.28515625" style="43" customWidth="1"/>
    <col min="3563" max="3805" width="9.140625" style="43"/>
    <col min="3806" max="3806" width="29.28515625" style="43" customWidth="1"/>
    <col min="3807" max="3807" width="0.140625" style="43" customWidth="1"/>
    <col min="3808" max="3808" width="11" style="43" customWidth="1"/>
    <col min="3809" max="3811" width="9.140625" style="43"/>
    <col min="3812" max="3812" width="9.85546875" style="43" customWidth="1"/>
    <col min="3813" max="3813" width="10.28515625" style="43" customWidth="1"/>
    <col min="3814" max="3817" width="9.140625" style="43"/>
    <col min="3818" max="3818" width="9.28515625" style="43" customWidth="1"/>
    <col min="3819" max="4061" width="9.140625" style="43"/>
    <col min="4062" max="4062" width="29.28515625" style="43" customWidth="1"/>
    <col min="4063" max="4063" width="0.140625" style="43" customWidth="1"/>
    <col min="4064" max="4064" width="11" style="43" customWidth="1"/>
    <col min="4065" max="4067" width="9.140625" style="43"/>
    <col min="4068" max="4068" width="9.85546875" style="43" customWidth="1"/>
    <col min="4069" max="4069" width="10.28515625" style="43" customWidth="1"/>
    <col min="4070" max="4073" width="9.140625" style="43"/>
    <col min="4074" max="4074" width="9.28515625" style="43" customWidth="1"/>
    <col min="4075" max="4317" width="9.140625" style="43"/>
    <col min="4318" max="4318" width="29.28515625" style="43" customWidth="1"/>
    <col min="4319" max="4319" width="0.140625" style="43" customWidth="1"/>
    <col min="4320" max="4320" width="11" style="43" customWidth="1"/>
    <col min="4321" max="4323" width="9.140625" style="43"/>
    <col min="4324" max="4324" width="9.85546875" style="43" customWidth="1"/>
    <col min="4325" max="4325" width="10.28515625" style="43" customWidth="1"/>
    <col min="4326" max="4329" width="9.140625" style="43"/>
    <col min="4330" max="4330" width="9.28515625" style="43" customWidth="1"/>
    <col min="4331" max="4573" width="9.140625" style="43"/>
    <col min="4574" max="4574" width="29.28515625" style="43" customWidth="1"/>
    <col min="4575" max="4575" width="0.140625" style="43" customWidth="1"/>
    <col min="4576" max="4576" width="11" style="43" customWidth="1"/>
    <col min="4577" max="4579" width="9.140625" style="43"/>
    <col min="4580" max="4580" width="9.85546875" style="43" customWidth="1"/>
    <col min="4581" max="4581" width="10.28515625" style="43" customWidth="1"/>
    <col min="4582" max="4585" width="9.140625" style="43"/>
    <col min="4586" max="4586" width="9.28515625" style="43" customWidth="1"/>
    <col min="4587" max="4829" width="9.140625" style="43"/>
    <col min="4830" max="4830" width="29.28515625" style="43" customWidth="1"/>
    <col min="4831" max="4831" width="0.140625" style="43" customWidth="1"/>
    <col min="4832" max="4832" width="11" style="43" customWidth="1"/>
    <col min="4833" max="4835" width="9.140625" style="43"/>
    <col min="4836" max="4836" width="9.85546875" style="43" customWidth="1"/>
    <col min="4837" max="4837" width="10.28515625" style="43" customWidth="1"/>
    <col min="4838" max="4841" width="9.140625" style="43"/>
    <col min="4842" max="4842" width="9.28515625" style="43" customWidth="1"/>
    <col min="4843" max="5085" width="9.140625" style="43"/>
    <col min="5086" max="5086" width="29.28515625" style="43" customWidth="1"/>
    <col min="5087" max="5087" width="0.140625" style="43" customWidth="1"/>
    <col min="5088" max="5088" width="11" style="43" customWidth="1"/>
    <col min="5089" max="5091" width="9.140625" style="43"/>
    <col min="5092" max="5092" width="9.85546875" style="43" customWidth="1"/>
    <col min="5093" max="5093" width="10.28515625" style="43" customWidth="1"/>
    <col min="5094" max="5097" width="9.140625" style="43"/>
    <col min="5098" max="5098" width="9.28515625" style="43" customWidth="1"/>
    <col min="5099" max="5341" width="9.140625" style="43"/>
    <col min="5342" max="5342" width="29.28515625" style="43" customWidth="1"/>
    <col min="5343" max="5343" width="0.140625" style="43" customWidth="1"/>
    <col min="5344" max="5344" width="11" style="43" customWidth="1"/>
    <col min="5345" max="5347" width="9.140625" style="43"/>
    <col min="5348" max="5348" width="9.85546875" style="43" customWidth="1"/>
    <col min="5349" max="5349" width="10.28515625" style="43" customWidth="1"/>
    <col min="5350" max="5353" width="9.140625" style="43"/>
    <col min="5354" max="5354" width="9.28515625" style="43" customWidth="1"/>
    <col min="5355" max="5597" width="9.140625" style="43"/>
    <col min="5598" max="5598" width="29.28515625" style="43" customWidth="1"/>
    <col min="5599" max="5599" width="0.140625" style="43" customWidth="1"/>
    <col min="5600" max="5600" width="11" style="43" customWidth="1"/>
    <col min="5601" max="5603" width="9.140625" style="43"/>
    <col min="5604" max="5604" width="9.85546875" style="43" customWidth="1"/>
    <col min="5605" max="5605" width="10.28515625" style="43" customWidth="1"/>
    <col min="5606" max="5609" width="9.140625" style="43"/>
    <col min="5610" max="5610" width="9.28515625" style="43" customWidth="1"/>
    <col min="5611" max="5853" width="9.140625" style="43"/>
    <col min="5854" max="5854" width="29.28515625" style="43" customWidth="1"/>
    <col min="5855" max="5855" width="0.140625" style="43" customWidth="1"/>
    <col min="5856" max="5856" width="11" style="43" customWidth="1"/>
    <col min="5857" max="5859" width="9.140625" style="43"/>
    <col min="5860" max="5860" width="9.85546875" style="43" customWidth="1"/>
    <col min="5861" max="5861" width="10.28515625" style="43" customWidth="1"/>
    <col min="5862" max="5865" width="9.140625" style="43"/>
    <col min="5866" max="5866" width="9.28515625" style="43" customWidth="1"/>
    <col min="5867" max="6109" width="9.140625" style="43"/>
    <col min="6110" max="6110" width="29.28515625" style="43" customWidth="1"/>
    <col min="6111" max="6111" width="0.140625" style="43" customWidth="1"/>
    <col min="6112" max="6112" width="11" style="43" customWidth="1"/>
    <col min="6113" max="6115" width="9.140625" style="43"/>
    <col min="6116" max="6116" width="9.85546875" style="43" customWidth="1"/>
    <col min="6117" max="6117" width="10.28515625" style="43" customWidth="1"/>
    <col min="6118" max="6121" width="9.140625" style="43"/>
    <col min="6122" max="6122" width="9.28515625" style="43" customWidth="1"/>
    <col min="6123" max="6365" width="9.140625" style="43"/>
    <col min="6366" max="6366" width="29.28515625" style="43" customWidth="1"/>
    <col min="6367" max="6367" width="0.140625" style="43" customWidth="1"/>
    <col min="6368" max="6368" width="11" style="43" customWidth="1"/>
    <col min="6369" max="6371" width="9.140625" style="43"/>
    <col min="6372" max="6372" width="9.85546875" style="43" customWidth="1"/>
    <col min="6373" max="6373" width="10.28515625" style="43" customWidth="1"/>
    <col min="6374" max="6377" width="9.140625" style="43"/>
    <col min="6378" max="6378" width="9.28515625" style="43" customWidth="1"/>
    <col min="6379" max="6621" width="9.140625" style="43"/>
    <col min="6622" max="6622" width="29.28515625" style="43" customWidth="1"/>
    <col min="6623" max="6623" width="0.140625" style="43" customWidth="1"/>
    <col min="6624" max="6624" width="11" style="43" customWidth="1"/>
    <col min="6625" max="6627" width="9.140625" style="43"/>
    <col min="6628" max="6628" width="9.85546875" style="43" customWidth="1"/>
    <col min="6629" max="6629" width="10.28515625" style="43" customWidth="1"/>
    <col min="6630" max="6633" width="9.140625" style="43"/>
    <col min="6634" max="6634" width="9.28515625" style="43" customWidth="1"/>
    <col min="6635" max="6877" width="9.140625" style="43"/>
    <col min="6878" max="6878" width="29.28515625" style="43" customWidth="1"/>
    <col min="6879" max="6879" width="0.140625" style="43" customWidth="1"/>
    <col min="6880" max="6880" width="11" style="43" customWidth="1"/>
    <col min="6881" max="6883" width="9.140625" style="43"/>
    <col min="6884" max="6884" width="9.85546875" style="43" customWidth="1"/>
    <col min="6885" max="6885" width="10.28515625" style="43" customWidth="1"/>
    <col min="6886" max="6889" width="9.140625" style="43"/>
    <col min="6890" max="6890" width="9.28515625" style="43" customWidth="1"/>
    <col min="6891" max="7133" width="9.140625" style="43"/>
    <col min="7134" max="7134" width="29.28515625" style="43" customWidth="1"/>
    <col min="7135" max="7135" width="0.140625" style="43" customWidth="1"/>
    <col min="7136" max="7136" width="11" style="43" customWidth="1"/>
    <col min="7137" max="7139" width="9.140625" style="43"/>
    <col min="7140" max="7140" width="9.85546875" style="43" customWidth="1"/>
    <col min="7141" max="7141" width="10.28515625" style="43" customWidth="1"/>
    <col min="7142" max="7145" width="9.140625" style="43"/>
    <col min="7146" max="7146" width="9.28515625" style="43" customWidth="1"/>
    <col min="7147" max="7389" width="9.140625" style="43"/>
    <col min="7390" max="7390" width="29.28515625" style="43" customWidth="1"/>
    <col min="7391" max="7391" width="0.140625" style="43" customWidth="1"/>
    <col min="7392" max="7392" width="11" style="43" customWidth="1"/>
    <col min="7393" max="7395" width="9.140625" style="43"/>
    <col min="7396" max="7396" width="9.85546875" style="43" customWidth="1"/>
    <col min="7397" max="7397" width="10.28515625" style="43" customWidth="1"/>
    <col min="7398" max="7401" width="9.140625" style="43"/>
    <col min="7402" max="7402" width="9.28515625" style="43" customWidth="1"/>
    <col min="7403" max="7645" width="9.140625" style="43"/>
    <col min="7646" max="7646" width="29.28515625" style="43" customWidth="1"/>
    <col min="7647" max="7647" width="0.140625" style="43" customWidth="1"/>
    <col min="7648" max="7648" width="11" style="43" customWidth="1"/>
    <col min="7649" max="7651" width="9.140625" style="43"/>
    <col min="7652" max="7652" width="9.85546875" style="43" customWidth="1"/>
    <col min="7653" max="7653" width="10.28515625" style="43" customWidth="1"/>
    <col min="7654" max="7657" width="9.140625" style="43"/>
    <col min="7658" max="7658" width="9.28515625" style="43" customWidth="1"/>
    <col min="7659" max="7901" width="9.140625" style="43"/>
    <col min="7902" max="7902" width="29.28515625" style="43" customWidth="1"/>
    <col min="7903" max="7903" width="0.140625" style="43" customWidth="1"/>
    <col min="7904" max="7904" width="11" style="43" customWidth="1"/>
    <col min="7905" max="7907" width="9.140625" style="43"/>
    <col min="7908" max="7908" width="9.85546875" style="43" customWidth="1"/>
    <col min="7909" max="7909" width="10.28515625" style="43" customWidth="1"/>
    <col min="7910" max="7913" width="9.140625" style="43"/>
    <col min="7914" max="7914" width="9.28515625" style="43" customWidth="1"/>
    <col min="7915" max="8157" width="9.140625" style="43"/>
    <col min="8158" max="8158" width="29.28515625" style="43" customWidth="1"/>
    <col min="8159" max="8159" width="0.140625" style="43" customWidth="1"/>
    <col min="8160" max="8160" width="11" style="43" customWidth="1"/>
    <col min="8161" max="8163" width="9.140625" style="43"/>
    <col min="8164" max="8164" width="9.85546875" style="43" customWidth="1"/>
    <col min="8165" max="8165" width="10.28515625" style="43" customWidth="1"/>
    <col min="8166" max="8169" width="9.140625" style="43"/>
    <col min="8170" max="8170" width="9.28515625" style="43" customWidth="1"/>
    <col min="8171" max="8413" width="9.140625" style="43"/>
    <col min="8414" max="8414" width="29.28515625" style="43" customWidth="1"/>
    <col min="8415" max="8415" width="0.140625" style="43" customWidth="1"/>
    <col min="8416" max="8416" width="11" style="43" customWidth="1"/>
    <col min="8417" max="8419" width="9.140625" style="43"/>
    <col min="8420" max="8420" width="9.85546875" style="43" customWidth="1"/>
    <col min="8421" max="8421" width="10.28515625" style="43" customWidth="1"/>
    <col min="8422" max="8425" width="9.140625" style="43"/>
    <col min="8426" max="8426" width="9.28515625" style="43" customWidth="1"/>
    <col min="8427" max="8669" width="9.140625" style="43"/>
    <col min="8670" max="8670" width="29.28515625" style="43" customWidth="1"/>
    <col min="8671" max="8671" width="0.140625" style="43" customWidth="1"/>
    <col min="8672" max="8672" width="11" style="43" customWidth="1"/>
    <col min="8673" max="8675" width="9.140625" style="43"/>
    <col min="8676" max="8676" width="9.85546875" style="43" customWidth="1"/>
    <col min="8677" max="8677" width="10.28515625" style="43" customWidth="1"/>
    <col min="8678" max="8681" width="9.140625" style="43"/>
    <col min="8682" max="8682" width="9.28515625" style="43" customWidth="1"/>
    <col min="8683" max="8925" width="9.140625" style="43"/>
    <col min="8926" max="8926" width="29.28515625" style="43" customWidth="1"/>
    <col min="8927" max="8927" width="0.140625" style="43" customWidth="1"/>
    <col min="8928" max="8928" width="11" style="43" customWidth="1"/>
    <col min="8929" max="8931" width="9.140625" style="43"/>
    <col min="8932" max="8932" width="9.85546875" style="43" customWidth="1"/>
    <col min="8933" max="8933" width="10.28515625" style="43" customWidth="1"/>
    <col min="8934" max="8937" width="9.140625" style="43"/>
    <col min="8938" max="8938" width="9.28515625" style="43" customWidth="1"/>
    <col min="8939" max="9181" width="9.140625" style="43"/>
    <col min="9182" max="9182" width="29.28515625" style="43" customWidth="1"/>
    <col min="9183" max="9183" width="0.140625" style="43" customWidth="1"/>
    <col min="9184" max="9184" width="11" style="43" customWidth="1"/>
    <col min="9185" max="9187" width="9.140625" style="43"/>
    <col min="9188" max="9188" width="9.85546875" style="43" customWidth="1"/>
    <col min="9189" max="9189" width="10.28515625" style="43" customWidth="1"/>
    <col min="9190" max="9193" width="9.140625" style="43"/>
    <col min="9194" max="9194" width="9.28515625" style="43" customWidth="1"/>
    <col min="9195" max="9437" width="9.140625" style="43"/>
    <col min="9438" max="9438" width="29.28515625" style="43" customWidth="1"/>
    <col min="9439" max="9439" width="0.140625" style="43" customWidth="1"/>
    <col min="9440" max="9440" width="11" style="43" customWidth="1"/>
    <col min="9441" max="9443" width="9.140625" style="43"/>
    <col min="9444" max="9444" width="9.85546875" style="43" customWidth="1"/>
    <col min="9445" max="9445" width="10.28515625" style="43" customWidth="1"/>
    <col min="9446" max="9449" width="9.140625" style="43"/>
    <col min="9450" max="9450" width="9.28515625" style="43" customWidth="1"/>
    <col min="9451" max="9693" width="9.140625" style="43"/>
    <col min="9694" max="9694" width="29.28515625" style="43" customWidth="1"/>
    <col min="9695" max="9695" width="0.140625" style="43" customWidth="1"/>
    <col min="9696" max="9696" width="11" style="43" customWidth="1"/>
    <col min="9697" max="9699" width="9.140625" style="43"/>
    <col min="9700" max="9700" width="9.85546875" style="43" customWidth="1"/>
    <col min="9701" max="9701" width="10.28515625" style="43" customWidth="1"/>
    <col min="9702" max="9705" width="9.140625" style="43"/>
    <col min="9706" max="9706" width="9.28515625" style="43" customWidth="1"/>
    <col min="9707" max="9949" width="9.140625" style="43"/>
    <col min="9950" max="9950" width="29.28515625" style="43" customWidth="1"/>
    <col min="9951" max="9951" width="0.140625" style="43" customWidth="1"/>
    <col min="9952" max="9952" width="11" style="43" customWidth="1"/>
    <col min="9953" max="9955" width="9.140625" style="43"/>
    <col min="9956" max="9956" width="9.85546875" style="43" customWidth="1"/>
    <col min="9957" max="9957" width="10.28515625" style="43" customWidth="1"/>
    <col min="9958" max="9961" width="9.140625" style="43"/>
    <col min="9962" max="9962" width="9.28515625" style="43" customWidth="1"/>
    <col min="9963" max="10205" width="9.140625" style="43"/>
    <col min="10206" max="10206" width="29.28515625" style="43" customWidth="1"/>
    <col min="10207" max="10207" width="0.140625" style="43" customWidth="1"/>
    <col min="10208" max="10208" width="11" style="43" customWidth="1"/>
    <col min="10209" max="10211" width="9.140625" style="43"/>
    <col min="10212" max="10212" width="9.85546875" style="43" customWidth="1"/>
    <col min="10213" max="10213" width="10.28515625" style="43" customWidth="1"/>
    <col min="10214" max="10217" width="9.140625" style="43"/>
    <col min="10218" max="10218" width="9.28515625" style="43" customWidth="1"/>
    <col min="10219" max="10461" width="9.140625" style="43"/>
    <col min="10462" max="10462" width="29.28515625" style="43" customWidth="1"/>
    <col min="10463" max="10463" width="0.140625" style="43" customWidth="1"/>
    <col min="10464" max="10464" width="11" style="43" customWidth="1"/>
    <col min="10465" max="10467" width="9.140625" style="43"/>
    <col min="10468" max="10468" width="9.85546875" style="43" customWidth="1"/>
    <col min="10469" max="10469" width="10.28515625" style="43" customWidth="1"/>
    <col min="10470" max="10473" width="9.140625" style="43"/>
    <col min="10474" max="10474" width="9.28515625" style="43" customWidth="1"/>
    <col min="10475" max="10717" width="9.140625" style="43"/>
    <col min="10718" max="10718" width="29.28515625" style="43" customWidth="1"/>
    <col min="10719" max="10719" width="0.140625" style="43" customWidth="1"/>
    <col min="10720" max="10720" width="11" style="43" customWidth="1"/>
    <col min="10721" max="10723" width="9.140625" style="43"/>
    <col min="10724" max="10724" width="9.85546875" style="43" customWidth="1"/>
    <col min="10725" max="10725" width="10.28515625" style="43" customWidth="1"/>
    <col min="10726" max="10729" width="9.140625" style="43"/>
    <col min="10730" max="10730" width="9.28515625" style="43" customWidth="1"/>
    <col min="10731" max="10973" width="9.140625" style="43"/>
    <col min="10974" max="10974" width="29.28515625" style="43" customWidth="1"/>
    <col min="10975" max="10975" width="0.140625" style="43" customWidth="1"/>
    <col min="10976" max="10976" width="11" style="43" customWidth="1"/>
    <col min="10977" max="10979" width="9.140625" style="43"/>
    <col min="10980" max="10980" width="9.85546875" style="43" customWidth="1"/>
    <col min="10981" max="10981" width="10.28515625" style="43" customWidth="1"/>
    <col min="10982" max="10985" width="9.140625" style="43"/>
    <col min="10986" max="10986" width="9.28515625" style="43" customWidth="1"/>
    <col min="10987" max="11229" width="9.140625" style="43"/>
    <col min="11230" max="11230" width="29.28515625" style="43" customWidth="1"/>
    <col min="11231" max="11231" width="0.140625" style="43" customWidth="1"/>
    <col min="11232" max="11232" width="11" style="43" customWidth="1"/>
    <col min="11233" max="11235" width="9.140625" style="43"/>
    <col min="11236" max="11236" width="9.85546875" style="43" customWidth="1"/>
    <col min="11237" max="11237" width="10.28515625" style="43" customWidth="1"/>
    <col min="11238" max="11241" width="9.140625" style="43"/>
    <col min="11242" max="11242" width="9.28515625" style="43" customWidth="1"/>
    <col min="11243" max="11485" width="9.140625" style="43"/>
    <col min="11486" max="11486" width="29.28515625" style="43" customWidth="1"/>
    <col min="11487" max="11487" width="0.140625" style="43" customWidth="1"/>
    <col min="11488" max="11488" width="11" style="43" customWidth="1"/>
    <col min="11489" max="11491" width="9.140625" style="43"/>
    <col min="11492" max="11492" width="9.85546875" style="43" customWidth="1"/>
    <col min="11493" max="11493" width="10.28515625" style="43" customWidth="1"/>
    <col min="11494" max="11497" width="9.140625" style="43"/>
    <col min="11498" max="11498" width="9.28515625" style="43" customWidth="1"/>
    <col min="11499" max="11741" width="9.140625" style="43"/>
    <col min="11742" max="11742" width="29.28515625" style="43" customWidth="1"/>
    <col min="11743" max="11743" width="0.140625" style="43" customWidth="1"/>
    <col min="11744" max="11744" width="11" style="43" customWidth="1"/>
    <col min="11745" max="11747" width="9.140625" style="43"/>
    <col min="11748" max="11748" width="9.85546875" style="43" customWidth="1"/>
    <col min="11749" max="11749" width="10.28515625" style="43" customWidth="1"/>
    <col min="11750" max="11753" width="9.140625" style="43"/>
    <col min="11754" max="11754" width="9.28515625" style="43" customWidth="1"/>
    <col min="11755" max="11997" width="9.140625" style="43"/>
    <col min="11998" max="11998" width="29.28515625" style="43" customWidth="1"/>
    <col min="11999" max="11999" width="0.140625" style="43" customWidth="1"/>
    <col min="12000" max="12000" width="11" style="43" customWidth="1"/>
    <col min="12001" max="12003" width="9.140625" style="43"/>
    <col min="12004" max="12004" width="9.85546875" style="43" customWidth="1"/>
    <col min="12005" max="12005" width="10.28515625" style="43" customWidth="1"/>
    <col min="12006" max="12009" width="9.140625" style="43"/>
    <col min="12010" max="12010" width="9.28515625" style="43" customWidth="1"/>
    <col min="12011" max="12253" width="9.140625" style="43"/>
    <col min="12254" max="12254" width="29.28515625" style="43" customWidth="1"/>
    <col min="12255" max="12255" width="0.140625" style="43" customWidth="1"/>
    <col min="12256" max="12256" width="11" style="43" customWidth="1"/>
    <col min="12257" max="12259" width="9.140625" style="43"/>
    <col min="12260" max="12260" width="9.85546875" style="43" customWidth="1"/>
    <col min="12261" max="12261" width="10.28515625" style="43" customWidth="1"/>
    <col min="12262" max="12265" width="9.140625" style="43"/>
    <col min="12266" max="12266" width="9.28515625" style="43" customWidth="1"/>
    <col min="12267" max="12509" width="9.140625" style="43"/>
    <col min="12510" max="12510" width="29.28515625" style="43" customWidth="1"/>
    <col min="12511" max="12511" width="0.140625" style="43" customWidth="1"/>
    <col min="12512" max="12512" width="11" style="43" customWidth="1"/>
    <col min="12513" max="12515" width="9.140625" style="43"/>
    <col min="12516" max="12516" width="9.85546875" style="43" customWidth="1"/>
    <col min="12517" max="12517" width="10.28515625" style="43" customWidth="1"/>
    <col min="12518" max="12521" width="9.140625" style="43"/>
    <col min="12522" max="12522" width="9.28515625" style="43" customWidth="1"/>
    <col min="12523" max="12765" width="9.140625" style="43"/>
    <col min="12766" max="12766" width="29.28515625" style="43" customWidth="1"/>
    <col min="12767" max="12767" width="0.140625" style="43" customWidth="1"/>
    <col min="12768" max="12768" width="11" style="43" customWidth="1"/>
    <col min="12769" max="12771" width="9.140625" style="43"/>
    <col min="12772" max="12772" width="9.85546875" style="43" customWidth="1"/>
    <col min="12773" max="12773" width="10.28515625" style="43" customWidth="1"/>
    <col min="12774" max="12777" width="9.140625" style="43"/>
    <col min="12778" max="12778" width="9.28515625" style="43" customWidth="1"/>
    <col min="12779" max="13021" width="9.140625" style="43"/>
    <col min="13022" max="13022" width="29.28515625" style="43" customWidth="1"/>
    <col min="13023" max="13023" width="0.140625" style="43" customWidth="1"/>
    <col min="13024" max="13024" width="11" style="43" customWidth="1"/>
    <col min="13025" max="13027" width="9.140625" style="43"/>
    <col min="13028" max="13028" width="9.85546875" style="43" customWidth="1"/>
    <col min="13029" max="13029" width="10.28515625" style="43" customWidth="1"/>
    <col min="13030" max="13033" width="9.140625" style="43"/>
    <col min="13034" max="13034" width="9.28515625" style="43" customWidth="1"/>
    <col min="13035" max="13277" width="9.140625" style="43"/>
    <col min="13278" max="13278" width="29.28515625" style="43" customWidth="1"/>
    <col min="13279" max="13279" width="0.140625" style="43" customWidth="1"/>
    <col min="13280" max="13280" width="11" style="43" customWidth="1"/>
    <col min="13281" max="13283" width="9.140625" style="43"/>
    <col min="13284" max="13284" width="9.85546875" style="43" customWidth="1"/>
    <col min="13285" max="13285" width="10.28515625" style="43" customWidth="1"/>
    <col min="13286" max="13289" width="9.140625" style="43"/>
    <col min="13290" max="13290" width="9.28515625" style="43" customWidth="1"/>
    <col min="13291" max="13533" width="9.140625" style="43"/>
    <col min="13534" max="13534" width="29.28515625" style="43" customWidth="1"/>
    <col min="13535" max="13535" width="0.140625" style="43" customWidth="1"/>
    <col min="13536" max="13536" width="11" style="43" customWidth="1"/>
    <col min="13537" max="13539" width="9.140625" style="43"/>
    <col min="13540" max="13540" width="9.85546875" style="43" customWidth="1"/>
    <col min="13541" max="13541" width="10.28515625" style="43" customWidth="1"/>
    <col min="13542" max="13545" width="9.140625" style="43"/>
    <col min="13546" max="13546" width="9.28515625" style="43" customWidth="1"/>
    <col min="13547" max="13789" width="9.140625" style="43"/>
    <col min="13790" max="13790" width="29.28515625" style="43" customWidth="1"/>
    <col min="13791" max="13791" width="0.140625" style="43" customWidth="1"/>
    <col min="13792" max="13792" width="11" style="43" customWidth="1"/>
    <col min="13793" max="13795" width="9.140625" style="43"/>
    <col min="13796" max="13796" width="9.85546875" style="43" customWidth="1"/>
    <col min="13797" max="13797" width="10.28515625" style="43" customWidth="1"/>
    <col min="13798" max="13801" width="9.140625" style="43"/>
    <col min="13802" max="13802" width="9.28515625" style="43" customWidth="1"/>
    <col min="13803" max="14045" width="9.140625" style="43"/>
    <col min="14046" max="14046" width="29.28515625" style="43" customWidth="1"/>
    <col min="14047" max="14047" width="0.140625" style="43" customWidth="1"/>
    <col min="14048" max="14048" width="11" style="43" customWidth="1"/>
    <col min="14049" max="14051" width="9.140625" style="43"/>
    <col min="14052" max="14052" width="9.85546875" style="43" customWidth="1"/>
    <col min="14053" max="14053" width="10.28515625" style="43" customWidth="1"/>
    <col min="14054" max="14057" width="9.140625" style="43"/>
    <col min="14058" max="14058" width="9.28515625" style="43" customWidth="1"/>
    <col min="14059" max="14301" width="9.140625" style="43"/>
    <col min="14302" max="14302" width="29.28515625" style="43" customWidth="1"/>
    <col min="14303" max="14303" width="0.140625" style="43" customWidth="1"/>
    <col min="14304" max="14304" width="11" style="43" customWidth="1"/>
    <col min="14305" max="14307" width="9.140625" style="43"/>
    <col min="14308" max="14308" width="9.85546875" style="43" customWidth="1"/>
    <col min="14309" max="14309" width="10.28515625" style="43" customWidth="1"/>
    <col min="14310" max="14313" width="9.140625" style="43"/>
    <col min="14314" max="14314" width="9.28515625" style="43" customWidth="1"/>
    <col min="14315" max="14557" width="9.140625" style="43"/>
    <col min="14558" max="14558" width="29.28515625" style="43" customWidth="1"/>
    <col min="14559" max="14559" width="0.140625" style="43" customWidth="1"/>
    <col min="14560" max="14560" width="11" style="43" customWidth="1"/>
    <col min="14561" max="14563" width="9.140625" style="43"/>
    <col min="14564" max="14564" width="9.85546875" style="43" customWidth="1"/>
    <col min="14565" max="14565" width="10.28515625" style="43" customWidth="1"/>
    <col min="14566" max="14569" width="9.140625" style="43"/>
    <col min="14570" max="14570" width="9.28515625" style="43" customWidth="1"/>
    <col min="14571" max="14813" width="9.140625" style="43"/>
    <col min="14814" max="14814" width="29.28515625" style="43" customWidth="1"/>
    <col min="14815" max="14815" width="0.140625" style="43" customWidth="1"/>
    <col min="14816" max="14816" width="11" style="43" customWidth="1"/>
    <col min="14817" max="14819" width="9.140625" style="43"/>
    <col min="14820" max="14820" width="9.85546875" style="43" customWidth="1"/>
    <col min="14821" max="14821" width="10.28515625" style="43" customWidth="1"/>
    <col min="14822" max="14825" width="9.140625" style="43"/>
    <col min="14826" max="14826" width="9.28515625" style="43" customWidth="1"/>
    <col min="14827" max="15069" width="9.140625" style="43"/>
    <col min="15070" max="15070" width="29.28515625" style="43" customWidth="1"/>
    <col min="15071" max="15071" width="0.140625" style="43" customWidth="1"/>
    <col min="15072" max="15072" width="11" style="43" customWidth="1"/>
    <col min="15073" max="15075" width="9.140625" style="43"/>
    <col min="15076" max="15076" width="9.85546875" style="43" customWidth="1"/>
    <col min="15077" max="15077" width="10.28515625" style="43" customWidth="1"/>
    <col min="15078" max="15081" width="9.140625" style="43"/>
    <col min="15082" max="15082" width="9.28515625" style="43" customWidth="1"/>
    <col min="15083" max="15325" width="9.140625" style="43"/>
    <col min="15326" max="15326" width="29.28515625" style="43" customWidth="1"/>
    <col min="15327" max="15327" width="0.140625" style="43" customWidth="1"/>
    <col min="15328" max="15328" width="11" style="43" customWidth="1"/>
    <col min="15329" max="15331" width="9.140625" style="43"/>
    <col min="15332" max="15332" width="9.85546875" style="43" customWidth="1"/>
    <col min="15333" max="15333" width="10.28515625" style="43" customWidth="1"/>
    <col min="15334" max="15337" width="9.140625" style="43"/>
    <col min="15338" max="15338" width="9.28515625" style="43" customWidth="1"/>
    <col min="15339" max="15581" width="9.140625" style="43"/>
    <col min="15582" max="15582" width="29.28515625" style="43" customWidth="1"/>
    <col min="15583" max="15583" width="0.140625" style="43" customWidth="1"/>
    <col min="15584" max="15584" width="11" style="43" customWidth="1"/>
    <col min="15585" max="15587" width="9.140625" style="43"/>
    <col min="15588" max="15588" width="9.85546875" style="43" customWidth="1"/>
    <col min="15589" max="15589" width="10.28515625" style="43" customWidth="1"/>
    <col min="15590" max="15593" width="9.140625" style="43"/>
    <col min="15594" max="15594" width="9.28515625" style="43" customWidth="1"/>
    <col min="15595" max="15837" width="9.140625" style="43"/>
    <col min="15838" max="15838" width="29.28515625" style="43" customWidth="1"/>
    <col min="15839" max="15839" width="0.140625" style="43" customWidth="1"/>
    <col min="15840" max="15840" width="11" style="43" customWidth="1"/>
    <col min="15841" max="15843" width="9.140625" style="43"/>
    <col min="15844" max="15844" width="9.85546875" style="43" customWidth="1"/>
    <col min="15845" max="15845" width="10.28515625" style="43" customWidth="1"/>
    <col min="15846" max="15849" width="9.140625" style="43"/>
    <col min="15850" max="15850" width="9.28515625" style="43" customWidth="1"/>
    <col min="15851" max="16093" width="9.140625" style="43"/>
    <col min="16094" max="16094" width="29.28515625" style="43" customWidth="1"/>
    <col min="16095" max="16095" width="0.140625" style="43" customWidth="1"/>
    <col min="16096" max="16096" width="11" style="43" customWidth="1"/>
    <col min="16097" max="16099" width="9.140625" style="43"/>
    <col min="16100" max="16100" width="9.85546875" style="43" customWidth="1"/>
    <col min="16101" max="16101" width="10.28515625" style="43" customWidth="1"/>
    <col min="16102" max="16105" width="9.140625" style="43"/>
    <col min="16106" max="16106" width="9.28515625" style="43" customWidth="1"/>
    <col min="16107" max="16366" width="9.140625" style="43"/>
    <col min="16367" max="16384" width="8.85546875" style="43" customWidth="1"/>
  </cols>
  <sheetData>
    <row r="1" spans="1:22" s="2" customFormat="1" ht="17.25" customHeight="1">
      <c r="A1" s="258" t="s">
        <v>629</v>
      </c>
      <c r="B1" s="127"/>
      <c r="C1" s="218"/>
      <c r="D1" s="218"/>
      <c r="E1" s="127"/>
      <c r="F1" s="127"/>
      <c r="G1" s="127"/>
      <c r="H1" s="127"/>
      <c r="I1" s="177"/>
      <c r="J1" s="127"/>
      <c r="K1" s="127"/>
      <c r="L1" s="127"/>
      <c r="M1" s="552"/>
      <c r="N1" s="218"/>
      <c r="O1" s="127"/>
      <c r="P1" s="102"/>
      <c r="Q1" s="102"/>
      <c r="R1" s="218"/>
      <c r="S1" s="218"/>
      <c r="T1" s="218"/>
      <c r="U1" s="218"/>
    </row>
    <row r="2" spans="1:22" s="3" customFormat="1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219"/>
      <c r="S2" s="219"/>
      <c r="T2" s="219"/>
      <c r="U2" s="219"/>
    </row>
    <row r="3" spans="1:22" s="38" customFormat="1" ht="17.25" customHeight="1">
      <c r="A3" s="1823" t="s">
        <v>195</v>
      </c>
      <c r="B3" s="1558" t="s">
        <v>199</v>
      </c>
      <c r="C3" s="1806"/>
      <c r="D3" s="1559"/>
      <c r="E3" s="1589" t="s">
        <v>200</v>
      </c>
      <c r="F3" s="1590"/>
      <c r="G3" s="1634"/>
      <c r="H3" s="1592" t="s">
        <v>214</v>
      </c>
      <c r="I3" s="1590"/>
      <c r="J3" s="1590"/>
      <c r="K3" s="1590"/>
      <c r="L3" s="1634"/>
      <c r="M3" s="1592" t="s">
        <v>202</v>
      </c>
      <c r="N3" s="1590"/>
      <c r="O3" s="1591"/>
      <c r="P3" s="1625" t="s">
        <v>249</v>
      </c>
      <c r="Q3" s="1578" t="s">
        <v>250</v>
      </c>
    </row>
    <row r="4" spans="1:22" s="38" customFormat="1" ht="17.25" customHeight="1">
      <c r="A4" s="1824"/>
      <c r="B4" s="1596" t="s">
        <v>4</v>
      </c>
      <c r="C4" s="1807" t="s">
        <v>248</v>
      </c>
      <c r="D4" s="1810"/>
      <c r="E4" s="1593" t="s">
        <v>4</v>
      </c>
      <c r="F4" s="1807" t="s">
        <v>377</v>
      </c>
      <c r="G4" s="1810"/>
      <c r="H4" s="1596" t="s">
        <v>4</v>
      </c>
      <c r="I4" s="1566" t="s">
        <v>43</v>
      </c>
      <c r="J4" s="1759"/>
      <c r="K4" s="1759"/>
      <c r="L4" s="1761"/>
      <c r="M4" s="1596" t="s">
        <v>4</v>
      </c>
      <c r="N4" s="1799" t="s">
        <v>244</v>
      </c>
      <c r="O4" s="1821"/>
      <c r="P4" s="1819"/>
      <c r="Q4" s="1820"/>
    </row>
    <row r="5" spans="1:22" s="38" customFormat="1" ht="17.25" customHeight="1">
      <c r="A5" s="1824"/>
      <c r="B5" s="1760"/>
      <c r="C5" s="1808"/>
      <c r="D5" s="1811"/>
      <c r="E5" s="1785"/>
      <c r="F5" s="1808"/>
      <c r="G5" s="1811"/>
      <c r="H5" s="1760"/>
      <c r="I5" s="1566" t="s">
        <v>257</v>
      </c>
      <c r="J5" s="1759"/>
      <c r="K5" s="1566" t="s">
        <v>258</v>
      </c>
      <c r="L5" s="1761"/>
      <c r="M5" s="1760"/>
      <c r="N5" s="1801"/>
      <c r="O5" s="1822"/>
      <c r="P5" s="1819"/>
      <c r="Q5" s="1820"/>
    </row>
    <row r="6" spans="1:22" s="38" customFormat="1" ht="37.5" customHeight="1" thickBot="1">
      <c r="A6" s="1825"/>
      <c r="B6" s="1598"/>
      <c r="C6" s="704" t="s">
        <v>246</v>
      </c>
      <c r="D6" s="705" t="s">
        <v>247</v>
      </c>
      <c r="E6" s="1595"/>
      <c r="F6" s="704" t="s">
        <v>242</v>
      </c>
      <c r="G6" s="705" t="s">
        <v>243</v>
      </c>
      <c r="H6" s="1598"/>
      <c r="I6" s="704" t="s">
        <v>4</v>
      </c>
      <c r="J6" s="704" t="s">
        <v>158</v>
      </c>
      <c r="K6" s="704" t="s">
        <v>4</v>
      </c>
      <c r="L6" s="705" t="s">
        <v>256</v>
      </c>
      <c r="M6" s="1598"/>
      <c r="N6" s="704" t="s">
        <v>246</v>
      </c>
      <c r="O6" s="869" t="s">
        <v>247</v>
      </c>
      <c r="P6" s="1627"/>
      <c r="Q6" s="1580"/>
    </row>
    <row r="7" spans="1:22" s="40" customFormat="1" ht="17.25" customHeight="1">
      <c r="A7" s="124" t="s">
        <v>20</v>
      </c>
      <c r="B7" s="1210">
        <v>4214</v>
      </c>
      <c r="C7" s="1211">
        <v>4194</v>
      </c>
      <c r="D7" s="1212">
        <v>2803</v>
      </c>
      <c r="E7" s="1210">
        <v>49201</v>
      </c>
      <c r="F7" s="1211">
        <v>29213</v>
      </c>
      <c r="G7" s="1212">
        <v>19988</v>
      </c>
      <c r="H7" s="1213">
        <v>962348</v>
      </c>
      <c r="I7" s="1214">
        <v>555089</v>
      </c>
      <c r="J7" s="1214">
        <v>109430</v>
      </c>
      <c r="K7" s="1192">
        <v>407259</v>
      </c>
      <c r="L7" s="1215">
        <v>90517</v>
      </c>
      <c r="M7" s="1210">
        <v>69534.899999999994</v>
      </c>
      <c r="N7" s="1218">
        <v>34057.300000000003</v>
      </c>
      <c r="O7" s="1219">
        <v>35477.599999999999</v>
      </c>
      <c r="P7" s="1222">
        <v>19.559521147944146</v>
      </c>
      <c r="Q7" s="1223">
        <v>13.839784050886678</v>
      </c>
      <c r="R7" s="975"/>
      <c r="S7" s="975"/>
      <c r="T7" s="975"/>
      <c r="U7" s="975"/>
      <c r="V7" s="1510"/>
    </row>
    <row r="8" spans="1:22" s="41" customFormat="1" ht="17.25" customHeight="1">
      <c r="A8" s="168" t="s">
        <v>21</v>
      </c>
      <c r="B8" s="197">
        <v>284</v>
      </c>
      <c r="C8" s="383">
        <v>281</v>
      </c>
      <c r="D8" s="239">
        <v>256</v>
      </c>
      <c r="E8" s="197">
        <v>5286</v>
      </c>
      <c r="F8" s="383">
        <v>3186</v>
      </c>
      <c r="G8" s="239">
        <v>2100</v>
      </c>
      <c r="H8" s="197">
        <v>110975</v>
      </c>
      <c r="I8" s="236">
        <v>67153</v>
      </c>
      <c r="J8" s="91">
        <v>13289</v>
      </c>
      <c r="K8" s="91">
        <v>43822</v>
      </c>
      <c r="L8" s="91">
        <v>9477</v>
      </c>
      <c r="M8" s="845">
        <v>7636.5</v>
      </c>
      <c r="N8" s="92">
        <v>3807.5</v>
      </c>
      <c r="O8" s="26">
        <v>3829</v>
      </c>
      <c r="P8" s="1221">
        <v>20.994135452137723</v>
      </c>
      <c r="Q8" s="1224">
        <v>14.532180972958816</v>
      </c>
      <c r="R8" s="975"/>
      <c r="S8" s="975"/>
      <c r="T8" s="975"/>
      <c r="U8" s="975"/>
      <c r="V8" s="1510"/>
    </row>
    <row r="9" spans="1:22" s="41" customFormat="1" ht="17.25" customHeight="1">
      <c r="A9" s="168" t="s">
        <v>22</v>
      </c>
      <c r="B9" s="197">
        <v>567</v>
      </c>
      <c r="C9" s="383">
        <v>565</v>
      </c>
      <c r="D9" s="239">
        <v>368</v>
      </c>
      <c r="E9" s="197">
        <v>6685</v>
      </c>
      <c r="F9" s="383">
        <v>4057</v>
      </c>
      <c r="G9" s="239">
        <v>2628</v>
      </c>
      <c r="H9" s="197">
        <v>136710</v>
      </c>
      <c r="I9" s="236">
        <v>81219</v>
      </c>
      <c r="J9" s="91">
        <v>16418</v>
      </c>
      <c r="K9" s="91">
        <v>55491</v>
      </c>
      <c r="L9" s="91">
        <v>11923</v>
      </c>
      <c r="M9" s="845">
        <v>9261.1</v>
      </c>
      <c r="N9" s="92">
        <v>4704.7</v>
      </c>
      <c r="O9" s="26">
        <v>4556.3999999999996</v>
      </c>
      <c r="P9" s="1221">
        <v>20.450261780104711</v>
      </c>
      <c r="Q9" s="1224">
        <v>14.761745365021433</v>
      </c>
      <c r="R9" s="975"/>
      <c r="S9" s="975"/>
      <c r="T9" s="975"/>
      <c r="U9" s="975"/>
      <c r="V9" s="1510"/>
    </row>
    <row r="10" spans="1:22" s="41" customFormat="1" ht="17.25" customHeight="1">
      <c r="A10" s="168" t="s">
        <v>23</v>
      </c>
      <c r="B10" s="197">
        <v>267</v>
      </c>
      <c r="C10" s="383">
        <v>266</v>
      </c>
      <c r="D10" s="239">
        <v>187</v>
      </c>
      <c r="E10" s="197">
        <v>3004</v>
      </c>
      <c r="F10" s="383">
        <v>1756</v>
      </c>
      <c r="G10" s="239">
        <v>1248</v>
      </c>
      <c r="H10" s="197">
        <v>58146</v>
      </c>
      <c r="I10" s="236">
        <v>33381</v>
      </c>
      <c r="J10" s="91">
        <v>6509</v>
      </c>
      <c r="K10" s="91">
        <v>24765</v>
      </c>
      <c r="L10" s="91">
        <v>5520</v>
      </c>
      <c r="M10" s="845">
        <v>4181.3999999999996</v>
      </c>
      <c r="N10" s="92">
        <v>2025.5</v>
      </c>
      <c r="O10" s="26">
        <v>2155.9</v>
      </c>
      <c r="P10" s="1221">
        <v>19.35619174434088</v>
      </c>
      <c r="Q10" s="1224">
        <v>13.905868847754341</v>
      </c>
      <c r="R10" s="975"/>
      <c r="S10" s="975"/>
      <c r="T10" s="975"/>
      <c r="U10" s="975"/>
      <c r="V10" s="1510"/>
    </row>
    <row r="11" spans="1:22" s="41" customFormat="1" ht="17.25" customHeight="1">
      <c r="A11" s="168" t="s">
        <v>24</v>
      </c>
      <c r="B11" s="197">
        <v>224</v>
      </c>
      <c r="C11" s="383">
        <v>222</v>
      </c>
      <c r="D11" s="239">
        <v>150</v>
      </c>
      <c r="E11" s="197">
        <v>2619</v>
      </c>
      <c r="F11" s="383">
        <v>1544</v>
      </c>
      <c r="G11" s="239">
        <v>1075</v>
      </c>
      <c r="H11" s="197">
        <v>52501</v>
      </c>
      <c r="I11" s="236">
        <v>30000</v>
      </c>
      <c r="J11" s="91">
        <v>5814</v>
      </c>
      <c r="K11" s="91">
        <v>22501</v>
      </c>
      <c r="L11" s="91">
        <v>4973</v>
      </c>
      <c r="M11" s="845">
        <v>3696.9</v>
      </c>
      <c r="N11" s="92">
        <v>1828.3</v>
      </c>
      <c r="O11" s="195">
        <v>1868.6</v>
      </c>
      <c r="P11" s="1221">
        <v>20.046200840015274</v>
      </c>
      <c r="Q11" s="1224">
        <v>14.201357894452109</v>
      </c>
      <c r="R11" s="975"/>
      <c r="S11" s="975"/>
      <c r="T11" s="975"/>
      <c r="U11" s="975"/>
      <c r="V11" s="1510"/>
    </row>
    <row r="12" spans="1:22" s="41" customFormat="1" ht="17.25" customHeight="1">
      <c r="A12" s="168" t="s">
        <v>25</v>
      </c>
      <c r="B12" s="197">
        <v>106</v>
      </c>
      <c r="C12" s="383">
        <v>105</v>
      </c>
      <c r="D12" s="239">
        <v>82</v>
      </c>
      <c r="E12" s="197">
        <v>1317</v>
      </c>
      <c r="F12" s="383">
        <v>769</v>
      </c>
      <c r="G12" s="239">
        <v>548</v>
      </c>
      <c r="H12" s="197">
        <v>25151</v>
      </c>
      <c r="I12" s="236">
        <v>14201</v>
      </c>
      <c r="J12" s="91">
        <v>2720</v>
      </c>
      <c r="K12" s="91">
        <v>10950</v>
      </c>
      <c r="L12" s="91">
        <v>2456</v>
      </c>
      <c r="M12" s="845">
        <v>1879.4</v>
      </c>
      <c r="N12" s="91">
        <v>895.2</v>
      </c>
      <c r="O12" s="195">
        <v>984.2</v>
      </c>
      <c r="P12" s="1221">
        <v>19.097190584662112</v>
      </c>
      <c r="Q12" s="1224">
        <v>13.382462488028093</v>
      </c>
      <c r="R12" s="975"/>
      <c r="S12" s="975"/>
      <c r="T12" s="975"/>
      <c r="U12" s="975"/>
      <c r="V12" s="1510"/>
    </row>
    <row r="13" spans="1:22" s="41" customFormat="1" ht="17.25" customHeight="1">
      <c r="A13" s="168" t="s">
        <v>26</v>
      </c>
      <c r="B13" s="197">
        <v>284</v>
      </c>
      <c r="C13" s="383">
        <v>281</v>
      </c>
      <c r="D13" s="239">
        <v>227</v>
      </c>
      <c r="E13" s="197">
        <v>3914</v>
      </c>
      <c r="F13" s="383">
        <v>2240</v>
      </c>
      <c r="G13" s="239">
        <v>1674</v>
      </c>
      <c r="H13" s="197">
        <v>75890</v>
      </c>
      <c r="I13" s="236">
        <v>42399</v>
      </c>
      <c r="J13" s="91">
        <v>8301</v>
      </c>
      <c r="K13" s="91">
        <v>33491</v>
      </c>
      <c r="L13" s="91">
        <v>7334</v>
      </c>
      <c r="M13" s="845">
        <v>5535.8</v>
      </c>
      <c r="N13" s="92">
        <v>2601.5</v>
      </c>
      <c r="O13" s="26">
        <v>2934.3</v>
      </c>
      <c r="P13" s="1221">
        <v>19.389371486969853</v>
      </c>
      <c r="Q13" s="1224">
        <v>13.708949022724809</v>
      </c>
      <c r="R13" s="975"/>
      <c r="S13" s="975"/>
      <c r="T13" s="975"/>
      <c r="U13" s="975"/>
      <c r="V13" s="1510"/>
    </row>
    <row r="14" spans="1:22" s="41" customFormat="1" ht="17.25" customHeight="1">
      <c r="A14" s="168" t="s">
        <v>27</v>
      </c>
      <c r="B14" s="197">
        <v>201</v>
      </c>
      <c r="C14" s="383">
        <v>201</v>
      </c>
      <c r="D14" s="239">
        <v>132</v>
      </c>
      <c r="E14" s="197">
        <v>2169</v>
      </c>
      <c r="F14" s="383">
        <v>1268</v>
      </c>
      <c r="G14" s="239">
        <v>901</v>
      </c>
      <c r="H14" s="197">
        <v>41772</v>
      </c>
      <c r="I14" s="236">
        <v>23660</v>
      </c>
      <c r="J14" s="91">
        <v>4524</v>
      </c>
      <c r="K14" s="91">
        <v>18112</v>
      </c>
      <c r="L14" s="91">
        <v>3827</v>
      </c>
      <c r="M14" s="845">
        <v>3056.8</v>
      </c>
      <c r="N14" s="91">
        <v>1463</v>
      </c>
      <c r="O14" s="26">
        <v>1593.8</v>
      </c>
      <c r="P14" s="1221">
        <v>19.258644536652834</v>
      </c>
      <c r="Q14" s="1224">
        <v>13.665270871499606</v>
      </c>
      <c r="R14" s="975"/>
      <c r="S14" s="975"/>
      <c r="T14" s="975"/>
      <c r="U14" s="975"/>
      <c r="V14" s="1510"/>
    </row>
    <row r="15" spans="1:22" s="41" customFormat="1" ht="17.25" customHeight="1">
      <c r="A15" s="168" t="s">
        <v>28</v>
      </c>
      <c r="B15" s="197">
        <v>272</v>
      </c>
      <c r="C15" s="383">
        <v>271</v>
      </c>
      <c r="D15" s="239">
        <v>163</v>
      </c>
      <c r="E15" s="197">
        <v>2660</v>
      </c>
      <c r="F15" s="383">
        <v>1563</v>
      </c>
      <c r="G15" s="239">
        <v>1097</v>
      </c>
      <c r="H15" s="197">
        <v>49850</v>
      </c>
      <c r="I15" s="236">
        <v>28137</v>
      </c>
      <c r="J15" s="91">
        <v>5400</v>
      </c>
      <c r="K15" s="91">
        <v>21713</v>
      </c>
      <c r="L15" s="91">
        <v>4892</v>
      </c>
      <c r="M15" s="845">
        <v>3767.6</v>
      </c>
      <c r="N15" s="92">
        <v>1817.6</v>
      </c>
      <c r="O15" s="26">
        <v>1950</v>
      </c>
      <c r="P15" s="1221">
        <v>18.7406015037594</v>
      </c>
      <c r="Q15" s="1224">
        <v>13.231234738294937</v>
      </c>
      <c r="R15" s="975"/>
      <c r="S15" s="975"/>
      <c r="T15" s="975"/>
      <c r="U15" s="975"/>
      <c r="V15" s="1510"/>
    </row>
    <row r="16" spans="1:22" s="41" customFormat="1" ht="17.25" customHeight="1">
      <c r="A16" s="168" t="s">
        <v>29</v>
      </c>
      <c r="B16" s="197">
        <v>250</v>
      </c>
      <c r="C16" s="383">
        <v>250</v>
      </c>
      <c r="D16" s="239">
        <v>149</v>
      </c>
      <c r="E16" s="197">
        <v>2446</v>
      </c>
      <c r="F16" s="383">
        <v>1459</v>
      </c>
      <c r="G16" s="239">
        <v>987</v>
      </c>
      <c r="H16" s="197">
        <v>47454</v>
      </c>
      <c r="I16" s="236">
        <v>27165</v>
      </c>
      <c r="J16" s="91">
        <v>5350</v>
      </c>
      <c r="K16" s="91">
        <v>20289</v>
      </c>
      <c r="L16" s="91">
        <v>4672</v>
      </c>
      <c r="M16" s="845">
        <v>3425.6</v>
      </c>
      <c r="N16" s="92">
        <v>1682.4</v>
      </c>
      <c r="O16" s="26">
        <v>1743.2</v>
      </c>
      <c r="P16" s="1221">
        <v>19.400654129190514</v>
      </c>
      <c r="Q16" s="1224">
        <v>13.852755721625408</v>
      </c>
      <c r="R16" s="975"/>
      <c r="S16" s="975"/>
      <c r="T16" s="975"/>
      <c r="U16" s="975"/>
      <c r="V16" s="1510"/>
    </row>
    <row r="17" spans="1:22" s="41" customFormat="1" ht="17.25" customHeight="1">
      <c r="A17" s="168" t="s">
        <v>30</v>
      </c>
      <c r="B17" s="197">
        <v>268</v>
      </c>
      <c r="C17" s="383">
        <v>265</v>
      </c>
      <c r="D17" s="239">
        <v>151</v>
      </c>
      <c r="E17" s="197">
        <v>2388</v>
      </c>
      <c r="F17" s="383">
        <v>1392</v>
      </c>
      <c r="G17" s="239">
        <v>996</v>
      </c>
      <c r="H17" s="197">
        <v>45419</v>
      </c>
      <c r="I17" s="236">
        <v>25796</v>
      </c>
      <c r="J17" s="91">
        <v>5138</v>
      </c>
      <c r="K17" s="91">
        <v>19623</v>
      </c>
      <c r="L17" s="91">
        <v>4441</v>
      </c>
      <c r="M17" s="845">
        <v>3400.1</v>
      </c>
      <c r="N17" s="92">
        <v>1641.9</v>
      </c>
      <c r="O17" s="195">
        <v>1758.2</v>
      </c>
      <c r="P17" s="1221">
        <v>19.019681742043552</v>
      </c>
      <c r="Q17" s="1224">
        <v>13.358136525396311</v>
      </c>
      <c r="R17" s="975"/>
      <c r="S17" s="975"/>
      <c r="T17" s="975"/>
      <c r="U17" s="975"/>
      <c r="V17" s="1510"/>
    </row>
    <row r="18" spans="1:22" s="41" customFormat="1" ht="17.25" customHeight="1">
      <c r="A18" s="168" t="s">
        <v>31</v>
      </c>
      <c r="B18" s="197">
        <v>486</v>
      </c>
      <c r="C18" s="383">
        <v>485</v>
      </c>
      <c r="D18" s="239">
        <v>283</v>
      </c>
      <c r="E18" s="197">
        <v>5472</v>
      </c>
      <c r="F18" s="383">
        <v>3344</v>
      </c>
      <c r="G18" s="239">
        <v>2128</v>
      </c>
      <c r="H18" s="197">
        <v>106890</v>
      </c>
      <c r="I18" s="236">
        <v>62621</v>
      </c>
      <c r="J18" s="91">
        <v>12632</v>
      </c>
      <c r="K18" s="91">
        <v>44269</v>
      </c>
      <c r="L18" s="91">
        <v>9851</v>
      </c>
      <c r="M18" s="845">
        <v>7745.3</v>
      </c>
      <c r="N18" s="92">
        <v>3857.8</v>
      </c>
      <c r="O18" s="26">
        <v>3887.5</v>
      </c>
      <c r="P18" s="1221">
        <v>19.533991228070175</v>
      </c>
      <c r="Q18" s="1224">
        <v>13.800627477308819</v>
      </c>
      <c r="R18" s="975"/>
      <c r="S18" s="975"/>
      <c r="T18" s="975"/>
      <c r="U18" s="975"/>
      <c r="V18" s="1510"/>
    </row>
    <row r="19" spans="1:22" s="41" customFormat="1" ht="17.25" customHeight="1">
      <c r="A19" s="168" t="s">
        <v>32</v>
      </c>
      <c r="B19" s="197">
        <v>298</v>
      </c>
      <c r="C19" s="383">
        <v>296</v>
      </c>
      <c r="D19" s="239">
        <v>180</v>
      </c>
      <c r="E19" s="197">
        <v>2968</v>
      </c>
      <c r="F19" s="383">
        <v>1762</v>
      </c>
      <c r="G19" s="239">
        <v>1206</v>
      </c>
      <c r="H19" s="197">
        <v>55948</v>
      </c>
      <c r="I19" s="236">
        <v>31831</v>
      </c>
      <c r="J19" s="91">
        <v>6265</v>
      </c>
      <c r="K19" s="91">
        <v>24117</v>
      </c>
      <c r="L19" s="91">
        <v>5425</v>
      </c>
      <c r="M19" s="845">
        <v>4240.2</v>
      </c>
      <c r="N19" s="92">
        <v>2063</v>
      </c>
      <c r="O19" s="26">
        <v>2177.1999999999998</v>
      </c>
      <c r="P19" s="1221">
        <v>18.850404312668463</v>
      </c>
      <c r="Q19" s="1224">
        <v>13.194660629215603</v>
      </c>
      <c r="R19" s="975"/>
      <c r="S19" s="975"/>
      <c r="T19" s="975"/>
      <c r="U19" s="975"/>
      <c r="V19" s="1510"/>
    </row>
    <row r="20" spans="1:22" s="41" customFormat="1" ht="17.25" customHeight="1">
      <c r="A20" s="168" t="s">
        <v>33</v>
      </c>
      <c r="B20" s="197">
        <v>261</v>
      </c>
      <c r="C20" s="383">
        <v>261</v>
      </c>
      <c r="D20" s="239">
        <v>160</v>
      </c>
      <c r="E20" s="197">
        <v>2757</v>
      </c>
      <c r="F20" s="383">
        <v>1643</v>
      </c>
      <c r="G20" s="239">
        <v>1114</v>
      </c>
      <c r="H20" s="197">
        <v>50813</v>
      </c>
      <c r="I20" s="236">
        <v>28524</v>
      </c>
      <c r="J20" s="91">
        <v>5512</v>
      </c>
      <c r="K20" s="91">
        <v>22289</v>
      </c>
      <c r="L20" s="91">
        <v>5217</v>
      </c>
      <c r="M20" s="845">
        <v>3859</v>
      </c>
      <c r="N20" s="92">
        <v>1900.5</v>
      </c>
      <c r="O20" s="26">
        <v>1958.5</v>
      </c>
      <c r="P20" s="1221">
        <v>18.430540442509976</v>
      </c>
      <c r="Q20" s="1224">
        <v>13.167400881057269</v>
      </c>
      <c r="R20" s="975"/>
      <c r="S20" s="975"/>
      <c r="T20" s="975"/>
      <c r="U20" s="975"/>
      <c r="V20" s="1510"/>
    </row>
    <row r="21" spans="1:22" s="41" customFormat="1" ht="17.25" customHeight="1" thickBot="1">
      <c r="A21" s="169" t="s">
        <v>34</v>
      </c>
      <c r="B21" s="189">
        <v>446</v>
      </c>
      <c r="C21" s="308">
        <v>445</v>
      </c>
      <c r="D21" s="165">
        <v>315</v>
      </c>
      <c r="E21" s="189">
        <v>5516</v>
      </c>
      <c r="F21" s="308">
        <v>3230</v>
      </c>
      <c r="G21" s="165">
        <v>2286</v>
      </c>
      <c r="H21" s="189">
        <v>104829</v>
      </c>
      <c r="I21" s="308">
        <v>59002</v>
      </c>
      <c r="J21" s="194">
        <v>11558</v>
      </c>
      <c r="K21" s="194">
        <v>45827</v>
      </c>
      <c r="L21" s="194">
        <v>10509</v>
      </c>
      <c r="M21" s="202">
        <v>7849.2</v>
      </c>
      <c r="N21" s="270">
        <v>3768.4</v>
      </c>
      <c r="O21" s="318">
        <v>4080.8</v>
      </c>
      <c r="P21" s="1220">
        <v>19.004532269760695</v>
      </c>
      <c r="Q21" s="1225">
        <v>13.35537379605565</v>
      </c>
      <c r="R21" s="975"/>
      <c r="S21" s="975"/>
      <c r="T21" s="975"/>
      <c r="U21" s="975"/>
      <c r="V21" s="1510"/>
    </row>
    <row r="22" spans="1:22" s="8" customFormat="1" ht="17.25" customHeight="1">
      <c r="A22" s="1045" t="s">
        <v>18</v>
      </c>
      <c r="B22" s="128"/>
      <c r="C22" s="260"/>
      <c r="D22" s="260"/>
      <c r="E22" s="128"/>
      <c r="F22" s="128"/>
      <c r="G22" s="128"/>
      <c r="H22" s="128"/>
      <c r="I22" s="128"/>
      <c r="J22" s="128"/>
      <c r="K22" s="128"/>
      <c r="L22" s="128"/>
      <c r="M22" s="128"/>
      <c r="N22" s="260"/>
      <c r="O22" s="128"/>
      <c r="P22" s="105"/>
      <c r="Q22" s="105"/>
      <c r="R22" s="41"/>
      <c r="S22" s="41"/>
      <c r="T22" s="41"/>
      <c r="U22" s="41"/>
    </row>
    <row r="23" spans="1:22" s="8" customFormat="1" ht="17.25" customHeight="1">
      <c r="A23" s="1045" t="s">
        <v>259</v>
      </c>
      <c r="B23" s="171"/>
      <c r="C23" s="261"/>
      <c r="D23" s="261"/>
      <c r="E23" s="105"/>
      <c r="F23" s="105"/>
      <c r="G23" s="105"/>
      <c r="H23" s="105"/>
      <c r="I23" s="105"/>
      <c r="J23" s="105"/>
      <c r="K23" s="105"/>
      <c r="L23" s="850"/>
      <c r="M23" s="850"/>
      <c r="N23" s="105"/>
      <c r="O23" s="105"/>
      <c r="P23" s="105"/>
      <c r="Q23" s="105"/>
      <c r="R23" s="41"/>
      <c r="S23" s="41"/>
      <c r="T23" s="41"/>
      <c r="U23" s="41"/>
    </row>
    <row r="24" spans="1:22" s="8" customFormat="1" ht="17.25" customHeight="1">
      <c r="A24" s="1045" t="s">
        <v>260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105"/>
      <c r="Q24" s="105"/>
      <c r="R24" s="41"/>
      <c r="S24" s="41"/>
      <c r="T24" s="41"/>
      <c r="U24" s="41"/>
    </row>
    <row r="25" spans="1:22" s="8" customFormat="1" ht="17.25" customHeight="1">
      <c r="A25" s="997" t="s">
        <v>514</v>
      </c>
      <c r="B25" s="105"/>
      <c r="C25" s="105"/>
      <c r="D25" s="105"/>
      <c r="E25" s="105"/>
      <c r="F25" s="105"/>
      <c r="G25" s="105"/>
      <c r="H25" s="105"/>
      <c r="I25" s="105"/>
      <c r="J25" s="244"/>
      <c r="K25" s="105"/>
      <c r="L25" s="105"/>
      <c r="M25" s="105"/>
      <c r="N25" s="105"/>
      <c r="O25" s="105"/>
      <c r="P25" s="105"/>
      <c r="Q25" s="105"/>
      <c r="R25" s="41"/>
      <c r="S25" s="41"/>
      <c r="T25" s="41"/>
      <c r="U25" s="41"/>
    </row>
  </sheetData>
  <mergeCells count="17">
    <mergeCell ref="A3:A6"/>
    <mergeCell ref="E3:G3"/>
    <mergeCell ref="B4:B6"/>
    <mergeCell ref="E4:E6"/>
    <mergeCell ref="B3:D3"/>
    <mergeCell ref="C4:D5"/>
    <mergeCell ref="F4:G5"/>
    <mergeCell ref="P3:P6"/>
    <mergeCell ref="Q3:Q6"/>
    <mergeCell ref="H3:L3"/>
    <mergeCell ref="I4:L4"/>
    <mergeCell ref="I5:J5"/>
    <mergeCell ref="M3:O3"/>
    <mergeCell ref="H4:H6"/>
    <mergeCell ref="M4:M6"/>
    <mergeCell ref="K5:L5"/>
    <mergeCell ref="N4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V24"/>
  <sheetViews>
    <sheetView zoomScaleNormal="100" workbookViewId="0"/>
  </sheetViews>
  <sheetFormatPr defaultColWidth="9.140625" defaultRowHeight="15"/>
  <cols>
    <col min="1" max="1" width="20" style="223" customWidth="1"/>
    <col min="2" max="16" width="7.140625" style="223" customWidth="1"/>
    <col min="17" max="16384" width="9.140625" style="223"/>
  </cols>
  <sheetData>
    <row r="1" spans="1:22" s="218" customFormat="1" ht="17.25" customHeight="1">
      <c r="A1" s="258" t="s">
        <v>630</v>
      </c>
      <c r="I1" s="177"/>
      <c r="M1" s="552"/>
    </row>
    <row r="2" spans="1:22" s="219" customFormat="1" ht="17.25" customHeight="1" thickBot="1">
      <c r="A2" s="358" t="s">
        <v>198</v>
      </c>
      <c r="N2" s="219" t="s">
        <v>0</v>
      </c>
    </row>
    <row r="3" spans="1:22" s="4" customFormat="1" ht="17.25" customHeight="1" thickBot="1">
      <c r="A3" s="1649" t="s">
        <v>195</v>
      </c>
      <c r="B3" s="1639" t="s">
        <v>205</v>
      </c>
      <c r="C3" s="1826"/>
      <c r="D3" s="1826"/>
      <c r="E3" s="1826"/>
      <c r="F3" s="1826"/>
      <c r="G3" s="1826"/>
      <c r="H3" s="1826"/>
      <c r="I3" s="1826"/>
      <c r="J3" s="1826"/>
      <c r="K3" s="1826"/>
      <c r="L3" s="1826"/>
      <c r="M3" s="1826"/>
      <c r="N3" s="1826"/>
      <c r="O3" s="1826"/>
      <c r="P3" s="1827"/>
    </row>
    <row r="4" spans="1:22" s="4" customFormat="1" ht="17.25" customHeight="1">
      <c r="A4" s="1650"/>
      <c r="B4" s="1656" t="s">
        <v>35</v>
      </c>
      <c r="C4" s="1657"/>
      <c r="D4" s="1658"/>
      <c r="E4" s="1652" t="s">
        <v>36</v>
      </c>
      <c r="F4" s="1653"/>
      <c r="G4" s="1654"/>
      <c r="H4" s="966"/>
      <c r="I4" s="661" t="s">
        <v>37</v>
      </c>
      <c r="J4" s="661"/>
      <c r="K4" s="1652" t="s">
        <v>232</v>
      </c>
      <c r="L4" s="1653"/>
      <c r="M4" s="1654"/>
      <c r="N4" s="1655" t="s">
        <v>38</v>
      </c>
      <c r="O4" s="1653"/>
      <c r="P4" s="1654"/>
    </row>
    <row r="5" spans="1:22" s="4" customFormat="1" ht="9.75" customHeight="1">
      <c r="A5" s="1650"/>
      <c r="B5" s="1608" t="s">
        <v>1</v>
      </c>
      <c r="C5" s="1610" t="s">
        <v>39</v>
      </c>
      <c r="D5" s="1642" t="s">
        <v>58</v>
      </c>
      <c r="E5" s="1608" t="s">
        <v>1</v>
      </c>
      <c r="F5" s="1610" t="s">
        <v>39</v>
      </c>
      <c r="G5" s="1642" t="s">
        <v>58</v>
      </c>
      <c r="H5" s="1608" t="s">
        <v>1</v>
      </c>
      <c r="I5" s="1610" t="s">
        <v>39</v>
      </c>
      <c r="J5" s="1642" t="s">
        <v>58</v>
      </c>
      <c r="K5" s="1608" t="s">
        <v>1</v>
      </c>
      <c r="L5" s="1610" t="s">
        <v>39</v>
      </c>
      <c r="M5" s="1642" t="s">
        <v>58</v>
      </c>
      <c r="N5" s="1608" t="s">
        <v>1</v>
      </c>
      <c r="O5" s="1610" t="s">
        <v>39</v>
      </c>
      <c r="P5" s="1642" t="s">
        <v>58</v>
      </c>
    </row>
    <row r="6" spans="1:22" s="4" customFormat="1" ht="9.75" customHeight="1" thickBot="1">
      <c r="A6" s="1651"/>
      <c r="B6" s="1609"/>
      <c r="C6" s="1611"/>
      <c r="D6" s="1643"/>
      <c r="E6" s="1609"/>
      <c r="F6" s="1611"/>
      <c r="G6" s="1643"/>
      <c r="H6" s="1609"/>
      <c r="I6" s="1611"/>
      <c r="J6" s="1643"/>
      <c r="K6" s="1609"/>
      <c r="L6" s="1611"/>
      <c r="M6" s="1643"/>
      <c r="N6" s="1609"/>
      <c r="O6" s="1611"/>
      <c r="P6" s="1643"/>
    </row>
    <row r="7" spans="1:22" s="5" customFormat="1" ht="17.25" customHeight="1">
      <c r="A7" s="208" t="s">
        <v>20</v>
      </c>
      <c r="B7" s="1226">
        <v>44</v>
      </c>
      <c r="C7" s="1227">
        <v>257</v>
      </c>
      <c r="D7" s="1228">
        <v>1605</v>
      </c>
      <c r="E7" s="1107">
        <v>3622</v>
      </c>
      <c r="F7" s="1108">
        <v>44421</v>
      </c>
      <c r="G7" s="1118">
        <v>915135</v>
      </c>
      <c r="H7" s="1178">
        <v>244</v>
      </c>
      <c r="I7" s="1108">
        <v>2386</v>
      </c>
      <c r="J7" s="1229">
        <v>18314</v>
      </c>
      <c r="K7" s="1231">
        <v>255</v>
      </c>
      <c r="L7" s="1232">
        <v>1682</v>
      </c>
      <c r="M7" s="1233">
        <v>19859</v>
      </c>
      <c r="N7" s="1235">
        <v>49</v>
      </c>
      <c r="O7" s="1236">
        <v>455</v>
      </c>
      <c r="P7" s="1233">
        <v>7435</v>
      </c>
      <c r="Q7" s="6"/>
      <c r="R7" s="301"/>
      <c r="S7" s="301"/>
      <c r="T7" s="301"/>
      <c r="U7" s="301"/>
      <c r="V7" s="301"/>
    </row>
    <row r="8" spans="1:22" s="5" customFormat="1" ht="17.25" customHeight="1">
      <c r="A8" s="211" t="s">
        <v>21</v>
      </c>
      <c r="B8" s="196">
        <v>5</v>
      </c>
      <c r="C8" s="186">
        <v>28</v>
      </c>
      <c r="D8" s="252">
        <v>172</v>
      </c>
      <c r="E8" s="196">
        <v>195</v>
      </c>
      <c r="F8" s="240">
        <v>4469</v>
      </c>
      <c r="G8" s="247">
        <v>101851</v>
      </c>
      <c r="H8" s="91">
        <v>27</v>
      </c>
      <c r="I8" s="240">
        <v>330</v>
      </c>
      <c r="J8" s="237">
        <v>2671</v>
      </c>
      <c r="K8" s="197">
        <v>48</v>
      </c>
      <c r="L8" s="236">
        <v>362</v>
      </c>
      <c r="M8" s="294">
        <v>4805</v>
      </c>
      <c r="N8" s="92">
        <v>9</v>
      </c>
      <c r="O8" s="235">
        <v>97</v>
      </c>
      <c r="P8" s="294">
        <v>1476</v>
      </c>
      <c r="Q8" s="6"/>
      <c r="R8" s="301"/>
      <c r="S8" s="301"/>
      <c r="T8" s="301"/>
      <c r="U8" s="301"/>
      <c r="V8" s="301"/>
    </row>
    <row r="9" spans="1:22" s="5" customFormat="1" ht="17.25" customHeight="1">
      <c r="A9" s="211" t="s">
        <v>22</v>
      </c>
      <c r="B9" s="196">
        <v>4</v>
      </c>
      <c r="C9" s="186">
        <v>23</v>
      </c>
      <c r="D9" s="252">
        <v>114</v>
      </c>
      <c r="E9" s="196">
        <v>482</v>
      </c>
      <c r="F9" s="240">
        <v>6111</v>
      </c>
      <c r="G9" s="247">
        <v>131223</v>
      </c>
      <c r="H9" s="91">
        <v>31</v>
      </c>
      <c r="I9" s="240">
        <v>237</v>
      </c>
      <c r="J9" s="237">
        <v>1771</v>
      </c>
      <c r="K9" s="197">
        <v>45</v>
      </c>
      <c r="L9" s="236">
        <v>290</v>
      </c>
      <c r="M9" s="294">
        <v>3369</v>
      </c>
      <c r="N9" s="92">
        <v>5</v>
      </c>
      <c r="O9" s="235">
        <v>24</v>
      </c>
      <c r="P9" s="294">
        <v>233</v>
      </c>
      <c r="R9" s="301"/>
      <c r="S9" s="301"/>
      <c r="T9" s="301"/>
      <c r="U9" s="301"/>
      <c r="V9" s="301"/>
    </row>
    <row r="10" spans="1:22" s="5" customFormat="1" ht="17.25" customHeight="1">
      <c r="A10" s="211" t="s">
        <v>23</v>
      </c>
      <c r="B10" s="196">
        <v>2</v>
      </c>
      <c r="C10" s="186">
        <v>14</v>
      </c>
      <c r="D10" s="252">
        <v>83</v>
      </c>
      <c r="E10" s="196">
        <v>223</v>
      </c>
      <c r="F10" s="240">
        <v>2732</v>
      </c>
      <c r="G10" s="247">
        <v>55345</v>
      </c>
      <c r="H10" s="91">
        <v>20</v>
      </c>
      <c r="I10" s="240">
        <v>127</v>
      </c>
      <c r="J10" s="237">
        <v>937</v>
      </c>
      <c r="K10" s="197">
        <v>18</v>
      </c>
      <c r="L10" s="236">
        <v>86</v>
      </c>
      <c r="M10" s="294">
        <v>1000</v>
      </c>
      <c r="N10" s="92">
        <v>4</v>
      </c>
      <c r="O10" s="235">
        <v>45</v>
      </c>
      <c r="P10" s="294">
        <v>781</v>
      </c>
      <c r="R10" s="301"/>
      <c r="S10" s="301"/>
      <c r="T10" s="301"/>
      <c r="U10" s="301"/>
      <c r="V10" s="301"/>
    </row>
    <row r="11" spans="1:22" s="5" customFormat="1" ht="17.25" customHeight="1">
      <c r="A11" s="211" t="s">
        <v>24</v>
      </c>
      <c r="B11" s="196">
        <v>3</v>
      </c>
      <c r="C11" s="186">
        <v>15</v>
      </c>
      <c r="D11" s="252">
        <v>82</v>
      </c>
      <c r="E11" s="196">
        <v>194</v>
      </c>
      <c r="F11" s="240">
        <v>2363</v>
      </c>
      <c r="G11" s="247">
        <v>49909</v>
      </c>
      <c r="H11" s="91">
        <v>14</v>
      </c>
      <c r="I11" s="240">
        <v>150</v>
      </c>
      <c r="J11" s="237">
        <v>1232</v>
      </c>
      <c r="K11" s="197">
        <v>11</v>
      </c>
      <c r="L11" s="236">
        <v>71</v>
      </c>
      <c r="M11" s="294">
        <v>1002</v>
      </c>
      <c r="N11" s="92">
        <v>2</v>
      </c>
      <c r="O11" s="235">
        <v>20</v>
      </c>
      <c r="P11" s="294">
        <v>276</v>
      </c>
      <c r="R11" s="301"/>
      <c r="S11" s="301"/>
      <c r="T11" s="301"/>
      <c r="U11" s="301"/>
      <c r="V11" s="301"/>
    </row>
    <row r="12" spans="1:22" s="5" customFormat="1" ht="17.25" customHeight="1">
      <c r="A12" s="211" t="s">
        <v>25</v>
      </c>
      <c r="B12" s="196">
        <v>1</v>
      </c>
      <c r="C12" s="186">
        <v>4</v>
      </c>
      <c r="D12" s="252">
        <v>19</v>
      </c>
      <c r="E12" s="196">
        <v>98</v>
      </c>
      <c r="F12" s="240">
        <v>1231</v>
      </c>
      <c r="G12" s="247">
        <v>24255</v>
      </c>
      <c r="H12" s="91">
        <v>2</v>
      </c>
      <c r="I12" s="240">
        <v>37</v>
      </c>
      <c r="J12" s="237">
        <v>339</v>
      </c>
      <c r="K12" s="197">
        <v>5</v>
      </c>
      <c r="L12" s="236">
        <v>45</v>
      </c>
      <c r="M12" s="294">
        <v>538</v>
      </c>
      <c r="N12" s="339" t="s">
        <v>179</v>
      </c>
      <c r="O12" s="1540" t="s">
        <v>179</v>
      </c>
      <c r="P12" s="1541" t="s">
        <v>179</v>
      </c>
      <c r="R12" s="301"/>
      <c r="S12" s="301"/>
      <c r="T12" s="301"/>
      <c r="U12" s="301"/>
      <c r="V12" s="301"/>
    </row>
    <row r="13" spans="1:22" s="5" customFormat="1" ht="17.25" customHeight="1">
      <c r="A13" s="211" t="s">
        <v>26</v>
      </c>
      <c r="B13" s="196">
        <v>4</v>
      </c>
      <c r="C13" s="186">
        <v>17</v>
      </c>
      <c r="D13" s="252">
        <v>84</v>
      </c>
      <c r="E13" s="196">
        <v>237</v>
      </c>
      <c r="F13" s="240">
        <v>3491</v>
      </c>
      <c r="G13" s="247">
        <v>71540</v>
      </c>
      <c r="H13" s="91">
        <v>19</v>
      </c>
      <c r="I13" s="240">
        <v>250</v>
      </c>
      <c r="J13" s="237">
        <v>2178</v>
      </c>
      <c r="K13" s="197">
        <v>20</v>
      </c>
      <c r="L13" s="236">
        <v>137</v>
      </c>
      <c r="M13" s="294">
        <v>1755</v>
      </c>
      <c r="N13" s="92">
        <v>4</v>
      </c>
      <c r="O13" s="235">
        <v>19</v>
      </c>
      <c r="P13" s="294">
        <v>333</v>
      </c>
      <c r="R13" s="301"/>
      <c r="S13" s="301"/>
      <c r="T13" s="301"/>
      <c r="U13" s="301"/>
      <c r="V13" s="301"/>
    </row>
    <row r="14" spans="1:22" s="5" customFormat="1" ht="17.25" customHeight="1">
      <c r="A14" s="211" t="s">
        <v>27</v>
      </c>
      <c r="B14" s="196">
        <v>3</v>
      </c>
      <c r="C14" s="186">
        <v>13</v>
      </c>
      <c r="D14" s="252">
        <v>84</v>
      </c>
      <c r="E14" s="196">
        <v>184</v>
      </c>
      <c r="F14" s="240">
        <v>2015</v>
      </c>
      <c r="G14" s="247">
        <v>40093</v>
      </c>
      <c r="H14" s="91">
        <v>7</v>
      </c>
      <c r="I14" s="240">
        <v>92</v>
      </c>
      <c r="J14" s="237">
        <v>711</v>
      </c>
      <c r="K14" s="197">
        <v>5</v>
      </c>
      <c r="L14" s="236">
        <v>30</v>
      </c>
      <c r="M14" s="294">
        <v>547</v>
      </c>
      <c r="N14" s="92">
        <v>2</v>
      </c>
      <c r="O14" s="235">
        <v>19</v>
      </c>
      <c r="P14" s="294">
        <v>337</v>
      </c>
      <c r="R14" s="301"/>
      <c r="S14" s="301"/>
      <c r="T14" s="301"/>
      <c r="U14" s="301"/>
      <c r="V14" s="301"/>
    </row>
    <row r="15" spans="1:22" s="5" customFormat="1" ht="17.25" customHeight="1">
      <c r="A15" s="211" t="s">
        <v>28</v>
      </c>
      <c r="B15" s="196">
        <v>4</v>
      </c>
      <c r="C15" s="186">
        <v>15</v>
      </c>
      <c r="D15" s="252">
        <v>73</v>
      </c>
      <c r="E15" s="196">
        <v>230</v>
      </c>
      <c r="F15" s="240">
        <v>2337</v>
      </c>
      <c r="G15" s="247">
        <v>47067</v>
      </c>
      <c r="H15" s="91">
        <v>18</v>
      </c>
      <c r="I15" s="240">
        <v>155</v>
      </c>
      <c r="J15" s="237">
        <v>1146</v>
      </c>
      <c r="K15" s="197">
        <v>16</v>
      </c>
      <c r="L15" s="236">
        <v>118</v>
      </c>
      <c r="M15" s="294">
        <v>1119</v>
      </c>
      <c r="N15" s="92">
        <v>4</v>
      </c>
      <c r="O15" s="235">
        <v>35</v>
      </c>
      <c r="P15" s="294">
        <v>445</v>
      </c>
      <c r="R15" s="301"/>
      <c r="S15" s="301"/>
      <c r="T15" s="301"/>
      <c r="U15" s="301"/>
      <c r="V15" s="301"/>
    </row>
    <row r="16" spans="1:22" s="5" customFormat="1" ht="17.25" customHeight="1">
      <c r="A16" s="211" t="s">
        <v>29</v>
      </c>
      <c r="B16" s="196">
        <v>1</v>
      </c>
      <c r="C16" s="186">
        <v>8</v>
      </c>
      <c r="D16" s="252">
        <v>43</v>
      </c>
      <c r="E16" s="196">
        <v>226</v>
      </c>
      <c r="F16" s="240">
        <v>2242</v>
      </c>
      <c r="G16" s="247">
        <v>45803</v>
      </c>
      <c r="H16" s="91">
        <v>12</v>
      </c>
      <c r="I16" s="240">
        <v>108</v>
      </c>
      <c r="J16" s="237">
        <v>794</v>
      </c>
      <c r="K16" s="197">
        <v>10</v>
      </c>
      <c r="L16" s="236">
        <v>79</v>
      </c>
      <c r="M16" s="294">
        <v>638</v>
      </c>
      <c r="N16" s="92">
        <v>1</v>
      </c>
      <c r="O16" s="235">
        <v>9</v>
      </c>
      <c r="P16" s="294">
        <v>176</v>
      </c>
      <c r="R16" s="301"/>
      <c r="S16" s="301"/>
      <c r="T16" s="301"/>
      <c r="U16" s="301"/>
      <c r="V16" s="301"/>
    </row>
    <row r="17" spans="1:22" s="5" customFormat="1" ht="17.25" customHeight="1">
      <c r="A17" s="211" t="s">
        <v>30</v>
      </c>
      <c r="B17" s="196">
        <v>4</v>
      </c>
      <c r="C17" s="186">
        <v>7</v>
      </c>
      <c r="D17" s="252">
        <v>44</v>
      </c>
      <c r="E17" s="196">
        <v>246</v>
      </c>
      <c r="F17" s="240">
        <v>2257</v>
      </c>
      <c r="G17" s="247">
        <v>44367</v>
      </c>
      <c r="H17" s="91">
        <v>9</v>
      </c>
      <c r="I17" s="240">
        <v>67</v>
      </c>
      <c r="J17" s="237">
        <v>435</v>
      </c>
      <c r="K17" s="197">
        <v>8</v>
      </c>
      <c r="L17" s="236">
        <v>37</v>
      </c>
      <c r="M17" s="294">
        <v>322</v>
      </c>
      <c r="N17" s="92">
        <v>1</v>
      </c>
      <c r="O17" s="235">
        <v>20</v>
      </c>
      <c r="P17" s="294">
        <v>251</v>
      </c>
      <c r="R17" s="301"/>
      <c r="S17" s="301"/>
      <c r="T17" s="301"/>
      <c r="U17" s="301"/>
      <c r="V17" s="301"/>
    </row>
    <row r="18" spans="1:22" s="5" customFormat="1" ht="17.25" customHeight="1">
      <c r="A18" s="211" t="s">
        <v>31</v>
      </c>
      <c r="B18" s="196">
        <v>3</v>
      </c>
      <c r="C18" s="186">
        <v>44</v>
      </c>
      <c r="D18" s="252">
        <v>350</v>
      </c>
      <c r="E18" s="196">
        <v>430</v>
      </c>
      <c r="F18" s="240">
        <v>5003</v>
      </c>
      <c r="G18" s="247">
        <v>102119</v>
      </c>
      <c r="H18" s="91">
        <v>25</v>
      </c>
      <c r="I18" s="240">
        <v>241</v>
      </c>
      <c r="J18" s="237">
        <v>1685</v>
      </c>
      <c r="K18" s="197">
        <v>25</v>
      </c>
      <c r="L18" s="236">
        <v>139</v>
      </c>
      <c r="M18" s="294">
        <v>1722</v>
      </c>
      <c r="N18" s="92">
        <v>3</v>
      </c>
      <c r="O18" s="235">
        <v>45</v>
      </c>
      <c r="P18" s="294">
        <v>1014</v>
      </c>
      <c r="R18" s="301"/>
      <c r="S18" s="301"/>
      <c r="T18" s="301"/>
      <c r="U18" s="301"/>
      <c r="V18" s="301"/>
    </row>
    <row r="19" spans="1:22" s="5" customFormat="1" ht="17.25" customHeight="1">
      <c r="A19" s="211" t="s">
        <v>32</v>
      </c>
      <c r="B19" s="196">
        <v>3</v>
      </c>
      <c r="C19" s="186">
        <v>22</v>
      </c>
      <c r="D19" s="252">
        <v>134</v>
      </c>
      <c r="E19" s="196">
        <v>265</v>
      </c>
      <c r="F19" s="240">
        <v>2678</v>
      </c>
      <c r="G19" s="247">
        <v>53408</v>
      </c>
      <c r="H19" s="91">
        <v>14</v>
      </c>
      <c r="I19" s="240">
        <v>158</v>
      </c>
      <c r="J19" s="237">
        <v>1163</v>
      </c>
      <c r="K19" s="197">
        <v>13</v>
      </c>
      <c r="L19" s="236">
        <v>94</v>
      </c>
      <c r="M19" s="294">
        <v>867</v>
      </c>
      <c r="N19" s="92">
        <v>3</v>
      </c>
      <c r="O19" s="235">
        <v>16</v>
      </c>
      <c r="P19" s="294">
        <v>376</v>
      </c>
      <c r="R19" s="301"/>
      <c r="S19" s="301"/>
      <c r="T19" s="301"/>
      <c r="U19" s="301"/>
      <c r="V19" s="301"/>
    </row>
    <row r="20" spans="1:22" s="5" customFormat="1" ht="17.25" customHeight="1">
      <c r="A20" s="211" t="s">
        <v>33</v>
      </c>
      <c r="B20" s="196">
        <v>2</v>
      </c>
      <c r="C20" s="186">
        <v>24</v>
      </c>
      <c r="D20" s="252">
        <v>175</v>
      </c>
      <c r="E20" s="196">
        <v>226</v>
      </c>
      <c r="F20" s="240">
        <v>2509</v>
      </c>
      <c r="G20" s="247">
        <v>48411</v>
      </c>
      <c r="H20" s="91">
        <v>20</v>
      </c>
      <c r="I20" s="240">
        <v>133</v>
      </c>
      <c r="J20" s="237">
        <v>851</v>
      </c>
      <c r="K20" s="197">
        <v>9</v>
      </c>
      <c r="L20" s="236">
        <v>55</v>
      </c>
      <c r="M20" s="294">
        <v>686</v>
      </c>
      <c r="N20" s="92">
        <v>4</v>
      </c>
      <c r="O20" s="235">
        <v>36</v>
      </c>
      <c r="P20" s="294">
        <v>690</v>
      </c>
      <c r="R20" s="301"/>
      <c r="S20" s="301"/>
      <c r="T20" s="301"/>
      <c r="U20" s="301"/>
      <c r="V20" s="301"/>
    </row>
    <row r="21" spans="1:22" s="5" customFormat="1" ht="17.25" customHeight="1" thickBot="1">
      <c r="A21" s="209" t="s">
        <v>34</v>
      </c>
      <c r="B21" s="14">
        <v>5</v>
      </c>
      <c r="C21" s="1060">
        <v>23</v>
      </c>
      <c r="D21" s="375">
        <v>148</v>
      </c>
      <c r="E21" s="14">
        <v>386</v>
      </c>
      <c r="F21" s="144">
        <v>4983</v>
      </c>
      <c r="G21" s="1072">
        <v>99744</v>
      </c>
      <c r="H21" s="194">
        <v>26</v>
      </c>
      <c r="I21" s="144">
        <v>301</v>
      </c>
      <c r="J21" s="1230">
        <v>2401</v>
      </c>
      <c r="K21" s="189">
        <v>22</v>
      </c>
      <c r="L21" s="308">
        <v>139</v>
      </c>
      <c r="M21" s="1234">
        <v>1489</v>
      </c>
      <c r="N21" s="270">
        <v>7</v>
      </c>
      <c r="O21" s="81">
        <v>70</v>
      </c>
      <c r="P21" s="1234">
        <v>1047</v>
      </c>
      <c r="R21" s="301"/>
      <c r="S21" s="301"/>
      <c r="T21" s="301"/>
      <c r="U21" s="301"/>
      <c r="V21" s="301"/>
    </row>
    <row r="22" spans="1:22" s="260" customFormat="1" ht="17.25" customHeight="1">
      <c r="A22" s="1043" t="s">
        <v>580</v>
      </c>
      <c r="G22" s="172"/>
    </row>
    <row r="23" spans="1:22" ht="17.25" customHeight="1"/>
    <row r="24" spans="1:22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</sheetData>
  <mergeCells count="21">
    <mergeCell ref="L5:L6"/>
    <mergeCell ref="M5:M6"/>
    <mergeCell ref="N5:N6"/>
    <mergeCell ref="O5:O6"/>
    <mergeCell ref="P5:P6"/>
    <mergeCell ref="K5:K6"/>
    <mergeCell ref="A3:A6"/>
    <mergeCell ref="B3:P3"/>
    <mergeCell ref="B4:D4"/>
    <mergeCell ref="E4:G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/>
  <dimension ref="A1:AA23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7" s="50" customFormat="1" ht="17.25" customHeight="1">
      <c r="A1" s="173" t="s">
        <v>631</v>
      </c>
      <c r="B1" s="177"/>
      <c r="C1" s="177"/>
      <c r="D1" s="177"/>
      <c r="E1" s="82"/>
      <c r="F1" s="82"/>
      <c r="G1" s="82"/>
      <c r="H1" s="82"/>
      <c r="I1" s="82"/>
      <c r="L1" s="552"/>
    </row>
    <row r="2" spans="1:27" ht="17.25" customHeight="1" thickBot="1">
      <c r="A2" s="358" t="s">
        <v>198</v>
      </c>
      <c r="B2" s="219"/>
      <c r="C2" s="219"/>
    </row>
    <row r="3" spans="1:27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664" t="s">
        <v>606</v>
      </c>
      <c r="N3" s="1670"/>
      <c r="O3" s="1671" t="s">
        <v>607</v>
      </c>
      <c r="P3" s="1672"/>
      <c r="Q3" s="1664" t="s">
        <v>608</v>
      </c>
      <c r="R3" s="1669"/>
    </row>
    <row r="4" spans="1:27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7" ht="17.25" customHeight="1">
      <c r="A5" s="208" t="s">
        <v>20</v>
      </c>
      <c r="B5" s="359">
        <v>41720</v>
      </c>
      <c r="C5" s="359">
        <v>42105</v>
      </c>
      <c r="D5" s="359">
        <v>41739</v>
      </c>
      <c r="E5" s="359">
        <v>42334</v>
      </c>
      <c r="F5" s="359">
        <v>43259</v>
      </c>
      <c r="G5" s="359">
        <v>44091</v>
      </c>
      <c r="H5" s="359">
        <v>45116</v>
      </c>
      <c r="I5" s="359">
        <v>46023</v>
      </c>
      <c r="J5" s="359">
        <v>46774</v>
      </c>
      <c r="K5" s="359">
        <v>48117</v>
      </c>
      <c r="L5" s="360">
        <v>49201</v>
      </c>
      <c r="M5" s="494">
        <f>L5-K5</f>
        <v>1084</v>
      </c>
      <c r="N5" s="495">
        <f>L5/K5-1</f>
        <v>2.252842030883051E-2</v>
      </c>
      <c r="O5" s="505">
        <f>L5-G5</f>
        <v>5110</v>
      </c>
      <c r="P5" s="495">
        <f>L5/G5-1</f>
        <v>0.11589666825429235</v>
      </c>
      <c r="Q5" s="505">
        <f>L5-B5</f>
        <v>7481</v>
      </c>
      <c r="R5" s="460">
        <f>L5/B5-1</f>
        <v>0.17931447746883999</v>
      </c>
      <c r="T5"/>
      <c r="U5"/>
      <c r="V5"/>
      <c r="W5"/>
      <c r="X5"/>
      <c r="Y5"/>
      <c r="Z5"/>
      <c r="AA5"/>
    </row>
    <row r="6" spans="1:27" ht="17.25" customHeight="1">
      <c r="A6" s="211" t="s">
        <v>21</v>
      </c>
      <c r="B6" s="231">
        <v>3723</v>
      </c>
      <c r="C6" s="231">
        <v>3820</v>
      </c>
      <c r="D6" s="231">
        <v>3879</v>
      </c>
      <c r="E6" s="231">
        <v>4044</v>
      </c>
      <c r="F6" s="231">
        <v>4232</v>
      </c>
      <c r="G6" s="231">
        <v>4442</v>
      </c>
      <c r="H6" s="231">
        <v>4639</v>
      </c>
      <c r="I6" s="231">
        <v>4812</v>
      </c>
      <c r="J6" s="231">
        <v>4989</v>
      </c>
      <c r="K6" s="231">
        <v>5128</v>
      </c>
      <c r="L6" s="361">
        <v>5286</v>
      </c>
      <c r="M6" s="498">
        <f t="shared" ref="M6:M19" si="0">L6-K6</f>
        <v>158</v>
      </c>
      <c r="N6" s="464">
        <f t="shared" ref="N6:N19" si="1">L6/K6-1</f>
        <v>3.0811232449297954E-2</v>
      </c>
      <c r="O6" s="506">
        <f t="shared" ref="O6:O19" si="2">L6-G6</f>
        <v>844</v>
      </c>
      <c r="P6" s="464">
        <f t="shared" ref="P6:P19" si="3">L6/G6-1</f>
        <v>0.19000450247636191</v>
      </c>
      <c r="Q6" s="506">
        <f t="shared" ref="Q6:Q19" si="4">L6-B6</f>
        <v>1563</v>
      </c>
      <c r="R6" s="466">
        <f t="shared" ref="R6:R19" si="5">L6/B6-1</f>
        <v>0.41982272360999184</v>
      </c>
      <c r="T6"/>
      <c r="U6"/>
      <c r="V6"/>
      <c r="W6"/>
      <c r="X6"/>
      <c r="Y6"/>
      <c r="Z6"/>
      <c r="AA6"/>
    </row>
    <row r="7" spans="1:27" ht="17.25" customHeight="1">
      <c r="A7" s="211" t="s">
        <v>22</v>
      </c>
      <c r="B7" s="231">
        <v>4977</v>
      </c>
      <c r="C7" s="231">
        <v>5096</v>
      </c>
      <c r="D7" s="231">
        <v>5103</v>
      </c>
      <c r="E7" s="231">
        <v>5223</v>
      </c>
      <c r="F7" s="231">
        <v>5415</v>
      </c>
      <c r="G7" s="231">
        <v>5615</v>
      </c>
      <c r="H7" s="231">
        <v>5834</v>
      </c>
      <c r="I7" s="231">
        <v>6050</v>
      </c>
      <c r="J7" s="231">
        <v>6234</v>
      </c>
      <c r="K7" s="231">
        <v>6465</v>
      </c>
      <c r="L7" s="361">
        <v>6685</v>
      </c>
      <c r="M7" s="498">
        <f t="shared" si="0"/>
        <v>220</v>
      </c>
      <c r="N7" s="464">
        <f t="shared" si="1"/>
        <v>3.402938901778807E-2</v>
      </c>
      <c r="O7" s="506">
        <f t="shared" si="2"/>
        <v>1070</v>
      </c>
      <c r="P7" s="464">
        <f t="shared" si="3"/>
        <v>0.19056099732858423</v>
      </c>
      <c r="Q7" s="506">
        <f t="shared" si="4"/>
        <v>1708</v>
      </c>
      <c r="R7" s="466">
        <f t="shared" si="5"/>
        <v>0.34317862165963442</v>
      </c>
      <c r="T7"/>
      <c r="U7"/>
      <c r="V7"/>
      <c r="W7"/>
      <c r="X7"/>
      <c r="Y7"/>
      <c r="Z7"/>
      <c r="AA7"/>
    </row>
    <row r="8" spans="1:27" ht="17.25" customHeight="1">
      <c r="A8" s="211" t="s">
        <v>23</v>
      </c>
      <c r="B8" s="231">
        <v>2617</v>
      </c>
      <c r="C8" s="231">
        <v>2638</v>
      </c>
      <c r="D8" s="231">
        <v>2585</v>
      </c>
      <c r="E8" s="231">
        <v>2619</v>
      </c>
      <c r="F8" s="231">
        <v>2678</v>
      </c>
      <c r="G8" s="231">
        <v>2713</v>
      </c>
      <c r="H8" s="231">
        <v>2782</v>
      </c>
      <c r="I8" s="231">
        <v>2818</v>
      </c>
      <c r="J8" s="231">
        <v>2851</v>
      </c>
      <c r="K8" s="231">
        <v>2935</v>
      </c>
      <c r="L8" s="361">
        <v>3004</v>
      </c>
      <c r="M8" s="498">
        <f t="shared" si="0"/>
        <v>69</v>
      </c>
      <c r="N8" s="464">
        <f t="shared" si="1"/>
        <v>2.3509369676320224E-2</v>
      </c>
      <c r="O8" s="506">
        <f t="shared" si="2"/>
        <v>291</v>
      </c>
      <c r="P8" s="464">
        <f t="shared" si="3"/>
        <v>0.10726133431625517</v>
      </c>
      <c r="Q8" s="506">
        <f t="shared" si="4"/>
        <v>387</v>
      </c>
      <c r="R8" s="466">
        <f t="shared" si="5"/>
        <v>0.14787925105082156</v>
      </c>
      <c r="T8"/>
      <c r="U8"/>
      <c r="V8"/>
      <c r="W8"/>
      <c r="X8"/>
      <c r="Y8"/>
      <c r="Z8"/>
      <c r="AA8"/>
    </row>
    <row r="9" spans="1:27" ht="17.25" customHeight="1">
      <c r="A9" s="211" t="s">
        <v>24</v>
      </c>
      <c r="B9" s="231">
        <v>2223</v>
      </c>
      <c r="C9" s="231">
        <v>2269</v>
      </c>
      <c r="D9" s="231">
        <v>2254</v>
      </c>
      <c r="E9" s="231">
        <v>2314</v>
      </c>
      <c r="F9" s="231">
        <v>2364</v>
      </c>
      <c r="G9" s="231">
        <v>2413</v>
      </c>
      <c r="H9" s="231">
        <v>2455</v>
      </c>
      <c r="I9" s="231">
        <v>2493</v>
      </c>
      <c r="J9" s="231">
        <v>2505</v>
      </c>
      <c r="K9" s="231">
        <v>2570</v>
      </c>
      <c r="L9" s="361">
        <v>2619</v>
      </c>
      <c r="M9" s="498">
        <f t="shared" si="0"/>
        <v>49</v>
      </c>
      <c r="N9" s="464">
        <f t="shared" si="1"/>
        <v>1.9066147859922111E-2</v>
      </c>
      <c r="O9" s="506">
        <f t="shared" si="2"/>
        <v>206</v>
      </c>
      <c r="P9" s="464">
        <f t="shared" si="3"/>
        <v>8.5370907583920408E-2</v>
      </c>
      <c r="Q9" s="506">
        <f t="shared" si="4"/>
        <v>396</v>
      </c>
      <c r="R9" s="466">
        <f t="shared" si="5"/>
        <v>0.17813765182186225</v>
      </c>
      <c r="T9"/>
      <c r="U9"/>
      <c r="V9"/>
      <c r="W9"/>
      <c r="X9"/>
      <c r="Y9"/>
      <c r="Z9"/>
      <c r="AA9"/>
    </row>
    <row r="10" spans="1:27" ht="17.25" customHeight="1">
      <c r="A10" s="211" t="s">
        <v>25</v>
      </c>
      <c r="B10" s="231">
        <v>1234</v>
      </c>
      <c r="C10" s="231">
        <v>1224</v>
      </c>
      <c r="D10" s="231">
        <v>1189</v>
      </c>
      <c r="E10" s="231">
        <v>1199</v>
      </c>
      <c r="F10" s="231">
        <v>1214</v>
      </c>
      <c r="G10" s="231">
        <v>1235</v>
      </c>
      <c r="H10" s="231">
        <v>1254</v>
      </c>
      <c r="I10" s="231">
        <v>1263</v>
      </c>
      <c r="J10" s="231">
        <v>1270</v>
      </c>
      <c r="K10" s="231">
        <v>1287</v>
      </c>
      <c r="L10" s="361">
        <v>1317</v>
      </c>
      <c r="M10" s="498">
        <f t="shared" si="0"/>
        <v>30</v>
      </c>
      <c r="N10" s="464">
        <f t="shared" si="1"/>
        <v>2.3310023310023409E-2</v>
      </c>
      <c r="O10" s="506">
        <f t="shared" si="2"/>
        <v>82</v>
      </c>
      <c r="P10" s="464">
        <f t="shared" si="3"/>
        <v>6.6396761133603155E-2</v>
      </c>
      <c r="Q10" s="463">
        <f t="shared" si="4"/>
        <v>83</v>
      </c>
      <c r="R10" s="466">
        <f t="shared" si="5"/>
        <v>6.7260940032414895E-2</v>
      </c>
      <c r="T10"/>
      <c r="U10"/>
      <c r="V10"/>
      <c r="W10"/>
      <c r="X10"/>
      <c r="Y10"/>
      <c r="Z10"/>
      <c r="AA10"/>
    </row>
    <row r="11" spans="1:27" ht="17.25" customHeight="1">
      <c r="A11" s="211" t="s">
        <v>26</v>
      </c>
      <c r="B11" s="231">
        <v>3620</v>
      </c>
      <c r="C11" s="231">
        <v>3615</v>
      </c>
      <c r="D11" s="231">
        <v>3580</v>
      </c>
      <c r="E11" s="231">
        <v>3593</v>
      </c>
      <c r="F11" s="231">
        <v>3630</v>
      </c>
      <c r="G11" s="231">
        <v>3661</v>
      </c>
      <c r="H11" s="231">
        <v>3701</v>
      </c>
      <c r="I11" s="231">
        <v>3753</v>
      </c>
      <c r="J11" s="231">
        <v>3789</v>
      </c>
      <c r="K11" s="231">
        <v>3862</v>
      </c>
      <c r="L11" s="361">
        <v>3914</v>
      </c>
      <c r="M11" s="498">
        <f t="shared" si="0"/>
        <v>52</v>
      </c>
      <c r="N11" s="464">
        <f t="shared" si="1"/>
        <v>1.3464526152252798E-2</v>
      </c>
      <c r="O11" s="506">
        <f t="shared" si="2"/>
        <v>253</v>
      </c>
      <c r="P11" s="464">
        <f t="shared" si="3"/>
        <v>6.910680142037684E-2</v>
      </c>
      <c r="Q11" s="506">
        <f t="shared" si="4"/>
        <v>294</v>
      </c>
      <c r="R11" s="466">
        <f t="shared" si="5"/>
        <v>8.121546961325965E-2</v>
      </c>
      <c r="T11"/>
      <c r="U11"/>
      <c r="V11"/>
      <c r="W11"/>
      <c r="X11"/>
      <c r="Y11"/>
      <c r="Z11"/>
      <c r="AA11"/>
    </row>
    <row r="12" spans="1:27" ht="17.25" customHeight="1">
      <c r="A12" s="211" t="s">
        <v>27</v>
      </c>
      <c r="B12" s="231">
        <v>1910</v>
      </c>
      <c r="C12" s="231">
        <v>1929</v>
      </c>
      <c r="D12" s="231">
        <v>1888</v>
      </c>
      <c r="E12" s="231">
        <v>1921</v>
      </c>
      <c r="F12" s="231">
        <v>1947</v>
      </c>
      <c r="G12" s="231">
        <v>1986</v>
      </c>
      <c r="H12" s="231">
        <v>2038</v>
      </c>
      <c r="I12" s="231">
        <v>2068</v>
      </c>
      <c r="J12" s="231">
        <v>2071</v>
      </c>
      <c r="K12" s="231">
        <v>2126</v>
      </c>
      <c r="L12" s="361">
        <v>2169</v>
      </c>
      <c r="M12" s="498">
        <f t="shared" si="0"/>
        <v>43</v>
      </c>
      <c r="N12" s="464">
        <f t="shared" si="1"/>
        <v>2.0225776105362137E-2</v>
      </c>
      <c r="O12" s="506">
        <f t="shared" si="2"/>
        <v>183</v>
      </c>
      <c r="P12" s="464">
        <f t="shared" si="3"/>
        <v>9.2145015105740136E-2</v>
      </c>
      <c r="Q12" s="506">
        <f t="shared" si="4"/>
        <v>259</v>
      </c>
      <c r="R12" s="466">
        <f t="shared" si="5"/>
        <v>0.1356020942408378</v>
      </c>
      <c r="T12"/>
      <c r="U12"/>
      <c r="V12"/>
      <c r="W12"/>
      <c r="X12"/>
      <c r="Y12"/>
      <c r="Z12"/>
      <c r="AA12"/>
    </row>
    <row r="13" spans="1:27" ht="17.25" customHeight="1">
      <c r="A13" s="211" t="s">
        <v>28</v>
      </c>
      <c r="B13" s="231">
        <v>2348</v>
      </c>
      <c r="C13" s="231">
        <v>2361</v>
      </c>
      <c r="D13" s="231">
        <v>2342</v>
      </c>
      <c r="E13" s="231">
        <v>2366</v>
      </c>
      <c r="F13" s="231">
        <v>2413</v>
      </c>
      <c r="G13" s="231">
        <v>2430</v>
      </c>
      <c r="H13" s="231">
        <v>2487</v>
      </c>
      <c r="I13" s="231">
        <v>2507</v>
      </c>
      <c r="J13" s="231">
        <v>2552</v>
      </c>
      <c r="K13" s="231">
        <v>2607</v>
      </c>
      <c r="L13" s="361">
        <v>2660</v>
      </c>
      <c r="M13" s="498">
        <f t="shared" si="0"/>
        <v>53</v>
      </c>
      <c r="N13" s="464">
        <f t="shared" si="1"/>
        <v>2.0329881089374835E-2</v>
      </c>
      <c r="O13" s="506">
        <f t="shared" si="2"/>
        <v>230</v>
      </c>
      <c r="P13" s="464">
        <f t="shared" si="3"/>
        <v>9.4650205761316775E-2</v>
      </c>
      <c r="Q13" s="506">
        <f t="shared" si="4"/>
        <v>312</v>
      </c>
      <c r="R13" s="466">
        <f t="shared" si="5"/>
        <v>0.13287904599659295</v>
      </c>
      <c r="T13"/>
      <c r="U13"/>
      <c r="V13"/>
      <c r="W13"/>
      <c r="X13"/>
      <c r="Y13"/>
      <c r="Z13"/>
      <c r="AA13"/>
    </row>
    <row r="14" spans="1:27" ht="17.25" customHeight="1">
      <c r="A14" s="211" t="s">
        <v>29</v>
      </c>
      <c r="B14" s="231">
        <v>2146</v>
      </c>
      <c r="C14" s="231">
        <v>2208</v>
      </c>
      <c r="D14" s="231">
        <v>2156</v>
      </c>
      <c r="E14" s="231">
        <v>2179</v>
      </c>
      <c r="F14" s="231">
        <v>2223</v>
      </c>
      <c r="G14" s="231">
        <v>2238</v>
      </c>
      <c r="H14" s="231">
        <v>2256</v>
      </c>
      <c r="I14" s="231">
        <v>2284</v>
      </c>
      <c r="J14" s="231">
        <v>2327</v>
      </c>
      <c r="K14" s="231">
        <v>2398</v>
      </c>
      <c r="L14" s="361">
        <v>2446</v>
      </c>
      <c r="M14" s="498">
        <f t="shared" si="0"/>
        <v>48</v>
      </c>
      <c r="N14" s="464">
        <f t="shared" si="1"/>
        <v>2.0016680567139344E-2</v>
      </c>
      <c r="O14" s="506">
        <f t="shared" si="2"/>
        <v>208</v>
      </c>
      <c r="P14" s="464">
        <f t="shared" si="3"/>
        <v>9.2940125111706795E-2</v>
      </c>
      <c r="Q14" s="506">
        <f t="shared" si="4"/>
        <v>300</v>
      </c>
      <c r="R14" s="466">
        <f t="shared" si="5"/>
        <v>0.13979496738117425</v>
      </c>
      <c r="T14"/>
      <c r="U14"/>
      <c r="V14"/>
      <c r="W14"/>
      <c r="X14"/>
      <c r="Y14"/>
      <c r="Z14"/>
      <c r="AA14"/>
    </row>
    <row r="15" spans="1:27" ht="17.25" customHeight="1">
      <c r="A15" s="211" t="s">
        <v>30</v>
      </c>
      <c r="B15" s="231">
        <v>2185</v>
      </c>
      <c r="C15" s="231">
        <v>2172</v>
      </c>
      <c r="D15" s="231">
        <v>2151</v>
      </c>
      <c r="E15" s="231">
        <v>2153</v>
      </c>
      <c r="F15" s="231">
        <v>2172</v>
      </c>
      <c r="G15" s="231">
        <v>2200</v>
      </c>
      <c r="H15" s="231">
        <v>2212</v>
      </c>
      <c r="I15" s="231">
        <v>2248</v>
      </c>
      <c r="J15" s="231">
        <v>2268</v>
      </c>
      <c r="K15" s="231">
        <v>2347</v>
      </c>
      <c r="L15" s="361">
        <v>2388</v>
      </c>
      <c r="M15" s="498">
        <f t="shared" si="0"/>
        <v>41</v>
      </c>
      <c r="N15" s="464">
        <f t="shared" si="1"/>
        <v>1.7469109501491165E-2</v>
      </c>
      <c r="O15" s="506">
        <f t="shared" si="2"/>
        <v>188</v>
      </c>
      <c r="P15" s="464">
        <f t="shared" si="3"/>
        <v>8.545454545454545E-2</v>
      </c>
      <c r="Q15" s="506">
        <f t="shared" si="4"/>
        <v>203</v>
      </c>
      <c r="R15" s="466">
        <f t="shared" si="5"/>
        <v>9.2906178489702507E-2</v>
      </c>
      <c r="T15"/>
      <c r="U15"/>
      <c r="V15"/>
      <c r="W15"/>
      <c r="X15"/>
      <c r="Y15"/>
      <c r="Z15"/>
      <c r="AA15"/>
    </row>
    <row r="16" spans="1:27" ht="17.25" customHeight="1">
      <c r="A16" s="211" t="s">
        <v>31</v>
      </c>
      <c r="B16" s="231">
        <v>4557</v>
      </c>
      <c r="C16" s="231">
        <v>4585</v>
      </c>
      <c r="D16" s="231">
        <v>4564</v>
      </c>
      <c r="E16" s="231">
        <v>4614</v>
      </c>
      <c r="F16" s="231">
        <v>4709</v>
      </c>
      <c r="G16" s="231">
        <v>4825</v>
      </c>
      <c r="H16" s="231">
        <v>4964</v>
      </c>
      <c r="I16" s="231">
        <v>5096</v>
      </c>
      <c r="J16" s="231">
        <v>5180</v>
      </c>
      <c r="K16" s="231">
        <v>5343</v>
      </c>
      <c r="L16" s="361">
        <v>5472</v>
      </c>
      <c r="M16" s="498">
        <f t="shared" si="0"/>
        <v>129</v>
      </c>
      <c r="N16" s="464">
        <f t="shared" si="1"/>
        <v>2.4143739472206605E-2</v>
      </c>
      <c r="O16" s="506">
        <f t="shared" si="2"/>
        <v>647</v>
      </c>
      <c r="P16" s="464">
        <f t="shared" si="3"/>
        <v>0.13409326424870471</v>
      </c>
      <c r="Q16" s="506">
        <f t="shared" si="4"/>
        <v>915</v>
      </c>
      <c r="R16" s="466">
        <f t="shared" si="5"/>
        <v>0.20078999341672144</v>
      </c>
      <c r="T16"/>
      <c r="U16"/>
      <c r="V16"/>
      <c r="W16"/>
      <c r="X16"/>
      <c r="Y16"/>
      <c r="Z16"/>
      <c r="AA16"/>
    </row>
    <row r="17" spans="1:27" ht="17.25" customHeight="1">
      <c r="A17" s="211" t="s">
        <v>32</v>
      </c>
      <c r="B17" s="231">
        <v>2633</v>
      </c>
      <c r="C17" s="231">
        <v>2641</v>
      </c>
      <c r="D17" s="231">
        <v>2621</v>
      </c>
      <c r="E17" s="231">
        <v>2635</v>
      </c>
      <c r="F17" s="231">
        <v>2694</v>
      </c>
      <c r="G17" s="231">
        <v>2721</v>
      </c>
      <c r="H17" s="231">
        <v>2761</v>
      </c>
      <c r="I17" s="231">
        <v>2781</v>
      </c>
      <c r="J17" s="231">
        <v>2807</v>
      </c>
      <c r="K17" s="231">
        <v>2902</v>
      </c>
      <c r="L17" s="361">
        <v>2968</v>
      </c>
      <c r="M17" s="498">
        <f t="shared" si="0"/>
        <v>66</v>
      </c>
      <c r="N17" s="464">
        <f t="shared" si="1"/>
        <v>2.2742935906271633E-2</v>
      </c>
      <c r="O17" s="506">
        <f t="shared" si="2"/>
        <v>247</v>
      </c>
      <c r="P17" s="464">
        <f t="shared" si="3"/>
        <v>9.0775450202131625E-2</v>
      </c>
      <c r="Q17" s="506">
        <f t="shared" si="4"/>
        <v>335</v>
      </c>
      <c r="R17" s="466">
        <f t="shared" si="5"/>
        <v>0.12723129510064557</v>
      </c>
      <c r="T17"/>
      <c r="U17"/>
      <c r="V17"/>
      <c r="W17"/>
      <c r="X17"/>
      <c r="Y17"/>
      <c r="Z17"/>
      <c r="AA17"/>
    </row>
    <row r="18" spans="1:27" ht="17.25" customHeight="1">
      <c r="A18" s="211" t="s">
        <v>33</v>
      </c>
      <c r="B18" s="231">
        <v>2498</v>
      </c>
      <c r="C18" s="231">
        <v>2496</v>
      </c>
      <c r="D18" s="231">
        <v>2457</v>
      </c>
      <c r="E18" s="231">
        <v>2485</v>
      </c>
      <c r="F18" s="231">
        <v>2515</v>
      </c>
      <c r="G18" s="231">
        <v>2527</v>
      </c>
      <c r="H18" s="231">
        <v>2568</v>
      </c>
      <c r="I18" s="231">
        <v>2616</v>
      </c>
      <c r="J18" s="231">
        <v>2657</v>
      </c>
      <c r="K18" s="231">
        <v>2732</v>
      </c>
      <c r="L18" s="361">
        <v>2757</v>
      </c>
      <c r="M18" s="498">
        <f t="shared" si="0"/>
        <v>25</v>
      </c>
      <c r="N18" s="464">
        <f t="shared" si="1"/>
        <v>9.1508052708637599E-3</v>
      </c>
      <c r="O18" s="506">
        <f t="shared" si="2"/>
        <v>230</v>
      </c>
      <c r="P18" s="464">
        <f t="shared" si="3"/>
        <v>9.101701622477254E-2</v>
      </c>
      <c r="Q18" s="506">
        <f t="shared" si="4"/>
        <v>259</v>
      </c>
      <c r="R18" s="466">
        <f t="shared" si="5"/>
        <v>0.10368294635708564</v>
      </c>
      <c r="T18"/>
      <c r="U18"/>
      <c r="V18"/>
      <c r="W18"/>
      <c r="X18"/>
      <c r="Y18"/>
      <c r="Z18"/>
      <c r="AA18"/>
    </row>
    <row r="19" spans="1:27" ht="17.25" customHeight="1" thickBot="1">
      <c r="A19" s="209" t="s">
        <v>34</v>
      </c>
      <c r="B19" s="249">
        <v>5049</v>
      </c>
      <c r="C19" s="249">
        <v>5051</v>
      </c>
      <c r="D19" s="249">
        <v>4970</v>
      </c>
      <c r="E19" s="249">
        <v>4989</v>
      </c>
      <c r="F19" s="249">
        <v>5053</v>
      </c>
      <c r="G19" s="249">
        <v>5085</v>
      </c>
      <c r="H19" s="249">
        <v>5165</v>
      </c>
      <c r="I19" s="249">
        <v>5234</v>
      </c>
      <c r="J19" s="249">
        <v>5274</v>
      </c>
      <c r="K19" s="249">
        <v>5415</v>
      </c>
      <c r="L19" s="362">
        <v>5516</v>
      </c>
      <c r="M19" s="501">
        <f t="shared" si="0"/>
        <v>101</v>
      </c>
      <c r="N19" s="470">
        <f t="shared" si="1"/>
        <v>1.8651892890120036E-2</v>
      </c>
      <c r="O19" s="507">
        <f t="shared" si="2"/>
        <v>431</v>
      </c>
      <c r="P19" s="470">
        <f t="shared" si="3"/>
        <v>8.4759095378564409E-2</v>
      </c>
      <c r="Q19" s="507">
        <f t="shared" si="4"/>
        <v>467</v>
      </c>
      <c r="R19" s="472">
        <f t="shared" si="5"/>
        <v>9.2493563081798458E-2</v>
      </c>
      <c r="T19"/>
      <c r="U19"/>
      <c r="V19"/>
      <c r="W19"/>
      <c r="X19"/>
      <c r="Y19"/>
      <c r="Z19"/>
      <c r="AA19"/>
    </row>
    <row r="20" spans="1:27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T20" s="530"/>
    </row>
    <row r="21" spans="1:27">
      <c r="B21"/>
      <c r="C21"/>
      <c r="D21"/>
      <c r="E21"/>
      <c r="F21"/>
      <c r="G21"/>
      <c r="H21"/>
      <c r="I21"/>
      <c r="J21"/>
      <c r="K21"/>
      <c r="L21"/>
    </row>
    <row r="22" spans="1:27">
      <c r="B22"/>
      <c r="C22"/>
      <c r="D22"/>
      <c r="E22"/>
      <c r="F22"/>
      <c r="G22"/>
      <c r="H22"/>
      <c r="I22"/>
      <c r="J22"/>
      <c r="K22"/>
      <c r="L22"/>
    </row>
    <row r="23" spans="1:27">
      <c r="B23"/>
      <c r="C23"/>
      <c r="D23"/>
      <c r="E23"/>
      <c r="F23"/>
      <c r="G23"/>
      <c r="H23"/>
      <c r="I23"/>
      <c r="J23"/>
      <c r="K23"/>
      <c r="L23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/>
  <dimension ref="A1:AB27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3" width="7" style="223" customWidth="1"/>
    <col min="14" max="14" width="5.7109375" style="223" customWidth="1"/>
    <col min="15" max="15" width="6.7109375" style="223" customWidth="1"/>
    <col min="16" max="16" width="6.42578125" style="223" customWidth="1"/>
    <col min="17" max="17" width="6.7109375" style="223" customWidth="1"/>
    <col min="18" max="18" width="6.42578125" style="223" customWidth="1"/>
    <col min="19" max="16384" width="9.140625" style="223"/>
  </cols>
  <sheetData>
    <row r="1" spans="1:28" s="50" customFormat="1" ht="17.25" customHeight="1">
      <c r="A1" s="173" t="s">
        <v>632</v>
      </c>
      <c r="B1" s="177"/>
      <c r="C1" s="177"/>
      <c r="D1" s="177"/>
      <c r="E1" s="82"/>
      <c r="F1" s="82"/>
      <c r="G1" s="82"/>
      <c r="H1" s="82"/>
      <c r="I1" s="82"/>
      <c r="L1" s="552"/>
    </row>
    <row r="2" spans="1:28" ht="17.25" customHeight="1" thickBot="1">
      <c r="A2" s="358" t="s">
        <v>198</v>
      </c>
      <c r="B2" s="219"/>
      <c r="C2" s="219"/>
    </row>
    <row r="3" spans="1:28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664" t="s">
        <v>606</v>
      </c>
      <c r="N3" s="1670"/>
      <c r="O3" s="1671" t="s">
        <v>607</v>
      </c>
      <c r="P3" s="1672"/>
      <c r="Q3" s="1664" t="s">
        <v>608</v>
      </c>
      <c r="R3" s="1669"/>
    </row>
    <row r="4" spans="1:28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8" ht="17.25" customHeight="1">
      <c r="A5" s="208" t="s">
        <v>20</v>
      </c>
      <c r="B5" s="554">
        <v>789486</v>
      </c>
      <c r="C5" s="554">
        <v>794642</v>
      </c>
      <c r="D5" s="554">
        <v>807950</v>
      </c>
      <c r="E5" s="554">
        <v>827654</v>
      </c>
      <c r="F5" s="554">
        <v>854137</v>
      </c>
      <c r="G5" s="554">
        <v>880251</v>
      </c>
      <c r="H5" s="554">
        <v>906188</v>
      </c>
      <c r="I5" s="554">
        <v>926108</v>
      </c>
      <c r="J5" s="554">
        <v>940928</v>
      </c>
      <c r="K5" s="554">
        <v>952946</v>
      </c>
      <c r="L5" s="554">
        <v>962348</v>
      </c>
      <c r="M5" s="976">
        <f>L5-K5</f>
        <v>9402</v>
      </c>
      <c r="N5" s="495">
        <f>L5/K5-1</f>
        <v>9.8662463560370561E-3</v>
      </c>
      <c r="O5" s="505">
        <f>L5-G5</f>
        <v>82097</v>
      </c>
      <c r="P5" s="495">
        <f>L5/G5-1</f>
        <v>9.3265443606425968E-2</v>
      </c>
      <c r="Q5" s="505">
        <f>L5-B5</f>
        <v>172862</v>
      </c>
      <c r="R5" s="460">
        <f>L5/B5-1</f>
        <v>0.21895511763349829</v>
      </c>
      <c r="T5"/>
      <c r="U5"/>
      <c r="V5"/>
      <c r="W5"/>
      <c r="X5"/>
      <c r="Y5"/>
      <c r="Z5"/>
      <c r="AA5"/>
      <c r="AB5"/>
    </row>
    <row r="6" spans="1:28" ht="17.25" customHeight="1">
      <c r="A6" s="211" t="s">
        <v>21</v>
      </c>
      <c r="B6" s="231">
        <v>74151</v>
      </c>
      <c r="C6" s="231">
        <v>76189</v>
      </c>
      <c r="D6" s="231">
        <v>79310</v>
      </c>
      <c r="E6" s="231">
        <v>83241</v>
      </c>
      <c r="F6" s="231">
        <v>88184</v>
      </c>
      <c r="G6" s="231">
        <v>93298</v>
      </c>
      <c r="H6" s="231">
        <v>98126</v>
      </c>
      <c r="I6" s="231">
        <v>102077</v>
      </c>
      <c r="J6" s="231">
        <v>105887</v>
      </c>
      <c r="K6" s="231">
        <v>108638</v>
      </c>
      <c r="L6" s="231">
        <v>110975</v>
      </c>
      <c r="M6" s="977">
        <f t="shared" ref="M6:M19" si="0">L6-K6</f>
        <v>2337</v>
      </c>
      <c r="N6" s="464">
        <f t="shared" ref="N6:N19" si="1">L6/K6-1</f>
        <v>2.1511809863951736E-2</v>
      </c>
      <c r="O6" s="506">
        <f t="shared" ref="O6:O19" si="2">L6-G6</f>
        <v>17677</v>
      </c>
      <c r="P6" s="464">
        <f t="shared" ref="P6:P19" si="3">L6/G6-1</f>
        <v>0.18946815580183918</v>
      </c>
      <c r="Q6" s="506">
        <f t="shared" ref="Q6:Q19" si="4">L6-B6</f>
        <v>36824</v>
      </c>
      <c r="R6" s="466">
        <f t="shared" ref="R6:R19" si="5">L6/B6-1</f>
        <v>0.4966082723092069</v>
      </c>
      <c r="T6"/>
      <c r="U6"/>
      <c r="V6"/>
      <c r="W6"/>
      <c r="X6"/>
      <c r="Y6"/>
      <c r="Z6"/>
      <c r="AA6"/>
      <c r="AB6"/>
    </row>
    <row r="7" spans="1:28" ht="17.25" customHeight="1">
      <c r="A7" s="211" t="s">
        <v>22</v>
      </c>
      <c r="B7" s="231">
        <v>94809</v>
      </c>
      <c r="C7" s="231">
        <v>97190</v>
      </c>
      <c r="D7" s="231">
        <v>100349</v>
      </c>
      <c r="E7" s="231">
        <v>104329</v>
      </c>
      <c r="F7" s="231">
        <v>109650</v>
      </c>
      <c r="G7" s="231">
        <v>115005</v>
      </c>
      <c r="H7" s="231">
        <v>120393</v>
      </c>
      <c r="I7" s="231">
        <v>125416</v>
      </c>
      <c r="J7" s="231">
        <v>129519</v>
      </c>
      <c r="K7" s="231">
        <v>133141</v>
      </c>
      <c r="L7" s="231">
        <v>136710</v>
      </c>
      <c r="M7" s="977">
        <f t="shared" si="0"/>
        <v>3569</v>
      </c>
      <c r="N7" s="464">
        <f t="shared" si="1"/>
        <v>2.6806167897191591E-2</v>
      </c>
      <c r="O7" s="506">
        <f t="shared" si="2"/>
        <v>21705</v>
      </c>
      <c r="P7" s="464">
        <f t="shared" si="3"/>
        <v>0.18873092474240249</v>
      </c>
      <c r="Q7" s="506">
        <f t="shared" si="4"/>
        <v>41901</v>
      </c>
      <c r="R7" s="466">
        <f t="shared" si="5"/>
        <v>0.44195171344492601</v>
      </c>
      <c r="T7"/>
      <c r="U7"/>
      <c r="V7"/>
      <c r="W7"/>
      <c r="X7"/>
      <c r="Y7"/>
      <c r="Z7"/>
      <c r="AA7"/>
      <c r="AB7"/>
    </row>
    <row r="8" spans="1:28" ht="17.25" customHeight="1">
      <c r="A8" s="211" t="s">
        <v>23</v>
      </c>
      <c r="B8" s="231">
        <v>49590</v>
      </c>
      <c r="C8" s="231">
        <v>49737</v>
      </c>
      <c r="D8" s="231">
        <v>50393</v>
      </c>
      <c r="E8" s="231">
        <v>51569</v>
      </c>
      <c r="F8" s="231">
        <v>52741</v>
      </c>
      <c r="G8" s="231">
        <v>54054</v>
      </c>
      <c r="H8" s="231">
        <v>55426</v>
      </c>
      <c r="I8" s="231">
        <v>56337</v>
      </c>
      <c r="J8" s="231">
        <v>57070</v>
      </c>
      <c r="K8" s="231">
        <v>57646</v>
      </c>
      <c r="L8" s="231">
        <v>58146</v>
      </c>
      <c r="M8" s="977">
        <f t="shared" si="0"/>
        <v>500</v>
      </c>
      <c r="N8" s="464">
        <f t="shared" si="1"/>
        <v>8.6736286993025491E-3</v>
      </c>
      <c r="O8" s="506">
        <f t="shared" si="2"/>
        <v>4092</v>
      </c>
      <c r="P8" s="464">
        <f t="shared" si="3"/>
        <v>7.5702075702075655E-2</v>
      </c>
      <c r="Q8" s="506">
        <f t="shared" si="4"/>
        <v>8556</v>
      </c>
      <c r="R8" s="466">
        <f t="shared" si="5"/>
        <v>0.17253478523895938</v>
      </c>
      <c r="T8"/>
      <c r="U8"/>
      <c r="V8"/>
      <c r="W8"/>
      <c r="X8"/>
      <c r="Y8"/>
      <c r="Z8"/>
      <c r="AA8"/>
      <c r="AB8"/>
    </row>
    <row r="9" spans="1:28" ht="17.25" customHeight="1">
      <c r="A9" s="211" t="s">
        <v>24</v>
      </c>
      <c r="B9" s="231">
        <v>42078</v>
      </c>
      <c r="C9" s="231">
        <v>42457</v>
      </c>
      <c r="D9" s="231">
        <v>43369</v>
      </c>
      <c r="E9" s="231">
        <v>44658</v>
      </c>
      <c r="F9" s="231">
        <v>46307</v>
      </c>
      <c r="G9" s="231">
        <v>47924</v>
      </c>
      <c r="H9" s="231">
        <v>49438</v>
      </c>
      <c r="I9" s="231">
        <v>50550</v>
      </c>
      <c r="J9" s="231">
        <v>51237</v>
      </c>
      <c r="K9" s="231">
        <v>51990</v>
      </c>
      <c r="L9" s="231">
        <v>52501</v>
      </c>
      <c r="M9" s="977">
        <f t="shared" si="0"/>
        <v>511</v>
      </c>
      <c r="N9" s="464">
        <f t="shared" si="1"/>
        <v>9.8288132333141931E-3</v>
      </c>
      <c r="O9" s="506">
        <f t="shared" si="2"/>
        <v>4577</v>
      </c>
      <c r="P9" s="464">
        <f t="shared" si="3"/>
        <v>9.5505383523912801E-2</v>
      </c>
      <c r="Q9" s="506">
        <f t="shared" si="4"/>
        <v>10423</v>
      </c>
      <c r="R9" s="466">
        <f t="shared" si="5"/>
        <v>0.2477066400494321</v>
      </c>
      <c r="T9"/>
      <c r="U9"/>
      <c r="V9"/>
      <c r="W9"/>
      <c r="X9"/>
      <c r="Y9"/>
      <c r="Z9"/>
      <c r="AA9"/>
      <c r="AB9"/>
    </row>
    <row r="10" spans="1:28" ht="17.25" customHeight="1">
      <c r="A10" s="211" t="s">
        <v>25</v>
      </c>
      <c r="B10" s="231">
        <v>23235</v>
      </c>
      <c r="C10" s="231">
        <v>22899</v>
      </c>
      <c r="D10" s="231">
        <v>23065</v>
      </c>
      <c r="E10" s="231">
        <v>23345</v>
      </c>
      <c r="F10" s="231">
        <v>23935</v>
      </c>
      <c r="G10" s="231">
        <v>24359</v>
      </c>
      <c r="H10" s="231">
        <v>24845</v>
      </c>
      <c r="I10" s="231">
        <v>25002</v>
      </c>
      <c r="J10" s="231">
        <v>25185</v>
      </c>
      <c r="K10" s="231">
        <v>25167</v>
      </c>
      <c r="L10" s="231">
        <v>25151</v>
      </c>
      <c r="M10" s="977">
        <f t="shared" si="0"/>
        <v>-16</v>
      </c>
      <c r="N10" s="464">
        <f t="shared" si="1"/>
        <v>-6.3575316883224264E-4</v>
      </c>
      <c r="O10" s="506">
        <f t="shared" si="2"/>
        <v>792</v>
      </c>
      <c r="P10" s="464">
        <f t="shared" si="3"/>
        <v>3.2513649985631554E-2</v>
      </c>
      <c r="Q10" s="506">
        <f t="shared" si="4"/>
        <v>1916</v>
      </c>
      <c r="R10" s="466">
        <f t="shared" si="5"/>
        <v>8.2461803313965909E-2</v>
      </c>
      <c r="T10"/>
      <c r="U10"/>
      <c r="V10"/>
      <c r="W10"/>
      <c r="X10"/>
      <c r="Y10"/>
      <c r="Z10"/>
      <c r="AA10"/>
      <c r="AB10"/>
    </row>
    <row r="11" spans="1:28" ht="17.25" customHeight="1">
      <c r="A11" s="211" t="s">
        <v>26</v>
      </c>
      <c r="B11" s="231">
        <v>68036</v>
      </c>
      <c r="C11" s="231">
        <v>68342</v>
      </c>
      <c r="D11" s="231">
        <v>69095</v>
      </c>
      <c r="E11" s="231">
        <v>70179</v>
      </c>
      <c r="F11" s="231">
        <v>71949</v>
      </c>
      <c r="G11" s="231">
        <v>73600</v>
      </c>
      <c r="H11" s="231">
        <v>74974</v>
      </c>
      <c r="I11" s="231">
        <v>76079</v>
      </c>
      <c r="J11" s="231">
        <v>76391</v>
      </c>
      <c r="K11" s="231">
        <v>76107</v>
      </c>
      <c r="L11" s="231">
        <v>75890</v>
      </c>
      <c r="M11" s="977">
        <f t="shared" si="0"/>
        <v>-217</v>
      </c>
      <c r="N11" s="464">
        <f t="shared" si="1"/>
        <v>-2.8512488995755536E-3</v>
      </c>
      <c r="O11" s="506">
        <f t="shared" si="2"/>
        <v>2290</v>
      </c>
      <c r="P11" s="464">
        <f t="shared" si="3"/>
        <v>3.1114130434782616E-2</v>
      </c>
      <c r="Q11" s="506">
        <f t="shared" si="4"/>
        <v>7854</v>
      </c>
      <c r="R11" s="466">
        <f t="shared" si="5"/>
        <v>0.11543888529601976</v>
      </c>
      <c r="T11"/>
      <c r="U11"/>
      <c r="V11"/>
      <c r="W11"/>
      <c r="X11"/>
      <c r="Y11"/>
      <c r="Z11"/>
      <c r="AA11"/>
      <c r="AB11"/>
    </row>
    <row r="12" spans="1:28" ht="17.25" customHeight="1">
      <c r="A12" s="211" t="s">
        <v>27</v>
      </c>
      <c r="B12" s="231">
        <v>35206</v>
      </c>
      <c r="C12" s="231">
        <v>35350</v>
      </c>
      <c r="D12" s="231">
        <v>35628</v>
      </c>
      <c r="E12" s="231">
        <v>36499</v>
      </c>
      <c r="F12" s="231">
        <v>37561</v>
      </c>
      <c r="G12" s="231">
        <v>38826</v>
      </c>
      <c r="H12" s="231">
        <v>39911</v>
      </c>
      <c r="I12" s="231">
        <v>40722</v>
      </c>
      <c r="J12" s="231">
        <v>41124</v>
      </c>
      <c r="K12" s="231">
        <v>41663</v>
      </c>
      <c r="L12" s="231">
        <v>41772</v>
      </c>
      <c r="M12" s="977">
        <f t="shared" si="0"/>
        <v>109</v>
      </c>
      <c r="N12" s="464">
        <f t="shared" si="1"/>
        <v>2.6162302282601857E-3</v>
      </c>
      <c r="O12" s="506">
        <f t="shared" si="2"/>
        <v>2946</v>
      </c>
      <c r="P12" s="464">
        <f t="shared" si="3"/>
        <v>7.5876989646113335E-2</v>
      </c>
      <c r="Q12" s="506">
        <f t="shared" si="4"/>
        <v>6566</v>
      </c>
      <c r="R12" s="466">
        <f t="shared" si="5"/>
        <v>0.18650230074419127</v>
      </c>
      <c r="T12"/>
      <c r="U12"/>
      <c r="V12"/>
      <c r="W12"/>
      <c r="X12"/>
      <c r="Y12"/>
      <c r="Z12"/>
      <c r="AA12"/>
      <c r="AB12"/>
    </row>
    <row r="13" spans="1:28" ht="17.25" customHeight="1">
      <c r="A13" s="211" t="s">
        <v>28</v>
      </c>
      <c r="B13" s="231">
        <v>43621</v>
      </c>
      <c r="C13" s="231">
        <v>43494</v>
      </c>
      <c r="D13" s="231">
        <v>44065</v>
      </c>
      <c r="E13" s="231">
        <v>44898</v>
      </c>
      <c r="F13" s="231">
        <v>46045</v>
      </c>
      <c r="G13" s="231">
        <v>47126</v>
      </c>
      <c r="H13" s="231">
        <v>48324</v>
      </c>
      <c r="I13" s="231">
        <v>48917</v>
      </c>
      <c r="J13" s="231">
        <v>49569</v>
      </c>
      <c r="K13" s="231">
        <v>49725</v>
      </c>
      <c r="L13" s="231">
        <v>49850</v>
      </c>
      <c r="M13" s="977">
        <f t="shared" si="0"/>
        <v>125</v>
      </c>
      <c r="N13" s="464">
        <f t="shared" si="1"/>
        <v>2.513826043237799E-3</v>
      </c>
      <c r="O13" s="506">
        <f t="shared" si="2"/>
        <v>2724</v>
      </c>
      <c r="P13" s="464">
        <f t="shared" si="3"/>
        <v>5.7802486949878995E-2</v>
      </c>
      <c r="Q13" s="506">
        <f t="shared" si="4"/>
        <v>6229</v>
      </c>
      <c r="R13" s="466">
        <f t="shared" si="5"/>
        <v>0.14279819353063883</v>
      </c>
      <c r="T13"/>
      <c r="U13"/>
      <c r="V13"/>
      <c r="W13"/>
      <c r="X13"/>
      <c r="Y13"/>
      <c r="Z13"/>
      <c r="AA13"/>
      <c r="AB13"/>
    </row>
    <row r="14" spans="1:28" ht="17.25" customHeight="1">
      <c r="A14" s="211" t="s">
        <v>29</v>
      </c>
      <c r="B14" s="231">
        <v>40955</v>
      </c>
      <c r="C14" s="231">
        <v>41184</v>
      </c>
      <c r="D14" s="231">
        <v>41505</v>
      </c>
      <c r="E14" s="231">
        <v>42295</v>
      </c>
      <c r="F14" s="231">
        <v>43155</v>
      </c>
      <c r="G14" s="231">
        <v>44013</v>
      </c>
      <c r="H14" s="231">
        <v>44988</v>
      </c>
      <c r="I14" s="231">
        <v>45746</v>
      </c>
      <c r="J14" s="231">
        <v>46496</v>
      </c>
      <c r="K14" s="231">
        <v>47028</v>
      </c>
      <c r="L14" s="231">
        <v>47454</v>
      </c>
      <c r="M14" s="977">
        <f t="shared" si="0"/>
        <v>426</v>
      </c>
      <c r="N14" s="464">
        <f t="shared" si="1"/>
        <v>9.0584332737944084E-3</v>
      </c>
      <c r="O14" s="506">
        <f t="shared" si="2"/>
        <v>3441</v>
      </c>
      <c r="P14" s="464">
        <f t="shared" si="3"/>
        <v>7.8181446390839016E-2</v>
      </c>
      <c r="Q14" s="506">
        <f t="shared" si="4"/>
        <v>6499</v>
      </c>
      <c r="R14" s="466">
        <f t="shared" si="5"/>
        <v>0.1586863630814308</v>
      </c>
      <c r="T14"/>
      <c r="U14"/>
      <c r="V14"/>
      <c r="W14"/>
      <c r="X14"/>
      <c r="Y14"/>
      <c r="Z14"/>
      <c r="AA14"/>
      <c r="AB14"/>
    </row>
    <row r="15" spans="1:28" ht="17.25" customHeight="1">
      <c r="A15" s="211" t="s">
        <v>30</v>
      </c>
      <c r="B15" s="231">
        <v>41173</v>
      </c>
      <c r="C15" s="231">
        <v>41009</v>
      </c>
      <c r="D15" s="231">
        <v>41167</v>
      </c>
      <c r="E15" s="231">
        <v>41568</v>
      </c>
      <c r="F15" s="231">
        <v>42428</v>
      </c>
      <c r="G15" s="231">
        <v>43109</v>
      </c>
      <c r="H15" s="231">
        <v>43876</v>
      </c>
      <c r="I15" s="231">
        <v>44319</v>
      </c>
      <c r="J15" s="231">
        <v>44729</v>
      </c>
      <c r="K15" s="231">
        <v>45179</v>
      </c>
      <c r="L15" s="231">
        <v>45419</v>
      </c>
      <c r="M15" s="977">
        <f t="shared" si="0"/>
        <v>240</v>
      </c>
      <c r="N15" s="464">
        <f t="shared" si="1"/>
        <v>5.3122025719913868E-3</v>
      </c>
      <c r="O15" s="506">
        <f t="shared" si="2"/>
        <v>2310</v>
      </c>
      <c r="P15" s="464">
        <f t="shared" si="3"/>
        <v>5.3585098239346873E-2</v>
      </c>
      <c r="Q15" s="506">
        <f t="shared" si="4"/>
        <v>4246</v>
      </c>
      <c r="R15" s="466">
        <f t="shared" si="5"/>
        <v>0.10312583489179805</v>
      </c>
      <c r="T15"/>
      <c r="U15"/>
      <c r="V15"/>
      <c r="W15"/>
      <c r="X15"/>
      <c r="Y15"/>
      <c r="Z15"/>
      <c r="AA15"/>
      <c r="AB15"/>
    </row>
    <row r="16" spans="1:28" ht="17.25" customHeight="1">
      <c r="A16" s="211" t="s">
        <v>31</v>
      </c>
      <c r="B16" s="231">
        <v>84974</v>
      </c>
      <c r="C16" s="231">
        <v>85672</v>
      </c>
      <c r="D16" s="231">
        <v>87444</v>
      </c>
      <c r="E16" s="231">
        <v>89755</v>
      </c>
      <c r="F16" s="231">
        <v>92481</v>
      </c>
      <c r="G16" s="231">
        <v>95654</v>
      </c>
      <c r="H16" s="231">
        <v>98990</v>
      </c>
      <c r="I16" s="231">
        <v>101540</v>
      </c>
      <c r="J16" s="231">
        <v>103570</v>
      </c>
      <c r="K16" s="231">
        <v>105272</v>
      </c>
      <c r="L16" s="231">
        <v>106890</v>
      </c>
      <c r="M16" s="977">
        <f t="shared" si="0"/>
        <v>1618</v>
      </c>
      <c r="N16" s="464">
        <f t="shared" si="1"/>
        <v>1.5369708944448668E-2</v>
      </c>
      <c r="O16" s="506">
        <f t="shared" si="2"/>
        <v>11236</v>
      </c>
      <c r="P16" s="464">
        <f t="shared" si="3"/>
        <v>0.11746503021305954</v>
      </c>
      <c r="Q16" s="506">
        <f t="shared" si="4"/>
        <v>21916</v>
      </c>
      <c r="R16" s="466">
        <f t="shared" si="5"/>
        <v>0.25791418551556955</v>
      </c>
      <c r="T16"/>
      <c r="U16"/>
      <c r="V16"/>
      <c r="W16"/>
      <c r="X16"/>
      <c r="Y16"/>
      <c r="Z16"/>
      <c r="AA16"/>
      <c r="AB16"/>
    </row>
    <row r="17" spans="1:28" ht="17.25" customHeight="1">
      <c r="A17" s="211" t="s">
        <v>32</v>
      </c>
      <c r="B17" s="231">
        <v>48610</v>
      </c>
      <c r="C17" s="231">
        <v>48677</v>
      </c>
      <c r="D17" s="231">
        <v>49257</v>
      </c>
      <c r="E17" s="231">
        <v>50243</v>
      </c>
      <c r="F17" s="231">
        <v>51504</v>
      </c>
      <c r="G17" s="231">
        <v>52899</v>
      </c>
      <c r="H17" s="231">
        <v>54226</v>
      </c>
      <c r="I17" s="231">
        <v>55049</v>
      </c>
      <c r="J17" s="231">
        <v>55292</v>
      </c>
      <c r="K17" s="231">
        <v>55684</v>
      </c>
      <c r="L17" s="231">
        <v>55948</v>
      </c>
      <c r="M17" s="977">
        <f t="shared" si="0"/>
        <v>264</v>
      </c>
      <c r="N17" s="464">
        <f t="shared" si="1"/>
        <v>4.7410387184829705E-3</v>
      </c>
      <c r="O17" s="506">
        <f t="shared" si="2"/>
        <v>3049</v>
      </c>
      <c r="P17" s="464">
        <f t="shared" si="3"/>
        <v>5.7638140607572996E-2</v>
      </c>
      <c r="Q17" s="506">
        <f t="shared" si="4"/>
        <v>7338</v>
      </c>
      <c r="R17" s="466">
        <f t="shared" si="5"/>
        <v>0.15095659329356104</v>
      </c>
      <c r="T17"/>
      <c r="U17"/>
      <c r="V17"/>
      <c r="W17"/>
      <c r="X17"/>
      <c r="Y17"/>
      <c r="Z17"/>
      <c r="AA17"/>
      <c r="AB17"/>
    </row>
    <row r="18" spans="1:28" ht="17.25" customHeight="1">
      <c r="A18" s="211" t="s">
        <v>33</v>
      </c>
      <c r="B18" s="231">
        <v>45816</v>
      </c>
      <c r="C18" s="231">
        <v>45791</v>
      </c>
      <c r="D18" s="231">
        <v>46183</v>
      </c>
      <c r="E18" s="231">
        <v>46938</v>
      </c>
      <c r="F18" s="231">
        <v>48123</v>
      </c>
      <c r="G18" s="231">
        <v>48866</v>
      </c>
      <c r="H18" s="231">
        <v>49411</v>
      </c>
      <c r="I18" s="231">
        <v>50107</v>
      </c>
      <c r="J18" s="231">
        <v>50411</v>
      </c>
      <c r="K18" s="231">
        <v>50760</v>
      </c>
      <c r="L18" s="231">
        <v>50813</v>
      </c>
      <c r="M18" s="977">
        <f t="shared" si="0"/>
        <v>53</v>
      </c>
      <c r="N18" s="464">
        <f t="shared" si="1"/>
        <v>1.044129235618696E-3</v>
      </c>
      <c r="O18" s="506">
        <f t="shared" si="2"/>
        <v>1947</v>
      </c>
      <c r="P18" s="464">
        <f t="shared" si="3"/>
        <v>3.9843654074407597E-2</v>
      </c>
      <c r="Q18" s="506">
        <f t="shared" si="4"/>
        <v>4997</v>
      </c>
      <c r="R18" s="466">
        <f t="shared" si="5"/>
        <v>0.10906670158896459</v>
      </c>
      <c r="T18"/>
      <c r="U18"/>
      <c r="V18"/>
      <c r="W18"/>
      <c r="X18"/>
      <c r="Y18"/>
      <c r="Z18"/>
      <c r="AA18"/>
      <c r="AB18"/>
    </row>
    <row r="19" spans="1:28" ht="17.25" customHeight="1" thickBot="1">
      <c r="A19" s="209" t="s">
        <v>34</v>
      </c>
      <c r="B19" s="249">
        <v>97232</v>
      </c>
      <c r="C19" s="249">
        <v>96651</v>
      </c>
      <c r="D19" s="249">
        <v>97120</v>
      </c>
      <c r="E19" s="249">
        <v>98137</v>
      </c>
      <c r="F19" s="249">
        <v>100074</v>
      </c>
      <c r="G19" s="249">
        <v>101518</v>
      </c>
      <c r="H19" s="249">
        <v>103260</v>
      </c>
      <c r="I19" s="249">
        <v>104247</v>
      </c>
      <c r="J19" s="249">
        <v>104448</v>
      </c>
      <c r="K19" s="249">
        <v>104946</v>
      </c>
      <c r="L19" s="249">
        <v>104829</v>
      </c>
      <c r="M19" s="978">
        <f t="shared" si="0"/>
        <v>-117</v>
      </c>
      <c r="N19" s="470">
        <f t="shared" si="1"/>
        <v>-1.114859070379004E-3</v>
      </c>
      <c r="O19" s="507">
        <f t="shared" si="2"/>
        <v>3311</v>
      </c>
      <c r="P19" s="470">
        <f t="shared" si="3"/>
        <v>3.2614905731003452E-2</v>
      </c>
      <c r="Q19" s="507">
        <f t="shared" si="4"/>
        <v>7597</v>
      </c>
      <c r="R19" s="472">
        <f t="shared" si="5"/>
        <v>7.8132713509955654E-2</v>
      </c>
      <c r="T19"/>
      <c r="U19"/>
      <c r="V19"/>
      <c r="W19"/>
      <c r="X19"/>
      <c r="Y19"/>
      <c r="Z19"/>
      <c r="AA19"/>
      <c r="AB19"/>
    </row>
    <row r="20" spans="1:28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28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8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8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/>
  <dimension ref="A1:AC27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3" width="7" style="223" customWidth="1"/>
    <col min="14" max="14" width="5.7109375" style="223" customWidth="1"/>
    <col min="15" max="15" width="6.7109375" style="223" customWidth="1"/>
    <col min="16" max="16" width="6.42578125" style="223" customWidth="1"/>
    <col min="17" max="17" width="6.7109375" style="223" customWidth="1"/>
    <col min="18" max="18" width="6.42578125" style="223" customWidth="1"/>
    <col min="19" max="16384" width="9.140625" style="223"/>
  </cols>
  <sheetData>
    <row r="1" spans="1:29" s="50" customFormat="1" ht="17.25" customHeight="1">
      <c r="A1" s="173" t="s">
        <v>633</v>
      </c>
      <c r="B1" s="177"/>
      <c r="C1" s="177"/>
      <c r="D1" s="177"/>
      <c r="E1" s="82"/>
      <c r="F1" s="82"/>
      <c r="G1" s="82"/>
      <c r="H1" s="82"/>
      <c r="I1" s="82"/>
      <c r="M1" s="552"/>
    </row>
    <row r="2" spans="1:29" ht="17.25" customHeight="1" thickBot="1">
      <c r="A2" s="358" t="s">
        <v>198</v>
      </c>
      <c r="B2" s="219"/>
      <c r="C2" s="219"/>
    </row>
    <row r="3" spans="1:29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9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9" ht="17.25" customHeight="1">
      <c r="A5" s="208" t="s">
        <v>20</v>
      </c>
      <c r="B5" s="359">
        <v>58023</v>
      </c>
      <c r="C5" s="359">
        <v>57814.8</v>
      </c>
      <c r="D5" s="359">
        <v>57668.9</v>
      </c>
      <c r="E5" s="359">
        <v>58269.1</v>
      </c>
      <c r="F5" s="359">
        <v>59128.7</v>
      </c>
      <c r="G5" s="359">
        <v>60220.7</v>
      </c>
      <c r="H5" s="359">
        <v>61634.9</v>
      </c>
      <c r="I5" s="359">
        <v>63004.800000000003</v>
      </c>
      <c r="J5" s="359">
        <v>64345.3</v>
      </c>
      <c r="K5" s="359">
        <v>67040.899999999994</v>
      </c>
      <c r="L5" s="360">
        <v>69534.899999999994</v>
      </c>
      <c r="M5" s="494">
        <f>L5-K5</f>
        <v>2494</v>
      </c>
      <c r="N5" s="495">
        <f>L5/K5-1</f>
        <v>3.7201171225326624E-2</v>
      </c>
      <c r="O5" s="505">
        <f>L5-G5</f>
        <v>9314.1999999999971</v>
      </c>
      <c r="P5" s="495">
        <f>L5/G5-1</f>
        <v>0.15466774713678189</v>
      </c>
      <c r="Q5" s="505">
        <f>L5-B5</f>
        <v>11511.899999999994</v>
      </c>
      <c r="R5" s="460">
        <f>L5/B5-1</f>
        <v>0.19840235768574521</v>
      </c>
      <c r="T5"/>
      <c r="U5"/>
      <c r="V5"/>
      <c r="W5"/>
      <c r="X5"/>
      <c r="Y5"/>
      <c r="Z5"/>
      <c r="AA5"/>
      <c r="AB5"/>
      <c r="AC5"/>
    </row>
    <row r="6" spans="1:29" ht="17.25" customHeight="1">
      <c r="A6" s="211" t="s">
        <v>21</v>
      </c>
      <c r="B6" s="231">
        <v>5306.8</v>
      </c>
      <c r="C6" s="231">
        <v>5363.7</v>
      </c>
      <c r="D6" s="231">
        <v>5438.8</v>
      </c>
      <c r="E6" s="231">
        <v>5609.4</v>
      </c>
      <c r="F6" s="231">
        <v>5868.2</v>
      </c>
      <c r="G6" s="231">
        <v>6140.7</v>
      </c>
      <c r="H6" s="231">
        <v>6400.4</v>
      </c>
      <c r="I6" s="231">
        <v>6655.4</v>
      </c>
      <c r="J6" s="231">
        <v>6964.5</v>
      </c>
      <c r="K6" s="231">
        <v>7260.7</v>
      </c>
      <c r="L6" s="361">
        <v>7636.5</v>
      </c>
      <c r="M6" s="498">
        <f t="shared" ref="M6:M19" si="0">L6-K6</f>
        <v>375.80000000000018</v>
      </c>
      <c r="N6" s="464">
        <f t="shared" ref="N6:N19" si="1">L6/K6-1</f>
        <v>5.1758094949522881E-2</v>
      </c>
      <c r="O6" s="506">
        <f t="shared" ref="O6:O19" si="2">L6-G6</f>
        <v>1495.8000000000002</v>
      </c>
      <c r="P6" s="464">
        <f t="shared" ref="P6:P19" si="3">L6/G6-1</f>
        <v>0.24358786457569992</v>
      </c>
      <c r="Q6" s="506">
        <f t="shared" ref="Q6:Q19" si="4">L6-B6</f>
        <v>2329.6999999999998</v>
      </c>
      <c r="R6" s="466">
        <f t="shared" ref="R6:R19" si="5">L6/B6-1</f>
        <v>0.43900278887465127</v>
      </c>
      <c r="T6"/>
      <c r="U6"/>
      <c r="V6"/>
      <c r="W6"/>
      <c r="X6"/>
      <c r="Y6"/>
      <c r="Z6"/>
      <c r="AA6"/>
      <c r="AB6"/>
      <c r="AC6"/>
    </row>
    <row r="7" spans="1:29" ht="17.25" customHeight="1">
      <c r="A7" s="211" t="s">
        <v>22</v>
      </c>
      <c r="B7" s="231">
        <v>6840.7</v>
      </c>
      <c r="C7" s="231">
        <v>6924</v>
      </c>
      <c r="D7" s="231">
        <v>6961.2</v>
      </c>
      <c r="E7" s="231">
        <v>7114.6</v>
      </c>
      <c r="F7" s="231">
        <v>7278.9</v>
      </c>
      <c r="G7" s="231">
        <v>7484.4</v>
      </c>
      <c r="H7" s="231">
        <v>7822.9</v>
      </c>
      <c r="I7" s="231">
        <v>8102.4</v>
      </c>
      <c r="J7" s="231">
        <v>8366.2000000000007</v>
      </c>
      <c r="K7" s="231">
        <v>8836.2999999999993</v>
      </c>
      <c r="L7" s="361">
        <v>9261.1</v>
      </c>
      <c r="M7" s="498">
        <f t="shared" si="0"/>
        <v>424.80000000000109</v>
      </c>
      <c r="N7" s="464">
        <f t="shared" si="1"/>
        <v>4.807442028903508E-2</v>
      </c>
      <c r="O7" s="506">
        <f t="shared" si="2"/>
        <v>1776.7000000000007</v>
      </c>
      <c r="P7" s="464">
        <f t="shared" si="3"/>
        <v>0.23738709849820983</v>
      </c>
      <c r="Q7" s="506">
        <f t="shared" si="4"/>
        <v>2420.4000000000005</v>
      </c>
      <c r="R7" s="466">
        <f t="shared" si="5"/>
        <v>0.35382343912172742</v>
      </c>
      <c r="T7"/>
      <c r="U7"/>
      <c r="V7"/>
      <c r="W7"/>
      <c r="X7"/>
      <c r="Y7"/>
      <c r="Z7"/>
      <c r="AA7"/>
      <c r="AB7"/>
      <c r="AC7"/>
    </row>
    <row r="8" spans="1:29" ht="17.25" customHeight="1">
      <c r="A8" s="211" t="s">
        <v>23</v>
      </c>
      <c r="B8" s="231">
        <v>3600.1</v>
      </c>
      <c r="C8" s="231">
        <v>3580.5</v>
      </c>
      <c r="D8" s="231">
        <v>3553.9</v>
      </c>
      <c r="E8" s="231">
        <v>3589.1</v>
      </c>
      <c r="F8" s="231">
        <v>3626.5</v>
      </c>
      <c r="G8" s="231">
        <v>3694.1</v>
      </c>
      <c r="H8" s="231">
        <v>3779.3</v>
      </c>
      <c r="I8" s="231">
        <v>3852.9</v>
      </c>
      <c r="J8" s="231">
        <v>3910.5</v>
      </c>
      <c r="K8" s="231">
        <v>4061.9</v>
      </c>
      <c r="L8" s="361">
        <v>4181.3999999999996</v>
      </c>
      <c r="M8" s="498">
        <f t="shared" si="0"/>
        <v>119.49999999999955</v>
      </c>
      <c r="N8" s="464">
        <f t="shared" si="1"/>
        <v>2.9419729683153095E-2</v>
      </c>
      <c r="O8" s="506">
        <f t="shared" si="2"/>
        <v>487.29999999999973</v>
      </c>
      <c r="P8" s="464">
        <f t="shared" si="3"/>
        <v>0.13191305054005031</v>
      </c>
      <c r="Q8" s="506">
        <f t="shared" si="4"/>
        <v>581.29999999999973</v>
      </c>
      <c r="R8" s="466">
        <f t="shared" si="5"/>
        <v>0.16146773700730521</v>
      </c>
      <c r="T8"/>
      <c r="U8"/>
      <c r="V8"/>
      <c r="W8"/>
      <c r="X8"/>
      <c r="Y8"/>
      <c r="Z8"/>
      <c r="AA8"/>
      <c r="AB8"/>
      <c r="AC8"/>
    </row>
    <row r="9" spans="1:29" ht="17.25" customHeight="1">
      <c r="A9" s="211" t="s">
        <v>24</v>
      </c>
      <c r="B9" s="231">
        <v>3094.1</v>
      </c>
      <c r="C9" s="231">
        <v>3111.9</v>
      </c>
      <c r="D9" s="231">
        <v>3105.2</v>
      </c>
      <c r="E9" s="231">
        <v>3149.3</v>
      </c>
      <c r="F9" s="231">
        <v>3193.6</v>
      </c>
      <c r="G9" s="231">
        <v>3251.9</v>
      </c>
      <c r="H9" s="231">
        <v>3322.1</v>
      </c>
      <c r="I9" s="231">
        <v>3400.5</v>
      </c>
      <c r="J9" s="231">
        <v>3445.5</v>
      </c>
      <c r="K9" s="231">
        <v>3577.2</v>
      </c>
      <c r="L9" s="361">
        <v>3696.9</v>
      </c>
      <c r="M9" s="498">
        <f t="shared" si="0"/>
        <v>119.70000000000027</v>
      </c>
      <c r="N9" s="464">
        <f t="shared" si="1"/>
        <v>3.346192552834637E-2</v>
      </c>
      <c r="O9" s="506">
        <f t="shared" si="2"/>
        <v>445</v>
      </c>
      <c r="P9" s="464">
        <f t="shared" si="3"/>
        <v>0.13684307635536141</v>
      </c>
      <c r="Q9" s="506">
        <f t="shared" si="4"/>
        <v>602.80000000000018</v>
      </c>
      <c r="R9" s="466">
        <f t="shared" si="5"/>
        <v>0.19482240393006056</v>
      </c>
      <c r="T9"/>
      <c r="U9"/>
      <c r="V9"/>
      <c r="W9"/>
      <c r="X9"/>
      <c r="Y9"/>
      <c r="Z9"/>
      <c r="AA9"/>
      <c r="AB9"/>
      <c r="AC9"/>
    </row>
    <row r="10" spans="1:29" ht="17.25" customHeight="1">
      <c r="A10" s="211" t="s">
        <v>25</v>
      </c>
      <c r="B10" s="231">
        <v>1705.1</v>
      </c>
      <c r="C10" s="231">
        <v>1676.9</v>
      </c>
      <c r="D10" s="231">
        <v>1641.5</v>
      </c>
      <c r="E10" s="231">
        <v>1631.2</v>
      </c>
      <c r="F10" s="231">
        <v>1623.3</v>
      </c>
      <c r="G10" s="231">
        <v>1658.3</v>
      </c>
      <c r="H10" s="231">
        <v>1674.6</v>
      </c>
      <c r="I10" s="231">
        <v>1691.5</v>
      </c>
      <c r="J10" s="231">
        <v>1718.6</v>
      </c>
      <c r="K10" s="231">
        <v>1805.8</v>
      </c>
      <c r="L10" s="361">
        <v>1879.4</v>
      </c>
      <c r="M10" s="498">
        <f t="shared" si="0"/>
        <v>73.600000000000136</v>
      </c>
      <c r="N10" s="464">
        <f t="shared" si="1"/>
        <v>4.0757558976630914E-2</v>
      </c>
      <c r="O10" s="506">
        <f t="shared" si="2"/>
        <v>221.10000000000014</v>
      </c>
      <c r="P10" s="464">
        <f t="shared" si="3"/>
        <v>0.13332931315202323</v>
      </c>
      <c r="Q10" s="463">
        <f t="shared" si="4"/>
        <v>174.30000000000018</v>
      </c>
      <c r="R10" s="466">
        <f t="shared" si="5"/>
        <v>0.10222274353410365</v>
      </c>
      <c r="T10"/>
      <c r="U10"/>
      <c r="V10"/>
      <c r="W10"/>
      <c r="X10"/>
      <c r="Y10"/>
      <c r="Z10"/>
      <c r="AA10"/>
      <c r="AB10"/>
      <c r="AC10"/>
    </row>
    <row r="11" spans="1:29" ht="17.25" customHeight="1">
      <c r="A11" s="211" t="s">
        <v>26</v>
      </c>
      <c r="B11" s="231">
        <v>4951</v>
      </c>
      <c r="C11" s="231">
        <v>4918.2</v>
      </c>
      <c r="D11" s="231">
        <v>4921.8</v>
      </c>
      <c r="E11" s="231">
        <v>4944.7</v>
      </c>
      <c r="F11" s="231">
        <v>4976</v>
      </c>
      <c r="G11" s="231">
        <v>5000.2</v>
      </c>
      <c r="H11" s="231">
        <v>5065.1000000000004</v>
      </c>
      <c r="I11" s="231">
        <v>5130.3999999999996</v>
      </c>
      <c r="J11" s="231">
        <v>5194.8</v>
      </c>
      <c r="K11" s="231">
        <v>5385.1</v>
      </c>
      <c r="L11" s="361">
        <v>5535.8</v>
      </c>
      <c r="M11" s="498">
        <f t="shared" si="0"/>
        <v>150.69999999999982</v>
      </c>
      <c r="N11" s="464">
        <f t="shared" si="1"/>
        <v>2.7984624240961153E-2</v>
      </c>
      <c r="O11" s="506">
        <f t="shared" si="2"/>
        <v>535.60000000000036</v>
      </c>
      <c r="P11" s="464">
        <f t="shared" si="3"/>
        <v>0.10711571537138531</v>
      </c>
      <c r="Q11" s="506">
        <f t="shared" si="4"/>
        <v>584.80000000000018</v>
      </c>
      <c r="R11" s="466">
        <f t="shared" si="5"/>
        <v>0.11811755200969509</v>
      </c>
      <c r="T11"/>
      <c r="U11"/>
      <c r="V11"/>
      <c r="W11"/>
      <c r="X11"/>
      <c r="Y11"/>
      <c r="Z11"/>
      <c r="AA11"/>
      <c r="AB11"/>
      <c r="AC11"/>
    </row>
    <row r="12" spans="1:29" ht="17.25" customHeight="1">
      <c r="A12" s="211" t="s">
        <v>27</v>
      </c>
      <c r="B12" s="231">
        <v>2618.9</v>
      </c>
      <c r="C12" s="231">
        <v>2598.1999999999998</v>
      </c>
      <c r="D12" s="231">
        <v>2579</v>
      </c>
      <c r="E12" s="231">
        <v>2599.1999999999998</v>
      </c>
      <c r="F12" s="231">
        <v>2635.6</v>
      </c>
      <c r="G12" s="231">
        <v>2679.4</v>
      </c>
      <c r="H12" s="231">
        <v>2751.3</v>
      </c>
      <c r="I12" s="231">
        <v>2797.9</v>
      </c>
      <c r="J12" s="231">
        <v>2835.7</v>
      </c>
      <c r="K12" s="231">
        <v>2947.6</v>
      </c>
      <c r="L12" s="361">
        <v>3056.8</v>
      </c>
      <c r="M12" s="498">
        <f t="shared" si="0"/>
        <v>109.20000000000027</v>
      </c>
      <c r="N12" s="464">
        <f t="shared" si="1"/>
        <v>3.7047089157280499E-2</v>
      </c>
      <c r="O12" s="506">
        <f t="shared" si="2"/>
        <v>377.40000000000009</v>
      </c>
      <c r="P12" s="464">
        <f t="shared" si="3"/>
        <v>0.14085242964842881</v>
      </c>
      <c r="Q12" s="506">
        <f t="shared" si="4"/>
        <v>437.90000000000009</v>
      </c>
      <c r="R12" s="466">
        <f t="shared" si="5"/>
        <v>0.16720760624689768</v>
      </c>
      <c r="T12"/>
      <c r="U12"/>
      <c r="V12"/>
      <c r="W12"/>
      <c r="X12"/>
      <c r="Y12"/>
      <c r="Z12"/>
      <c r="AA12"/>
      <c r="AB12"/>
      <c r="AC12"/>
    </row>
    <row r="13" spans="1:29" ht="17.25" customHeight="1">
      <c r="A13" s="211" t="s">
        <v>28</v>
      </c>
      <c r="B13" s="231">
        <v>3291</v>
      </c>
      <c r="C13" s="231">
        <v>3257.5</v>
      </c>
      <c r="D13" s="231">
        <v>3256.1</v>
      </c>
      <c r="E13" s="231">
        <v>3255.6</v>
      </c>
      <c r="F13" s="231">
        <v>3304</v>
      </c>
      <c r="G13" s="231">
        <v>3346.7</v>
      </c>
      <c r="H13" s="231">
        <v>3403.4</v>
      </c>
      <c r="I13" s="231">
        <v>3461.2</v>
      </c>
      <c r="J13" s="231">
        <v>3511.5</v>
      </c>
      <c r="K13" s="231">
        <v>3639</v>
      </c>
      <c r="L13" s="361">
        <v>3767.6</v>
      </c>
      <c r="M13" s="498">
        <f t="shared" si="0"/>
        <v>128.59999999999991</v>
      </c>
      <c r="N13" s="464">
        <f t="shared" si="1"/>
        <v>3.5339378950260958E-2</v>
      </c>
      <c r="O13" s="506">
        <f t="shared" si="2"/>
        <v>420.90000000000009</v>
      </c>
      <c r="P13" s="464">
        <f t="shared" si="3"/>
        <v>0.12576567962470486</v>
      </c>
      <c r="Q13" s="506">
        <f t="shared" si="4"/>
        <v>476.59999999999991</v>
      </c>
      <c r="R13" s="466">
        <f t="shared" si="5"/>
        <v>0.1448192038893954</v>
      </c>
      <c r="T13"/>
      <c r="U13"/>
      <c r="V13"/>
      <c r="W13"/>
      <c r="X13"/>
      <c r="Y13"/>
      <c r="Z13"/>
      <c r="AA13"/>
      <c r="AB13"/>
      <c r="AC13"/>
    </row>
    <row r="14" spans="1:29" ht="17.25" customHeight="1">
      <c r="A14" s="211" t="s">
        <v>29</v>
      </c>
      <c r="B14" s="231">
        <v>2978.9</v>
      </c>
      <c r="C14" s="231">
        <v>2969</v>
      </c>
      <c r="D14" s="231">
        <v>2967.5</v>
      </c>
      <c r="E14" s="231">
        <v>2985.8</v>
      </c>
      <c r="F14" s="231">
        <v>3020.1</v>
      </c>
      <c r="G14" s="231">
        <v>3032.1</v>
      </c>
      <c r="H14" s="231">
        <v>3068.9</v>
      </c>
      <c r="I14" s="231">
        <v>3125.2</v>
      </c>
      <c r="J14" s="231">
        <v>3180.5</v>
      </c>
      <c r="K14" s="231">
        <v>3322.4</v>
      </c>
      <c r="L14" s="361">
        <v>3425.6</v>
      </c>
      <c r="M14" s="498">
        <f t="shared" si="0"/>
        <v>103.19999999999982</v>
      </c>
      <c r="N14" s="464">
        <f t="shared" si="1"/>
        <v>3.1061882976161748E-2</v>
      </c>
      <c r="O14" s="506">
        <f t="shared" si="2"/>
        <v>393.5</v>
      </c>
      <c r="P14" s="464">
        <f t="shared" si="3"/>
        <v>0.12977804162131856</v>
      </c>
      <c r="Q14" s="506">
        <f t="shared" si="4"/>
        <v>446.69999999999982</v>
      </c>
      <c r="R14" s="466">
        <f t="shared" si="5"/>
        <v>0.14995468125818245</v>
      </c>
      <c r="T14"/>
      <c r="U14"/>
      <c r="V14"/>
      <c r="W14"/>
      <c r="X14"/>
      <c r="Y14"/>
      <c r="Z14"/>
      <c r="AA14"/>
      <c r="AB14"/>
      <c r="AC14"/>
    </row>
    <row r="15" spans="1:29" ht="17.25" customHeight="1">
      <c r="A15" s="211" t="s">
        <v>30</v>
      </c>
      <c r="B15" s="231">
        <v>3090</v>
      </c>
      <c r="C15" s="231">
        <v>3047.9</v>
      </c>
      <c r="D15" s="231">
        <v>3000.7</v>
      </c>
      <c r="E15" s="231">
        <v>2998.6</v>
      </c>
      <c r="F15" s="231">
        <v>3030</v>
      </c>
      <c r="G15" s="231">
        <v>3070.3</v>
      </c>
      <c r="H15" s="231">
        <v>3092.7</v>
      </c>
      <c r="I15" s="231">
        <v>3159.2</v>
      </c>
      <c r="J15" s="231">
        <v>3195.9</v>
      </c>
      <c r="K15" s="231">
        <v>3303.7</v>
      </c>
      <c r="L15" s="361">
        <v>3400.1</v>
      </c>
      <c r="M15" s="498">
        <f t="shared" si="0"/>
        <v>96.400000000000091</v>
      </c>
      <c r="N15" s="464">
        <f t="shared" si="1"/>
        <v>2.9179404909646767E-2</v>
      </c>
      <c r="O15" s="506">
        <f t="shared" si="2"/>
        <v>329.79999999999973</v>
      </c>
      <c r="P15" s="464">
        <f t="shared" si="3"/>
        <v>0.10741621339934193</v>
      </c>
      <c r="Q15" s="506">
        <f t="shared" si="4"/>
        <v>310.09999999999991</v>
      </c>
      <c r="R15" s="466">
        <f t="shared" si="5"/>
        <v>0.10035598705501614</v>
      </c>
      <c r="T15"/>
      <c r="U15"/>
      <c r="V15"/>
      <c r="W15"/>
      <c r="X15"/>
      <c r="Y15"/>
      <c r="Z15"/>
      <c r="AA15"/>
      <c r="AB15"/>
      <c r="AC15"/>
    </row>
    <row r="16" spans="1:29" ht="17.25" customHeight="1">
      <c r="A16" s="211" t="s">
        <v>31</v>
      </c>
      <c r="B16" s="231">
        <v>6335.7</v>
      </c>
      <c r="C16" s="231">
        <v>6276.9</v>
      </c>
      <c r="D16" s="231">
        <v>6293.9</v>
      </c>
      <c r="E16" s="231">
        <v>6385.6</v>
      </c>
      <c r="F16" s="231">
        <v>6449.9</v>
      </c>
      <c r="G16" s="231">
        <v>6617.1</v>
      </c>
      <c r="H16" s="231">
        <v>6792</v>
      </c>
      <c r="I16" s="231">
        <v>6983.9</v>
      </c>
      <c r="J16" s="231">
        <v>7153.3</v>
      </c>
      <c r="K16" s="231">
        <v>7483.7</v>
      </c>
      <c r="L16" s="361">
        <v>7745.3</v>
      </c>
      <c r="M16" s="498">
        <f t="shared" si="0"/>
        <v>261.60000000000036</v>
      </c>
      <c r="N16" s="464">
        <f t="shared" si="1"/>
        <v>3.4955970976923156E-2</v>
      </c>
      <c r="O16" s="506">
        <f t="shared" si="2"/>
        <v>1128.1999999999998</v>
      </c>
      <c r="P16" s="464">
        <f t="shared" si="3"/>
        <v>0.1704976500279578</v>
      </c>
      <c r="Q16" s="506">
        <f t="shared" si="4"/>
        <v>1409.6000000000004</v>
      </c>
      <c r="R16" s="466">
        <f t="shared" si="5"/>
        <v>0.22248528181574256</v>
      </c>
      <c r="T16"/>
      <c r="U16"/>
      <c r="V16"/>
      <c r="W16"/>
      <c r="X16"/>
      <c r="Y16"/>
      <c r="Z16"/>
      <c r="AA16"/>
      <c r="AB16"/>
      <c r="AC16"/>
    </row>
    <row r="17" spans="1:29" ht="17.25" customHeight="1">
      <c r="A17" s="211" t="s">
        <v>32</v>
      </c>
      <c r="B17" s="231">
        <v>3681.7</v>
      </c>
      <c r="C17" s="231">
        <v>3655.5</v>
      </c>
      <c r="D17" s="231">
        <v>3619.2</v>
      </c>
      <c r="E17" s="231">
        <v>3657.5</v>
      </c>
      <c r="F17" s="231">
        <v>3680.8</v>
      </c>
      <c r="G17" s="231">
        <v>3729</v>
      </c>
      <c r="H17" s="231">
        <v>3810.3</v>
      </c>
      <c r="I17" s="231">
        <v>3870</v>
      </c>
      <c r="J17" s="231">
        <v>3926.9</v>
      </c>
      <c r="K17" s="231">
        <v>4066.1</v>
      </c>
      <c r="L17" s="361">
        <v>4240.2</v>
      </c>
      <c r="M17" s="498">
        <f t="shared" si="0"/>
        <v>174.09999999999991</v>
      </c>
      <c r="N17" s="464">
        <f t="shared" si="1"/>
        <v>4.2817441774673393E-2</v>
      </c>
      <c r="O17" s="506">
        <f t="shared" si="2"/>
        <v>511.19999999999982</v>
      </c>
      <c r="P17" s="464">
        <f t="shared" si="3"/>
        <v>0.13708769106999186</v>
      </c>
      <c r="Q17" s="506">
        <f t="shared" si="4"/>
        <v>558.5</v>
      </c>
      <c r="R17" s="466">
        <f t="shared" si="5"/>
        <v>0.15169622728630805</v>
      </c>
      <c r="T17"/>
      <c r="U17"/>
      <c r="V17"/>
      <c r="W17"/>
      <c r="X17"/>
      <c r="Y17"/>
      <c r="Z17"/>
      <c r="AA17"/>
      <c r="AB17"/>
      <c r="AC17"/>
    </row>
    <row r="18" spans="1:29" ht="17.25" customHeight="1">
      <c r="A18" s="211" t="s">
        <v>33</v>
      </c>
      <c r="B18" s="231">
        <v>3457.4</v>
      </c>
      <c r="C18" s="231">
        <v>3438.5</v>
      </c>
      <c r="D18" s="231">
        <v>3421.6</v>
      </c>
      <c r="E18" s="231">
        <v>3432.6</v>
      </c>
      <c r="F18" s="231">
        <v>3449.4</v>
      </c>
      <c r="G18" s="231">
        <v>3490.3</v>
      </c>
      <c r="H18" s="231">
        <v>3511.5</v>
      </c>
      <c r="I18" s="231">
        <v>3546.8</v>
      </c>
      <c r="J18" s="231">
        <v>3614.1</v>
      </c>
      <c r="K18" s="231">
        <v>3718.3</v>
      </c>
      <c r="L18" s="361">
        <v>3859</v>
      </c>
      <c r="M18" s="498">
        <f t="shared" si="0"/>
        <v>140.69999999999982</v>
      </c>
      <c r="N18" s="464">
        <f t="shared" si="1"/>
        <v>3.7839873060269369E-2</v>
      </c>
      <c r="O18" s="506">
        <f t="shared" si="2"/>
        <v>368.69999999999982</v>
      </c>
      <c r="P18" s="464">
        <f t="shared" si="3"/>
        <v>0.1056356187147236</v>
      </c>
      <c r="Q18" s="506">
        <f t="shared" si="4"/>
        <v>401.59999999999991</v>
      </c>
      <c r="R18" s="466">
        <f t="shared" si="5"/>
        <v>0.11615664950540872</v>
      </c>
      <c r="T18"/>
      <c r="U18"/>
      <c r="V18"/>
      <c r="W18"/>
      <c r="X18"/>
      <c r="Y18"/>
      <c r="Z18"/>
      <c r="AA18"/>
      <c r="AB18"/>
      <c r="AC18"/>
    </row>
    <row r="19" spans="1:29" ht="17.25" customHeight="1" thickBot="1">
      <c r="A19" s="209" t="s">
        <v>34</v>
      </c>
      <c r="B19" s="249">
        <v>7071.6</v>
      </c>
      <c r="C19" s="249">
        <v>6996.1</v>
      </c>
      <c r="D19" s="249">
        <v>6908.5</v>
      </c>
      <c r="E19" s="249">
        <v>6915.9</v>
      </c>
      <c r="F19" s="249">
        <v>6992.4</v>
      </c>
      <c r="G19" s="249">
        <v>7026.2</v>
      </c>
      <c r="H19" s="249">
        <v>7140.4</v>
      </c>
      <c r="I19" s="249">
        <v>7227.5</v>
      </c>
      <c r="J19" s="249">
        <v>7327.3</v>
      </c>
      <c r="K19" s="249">
        <v>7633.1</v>
      </c>
      <c r="L19" s="362">
        <v>7849.2</v>
      </c>
      <c r="M19" s="501">
        <f t="shared" si="0"/>
        <v>216.09999999999945</v>
      </c>
      <c r="N19" s="470">
        <f t="shared" si="1"/>
        <v>2.8310909067089218E-2</v>
      </c>
      <c r="O19" s="507">
        <f t="shared" si="2"/>
        <v>823</v>
      </c>
      <c r="P19" s="470">
        <f t="shared" si="3"/>
        <v>0.11713301642424079</v>
      </c>
      <c r="Q19" s="469">
        <f t="shared" si="4"/>
        <v>777.59999999999945</v>
      </c>
      <c r="R19" s="472">
        <f t="shared" si="5"/>
        <v>0.10996097064313592</v>
      </c>
      <c r="T19"/>
      <c r="U19"/>
      <c r="V19"/>
      <c r="W19"/>
      <c r="X19"/>
      <c r="Y19"/>
      <c r="Z19"/>
      <c r="AA19"/>
      <c r="AB19"/>
      <c r="AC19"/>
    </row>
    <row r="20" spans="1:29" s="30" customFormat="1" ht="17.25" customHeight="1">
      <c r="A20" s="5" t="s">
        <v>409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T20"/>
      <c r="U20"/>
      <c r="V20"/>
      <c r="W20"/>
      <c r="X20"/>
      <c r="Y20"/>
      <c r="Z20"/>
      <c r="AA20"/>
      <c r="AB20"/>
      <c r="AC20"/>
    </row>
    <row r="21" spans="1:29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29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9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9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9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9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9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/>
  <dimension ref="A1:AG35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4" width="7" customWidth="1"/>
    <col min="5" max="5" width="6.42578125" customWidth="1"/>
    <col min="6" max="6" width="7" style="223" customWidth="1"/>
    <col min="7" max="7" width="6.42578125" style="223" customWidth="1"/>
    <col min="8" max="8" width="7" style="223" customWidth="1"/>
    <col min="9" max="9" width="6.42578125" style="223" customWidth="1"/>
    <col min="10" max="10" width="6.42578125" customWidth="1"/>
    <col min="11" max="11" width="5.7109375" customWidth="1"/>
    <col min="12" max="15" width="6.42578125" style="223" customWidth="1"/>
    <col min="16" max="16" width="7" customWidth="1"/>
    <col min="17" max="17" width="6.42578125" customWidth="1"/>
    <col min="18" max="18" width="7" customWidth="1"/>
    <col min="19" max="19" width="5.7109375" customWidth="1"/>
  </cols>
  <sheetData>
    <row r="1" spans="1:19" ht="17.25" customHeight="1">
      <c r="A1" s="258" t="s">
        <v>634</v>
      </c>
      <c r="B1" s="130"/>
      <c r="C1" s="131"/>
      <c r="D1" s="131"/>
      <c r="E1" s="131"/>
      <c r="F1" s="218"/>
      <c r="G1" s="218"/>
      <c r="H1" s="218"/>
      <c r="I1" s="218"/>
      <c r="J1" s="131"/>
      <c r="K1" s="131"/>
      <c r="L1" s="218"/>
      <c r="M1" s="218"/>
      <c r="N1" s="218"/>
      <c r="O1" s="218"/>
      <c r="P1" s="552"/>
      <c r="Q1" s="131"/>
      <c r="R1" s="131"/>
      <c r="S1" s="131"/>
    </row>
    <row r="2" spans="1:19" ht="17.25" customHeight="1" thickBot="1">
      <c r="A2" s="358" t="s">
        <v>198</v>
      </c>
      <c r="B2" s="132"/>
      <c r="C2" s="132"/>
      <c r="D2" s="132"/>
      <c r="E2" s="132"/>
      <c r="F2" s="219"/>
      <c r="G2" s="219"/>
      <c r="H2" s="219"/>
      <c r="I2" s="219"/>
      <c r="J2" s="132"/>
      <c r="K2" s="132"/>
      <c r="L2" s="219"/>
      <c r="M2" s="219"/>
      <c r="N2" s="219"/>
      <c r="O2" s="219"/>
      <c r="P2" s="132"/>
      <c r="Q2" s="132"/>
      <c r="R2" s="132"/>
      <c r="S2" s="132"/>
    </row>
    <row r="3" spans="1:19" ht="17.25" customHeight="1">
      <c r="A3" s="1558" t="s">
        <v>203</v>
      </c>
      <c r="B3" s="1559"/>
      <c r="C3" s="1649" t="s">
        <v>75</v>
      </c>
      <c r="D3" s="1592" t="s">
        <v>467</v>
      </c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634"/>
      <c r="P3" s="1558" t="s">
        <v>468</v>
      </c>
      <c r="Q3" s="1806"/>
      <c r="R3" s="1806"/>
      <c r="S3" s="1559"/>
    </row>
    <row r="4" spans="1:19" ht="17.25" customHeight="1">
      <c r="A4" s="1560"/>
      <c r="B4" s="1561"/>
      <c r="C4" s="1650"/>
      <c r="D4" s="1596" t="s">
        <v>266</v>
      </c>
      <c r="E4" s="1759"/>
      <c r="F4" s="1759"/>
      <c r="G4" s="1759"/>
      <c r="H4" s="1759"/>
      <c r="I4" s="1759"/>
      <c r="J4" s="1570" t="s">
        <v>265</v>
      </c>
      <c r="K4" s="1764"/>
      <c r="L4" s="1764"/>
      <c r="M4" s="1764"/>
      <c r="N4" s="1764"/>
      <c r="O4" s="1768"/>
      <c r="P4" s="1831" t="s">
        <v>378</v>
      </c>
      <c r="Q4" s="1764"/>
      <c r="R4" s="1570" t="s">
        <v>589</v>
      </c>
      <c r="S4" s="1768"/>
    </row>
    <row r="5" spans="1:19" ht="17.25" customHeight="1">
      <c r="A5" s="1560"/>
      <c r="B5" s="1561"/>
      <c r="C5" s="1834"/>
      <c r="D5" s="1832" t="s">
        <v>4</v>
      </c>
      <c r="E5" s="1766"/>
      <c r="F5" s="1833" t="s">
        <v>59</v>
      </c>
      <c r="G5" s="1766"/>
      <c r="H5" s="1833" t="s">
        <v>60</v>
      </c>
      <c r="I5" s="1766"/>
      <c r="J5" s="1566" t="s">
        <v>4</v>
      </c>
      <c r="K5" s="1759"/>
      <c r="L5" s="1566" t="s">
        <v>59</v>
      </c>
      <c r="M5" s="1759"/>
      <c r="N5" s="1566" t="s">
        <v>60</v>
      </c>
      <c r="O5" s="1761"/>
      <c r="P5" s="1809"/>
      <c r="Q5" s="1766"/>
      <c r="R5" s="1766"/>
      <c r="S5" s="1769"/>
    </row>
    <row r="6" spans="1:19" ht="17.25" customHeight="1" thickBot="1">
      <c r="A6" s="1562"/>
      <c r="B6" s="1563"/>
      <c r="C6" s="711" t="s">
        <v>150</v>
      </c>
      <c r="D6" s="712" t="s">
        <v>150</v>
      </c>
      <c r="E6" s="713" t="s">
        <v>187</v>
      </c>
      <c r="F6" s="704" t="s">
        <v>150</v>
      </c>
      <c r="G6" s="713" t="s">
        <v>251</v>
      </c>
      <c r="H6" s="704" t="s">
        <v>150</v>
      </c>
      <c r="I6" s="713" t="s">
        <v>251</v>
      </c>
      <c r="J6" s="704" t="s">
        <v>150</v>
      </c>
      <c r="K6" s="713" t="s">
        <v>187</v>
      </c>
      <c r="L6" s="704" t="s">
        <v>150</v>
      </c>
      <c r="M6" s="713" t="s">
        <v>252</v>
      </c>
      <c r="N6" s="704" t="s">
        <v>150</v>
      </c>
      <c r="O6" s="714" t="s">
        <v>252</v>
      </c>
      <c r="P6" s="712" t="s">
        <v>150</v>
      </c>
      <c r="Q6" s="715" t="s">
        <v>187</v>
      </c>
      <c r="R6" s="716" t="s">
        <v>150</v>
      </c>
      <c r="S6" s="717" t="s">
        <v>187</v>
      </c>
    </row>
    <row r="7" spans="1:19" ht="17.25" customHeight="1">
      <c r="A7" s="1564" t="s">
        <v>11</v>
      </c>
      <c r="B7" s="1565"/>
      <c r="C7" s="229">
        <v>789486</v>
      </c>
      <c r="D7" s="166">
        <v>760396</v>
      </c>
      <c r="E7" s="419">
        <v>0.9631532414760996</v>
      </c>
      <c r="F7" s="377">
        <v>452044</v>
      </c>
      <c r="G7" s="419">
        <v>0.59448497887942597</v>
      </c>
      <c r="H7" s="377">
        <v>308352</v>
      </c>
      <c r="I7" s="419">
        <v>0.40551502112057403</v>
      </c>
      <c r="J7" s="377">
        <v>29090</v>
      </c>
      <c r="K7" s="419">
        <v>3.6846758523900361E-2</v>
      </c>
      <c r="L7" s="377">
        <v>13336</v>
      </c>
      <c r="M7" s="419">
        <v>0.45843932622894468</v>
      </c>
      <c r="N7" s="377">
        <v>15754</v>
      </c>
      <c r="O7" s="420">
        <v>0.54156067377105532</v>
      </c>
      <c r="P7" s="7">
        <v>778096</v>
      </c>
      <c r="Q7" s="304">
        <v>0.98557289172955564</v>
      </c>
      <c r="R7" s="182">
        <v>11390</v>
      </c>
      <c r="S7" s="279">
        <v>1.4427108270444314E-2</v>
      </c>
    </row>
    <row r="8" spans="1:19" ht="17.25" customHeight="1">
      <c r="A8" s="1564" t="s">
        <v>12</v>
      </c>
      <c r="B8" s="1565"/>
      <c r="C8" s="229">
        <v>794642</v>
      </c>
      <c r="D8" s="166">
        <v>767200</v>
      </c>
      <c r="E8" s="419">
        <v>0.96546620994108034</v>
      </c>
      <c r="F8" s="377">
        <v>461774</v>
      </c>
      <c r="G8" s="419">
        <v>0.60189520333680913</v>
      </c>
      <c r="H8" s="377">
        <v>305426</v>
      </c>
      <c r="I8" s="419">
        <v>0.39810479666319082</v>
      </c>
      <c r="J8" s="377">
        <v>27442</v>
      </c>
      <c r="K8" s="419">
        <v>3.4533790058919614E-2</v>
      </c>
      <c r="L8" s="377">
        <v>12553</v>
      </c>
      <c r="M8" s="419">
        <v>0.4574375045550616</v>
      </c>
      <c r="N8" s="377">
        <v>14889</v>
      </c>
      <c r="O8" s="420">
        <v>0.5425624954449384</v>
      </c>
      <c r="P8" s="7">
        <v>782625</v>
      </c>
      <c r="Q8" s="304">
        <v>0.98487746683412158</v>
      </c>
      <c r="R8" s="182">
        <v>12017</v>
      </c>
      <c r="S8" s="279">
        <v>1.5122533165878471E-2</v>
      </c>
    </row>
    <row r="9" spans="1:19" ht="17.25" customHeight="1">
      <c r="A9" s="1564" t="s">
        <v>13</v>
      </c>
      <c r="B9" s="1565"/>
      <c r="C9" s="229">
        <v>807950</v>
      </c>
      <c r="D9" s="166">
        <v>782125</v>
      </c>
      <c r="E9" s="419">
        <v>0.96803638839037065</v>
      </c>
      <c r="F9" s="377">
        <v>476218</v>
      </c>
      <c r="G9" s="419">
        <v>0.60887709765063125</v>
      </c>
      <c r="H9" s="377">
        <v>305907</v>
      </c>
      <c r="I9" s="419">
        <v>0.3911229023493687</v>
      </c>
      <c r="J9" s="377">
        <v>25825</v>
      </c>
      <c r="K9" s="419">
        <v>3.1963611609629308E-2</v>
      </c>
      <c r="L9" s="377">
        <v>11888</v>
      </c>
      <c r="M9" s="419">
        <v>0.46032913843175216</v>
      </c>
      <c r="N9" s="377">
        <v>13937</v>
      </c>
      <c r="O9" s="420">
        <v>0.53967086156824784</v>
      </c>
      <c r="P9" s="7">
        <v>795210</v>
      </c>
      <c r="Q9" s="304">
        <v>0.98423169750603379</v>
      </c>
      <c r="R9" s="182">
        <v>12740</v>
      </c>
      <c r="S9" s="279">
        <v>1.576830249396621E-2</v>
      </c>
    </row>
    <row r="10" spans="1:19" ht="17.25" customHeight="1">
      <c r="A10" s="1564" t="s">
        <v>14</v>
      </c>
      <c r="B10" s="1565"/>
      <c r="C10" s="229">
        <v>827654</v>
      </c>
      <c r="D10" s="166">
        <v>802805</v>
      </c>
      <c r="E10" s="419">
        <v>0.9699765844181264</v>
      </c>
      <c r="F10" s="377">
        <v>494550</v>
      </c>
      <c r="G10" s="419">
        <v>0.61602755339092308</v>
      </c>
      <c r="H10" s="377">
        <v>308255</v>
      </c>
      <c r="I10" s="419">
        <v>0.38397244660907692</v>
      </c>
      <c r="J10" s="377">
        <v>24849</v>
      </c>
      <c r="K10" s="419">
        <v>3.0023415581873585E-2</v>
      </c>
      <c r="L10" s="377">
        <v>11433</v>
      </c>
      <c r="M10" s="419">
        <v>0.46009899794760351</v>
      </c>
      <c r="N10" s="377">
        <v>13416</v>
      </c>
      <c r="O10" s="420">
        <v>0.53990100205239644</v>
      </c>
      <c r="P10" s="7">
        <v>813940</v>
      </c>
      <c r="Q10" s="304">
        <v>0.98343027400338789</v>
      </c>
      <c r="R10" s="182">
        <v>13714</v>
      </c>
      <c r="S10" s="279">
        <v>1.6569725996612109E-2</v>
      </c>
    </row>
    <row r="11" spans="1:19" ht="17.25" customHeight="1">
      <c r="A11" s="1564" t="s">
        <v>15</v>
      </c>
      <c r="B11" s="1565"/>
      <c r="C11" s="229">
        <v>854137</v>
      </c>
      <c r="D11" s="166">
        <v>829517</v>
      </c>
      <c r="E11" s="419">
        <v>0.97117558424468209</v>
      </c>
      <c r="F11" s="377">
        <v>517885</v>
      </c>
      <c r="G11" s="419">
        <v>0.62432114109777137</v>
      </c>
      <c r="H11" s="377">
        <v>311632</v>
      </c>
      <c r="I11" s="419">
        <v>0.37567885890222863</v>
      </c>
      <c r="J11" s="377">
        <v>24620</v>
      </c>
      <c r="K11" s="419">
        <v>2.8824415755317939E-2</v>
      </c>
      <c r="L11" s="377">
        <v>11719</v>
      </c>
      <c r="M11" s="419">
        <v>0.47599512591389115</v>
      </c>
      <c r="N11" s="377">
        <v>12901</v>
      </c>
      <c r="O11" s="420">
        <v>0.52400487408610885</v>
      </c>
      <c r="P11" s="7">
        <v>839019</v>
      </c>
      <c r="Q11" s="304">
        <v>0.98230026330670606</v>
      </c>
      <c r="R11" s="182">
        <v>15118</v>
      </c>
      <c r="S11" s="279">
        <v>1.7699736693293933E-2</v>
      </c>
    </row>
    <row r="12" spans="1:19" ht="17.25" customHeight="1">
      <c r="A12" s="1564" t="s">
        <v>16</v>
      </c>
      <c r="B12" s="1565"/>
      <c r="C12" s="229">
        <v>880251</v>
      </c>
      <c r="D12" s="166">
        <v>855570</v>
      </c>
      <c r="E12" s="419">
        <v>0.97196140646247486</v>
      </c>
      <c r="F12" s="377">
        <v>539220</v>
      </c>
      <c r="G12" s="419">
        <v>0.63024650233177881</v>
      </c>
      <c r="H12" s="377">
        <v>316350</v>
      </c>
      <c r="I12" s="419">
        <v>0.36975349766822119</v>
      </c>
      <c r="J12" s="377">
        <v>24681</v>
      </c>
      <c r="K12" s="419">
        <v>2.8038593537525091E-2</v>
      </c>
      <c r="L12" s="377">
        <v>12208</v>
      </c>
      <c r="M12" s="419">
        <v>0.49463149791337468</v>
      </c>
      <c r="N12" s="377">
        <v>12473</v>
      </c>
      <c r="O12" s="420">
        <v>0.50536850208662532</v>
      </c>
      <c r="P12" s="7">
        <v>863613</v>
      </c>
      <c r="Q12" s="304">
        <v>0.98109857302064984</v>
      </c>
      <c r="R12" s="182">
        <v>16638</v>
      </c>
      <c r="S12" s="279">
        <v>1.8901426979350208E-2</v>
      </c>
    </row>
    <row r="13" spans="1:19" ht="17.25" customHeight="1">
      <c r="A13" s="1564" t="s">
        <v>17</v>
      </c>
      <c r="B13" s="1565"/>
      <c r="C13" s="229">
        <v>906188</v>
      </c>
      <c r="D13" s="166">
        <v>883254</v>
      </c>
      <c r="E13" s="419">
        <v>0.97469178581044991</v>
      </c>
      <c r="F13" s="377">
        <v>557138</v>
      </c>
      <c r="G13" s="419">
        <v>0.63077891523842522</v>
      </c>
      <c r="H13" s="377">
        <v>326116</v>
      </c>
      <c r="I13" s="419">
        <v>0.36922108476157484</v>
      </c>
      <c r="J13" s="377">
        <v>22934</v>
      </c>
      <c r="K13" s="419">
        <v>2.5308214189550073E-2</v>
      </c>
      <c r="L13" s="377">
        <v>11828</v>
      </c>
      <c r="M13" s="419">
        <v>0.51574082148774747</v>
      </c>
      <c r="N13" s="377">
        <v>11106</v>
      </c>
      <c r="O13" s="420">
        <v>0.48425917851225253</v>
      </c>
      <c r="P13" s="7">
        <v>887347</v>
      </c>
      <c r="Q13" s="304">
        <v>0.97920850860969244</v>
      </c>
      <c r="R13" s="182">
        <v>18841</v>
      </c>
      <c r="S13" s="279">
        <v>2.0791491390307532E-2</v>
      </c>
    </row>
    <row r="14" spans="1:19" ht="17.25" customHeight="1">
      <c r="A14" s="1564" t="s">
        <v>143</v>
      </c>
      <c r="B14" s="1565"/>
      <c r="C14" s="229">
        <v>926108</v>
      </c>
      <c r="D14" s="166">
        <v>903982</v>
      </c>
      <c r="E14" s="419">
        <v>0.97610861800135618</v>
      </c>
      <c r="F14" s="377">
        <v>564174</v>
      </c>
      <c r="G14" s="419">
        <v>0.624098709930065</v>
      </c>
      <c r="H14" s="377">
        <v>339808</v>
      </c>
      <c r="I14" s="419">
        <v>0.375901290069935</v>
      </c>
      <c r="J14" s="377">
        <v>22126</v>
      </c>
      <c r="K14" s="419">
        <v>2.3891381998643785E-2</v>
      </c>
      <c r="L14" s="377">
        <v>11525</v>
      </c>
      <c r="M14" s="419">
        <v>0.52088041218476</v>
      </c>
      <c r="N14" s="377">
        <v>10601</v>
      </c>
      <c r="O14" s="420">
        <v>0.47911958781524</v>
      </c>
      <c r="P14" s="7">
        <v>905245</v>
      </c>
      <c r="Q14" s="304">
        <v>0.97747238982926399</v>
      </c>
      <c r="R14" s="182">
        <v>20863</v>
      </c>
      <c r="S14" s="279">
        <v>2.2527610170736026E-2</v>
      </c>
    </row>
    <row r="15" spans="1:19" ht="17.25" customHeight="1">
      <c r="A15" s="1564" t="s">
        <v>194</v>
      </c>
      <c r="B15" s="1565"/>
      <c r="C15" s="229">
        <v>940928</v>
      </c>
      <c r="D15" s="166">
        <v>918758</v>
      </c>
      <c r="E15" s="419">
        <v>0.97643815467283368</v>
      </c>
      <c r="F15" s="377">
        <v>561784</v>
      </c>
      <c r="G15" s="419">
        <v>0.61146025395153025</v>
      </c>
      <c r="H15" s="377">
        <v>356974</v>
      </c>
      <c r="I15" s="419">
        <v>0.3885397460484698</v>
      </c>
      <c r="J15" s="377">
        <v>22170</v>
      </c>
      <c r="K15" s="419">
        <v>2.3561845327166372E-2</v>
      </c>
      <c r="L15" s="377">
        <v>11658</v>
      </c>
      <c r="M15" s="419">
        <v>0.52584573748308527</v>
      </c>
      <c r="N15" s="377">
        <v>10512</v>
      </c>
      <c r="O15" s="420">
        <v>0.47415426251691473</v>
      </c>
      <c r="P15" s="7">
        <v>917851</v>
      </c>
      <c r="Q15" s="304">
        <v>0.969180426132499</v>
      </c>
      <c r="R15" s="182">
        <v>23077</v>
      </c>
      <c r="S15" s="279">
        <v>2.4525787307849271E-2</v>
      </c>
    </row>
    <row r="16" spans="1:19" ht="17.25" customHeight="1">
      <c r="A16" s="1564" t="s">
        <v>475</v>
      </c>
      <c r="B16" s="1565"/>
      <c r="C16" s="229">
        <v>952946</v>
      </c>
      <c r="D16" s="166">
        <v>930430</v>
      </c>
      <c r="E16" s="419">
        <v>0.97637221836284538</v>
      </c>
      <c r="F16" s="377">
        <v>551542</v>
      </c>
      <c r="G16" s="419">
        <v>0.5927818320561461</v>
      </c>
      <c r="H16" s="377">
        <v>378888</v>
      </c>
      <c r="I16" s="419">
        <v>0.4072181679438539</v>
      </c>
      <c r="J16" s="377">
        <v>22516</v>
      </c>
      <c r="K16" s="419">
        <v>2.3627781637154677E-2</v>
      </c>
      <c r="L16" s="377">
        <v>11804</v>
      </c>
      <c r="M16" s="419">
        <v>0.5242494226327945</v>
      </c>
      <c r="N16" s="377">
        <v>10712</v>
      </c>
      <c r="O16" s="420">
        <v>0.47575057736720555</v>
      </c>
      <c r="P16" s="7">
        <v>927665</v>
      </c>
      <c r="Q16" s="304">
        <v>0.97347068983971807</v>
      </c>
      <c r="R16" s="182">
        <v>25281</v>
      </c>
      <c r="S16" s="279">
        <v>2.6529310160281906E-2</v>
      </c>
    </row>
    <row r="17" spans="1:33" s="223" customFormat="1" ht="17.25" customHeight="1" thickBot="1">
      <c r="A17" s="1564" t="s">
        <v>605</v>
      </c>
      <c r="B17" s="1565"/>
      <c r="C17" s="229">
        <v>962348</v>
      </c>
      <c r="D17" s="166">
        <v>939736</v>
      </c>
      <c r="E17" s="419">
        <v>0.97650330233969418</v>
      </c>
      <c r="F17" s="377">
        <v>543308</v>
      </c>
      <c r="G17" s="419">
        <v>0.5781496079750057</v>
      </c>
      <c r="H17" s="377">
        <v>396428</v>
      </c>
      <c r="I17" s="419">
        <v>0.42185039202499425</v>
      </c>
      <c r="J17" s="377">
        <v>22612</v>
      </c>
      <c r="K17" s="419">
        <v>2.3496697660305835E-2</v>
      </c>
      <c r="L17" s="377">
        <v>11781</v>
      </c>
      <c r="M17" s="419">
        <v>0.52100654519724043</v>
      </c>
      <c r="N17" s="377">
        <v>10831</v>
      </c>
      <c r="O17" s="420">
        <v>0.47899345480275962</v>
      </c>
      <c r="P17" s="7">
        <v>935054</v>
      </c>
      <c r="Q17" s="304">
        <v>0.97163811843532688</v>
      </c>
      <c r="R17" s="182">
        <v>27294</v>
      </c>
      <c r="S17" s="279">
        <v>2.8361881564673071E-2</v>
      </c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23" customFormat="1" ht="17.25" customHeight="1">
      <c r="A18" s="1572" t="s">
        <v>606</v>
      </c>
      <c r="B18" s="613" t="s">
        <v>196</v>
      </c>
      <c r="C18" s="614">
        <f>C17-C16</f>
        <v>9402</v>
      </c>
      <c r="D18" s="616">
        <f>D17-D16</f>
        <v>9306</v>
      </c>
      <c r="E18" s="672" t="s">
        <v>57</v>
      </c>
      <c r="F18" s="617">
        <f>F17-F16</f>
        <v>-8234</v>
      </c>
      <c r="G18" s="672" t="s">
        <v>57</v>
      </c>
      <c r="H18" s="617">
        <f>H17-H16</f>
        <v>17540</v>
      </c>
      <c r="I18" s="672" t="s">
        <v>57</v>
      </c>
      <c r="J18" s="617">
        <f>J17-J16</f>
        <v>96</v>
      </c>
      <c r="K18" s="672" t="s">
        <v>57</v>
      </c>
      <c r="L18" s="617">
        <f>L17-L16</f>
        <v>-23</v>
      </c>
      <c r="M18" s="672" t="s">
        <v>57</v>
      </c>
      <c r="N18" s="617">
        <f>N17-N16</f>
        <v>119</v>
      </c>
      <c r="O18" s="672" t="s">
        <v>57</v>
      </c>
      <c r="P18" s="616">
        <f>P17-P16</f>
        <v>7389</v>
      </c>
      <c r="Q18" s="672" t="s">
        <v>57</v>
      </c>
      <c r="R18" s="617">
        <f>R17-R16</f>
        <v>2013</v>
      </c>
      <c r="S18" s="673" t="s">
        <v>57</v>
      </c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223" customFormat="1" ht="17.25" customHeight="1">
      <c r="A19" s="1573"/>
      <c r="B19" s="633" t="s">
        <v>197</v>
      </c>
      <c r="C19" s="621">
        <f>C17/C16-1</f>
        <v>9.8662463560370561E-3</v>
      </c>
      <c r="D19" s="623">
        <f>D17/D16-1</f>
        <v>1.0001827112195327E-2</v>
      </c>
      <c r="E19" s="681" t="s">
        <v>57</v>
      </c>
      <c r="F19" s="624">
        <f>F17/F16-1</f>
        <v>-1.4929053453771379E-2</v>
      </c>
      <c r="G19" s="681" t="s">
        <v>57</v>
      </c>
      <c r="H19" s="624">
        <f>H17/H16-1</f>
        <v>4.6293363738096671E-2</v>
      </c>
      <c r="I19" s="681" t="s">
        <v>57</v>
      </c>
      <c r="J19" s="624">
        <f>J17/J16-1</f>
        <v>4.2636347486231241E-3</v>
      </c>
      <c r="K19" s="681" t="s">
        <v>57</v>
      </c>
      <c r="L19" s="624">
        <f>L17/L16-1</f>
        <v>-1.9484920365977487E-3</v>
      </c>
      <c r="M19" s="681" t="s">
        <v>57</v>
      </c>
      <c r="N19" s="624">
        <f>N17/N16-1</f>
        <v>1.1109036594473487E-2</v>
      </c>
      <c r="O19" s="681" t="s">
        <v>57</v>
      </c>
      <c r="P19" s="623">
        <f>P17/P16-1</f>
        <v>7.9651598367944665E-3</v>
      </c>
      <c r="Q19" s="681" t="s">
        <v>57</v>
      </c>
      <c r="R19" s="624">
        <f>R17/R16-1</f>
        <v>7.9625014833273999E-2</v>
      </c>
      <c r="S19" s="682" t="s">
        <v>57</v>
      </c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23" customFormat="1" ht="17.25" customHeight="1">
      <c r="A20" s="1556" t="s">
        <v>607</v>
      </c>
      <c r="B20" s="638" t="s">
        <v>196</v>
      </c>
      <c r="C20" s="639">
        <f>C17-C12</f>
        <v>82097</v>
      </c>
      <c r="D20" s="641">
        <f>D17-D12</f>
        <v>84166</v>
      </c>
      <c r="E20" s="678" t="s">
        <v>57</v>
      </c>
      <c r="F20" s="642">
        <f>F17-F12</f>
        <v>4088</v>
      </c>
      <c r="G20" s="678" t="s">
        <v>57</v>
      </c>
      <c r="H20" s="642">
        <f>H17-H12</f>
        <v>80078</v>
      </c>
      <c r="I20" s="678" t="s">
        <v>57</v>
      </c>
      <c r="J20" s="642">
        <f>J17-J12</f>
        <v>-2069</v>
      </c>
      <c r="K20" s="678" t="s">
        <v>57</v>
      </c>
      <c r="L20" s="642">
        <f>L17-L12</f>
        <v>-427</v>
      </c>
      <c r="M20" s="678" t="s">
        <v>57</v>
      </c>
      <c r="N20" s="642">
        <f>N17-N12</f>
        <v>-1642</v>
      </c>
      <c r="O20" s="678" t="s">
        <v>57</v>
      </c>
      <c r="P20" s="641">
        <f>P17-P12</f>
        <v>71441</v>
      </c>
      <c r="Q20" s="678" t="s">
        <v>57</v>
      </c>
      <c r="R20" s="642">
        <f>R17-R12</f>
        <v>10656</v>
      </c>
      <c r="S20" s="679" t="s">
        <v>57</v>
      </c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23" customFormat="1" ht="17.25" customHeight="1">
      <c r="A21" s="1573"/>
      <c r="B21" s="633" t="s">
        <v>197</v>
      </c>
      <c r="C21" s="621">
        <f>C17/C12-1</f>
        <v>9.3265443606425968E-2</v>
      </c>
      <c r="D21" s="623">
        <f>D17/D12-1</f>
        <v>9.8374183293009398E-2</v>
      </c>
      <c r="E21" s="681" t="s">
        <v>57</v>
      </c>
      <c r="F21" s="624">
        <f>F17/F12-1</f>
        <v>7.5813211676125647E-3</v>
      </c>
      <c r="G21" s="681" t="s">
        <v>57</v>
      </c>
      <c r="H21" s="624">
        <f>H17/H12-1</f>
        <v>0.25313102576260471</v>
      </c>
      <c r="I21" s="681" t="s">
        <v>57</v>
      </c>
      <c r="J21" s="624">
        <f>J17/J12-1</f>
        <v>-8.38296665451157E-2</v>
      </c>
      <c r="K21" s="681" t="s">
        <v>57</v>
      </c>
      <c r="L21" s="624">
        <f>L17/L12-1</f>
        <v>-3.497706422018354E-2</v>
      </c>
      <c r="M21" s="681" t="s">
        <v>57</v>
      </c>
      <c r="N21" s="624">
        <f>N17/N12-1</f>
        <v>-0.13164435179988776</v>
      </c>
      <c r="O21" s="681" t="s">
        <v>57</v>
      </c>
      <c r="P21" s="623">
        <f>P17/P12-1</f>
        <v>8.2723395780285758E-2</v>
      </c>
      <c r="Q21" s="681" t="s">
        <v>57</v>
      </c>
      <c r="R21" s="624">
        <f>R17/R12-1</f>
        <v>0.64046159394157942</v>
      </c>
      <c r="S21" s="682" t="s">
        <v>57</v>
      </c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223" customFormat="1" ht="17.25" customHeight="1">
      <c r="A22" s="1556" t="s">
        <v>608</v>
      </c>
      <c r="B22" s="638" t="s">
        <v>196</v>
      </c>
      <c r="C22" s="639">
        <f>C17-C7</f>
        <v>172862</v>
      </c>
      <c r="D22" s="641">
        <f>D17-D7</f>
        <v>179340</v>
      </c>
      <c r="E22" s="678" t="s">
        <v>57</v>
      </c>
      <c r="F22" s="642">
        <f>F17-F7</f>
        <v>91264</v>
      </c>
      <c r="G22" s="678" t="s">
        <v>57</v>
      </c>
      <c r="H22" s="642">
        <f>H17-H7</f>
        <v>88076</v>
      </c>
      <c r="I22" s="678" t="s">
        <v>57</v>
      </c>
      <c r="J22" s="642">
        <f>J17-J7</f>
        <v>-6478</v>
      </c>
      <c r="K22" s="678" t="s">
        <v>57</v>
      </c>
      <c r="L22" s="642">
        <f>L17-L7</f>
        <v>-1555</v>
      </c>
      <c r="M22" s="678" t="s">
        <v>57</v>
      </c>
      <c r="N22" s="642">
        <f>N17-N7</f>
        <v>-4923</v>
      </c>
      <c r="O22" s="678" t="s">
        <v>57</v>
      </c>
      <c r="P22" s="641">
        <f>P17-P7</f>
        <v>156958</v>
      </c>
      <c r="Q22" s="678" t="s">
        <v>57</v>
      </c>
      <c r="R22" s="642">
        <f>R17-R7</f>
        <v>15904</v>
      </c>
      <c r="S22" s="679" t="s">
        <v>57</v>
      </c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223" customFormat="1" ht="17.25" customHeight="1" thickBot="1">
      <c r="A23" s="1557"/>
      <c r="B23" s="645" t="s">
        <v>197</v>
      </c>
      <c r="C23" s="718">
        <f>C17/C7-1</f>
        <v>0.21895511763349829</v>
      </c>
      <c r="D23" s="657">
        <f>D17/D7-1</f>
        <v>0.2358507935338956</v>
      </c>
      <c r="E23" s="719" t="s">
        <v>57</v>
      </c>
      <c r="F23" s="658">
        <f>F17/F7-1</f>
        <v>0.2018918512357204</v>
      </c>
      <c r="G23" s="719" t="s">
        <v>57</v>
      </c>
      <c r="H23" s="658">
        <f>H17/H7-1</f>
        <v>0.28563459941884606</v>
      </c>
      <c r="I23" s="719" t="s">
        <v>57</v>
      </c>
      <c r="J23" s="658">
        <f>J17/J7-1</f>
        <v>-0.22268820900653141</v>
      </c>
      <c r="K23" s="719" t="s">
        <v>57</v>
      </c>
      <c r="L23" s="658">
        <f>L17/L7-1</f>
        <v>-0.1166016796640672</v>
      </c>
      <c r="M23" s="719" t="s">
        <v>57</v>
      </c>
      <c r="N23" s="658">
        <f>N17/N7-1</f>
        <v>-0.31249206550717279</v>
      </c>
      <c r="O23" s="719" t="s">
        <v>57</v>
      </c>
      <c r="P23" s="657">
        <f>P17/P7-1</f>
        <v>0.20172061031029598</v>
      </c>
      <c r="Q23" s="719" t="s">
        <v>57</v>
      </c>
      <c r="R23" s="658">
        <f>R17/R7-1</f>
        <v>1.3963125548726953</v>
      </c>
      <c r="S23" s="720" t="s">
        <v>57</v>
      </c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6.5" customHeight="1">
      <c r="A24" s="1046" t="s">
        <v>245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33" ht="16.5" customHeight="1">
      <c r="A25" s="1052" t="s">
        <v>170</v>
      </c>
      <c r="B25" s="133"/>
      <c r="C25" s="134"/>
      <c r="D25" s="134"/>
      <c r="E25" s="134"/>
      <c r="F25" s="260"/>
      <c r="G25" s="260"/>
      <c r="H25" s="260"/>
      <c r="I25" s="260"/>
      <c r="J25" s="134"/>
      <c r="K25" s="134"/>
      <c r="L25" s="260"/>
      <c r="M25" s="260"/>
      <c r="N25" s="260"/>
      <c r="O25" s="260"/>
      <c r="P25" s="134"/>
      <c r="Q25" s="134"/>
      <c r="R25" s="134"/>
      <c r="S25" s="134"/>
    </row>
    <row r="26" spans="1:33" s="223" customFormat="1" ht="16.5" customHeight="1">
      <c r="A26" s="1052" t="s">
        <v>410</v>
      </c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223" customFormat="1" ht="16.5" customHeight="1">
      <c r="A27" s="1052" t="s">
        <v>411</v>
      </c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33" ht="16.5" customHeight="1">
      <c r="A28" s="1052" t="s">
        <v>581</v>
      </c>
      <c r="B28" s="121"/>
      <c r="C28" s="164"/>
      <c r="D28" s="263"/>
      <c r="P28" s="199"/>
    </row>
    <row r="29" spans="1:33" ht="16.5" customHeight="1">
      <c r="A29" s="115" t="s">
        <v>580</v>
      </c>
      <c r="B29" s="121"/>
      <c r="C29" s="300"/>
      <c r="D29" s="263"/>
      <c r="K29" s="164"/>
      <c r="L29" s="164"/>
      <c r="M29" s="164"/>
      <c r="N29" s="164"/>
      <c r="O29" s="164"/>
      <c r="P29" s="255"/>
      <c r="Q29" s="256"/>
    </row>
    <row r="30" spans="1:33" ht="15.75" customHeight="1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33" ht="15.75" customHeight="1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</row>
    <row r="32" spans="1:33" ht="15.75" customHeight="1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3:19" ht="15.75" customHeight="1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</row>
    <row r="34" spans="3:19" ht="15.75" customHeight="1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3:19" ht="15.75" customHeight="1"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</row>
  </sheetData>
  <mergeCells count="28">
    <mergeCell ref="A18:A19"/>
    <mergeCell ref="A20:A21"/>
    <mergeCell ref="A22:A23"/>
    <mergeCell ref="A12:B12"/>
    <mergeCell ref="C3:C5"/>
    <mergeCell ref="A3:B6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P3:S3"/>
    <mergeCell ref="A7:B7"/>
    <mergeCell ref="P4:Q5"/>
    <mergeCell ref="R4:S5"/>
    <mergeCell ref="D4:I4"/>
    <mergeCell ref="D5:E5"/>
    <mergeCell ref="F5:G5"/>
    <mergeCell ref="H5:I5"/>
    <mergeCell ref="J4:O4"/>
    <mergeCell ref="D3:O3"/>
    <mergeCell ref="J5:K5"/>
    <mergeCell ref="L5:M5"/>
    <mergeCell ref="N5:O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/>
  </sheetViews>
  <sheetFormatPr defaultColWidth="9.140625" defaultRowHeight="15"/>
  <cols>
    <col min="1" max="1" width="17.85546875" style="223" customWidth="1"/>
    <col min="2" max="3" width="7.85546875" style="223" customWidth="1"/>
    <col min="4" max="4" width="6.140625" style="223" customWidth="1"/>
    <col min="5" max="5" width="7.7109375" style="223" customWidth="1"/>
    <col min="6" max="6" width="6.5703125" style="223" customWidth="1"/>
    <col min="7" max="7" width="6.7109375" style="223" customWidth="1"/>
    <col min="8" max="8" width="6.140625" style="223" customWidth="1"/>
    <col min="9" max="9" width="6.42578125" style="223" customWidth="1"/>
    <col min="10" max="10" width="5" style="223" customWidth="1"/>
    <col min="11" max="11" width="6.5703125" style="223" customWidth="1"/>
    <col min="12" max="12" width="5.5703125" style="223" customWidth="1"/>
    <col min="13" max="13" width="6.5703125" style="223" customWidth="1"/>
    <col min="14" max="14" width="5.42578125" style="223" customWidth="1"/>
    <col min="15" max="15" width="7.85546875" style="223" customWidth="1"/>
    <col min="16" max="16" width="6.140625" style="223" customWidth="1"/>
    <col min="17" max="17" width="6.42578125" style="223" customWidth="1"/>
    <col min="18" max="18" width="5" style="223" customWidth="1"/>
    <col min="19" max="19" width="12.140625" style="223" bestFit="1" customWidth="1"/>
    <col min="20" max="16384" width="9.140625" style="223"/>
  </cols>
  <sheetData>
    <row r="1" spans="1:26" ht="17.25" customHeight="1">
      <c r="A1" s="258" t="s">
        <v>635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552"/>
      <c r="O1" s="177"/>
      <c r="P1" s="218"/>
      <c r="Q1" s="218"/>
      <c r="R1" s="218"/>
    </row>
    <row r="2" spans="1:26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219"/>
      <c r="P2" s="219"/>
      <c r="Q2" s="219"/>
      <c r="R2" s="219"/>
    </row>
    <row r="3" spans="1:26" ht="17.25" customHeight="1">
      <c r="A3" s="1683" t="s">
        <v>195</v>
      </c>
      <c r="B3" s="1649" t="s">
        <v>75</v>
      </c>
      <c r="C3" s="1592" t="s">
        <v>467</v>
      </c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634"/>
      <c r="O3" s="1558" t="s">
        <v>468</v>
      </c>
      <c r="P3" s="1806"/>
      <c r="Q3" s="1806"/>
      <c r="R3" s="1559"/>
    </row>
    <row r="4" spans="1:26" ht="17.25" customHeight="1">
      <c r="A4" s="1698"/>
      <c r="B4" s="1650"/>
      <c r="C4" s="1596" t="s">
        <v>266</v>
      </c>
      <c r="D4" s="1759"/>
      <c r="E4" s="1759"/>
      <c r="F4" s="1759"/>
      <c r="G4" s="1759"/>
      <c r="H4" s="1759"/>
      <c r="I4" s="1570" t="s">
        <v>265</v>
      </c>
      <c r="J4" s="1764"/>
      <c r="K4" s="1764"/>
      <c r="L4" s="1764"/>
      <c r="M4" s="1764"/>
      <c r="N4" s="1768"/>
      <c r="O4" s="1763" t="s">
        <v>378</v>
      </c>
      <c r="P4" s="1764"/>
      <c r="Q4" s="1570" t="s">
        <v>589</v>
      </c>
      <c r="R4" s="1768"/>
    </row>
    <row r="5" spans="1:26" ht="17.25" customHeight="1">
      <c r="A5" s="1698"/>
      <c r="B5" s="1834"/>
      <c r="C5" s="1832" t="s">
        <v>4</v>
      </c>
      <c r="D5" s="1766"/>
      <c r="E5" s="1833" t="s">
        <v>59</v>
      </c>
      <c r="F5" s="1766"/>
      <c r="G5" s="1833" t="s">
        <v>60</v>
      </c>
      <c r="H5" s="1766"/>
      <c r="I5" s="1566" t="s">
        <v>4</v>
      </c>
      <c r="J5" s="1759"/>
      <c r="K5" s="1566" t="s">
        <v>59</v>
      </c>
      <c r="L5" s="1759"/>
      <c r="M5" s="1566" t="s">
        <v>60</v>
      </c>
      <c r="N5" s="1761"/>
      <c r="O5" s="1765"/>
      <c r="P5" s="1766"/>
      <c r="Q5" s="1766"/>
      <c r="R5" s="1769"/>
    </row>
    <row r="6" spans="1:26" ht="17.25" customHeight="1" thickBot="1">
      <c r="A6" s="1686"/>
      <c r="B6" s="711" t="s">
        <v>150</v>
      </c>
      <c r="C6" s="712" t="s">
        <v>150</v>
      </c>
      <c r="D6" s="713" t="s">
        <v>187</v>
      </c>
      <c r="E6" s="704" t="s">
        <v>150</v>
      </c>
      <c r="F6" s="713" t="s">
        <v>251</v>
      </c>
      <c r="G6" s="704" t="s">
        <v>150</v>
      </c>
      <c r="H6" s="713" t="s">
        <v>251</v>
      </c>
      <c r="I6" s="704" t="s">
        <v>150</v>
      </c>
      <c r="J6" s="713" t="s">
        <v>187</v>
      </c>
      <c r="K6" s="704" t="s">
        <v>150</v>
      </c>
      <c r="L6" s="713" t="s">
        <v>252</v>
      </c>
      <c r="M6" s="704" t="s">
        <v>150</v>
      </c>
      <c r="N6" s="714" t="s">
        <v>252</v>
      </c>
      <c r="O6" s="712" t="s">
        <v>150</v>
      </c>
      <c r="P6" s="715" t="s">
        <v>187</v>
      </c>
      <c r="Q6" s="704" t="s">
        <v>150</v>
      </c>
      <c r="R6" s="717" t="s">
        <v>187</v>
      </c>
    </row>
    <row r="7" spans="1:26" ht="17.25" customHeight="1">
      <c r="A7" s="574" t="s">
        <v>20</v>
      </c>
      <c r="B7" s="1237">
        <v>962348</v>
      </c>
      <c r="C7" s="1190">
        <v>939736</v>
      </c>
      <c r="D7" s="1240">
        <v>0.97650330233969418</v>
      </c>
      <c r="E7" s="1238">
        <v>543308</v>
      </c>
      <c r="F7" s="1240">
        <v>0.5781496079750057</v>
      </c>
      <c r="G7" s="1238">
        <v>396428</v>
      </c>
      <c r="H7" s="1240">
        <v>0.42185039202499425</v>
      </c>
      <c r="I7" s="1238">
        <v>22612</v>
      </c>
      <c r="J7" s="1240">
        <v>2.3496697660305835E-2</v>
      </c>
      <c r="K7" s="1238">
        <v>11781</v>
      </c>
      <c r="L7" s="1240">
        <v>0.52100654519724043</v>
      </c>
      <c r="M7" s="1238">
        <v>10831</v>
      </c>
      <c r="N7" s="1240">
        <v>0.47899345480275962</v>
      </c>
      <c r="O7" s="405">
        <v>935054</v>
      </c>
      <c r="P7" s="1240">
        <v>0.97163811843532688</v>
      </c>
      <c r="Q7" s="1239">
        <v>27294</v>
      </c>
      <c r="R7" s="1240">
        <v>2.8361881564673071E-2</v>
      </c>
      <c r="S7" s="199"/>
      <c r="T7"/>
      <c r="U7"/>
      <c r="V7"/>
      <c r="W7"/>
      <c r="X7"/>
      <c r="Y7"/>
      <c r="Z7"/>
    </row>
    <row r="8" spans="1:26" ht="17.25" customHeight="1">
      <c r="A8" s="866" t="s">
        <v>21</v>
      </c>
      <c r="B8" s="306">
        <v>110975</v>
      </c>
      <c r="C8" s="863">
        <v>107822</v>
      </c>
      <c r="D8" s="1241">
        <v>0.9715881955395359</v>
      </c>
      <c r="E8" s="851">
        <v>65500</v>
      </c>
      <c r="F8" s="1241">
        <v>0.60748270297341911</v>
      </c>
      <c r="G8" s="851">
        <v>42322</v>
      </c>
      <c r="H8" s="1241">
        <v>0.39251729702658084</v>
      </c>
      <c r="I8" s="851">
        <v>3153</v>
      </c>
      <c r="J8" s="1241">
        <v>2.8411804460464068E-2</v>
      </c>
      <c r="K8" s="851">
        <v>1653</v>
      </c>
      <c r="L8" s="1241">
        <v>0.52426260704091343</v>
      </c>
      <c r="M8" s="851">
        <v>1500</v>
      </c>
      <c r="N8" s="1241">
        <v>0.47573739295908657</v>
      </c>
      <c r="O8" s="163">
        <v>104694</v>
      </c>
      <c r="P8" s="1241">
        <v>0.94340166704212658</v>
      </c>
      <c r="Q8" s="925">
        <v>6281</v>
      </c>
      <c r="R8" s="1241">
        <v>5.6598332957873393E-2</v>
      </c>
      <c r="S8" s="199"/>
      <c r="T8"/>
      <c r="U8"/>
      <c r="V8"/>
      <c r="W8"/>
      <c r="X8"/>
      <c r="Y8"/>
      <c r="Z8"/>
    </row>
    <row r="9" spans="1:26" ht="17.25" customHeight="1">
      <c r="A9" s="866" t="s">
        <v>22</v>
      </c>
      <c r="B9" s="306">
        <v>136710</v>
      </c>
      <c r="C9" s="863">
        <v>134470</v>
      </c>
      <c r="D9" s="1241">
        <v>0.98361495135688681</v>
      </c>
      <c r="E9" s="851">
        <v>80043</v>
      </c>
      <c r="F9" s="1241">
        <v>0.59524801070870825</v>
      </c>
      <c r="G9" s="851">
        <v>54427</v>
      </c>
      <c r="H9" s="1241">
        <v>0.40475198929129175</v>
      </c>
      <c r="I9" s="851">
        <v>2240</v>
      </c>
      <c r="J9" s="1241">
        <v>1.6385048643113159E-2</v>
      </c>
      <c r="K9" s="851">
        <v>1176</v>
      </c>
      <c r="L9" s="1241">
        <v>0.52500000000000002</v>
      </c>
      <c r="M9" s="851">
        <v>1064</v>
      </c>
      <c r="N9" s="1241">
        <v>0.47499999999999998</v>
      </c>
      <c r="O9" s="163">
        <v>133108</v>
      </c>
      <c r="P9" s="1241">
        <v>0.9736522566015654</v>
      </c>
      <c r="Q9" s="925">
        <v>3602</v>
      </c>
      <c r="R9" s="1241">
        <v>2.6347743398434643E-2</v>
      </c>
      <c r="S9" s="199"/>
      <c r="T9"/>
      <c r="U9"/>
      <c r="V9"/>
      <c r="W9"/>
      <c r="X9"/>
      <c r="Y9"/>
      <c r="Z9"/>
    </row>
    <row r="10" spans="1:26" ht="17.25" customHeight="1">
      <c r="A10" s="866" t="s">
        <v>23</v>
      </c>
      <c r="B10" s="306">
        <v>58146</v>
      </c>
      <c r="C10" s="863">
        <v>56986</v>
      </c>
      <c r="D10" s="1241">
        <v>0.98005021841571216</v>
      </c>
      <c r="E10" s="851">
        <v>32785</v>
      </c>
      <c r="F10" s="1241">
        <v>0.57531674446355241</v>
      </c>
      <c r="G10" s="851">
        <v>24201</v>
      </c>
      <c r="H10" s="1241">
        <v>0.42468325553644753</v>
      </c>
      <c r="I10" s="851">
        <v>1160</v>
      </c>
      <c r="J10" s="1241">
        <v>1.9949781584287826E-2</v>
      </c>
      <c r="K10" s="851">
        <v>596</v>
      </c>
      <c r="L10" s="1241">
        <v>0.51379310344827589</v>
      </c>
      <c r="M10" s="851">
        <v>564</v>
      </c>
      <c r="N10" s="1241">
        <v>0.48620689655172411</v>
      </c>
      <c r="O10" s="163">
        <v>56365</v>
      </c>
      <c r="P10" s="1241">
        <v>0.9693702060330891</v>
      </c>
      <c r="Q10" s="925">
        <v>1781</v>
      </c>
      <c r="R10" s="1241">
        <v>3.062979396691088E-2</v>
      </c>
      <c r="S10" s="199"/>
      <c r="T10"/>
      <c r="U10"/>
      <c r="V10"/>
      <c r="W10"/>
      <c r="X10"/>
      <c r="Y10"/>
      <c r="Z10"/>
    </row>
    <row r="11" spans="1:26" ht="17.25" customHeight="1">
      <c r="A11" s="866" t="s">
        <v>24</v>
      </c>
      <c r="B11" s="306">
        <v>52501</v>
      </c>
      <c r="C11" s="863">
        <v>51090</v>
      </c>
      <c r="D11" s="1241">
        <v>0.9731243214414963</v>
      </c>
      <c r="E11" s="851">
        <v>29221</v>
      </c>
      <c r="F11" s="1241">
        <v>0.57195145821100024</v>
      </c>
      <c r="G11" s="851">
        <v>21869</v>
      </c>
      <c r="H11" s="1241">
        <v>0.42804854178899981</v>
      </c>
      <c r="I11" s="851">
        <v>1411</v>
      </c>
      <c r="J11" s="1241">
        <v>2.6875678558503646E-2</v>
      </c>
      <c r="K11" s="851">
        <v>779</v>
      </c>
      <c r="L11" s="1241">
        <v>0.55209071580439406</v>
      </c>
      <c r="M11" s="851">
        <v>632</v>
      </c>
      <c r="N11" s="1241">
        <v>0.44790928419560594</v>
      </c>
      <c r="O11" s="163">
        <v>51223</v>
      </c>
      <c r="P11" s="1241">
        <v>0.97565760652178057</v>
      </c>
      <c r="Q11" s="925">
        <v>1278</v>
      </c>
      <c r="R11" s="1241">
        <v>2.4342393478219461E-2</v>
      </c>
      <c r="S11" s="199"/>
      <c r="T11"/>
      <c r="U11"/>
      <c r="V11"/>
      <c r="W11"/>
      <c r="X11"/>
      <c r="Y11"/>
      <c r="Z11"/>
    </row>
    <row r="12" spans="1:26" ht="17.25" customHeight="1">
      <c r="A12" s="866" t="s">
        <v>25</v>
      </c>
      <c r="B12" s="306">
        <v>25151</v>
      </c>
      <c r="C12" s="863">
        <v>24530</v>
      </c>
      <c r="D12" s="1241">
        <v>0.97530913283766052</v>
      </c>
      <c r="E12" s="851">
        <v>13862</v>
      </c>
      <c r="F12" s="1241">
        <v>0.56510395434162253</v>
      </c>
      <c r="G12" s="851">
        <v>10668</v>
      </c>
      <c r="H12" s="1241">
        <v>0.43489604565837747</v>
      </c>
      <c r="I12" s="851">
        <v>621</v>
      </c>
      <c r="J12" s="1241">
        <v>2.469086716233947E-2</v>
      </c>
      <c r="K12" s="851">
        <v>339</v>
      </c>
      <c r="L12" s="1241">
        <v>0.54589371980676327</v>
      </c>
      <c r="M12" s="851">
        <v>282</v>
      </c>
      <c r="N12" s="1241">
        <v>0.45410628019323673</v>
      </c>
      <c r="O12" s="163">
        <v>24613</v>
      </c>
      <c r="P12" s="1241">
        <v>0.97860920042940636</v>
      </c>
      <c r="Q12" s="925">
        <v>538</v>
      </c>
      <c r="R12" s="1241">
        <v>2.1390799570593616E-2</v>
      </c>
      <c r="S12" s="199"/>
      <c r="T12"/>
      <c r="U12"/>
      <c r="V12"/>
      <c r="W12"/>
      <c r="X12"/>
      <c r="Y12"/>
      <c r="Z12"/>
    </row>
    <row r="13" spans="1:26" ht="17.25" customHeight="1">
      <c r="A13" s="866" t="s">
        <v>26</v>
      </c>
      <c r="B13" s="306">
        <v>75890</v>
      </c>
      <c r="C13" s="863">
        <v>73582</v>
      </c>
      <c r="D13" s="1241">
        <v>0.96958756094347076</v>
      </c>
      <c r="E13" s="851">
        <v>41225</v>
      </c>
      <c r="F13" s="1241">
        <v>0.56025930254681855</v>
      </c>
      <c r="G13" s="851">
        <v>32357</v>
      </c>
      <c r="H13" s="1241">
        <v>0.43974069745318151</v>
      </c>
      <c r="I13" s="851">
        <v>2308</v>
      </c>
      <c r="J13" s="1241">
        <v>3.0412439056529187E-2</v>
      </c>
      <c r="K13" s="851">
        <v>1174</v>
      </c>
      <c r="L13" s="1241">
        <v>0.50866551126516468</v>
      </c>
      <c r="M13" s="851">
        <v>1134</v>
      </c>
      <c r="N13" s="1241">
        <v>0.49133448873483537</v>
      </c>
      <c r="O13" s="163">
        <v>73802</v>
      </c>
      <c r="P13" s="1241">
        <v>0.97248649360917117</v>
      </c>
      <c r="Q13" s="925">
        <v>2088</v>
      </c>
      <c r="R13" s="1241">
        <v>2.7513506390828831E-2</v>
      </c>
      <c r="S13" s="199"/>
      <c r="T13"/>
      <c r="U13"/>
      <c r="V13"/>
      <c r="W13"/>
      <c r="X13"/>
      <c r="Y13"/>
      <c r="Z13"/>
    </row>
    <row r="14" spans="1:26" ht="17.25" customHeight="1">
      <c r="A14" s="866" t="s">
        <v>27</v>
      </c>
      <c r="B14" s="306">
        <v>41772</v>
      </c>
      <c r="C14" s="863">
        <v>40398</v>
      </c>
      <c r="D14" s="1241">
        <v>0.96710715311692041</v>
      </c>
      <c r="E14" s="851">
        <v>22962</v>
      </c>
      <c r="F14" s="1241">
        <v>0.56839447497400863</v>
      </c>
      <c r="G14" s="851">
        <v>17436</v>
      </c>
      <c r="H14" s="1241">
        <v>0.43160552502599137</v>
      </c>
      <c r="I14" s="851">
        <v>1374</v>
      </c>
      <c r="J14" s="1241">
        <v>3.2892846883079578E-2</v>
      </c>
      <c r="K14" s="851">
        <v>698</v>
      </c>
      <c r="L14" s="1241">
        <v>0.50800582241630277</v>
      </c>
      <c r="M14" s="851">
        <v>676</v>
      </c>
      <c r="N14" s="1241">
        <v>0.49199417758369723</v>
      </c>
      <c r="O14" s="163">
        <v>40888</v>
      </c>
      <c r="P14" s="1241">
        <v>0.97883749880302595</v>
      </c>
      <c r="Q14" s="925">
        <v>884</v>
      </c>
      <c r="R14" s="1241">
        <v>2.1162501196974048E-2</v>
      </c>
      <c r="S14" s="199"/>
      <c r="T14"/>
      <c r="U14"/>
      <c r="V14"/>
      <c r="W14"/>
      <c r="X14"/>
      <c r="Y14"/>
      <c r="Z14"/>
    </row>
    <row r="15" spans="1:26" ht="17.25" customHeight="1">
      <c r="A15" s="866" t="s">
        <v>28</v>
      </c>
      <c r="B15" s="306">
        <v>49850</v>
      </c>
      <c r="C15" s="863">
        <v>48345</v>
      </c>
      <c r="D15" s="1241">
        <v>0.96980942828485461</v>
      </c>
      <c r="E15" s="851">
        <v>27375</v>
      </c>
      <c r="F15" s="1241">
        <v>0.56624263108904749</v>
      </c>
      <c r="G15" s="851">
        <v>20970</v>
      </c>
      <c r="H15" s="1241">
        <v>0.43375736891095251</v>
      </c>
      <c r="I15" s="851">
        <v>1505</v>
      </c>
      <c r="J15" s="1241">
        <v>3.0190571715145435E-2</v>
      </c>
      <c r="K15" s="851">
        <v>762</v>
      </c>
      <c r="L15" s="1241">
        <v>0.50631229235880404</v>
      </c>
      <c r="M15" s="851">
        <v>743</v>
      </c>
      <c r="N15" s="1241">
        <v>0.49368770764119602</v>
      </c>
      <c r="O15" s="163">
        <v>48286</v>
      </c>
      <c r="P15" s="1241">
        <v>0.96862587763289865</v>
      </c>
      <c r="Q15" s="925">
        <v>1564</v>
      </c>
      <c r="R15" s="1241">
        <v>3.1374122367101305E-2</v>
      </c>
      <c r="S15" s="199"/>
      <c r="T15"/>
      <c r="U15"/>
      <c r="V15"/>
      <c r="W15"/>
      <c r="X15"/>
      <c r="Y15"/>
      <c r="Z15"/>
    </row>
    <row r="16" spans="1:26" ht="17.25" customHeight="1">
      <c r="A16" s="866" t="s">
        <v>29</v>
      </c>
      <c r="B16" s="306">
        <v>47454</v>
      </c>
      <c r="C16" s="863">
        <v>46436</v>
      </c>
      <c r="D16" s="1241">
        <v>0.97854764614152656</v>
      </c>
      <c r="E16" s="851">
        <v>26630</v>
      </c>
      <c r="F16" s="1241">
        <v>0.57347747437333108</v>
      </c>
      <c r="G16" s="851">
        <v>19806</v>
      </c>
      <c r="H16" s="1241">
        <v>0.42652252562666898</v>
      </c>
      <c r="I16" s="851">
        <v>1018</v>
      </c>
      <c r="J16" s="1241">
        <v>2.145235385847347E-2</v>
      </c>
      <c r="K16" s="851">
        <v>535</v>
      </c>
      <c r="L16" s="1241">
        <v>0.52554027504911593</v>
      </c>
      <c r="M16" s="851">
        <v>483</v>
      </c>
      <c r="N16" s="1241">
        <v>0.47445972495088407</v>
      </c>
      <c r="O16" s="163">
        <v>46640</v>
      </c>
      <c r="P16" s="1241">
        <v>0.98284654612888267</v>
      </c>
      <c r="Q16" s="925">
        <v>814</v>
      </c>
      <c r="R16" s="1241">
        <v>1.7153453871117292E-2</v>
      </c>
      <c r="S16" s="199"/>
      <c r="T16"/>
      <c r="U16"/>
      <c r="V16"/>
      <c r="W16"/>
      <c r="X16"/>
      <c r="Y16"/>
      <c r="Z16"/>
    </row>
    <row r="17" spans="1:26" ht="17.25" customHeight="1">
      <c r="A17" s="866" t="s">
        <v>30</v>
      </c>
      <c r="B17" s="306">
        <v>45419</v>
      </c>
      <c r="C17" s="863">
        <v>44863</v>
      </c>
      <c r="D17" s="1241">
        <v>0.9877584270899844</v>
      </c>
      <c r="E17" s="851">
        <v>25550</v>
      </c>
      <c r="F17" s="1241">
        <v>0.56951162427835855</v>
      </c>
      <c r="G17" s="851">
        <v>19313</v>
      </c>
      <c r="H17" s="1241">
        <v>0.43048837572164145</v>
      </c>
      <c r="I17" s="851">
        <v>556</v>
      </c>
      <c r="J17" s="1241">
        <v>1.2241572910015631E-2</v>
      </c>
      <c r="K17" s="851">
        <v>246</v>
      </c>
      <c r="L17" s="1241">
        <v>0.44244604316546765</v>
      </c>
      <c r="M17" s="851">
        <v>310</v>
      </c>
      <c r="N17" s="1241">
        <v>0.55755395683453235</v>
      </c>
      <c r="O17" s="163">
        <v>44846</v>
      </c>
      <c r="P17" s="1241">
        <v>0.98738413439309536</v>
      </c>
      <c r="Q17" s="925">
        <v>573</v>
      </c>
      <c r="R17" s="1241">
        <v>1.26158656069046E-2</v>
      </c>
      <c r="S17" s="199"/>
      <c r="T17"/>
      <c r="U17"/>
      <c r="V17"/>
      <c r="W17"/>
      <c r="X17"/>
      <c r="Y17"/>
      <c r="Z17"/>
    </row>
    <row r="18" spans="1:26" ht="17.25" customHeight="1">
      <c r="A18" s="866" t="s">
        <v>31</v>
      </c>
      <c r="B18" s="306">
        <v>106890</v>
      </c>
      <c r="C18" s="863">
        <v>104869</v>
      </c>
      <c r="D18" s="1241">
        <v>0.98109271213396954</v>
      </c>
      <c r="E18" s="851">
        <v>61530</v>
      </c>
      <c r="F18" s="1241">
        <v>0.58673201804155661</v>
      </c>
      <c r="G18" s="851">
        <v>43339</v>
      </c>
      <c r="H18" s="1241">
        <v>0.41326798195844339</v>
      </c>
      <c r="I18" s="851">
        <v>2021</v>
      </c>
      <c r="J18" s="1241">
        <v>1.8907287866030499E-2</v>
      </c>
      <c r="K18" s="851">
        <v>1091</v>
      </c>
      <c r="L18" s="1241">
        <v>0.53983176645225139</v>
      </c>
      <c r="M18" s="851">
        <v>930</v>
      </c>
      <c r="N18" s="1241">
        <v>0.46016823354774866</v>
      </c>
      <c r="O18" s="163">
        <v>104154</v>
      </c>
      <c r="P18" s="1241">
        <v>0.9744035924782487</v>
      </c>
      <c r="Q18" s="925">
        <v>2736</v>
      </c>
      <c r="R18" s="1241">
        <v>2.5596407521751335E-2</v>
      </c>
      <c r="S18" s="199"/>
      <c r="T18"/>
      <c r="U18"/>
      <c r="V18"/>
      <c r="W18"/>
      <c r="X18"/>
      <c r="Y18"/>
      <c r="Z18"/>
    </row>
    <row r="19" spans="1:26" ht="17.25" customHeight="1">
      <c r="A19" s="866" t="s">
        <v>32</v>
      </c>
      <c r="B19" s="306">
        <v>55948</v>
      </c>
      <c r="C19" s="863">
        <v>54353</v>
      </c>
      <c r="D19" s="1241">
        <v>0.97149138485736752</v>
      </c>
      <c r="E19" s="851">
        <v>31008</v>
      </c>
      <c r="F19" s="1241">
        <v>0.57049288907695983</v>
      </c>
      <c r="G19" s="851">
        <v>23345</v>
      </c>
      <c r="H19" s="1241">
        <v>0.42950711092304011</v>
      </c>
      <c r="I19" s="851">
        <v>1595</v>
      </c>
      <c r="J19" s="1241">
        <v>2.8508615142632445E-2</v>
      </c>
      <c r="K19" s="851">
        <v>823</v>
      </c>
      <c r="L19" s="1241">
        <v>0.51598746081504698</v>
      </c>
      <c r="M19" s="851">
        <v>772</v>
      </c>
      <c r="N19" s="1241">
        <v>0.48401253918495296</v>
      </c>
      <c r="O19" s="163">
        <v>54705</v>
      </c>
      <c r="P19" s="1241">
        <v>0.97778294130263821</v>
      </c>
      <c r="Q19" s="925">
        <v>1243</v>
      </c>
      <c r="R19" s="1241">
        <v>2.2217058697361836E-2</v>
      </c>
      <c r="S19" s="199"/>
      <c r="T19"/>
      <c r="U19"/>
      <c r="V19"/>
      <c r="W19"/>
      <c r="X19"/>
      <c r="Y19"/>
      <c r="Z19"/>
    </row>
    <row r="20" spans="1:26" ht="17.25" customHeight="1">
      <c r="A20" s="866" t="s">
        <v>33</v>
      </c>
      <c r="B20" s="306">
        <v>50813</v>
      </c>
      <c r="C20" s="863">
        <v>49818</v>
      </c>
      <c r="D20" s="1241">
        <v>0.98041839686694354</v>
      </c>
      <c r="E20" s="851">
        <v>28001</v>
      </c>
      <c r="F20" s="1241">
        <v>0.56206591994861299</v>
      </c>
      <c r="G20" s="851">
        <v>21817</v>
      </c>
      <c r="H20" s="1241">
        <v>0.43793408005138706</v>
      </c>
      <c r="I20" s="851">
        <v>995</v>
      </c>
      <c r="J20" s="1241">
        <v>1.9581603133056503E-2</v>
      </c>
      <c r="K20" s="851">
        <v>523</v>
      </c>
      <c r="L20" s="1241">
        <v>0.5256281407035176</v>
      </c>
      <c r="M20" s="851">
        <v>472</v>
      </c>
      <c r="N20" s="1241">
        <v>0.4743718592964824</v>
      </c>
      <c r="O20" s="163">
        <v>49437</v>
      </c>
      <c r="P20" s="1241">
        <v>0.97292031566725046</v>
      </c>
      <c r="Q20" s="925">
        <v>1376</v>
      </c>
      <c r="R20" s="1241">
        <v>2.7079684332749494E-2</v>
      </c>
      <c r="S20" s="199"/>
      <c r="T20"/>
      <c r="U20"/>
      <c r="V20"/>
      <c r="W20"/>
      <c r="X20"/>
      <c r="Y20"/>
      <c r="Z20"/>
    </row>
    <row r="21" spans="1:26" ht="17.25" customHeight="1" thickBot="1">
      <c r="A21" s="867" t="s">
        <v>34</v>
      </c>
      <c r="B21" s="1183">
        <v>104829</v>
      </c>
      <c r="C21" s="185">
        <v>102174</v>
      </c>
      <c r="D21" s="1242">
        <v>0.9746730389491457</v>
      </c>
      <c r="E21" s="232">
        <v>57616</v>
      </c>
      <c r="F21" s="1242">
        <v>0.56390079668017301</v>
      </c>
      <c r="G21" s="232">
        <v>44558</v>
      </c>
      <c r="H21" s="1242">
        <v>0.43609920331982699</v>
      </c>
      <c r="I21" s="232">
        <v>2655</v>
      </c>
      <c r="J21" s="1242">
        <v>2.532696105085425E-2</v>
      </c>
      <c r="K21" s="232">
        <v>1386</v>
      </c>
      <c r="L21" s="1242">
        <v>0.52203389830508473</v>
      </c>
      <c r="M21" s="232">
        <v>1269</v>
      </c>
      <c r="N21" s="1242">
        <v>0.47796610169491527</v>
      </c>
      <c r="O21" s="185">
        <v>102293</v>
      </c>
      <c r="P21" s="1242">
        <v>0.97580822100754561</v>
      </c>
      <c r="Q21" s="246">
        <v>2536</v>
      </c>
      <c r="R21" s="1242">
        <v>2.419177899245438E-2</v>
      </c>
      <c r="S21" s="199"/>
      <c r="T21"/>
      <c r="U21"/>
      <c r="V21"/>
      <c r="W21"/>
      <c r="X21"/>
      <c r="Y21"/>
      <c r="Z21"/>
    </row>
    <row r="22" spans="1:26" ht="17.25" customHeight="1">
      <c r="A22" s="1046" t="s">
        <v>245</v>
      </c>
      <c r="B22" s="225"/>
    </row>
    <row r="23" spans="1:26" ht="17.25" customHeight="1">
      <c r="A23" s="1052" t="s">
        <v>253</v>
      </c>
      <c r="B23" s="25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</row>
    <row r="24" spans="1:26" ht="17.25" customHeight="1">
      <c r="A24" s="1052" t="s">
        <v>412</v>
      </c>
      <c r="B24" s="259"/>
    </row>
    <row r="25" spans="1:26" ht="17.25" customHeight="1">
      <c r="A25" s="1052" t="s">
        <v>413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1:26" ht="17.25" customHeight="1">
      <c r="A26" s="1052" t="s">
        <v>581</v>
      </c>
      <c r="B26" s="199"/>
      <c r="C26" s="199"/>
      <c r="D26" s="199"/>
      <c r="E26" s="871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</row>
    <row r="27" spans="1:26" ht="17.25" customHeight="1">
      <c r="A27" s="115" t="s">
        <v>580</v>
      </c>
      <c r="E27" s="872"/>
    </row>
    <row r="28" spans="1:26" ht="15.75" customHeight="1">
      <c r="A28" s="870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26">
      <c r="A29" s="850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6">
      <c r="A30" s="85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6">
      <c r="A31" s="850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6">
      <c r="A32" s="850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>
      <c r="A33" s="850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>
      <c r="A34" s="850"/>
      <c r="B34" s="850"/>
      <c r="C34" s="850"/>
      <c r="D34" s="850"/>
      <c r="E34" s="850"/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850"/>
    </row>
  </sheetData>
  <mergeCells count="14">
    <mergeCell ref="A3:A6"/>
    <mergeCell ref="B3:B5"/>
    <mergeCell ref="O3:R3"/>
    <mergeCell ref="O4:P5"/>
    <mergeCell ref="Q4:R5"/>
    <mergeCell ref="I5:J5"/>
    <mergeCell ref="K5:L5"/>
    <mergeCell ref="M5:N5"/>
    <mergeCell ref="C3:N3"/>
    <mergeCell ref="C4:H4"/>
    <mergeCell ref="I4:N4"/>
    <mergeCell ref="C5:D5"/>
    <mergeCell ref="E5:F5"/>
    <mergeCell ref="G5:H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15" width="8.5703125" style="223" customWidth="1"/>
    <col min="16" max="16384" width="9.140625" style="223"/>
  </cols>
  <sheetData>
    <row r="1" spans="1:24" ht="17.25" customHeight="1">
      <c r="A1" s="173" t="s">
        <v>636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552"/>
      <c r="R1" s="493"/>
    </row>
    <row r="2" spans="1:24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24" ht="17.25" customHeight="1">
      <c r="A3" s="1558" t="s">
        <v>203</v>
      </c>
      <c r="B3" s="1559"/>
      <c r="C3" s="1649" t="s">
        <v>75</v>
      </c>
      <c r="D3" s="1762" t="s">
        <v>455</v>
      </c>
      <c r="E3" s="1681"/>
      <c r="F3" s="1681"/>
      <c r="G3" s="1682"/>
      <c r="H3" s="1558" t="s">
        <v>469</v>
      </c>
      <c r="I3" s="1806"/>
      <c r="J3" s="1806"/>
      <c r="K3" s="1559"/>
      <c r="L3" s="1558" t="s">
        <v>484</v>
      </c>
      <c r="M3" s="1806"/>
      <c r="N3" s="1806"/>
      <c r="O3" s="1559"/>
      <c r="Q3" s="850"/>
    </row>
    <row r="4" spans="1:24" ht="9" customHeight="1">
      <c r="A4" s="1560"/>
      <c r="B4" s="1561"/>
      <c r="C4" s="1650"/>
      <c r="D4" s="1835" t="s">
        <v>7</v>
      </c>
      <c r="E4" s="1594"/>
      <c r="F4" s="1837" t="s">
        <v>144</v>
      </c>
      <c r="G4" s="1810"/>
      <c r="H4" s="1763" t="s">
        <v>145</v>
      </c>
      <c r="I4" s="1764"/>
      <c r="J4" s="1570" t="s">
        <v>146</v>
      </c>
      <c r="K4" s="1768"/>
      <c r="L4" s="1763" t="s">
        <v>476</v>
      </c>
      <c r="M4" s="1764"/>
      <c r="N4" s="1570" t="s">
        <v>477</v>
      </c>
      <c r="O4" s="1768"/>
    </row>
    <row r="5" spans="1:24" ht="9" customHeight="1">
      <c r="A5" s="1560"/>
      <c r="B5" s="1561"/>
      <c r="C5" s="1834"/>
      <c r="D5" s="1836"/>
      <c r="E5" s="1809"/>
      <c r="F5" s="1838"/>
      <c r="G5" s="1811"/>
      <c r="H5" s="1765"/>
      <c r="I5" s="1766"/>
      <c r="J5" s="1766"/>
      <c r="K5" s="1769"/>
      <c r="L5" s="1765"/>
      <c r="M5" s="1766"/>
      <c r="N5" s="1766"/>
      <c r="O5" s="1769"/>
    </row>
    <row r="6" spans="1:24" ht="17.25" customHeight="1" thickBot="1">
      <c r="A6" s="1562"/>
      <c r="B6" s="1563"/>
      <c r="C6" s="711" t="s">
        <v>150</v>
      </c>
      <c r="D6" s="901" t="s">
        <v>150</v>
      </c>
      <c r="E6" s="715" t="s">
        <v>301</v>
      </c>
      <c r="F6" s="716" t="s">
        <v>150</v>
      </c>
      <c r="G6" s="717" t="s">
        <v>301</v>
      </c>
      <c r="H6" s="901" t="s">
        <v>150</v>
      </c>
      <c r="I6" s="715" t="s">
        <v>301</v>
      </c>
      <c r="J6" s="716" t="s">
        <v>150</v>
      </c>
      <c r="K6" s="717" t="s">
        <v>301</v>
      </c>
      <c r="L6" s="1208" t="s">
        <v>150</v>
      </c>
      <c r="M6" s="715" t="s">
        <v>301</v>
      </c>
      <c r="N6" s="1209" t="s">
        <v>150</v>
      </c>
      <c r="O6" s="717" t="s">
        <v>301</v>
      </c>
    </row>
    <row r="7" spans="1:24" ht="17.25" customHeight="1">
      <c r="A7" s="1564" t="s">
        <v>11</v>
      </c>
      <c r="B7" s="1565"/>
      <c r="C7" s="229">
        <v>789486</v>
      </c>
      <c r="D7" s="7">
        <v>381028</v>
      </c>
      <c r="E7" s="304">
        <v>0.482627937670839</v>
      </c>
      <c r="F7" s="182">
        <v>408458</v>
      </c>
      <c r="G7" s="279">
        <v>0.517372062329161</v>
      </c>
      <c r="H7" s="7">
        <v>775377</v>
      </c>
      <c r="I7" s="304">
        <v>0.98212887878949084</v>
      </c>
      <c r="J7" s="182">
        <v>14109</v>
      </c>
      <c r="K7" s="279">
        <v>1.7871121210509117E-2</v>
      </c>
      <c r="L7" s="857">
        <v>718763</v>
      </c>
      <c r="M7" s="1243">
        <v>0.91041893079801284</v>
      </c>
      <c r="N7" s="1093">
        <v>70723</v>
      </c>
      <c r="O7" s="279">
        <v>8.9581069201987121E-2</v>
      </c>
      <c r="P7"/>
      <c r="Q7" s="199"/>
      <c r="R7" s="199"/>
      <c r="S7" s="199"/>
      <c r="T7"/>
      <c r="U7"/>
      <c r="V7"/>
      <c r="W7"/>
      <c r="X7"/>
    </row>
    <row r="8" spans="1:24" ht="17.25" customHeight="1">
      <c r="A8" s="1564" t="s">
        <v>12</v>
      </c>
      <c r="B8" s="1565"/>
      <c r="C8" s="229">
        <v>794642</v>
      </c>
      <c r="D8" s="7">
        <v>384212</v>
      </c>
      <c r="E8" s="304">
        <v>0.48350326310464337</v>
      </c>
      <c r="F8" s="182">
        <v>410430</v>
      </c>
      <c r="G8" s="279">
        <v>0.51649673689535669</v>
      </c>
      <c r="H8" s="7">
        <v>780298</v>
      </c>
      <c r="I8" s="304">
        <v>0.98194910412487635</v>
      </c>
      <c r="J8" s="182">
        <v>14344</v>
      </c>
      <c r="K8" s="279">
        <v>1.8050895875123641E-2</v>
      </c>
      <c r="L8" s="857">
        <v>722851</v>
      </c>
      <c r="M8" s="1243">
        <v>0.90965617221339923</v>
      </c>
      <c r="N8" s="1093">
        <v>71791</v>
      </c>
      <c r="O8" s="279">
        <v>9.0343827786600758E-2</v>
      </c>
      <c r="P8"/>
      <c r="Q8" s="199"/>
      <c r="R8" s="199"/>
      <c r="S8" s="199"/>
      <c r="T8"/>
      <c r="U8"/>
      <c r="V8"/>
      <c r="W8"/>
      <c r="X8"/>
    </row>
    <row r="9" spans="1:24" ht="17.25" customHeight="1">
      <c r="A9" s="1564" t="s">
        <v>13</v>
      </c>
      <c r="B9" s="1565"/>
      <c r="C9" s="229">
        <v>807950</v>
      </c>
      <c r="D9" s="7">
        <v>391115</v>
      </c>
      <c r="E9" s="304">
        <v>0.48408317346370444</v>
      </c>
      <c r="F9" s="182">
        <v>416835</v>
      </c>
      <c r="G9" s="279">
        <v>0.51591682653629556</v>
      </c>
      <c r="H9" s="7">
        <v>793399</v>
      </c>
      <c r="I9" s="304">
        <v>0.98199022216721332</v>
      </c>
      <c r="J9" s="182">
        <v>14551</v>
      </c>
      <c r="K9" s="279">
        <v>1.8009777832786681E-2</v>
      </c>
      <c r="L9" s="857">
        <v>735840</v>
      </c>
      <c r="M9" s="1243">
        <v>0.9107494275635869</v>
      </c>
      <c r="N9" s="1093">
        <v>72110</v>
      </c>
      <c r="O9" s="279">
        <v>8.9250572436413142E-2</v>
      </c>
      <c r="P9"/>
      <c r="Q9" s="199"/>
      <c r="R9" s="199"/>
      <c r="S9" s="199"/>
      <c r="T9"/>
      <c r="U9"/>
      <c r="V9"/>
      <c r="W9"/>
      <c r="X9"/>
    </row>
    <row r="10" spans="1:24" ht="17.25" customHeight="1">
      <c r="A10" s="1564" t="s">
        <v>14</v>
      </c>
      <c r="B10" s="1565"/>
      <c r="C10" s="229">
        <v>827654</v>
      </c>
      <c r="D10" s="7">
        <v>400894</v>
      </c>
      <c r="E10" s="304">
        <v>0.48437390503761235</v>
      </c>
      <c r="F10" s="182">
        <v>426760</v>
      </c>
      <c r="G10" s="279">
        <v>0.51562609496238765</v>
      </c>
      <c r="H10" s="7">
        <v>812545</v>
      </c>
      <c r="I10" s="304">
        <v>0.98174478707285895</v>
      </c>
      <c r="J10" s="182">
        <v>15109</v>
      </c>
      <c r="K10" s="279">
        <v>1.8255212927141051E-2</v>
      </c>
      <c r="L10" s="857">
        <v>754025</v>
      </c>
      <c r="M10" s="1243">
        <v>0.91103891239575963</v>
      </c>
      <c r="N10" s="1093">
        <v>73629</v>
      </c>
      <c r="O10" s="279">
        <v>8.8961087604240416E-2</v>
      </c>
      <c r="P10"/>
      <c r="Q10" s="199"/>
      <c r="R10" s="199"/>
      <c r="S10" s="199"/>
      <c r="T10"/>
      <c r="U10"/>
      <c r="V10"/>
      <c r="W10"/>
      <c r="X10"/>
    </row>
    <row r="11" spans="1:24" ht="17.25" customHeight="1">
      <c r="A11" s="1564" t="s">
        <v>15</v>
      </c>
      <c r="B11" s="1565"/>
      <c r="C11" s="229">
        <v>854137</v>
      </c>
      <c r="D11" s="7">
        <v>414331</v>
      </c>
      <c r="E11" s="304">
        <v>0.48508728693406328</v>
      </c>
      <c r="F11" s="182">
        <v>439806</v>
      </c>
      <c r="G11" s="279">
        <v>0.51491271306593678</v>
      </c>
      <c r="H11" s="7">
        <v>837660</v>
      </c>
      <c r="I11" s="304">
        <v>0.98070918365554938</v>
      </c>
      <c r="J11" s="182">
        <v>16477</v>
      </c>
      <c r="K11" s="279">
        <v>1.9290816344450599E-2</v>
      </c>
      <c r="L11" s="857">
        <v>778289</v>
      </c>
      <c r="M11" s="1243">
        <v>0.91119925726200834</v>
      </c>
      <c r="N11" s="1093">
        <v>75848</v>
      </c>
      <c r="O11" s="279">
        <v>8.8800742737991684E-2</v>
      </c>
      <c r="P11"/>
      <c r="Q11" s="199"/>
      <c r="R11" s="199"/>
      <c r="S11" s="199"/>
      <c r="T11"/>
      <c r="U11"/>
      <c r="V11"/>
      <c r="W11"/>
      <c r="X11"/>
    </row>
    <row r="12" spans="1:24" ht="17.25" customHeight="1">
      <c r="A12" s="1564" t="s">
        <v>16</v>
      </c>
      <c r="B12" s="1565"/>
      <c r="C12" s="229">
        <v>880251</v>
      </c>
      <c r="D12" s="7">
        <v>427435</v>
      </c>
      <c r="E12" s="304">
        <v>0.48558308936882777</v>
      </c>
      <c r="F12" s="182">
        <v>452816</v>
      </c>
      <c r="G12" s="279">
        <v>0.51441691063117223</v>
      </c>
      <c r="H12" s="7">
        <v>861970</v>
      </c>
      <c r="I12" s="304">
        <v>0.97923205994653795</v>
      </c>
      <c r="J12" s="182">
        <v>18281</v>
      </c>
      <c r="K12" s="279">
        <v>2.0767940053462025E-2</v>
      </c>
      <c r="L12" s="857">
        <v>801534</v>
      </c>
      <c r="M12" s="1243">
        <v>0.91057437026484489</v>
      </c>
      <c r="N12" s="1093">
        <v>78717</v>
      </c>
      <c r="O12" s="279">
        <v>8.9425629735155082E-2</v>
      </c>
      <c r="P12"/>
      <c r="Q12" s="199"/>
      <c r="R12" s="199"/>
      <c r="S12" s="199"/>
      <c r="T12"/>
      <c r="U12"/>
      <c r="V12"/>
      <c r="W12"/>
      <c r="X12"/>
    </row>
    <row r="13" spans="1:24" ht="17.25" customHeight="1">
      <c r="A13" s="1564" t="s">
        <v>17</v>
      </c>
      <c r="B13" s="1565"/>
      <c r="C13" s="229">
        <v>906188</v>
      </c>
      <c r="D13" s="7">
        <v>440240</v>
      </c>
      <c r="E13" s="304">
        <v>0.48581530543330964</v>
      </c>
      <c r="F13" s="182">
        <v>465948</v>
      </c>
      <c r="G13" s="279">
        <v>0.51418469456669036</v>
      </c>
      <c r="H13" s="7">
        <v>885951</v>
      </c>
      <c r="I13" s="304">
        <v>0.97766798942382815</v>
      </c>
      <c r="J13" s="182">
        <v>20237</v>
      </c>
      <c r="K13" s="279">
        <v>2.2332010576171832E-2</v>
      </c>
      <c r="L13" s="857">
        <v>824544</v>
      </c>
      <c r="M13" s="1243">
        <v>0.9099039051499247</v>
      </c>
      <c r="N13" s="1093">
        <v>81644</v>
      </c>
      <c r="O13" s="279">
        <v>9.0096094850075262E-2</v>
      </c>
      <c r="P13"/>
      <c r="Q13" s="199"/>
      <c r="R13" s="199"/>
      <c r="S13" s="199"/>
      <c r="T13"/>
      <c r="U13"/>
      <c r="V13"/>
      <c r="W13"/>
      <c r="X13"/>
    </row>
    <row r="14" spans="1:24" ht="17.25" customHeight="1">
      <c r="A14" s="1564" t="s">
        <v>143</v>
      </c>
      <c r="B14" s="1565"/>
      <c r="C14" s="229">
        <v>926108</v>
      </c>
      <c r="D14" s="7">
        <v>449654</v>
      </c>
      <c r="E14" s="304">
        <v>0.485530845214597</v>
      </c>
      <c r="F14" s="182">
        <v>476454</v>
      </c>
      <c r="G14" s="279">
        <v>0.514469154785403</v>
      </c>
      <c r="H14" s="7">
        <v>904116</v>
      </c>
      <c r="I14" s="304">
        <v>0.97625330954921019</v>
      </c>
      <c r="J14" s="182">
        <v>21992</v>
      </c>
      <c r="K14" s="279">
        <v>2.3746690450789757E-2</v>
      </c>
      <c r="L14" s="857">
        <v>830477</v>
      </c>
      <c r="M14" s="1243">
        <v>0.89673882527739746</v>
      </c>
      <c r="N14" s="1093">
        <v>95631</v>
      </c>
      <c r="O14" s="279">
        <v>0.10326117472260254</v>
      </c>
      <c r="P14"/>
      <c r="Q14" s="199"/>
      <c r="R14" s="199"/>
      <c r="S14" s="199"/>
      <c r="T14"/>
      <c r="U14"/>
      <c r="V14"/>
      <c r="W14"/>
      <c r="X14"/>
    </row>
    <row r="15" spans="1:24" ht="17.25" customHeight="1">
      <c r="A15" s="1564" t="s">
        <v>194</v>
      </c>
      <c r="B15" s="1565"/>
      <c r="C15" s="229">
        <v>940928</v>
      </c>
      <c r="D15" s="7">
        <v>456757</v>
      </c>
      <c r="E15" s="304">
        <v>0.48543246667120121</v>
      </c>
      <c r="F15" s="182">
        <v>484171</v>
      </c>
      <c r="G15" s="279">
        <v>0.51456753332879879</v>
      </c>
      <c r="H15" s="7">
        <v>916902</v>
      </c>
      <c r="I15" s="304">
        <v>0.97446563392735686</v>
      </c>
      <c r="J15" s="182">
        <v>24026</v>
      </c>
      <c r="K15" s="279">
        <v>2.5534366072643179E-2</v>
      </c>
      <c r="L15" s="857">
        <v>838945</v>
      </c>
      <c r="M15" s="1243">
        <v>0.89161444871446061</v>
      </c>
      <c r="N15" s="1093">
        <v>101983</v>
      </c>
      <c r="O15" s="279">
        <v>0.10838555128553938</v>
      </c>
      <c r="P15"/>
      <c r="Q15" s="199"/>
      <c r="R15" s="199"/>
      <c r="S15" s="199"/>
      <c r="T15"/>
      <c r="U15"/>
      <c r="V15"/>
      <c r="W15"/>
      <c r="X15"/>
    </row>
    <row r="16" spans="1:24" ht="17.25" customHeight="1">
      <c r="A16" s="1564" t="s">
        <v>475</v>
      </c>
      <c r="B16" s="1565"/>
      <c r="C16" s="229">
        <v>952946</v>
      </c>
      <c r="D16" s="7">
        <v>462903</v>
      </c>
      <c r="E16" s="304">
        <v>0.48575994862248228</v>
      </c>
      <c r="F16" s="182">
        <v>490043</v>
      </c>
      <c r="G16" s="279">
        <v>0.51424005137751772</v>
      </c>
      <c r="H16" s="7">
        <v>926419</v>
      </c>
      <c r="I16" s="304">
        <v>0.97216316559385318</v>
      </c>
      <c r="J16" s="182">
        <v>26527</v>
      </c>
      <c r="K16" s="279">
        <v>2.7836834406146833E-2</v>
      </c>
      <c r="L16" s="857">
        <v>842006</v>
      </c>
      <c r="M16" s="1243">
        <v>0.88358207075741957</v>
      </c>
      <c r="N16" s="1093">
        <v>110940</v>
      </c>
      <c r="O16" s="279">
        <v>0.11641792924258038</v>
      </c>
      <c r="P16"/>
      <c r="Q16" s="199"/>
      <c r="R16" s="199"/>
      <c r="S16" s="199"/>
      <c r="T16"/>
      <c r="U16"/>
      <c r="V16"/>
      <c r="W16"/>
      <c r="X16"/>
    </row>
    <row r="17" spans="1:24" ht="17.25" customHeight="1" thickBot="1">
      <c r="A17" s="1564" t="s">
        <v>605</v>
      </c>
      <c r="B17" s="1565"/>
      <c r="C17" s="229">
        <v>962348</v>
      </c>
      <c r="D17" s="7">
        <v>467608</v>
      </c>
      <c r="E17" s="304">
        <v>0.4859032283539842</v>
      </c>
      <c r="F17" s="182">
        <v>494740</v>
      </c>
      <c r="G17" s="279">
        <v>0.51409677164601575</v>
      </c>
      <c r="H17" s="7">
        <v>933968</v>
      </c>
      <c r="I17" s="304">
        <v>0.97050962853354505</v>
      </c>
      <c r="J17" s="182">
        <v>28380</v>
      </c>
      <c r="K17" s="304">
        <v>2.9490371466454963E-2</v>
      </c>
      <c r="L17" s="141">
        <v>848240</v>
      </c>
      <c r="M17" s="280">
        <v>0.88142750855199992</v>
      </c>
      <c r="N17" s="142">
        <v>114108</v>
      </c>
      <c r="O17" s="281">
        <v>0.1185724914480001</v>
      </c>
      <c r="P17"/>
      <c r="Q17" s="199"/>
      <c r="R17" s="199"/>
      <c r="S17" s="199"/>
      <c r="T17"/>
      <c r="U17"/>
      <c r="V17"/>
      <c r="W17"/>
      <c r="X17"/>
    </row>
    <row r="18" spans="1:24" ht="17.25" customHeight="1">
      <c r="A18" s="1572" t="s">
        <v>606</v>
      </c>
      <c r="B18" s="613" t="s">
        <v>196</v>
      </c>
      <c r="C18" s="614">
        <f>C17-C16</f>
        <v>9402</v>
      </c>
      <c r="D18" s="616">
        <f>D17-D16</f>
        <v>4705</v>
      </c>
      <c r="E18" s="672" t="s">
        <v>57</v>
      </c>
      <c r="F18" s="617">
        <f>F17-F16</f>
        <v>4697</v>
      </c>
      <c r="G18" s="673" t="s">
        <v>57</v>
      </c>
      <c r="H18" s="616">
        <f>H17-H16</f>
        <v>7549</v>
      </c>
      <c r="I18" s="672" t="s">
        <v>57</v>
      </c>
      <c r="J18" s="617">
        <f>J17-J16</f>
        <v>1853</v>
      </c>
      <c r="K18" s="673" t="s">
        <v>57</v>
      </c>
      <c r="L18" s="616">
        <f>L17-L16</f>
        <v>6234</v>
      </c>
      <c r="M18" s="672" t="s">
        <v>57</v>
      </c>
      <c r="N18" s="617">
        <f>N17-N16</f>
        <v>3168</v>
      </c>
      <c r="O18" s="673" t="s">
        <v>57</v>
      </c>
      <c r="P18"/>
      <c r="Q18"/>
      <c r="R18"/>
      <c r="S18"/>
      <c r="T18"/>
      <c r="U18"/>
      <c r="V18"/>
      <c r="W18"/>
      <c r="X18"/>
    </row>
    <row r="19" spans="1:24" ht="17.25" customHeight="1">
      <c r="A19" s="1573"/>
      <c r="B19" s="633" t="s">
        <v>197</v>
      </c>
      <c r="C19" s="621">
        <f>C17/C16-1</f>
        <v>9.8662463560370561E-3</v>
      </c>
      <c r="D19" s="623">
        <f>D17/D16-1</f>
        <v>1.0164116456363503E-2</v>
      </c>
      <c r="E19" s="681" t="s">
        <v>57</v>
      </c>
      <c r="F19" s="624">
        <f>F17/F16-1</f>
        <v>9.584873164191654E-3</v>
      </c>
      <c r="G19" s="682" t="s">
        <v>57</v>
      </c>
      <c r="H19" s="623">
        <f>H17/H16-1</f>
        <v>8.1485807177961167E-3</v>
      </c>
      <c r="I19" s="681" t="s">
        <v>57</v>
      </c>
      <c r="J19" s="624">
        <f>J17/J16-1</f>
        <v>6.9853356957062518E-2</v>
      </c>
      <c r="K19" s="682" t="s">
        <v>57</v>
      </c>
      <c r="L19" s="623">
        <f>L17/L16-1</f>
        <v>7.4037477167621102E-3</v>
      </c>
      <c r="M19" s="681" t="s">
        <v>57</v>
      </c>
      <c r="N19" s="624">
        <f>N17/N16-1</f>
        <v>2.8555976203353151E-2</v>
      </c>
      <c r="O19" s="682" t="s">
        <v>57</v>
      </c>
      <c r="P19"/>
      <c r="Q19"/>
      <c r="R19"/>
      <c r="S19"/>
      <c r="T19"/>
      <c r="U19"/>
      <c r="V19"/>
      <c r="W19"/>
      <c r="X19"/>
    </row>
    <row r="20" spans="1:24" ht="17.25" customHeight="1">
      <c r="A20" s="1556" t="s">
        <v>607</v>
      </c>
      <c r="B20" s="638" t="s">
        <v>196</v>
      </c>
      <c r="C20" s="639">
        <f>C17-C12</f>
        <v>82097</v>
      </c>
      <c r="D20" s="641">
        <f>D17-D12</f>
        <v>40173</v>
      </c>
      <c r="E20" s="678" t="s">
        <v>57</v>
      </c>
      <c r="F20" s="642">
        <f>F17-F12</f>
        <v>41924</v>
      </c>
      <c r="G20" s="679" t="s">
        <v>57</v>
      </c>
      <c r="H20" s="641">
        <f>H17-H12</f>
        <v>71998</v>
      </c>
      <c r="I20" s="678" t="s">
        <v>57</v>
      </c>
      <c r="J20" s="642">
        <f>J17-J12</f>
        <v>10099</v>
      </c>
      <c r="K20" s="679" t="s">
        <v>57</v>
      </c>
      <c r="L20" s="641">
        <f>L17-L12</f>
        <v>46706</v>
      </c>
      <c r="M20" s="678" t="s">
        <v>57</v>
      </c>
      <c r="N20" s="642">
        <f>N17-N12</f>
        <v>35391</v>
      </c>
      <c r="O20" s="679" t="s">
        <v>57</v>
      </c>
      <c r="P20"/>
      <c r="Q20"/>
      <c r="R20"/>
      <c r="S20"/>
      <c r="T20"/>
      <c r="U20"/>
      <c r="V20"/>
      <c r="W20"/>
      <c r="X20"/>
    </row>
    <row r="21" spans="1:24" ht="17.25" customHeight="1">
      <c r="A21" s="1573"/>
      <c r="B21" s="633" t="s">
        <v>197</v>
      </c>
      <c r="C21" s="621">
        <f>C17/C12-1</f>
        <v>9.3265443606425968E-2</v>
      </c>
      <c r="D21" s="623">
        <f>D17/D12-1</f>
        <v>9.3986220127036946E-2</v>
      </c>
      <c r="E21" s="681" t="s">
        <v>57</v>
      </c>
      <c r="F21" s="624">
        <f>F17/F12-1</f>
        <v>9.2585067665453602E-2</v>
      </c>
      <c r="G21" s="682" t="s">
        <v>57</v>
      </c>
      <c r="H21" s="623">
        <f>H17/H12-1</f>
        <v>8.3527268930473131E-2</v>
      </c>
      <c r="I21" s="681" t="s">
        <v>57</v>
      </c>
      <c r="J21" s="624">
        <f>J17/J12-1</f>
        <v>0.55243148624254701</v>
      </c>
      <c r="K21" s="682" t="s">
        <v>57</v>
      </c>
      <c r="L21" s="623">
        <f>L17/L12-1</f>
        <v>5.8270765806565983E-2</v>
      </c>
      <c r="M21" s="681" t="s">
        <v>57</v>
      </c>
      <c r="N21" s="624">
        <f>N17/N12-1</f>
        <v>0.44959792675025723</v>
      </c>
      <c r="O21" s="682" t="s">
        <v>57</v>
      </c>
      <c r="P21"/>
      <c r="Q21"/>
      <c r="R21"/>
      <c r="S21"/>
      <c r="T21"/>
      <c r="U21"/>
      <c r="V21"/>
      <c r="W21"/>
      <c r="X21"/>
    </row>
    <row r="22" spans="1:24" ht="17.25" customHeight="1">
      <c r="A22" s="1556" t="s">
        <v>608</v>
      </c>
      <c r="B22" s="638" t="s">
        <v>196</v>
      </c>
      <c r="C22" s="639">
        <f>C17-C7</f>
        <v>172862</v>
      </c>
      <c r="D22" s="641">
        <f>D17-D7</f>
        <v>86580</v>
      </c>
      <c r="E22" s="678" t="s">
        <v>57</v>
      </c>
      <c r="F22" s="642">
        <f>F17-F7</f>
        <v>86282</v>
      </c>
      <c r="G22" s="679" t="s">
        <v>57</v>
      </c>
      <c r="H22" s="641">
        <f>H17-H7</f>
        <v>158591</v>
      </c>
      <c r="I22" s="678" t="s">
        <v>57</v>
      </c>
      <c r="J22" s="642">
        <f>J17-J7</f>
        <v>14271</v>
      </c>
      <c r="K22" s="679" t="s">
        <v>57</v>
      </c>
      <c r="L22" s="641">
        <f>L17-L7</f>
        <v>129477</v>
      </c>
      <c r="M22" s="678" t="s">
        <v>57</v>
      </c>
      <c r="N22" s="642">
        <f>N17-N7</f>
        <v>43385</v>
      </c>
      <c r="O22" s="679" t="s">
        <v>57</v>
      </c>
      <c r="P22"/>
      <c r="Q22"/>
      <c r="R22"/>
      <c r="S22"/>
      <c r="T22"/>
      <c r="U22"/>
      <c r="V22"/>
      <c r="W22"/>
      <c r="X22"/>
    </row>
    <row r="23" spans="1:24" ht="17.25" customHeight="1" thickBot="1">
      <c r="A23" s="1557"/>
      <c r="B23" s="645" t="s">
        <v>197</v>
      </c>
      <c r="C23" s="718">
        <f>C17/C7-1</f>
        <v>0.21895511763349829</v>
      </c>
      <c r="D23" s="657">
        <f>D17/D7-1</f>
        <v>0.22722739536202075</v>
      </c>
      <c r="E23" s="719" t="s">
        <v>57</v>
      </c>
      <c r="F23" s="658">
        <f>F17/F7-1</f>
        <v>0.21123836477679458</v>
      </c>
      <c r="G23" s="720" t="s">
        <v>57</v>
      </c>
      <c r="H23" s="657">
        <f>H17/H7-1</f>
        <v>0.20453405246738043</v>
      </c>
      <c r="I23" s="719" t="s">
        <v>57</v>
      </c>
      <c r="J23" s="658">
        <f>J17/J7-1</f>
        <v>1.0114820327450564</v>
      </c>
      <c r="K23" s="720" t="s">
        <v>57</v>
      </c>
      <c r="L23" s="657">
        <f>L17/L7-1</f>
        <v>0.18013865488345959</v>
      </c>
      <c r="M23" s="719" t="s">
        <v>57</v>
      </c>
      <c r="N23" s="658">
        <f>N17/N7-1</f>
        <v>0.61344965569899457</v>
      </c>
      <c r="O23" s="720" t="s">
        <v>57</v>
      </c>
      <c r="P23"/>
      <c r="Q23"/>
      <c r="R23"/>
      <c r="S23"/>
      <c r="T23"/>
      <c r="U23"/>
      <c r="V23"/>
      <c r="W23"/>
      <c r="X23"/>
    </row>
    <row r="24" spans="1:24" ht="17.25" customHeight="1">
      <c r="A24" s="1052" t="s">
        <v>494</v>
      </c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1:24" ht="17.25" customHeight="1">
      <c r="A25" s="259"/>
      <c r="B25" s="121"/>
      <c r="C25" s="164"/>
      <c r="H25" s="88"/>
      <c r="I25" s="88"/>
      <c r="J25" s="861"/>
      <c r="K25" s="88"/>
      <c r="L25" s="199"/>
    </row>
    <row r="26" spans="1:24" ht="17.25" customHeight="1">
      <c r="B26" s="121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</row>
    <row r="27" spans="1:24" ht="17.25" customHeight="1">
      <c r="B27" s="121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</row>
    <row r="28" spans="1:24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</row>
    <row r="29" spans="1:24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1:24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</row>
  </sheetData>
  <mergeCells count="25">
    <mergeCell ref="A3:B6"/>
    <mergeCell ref="C3:C5"/>
    <mergeCell ref="D3:G3"/>
    <mergeCell ref="H3:K3"/>
    <mergeCell ref="L3:O3"/>
    <mergeCell ref="H4:I5"/>
    <mergeCell ref="J4:K5"/>
    <mergeCell ref="L4:M5"/>
    <mergeCell ref="N4:O5"/>
    <mergeCell ref="A20:A21"/>
    <mergeCell ref="A22:A23"/>
    <mergeCell ref="D4:E5"/>
    <mergeCell ref="F4:G5"/>
    <mergeCell ref="A13:B13"/>
    <mergeCell ref="A14:B14"/>
    <mergeCell ref="A15:B15"/>
    <mergeCell ref="A16:B16"/>
    <mergeCell ref="A17:B17"/>
    <mergeCell ref="A18:A19"/>
    <mergeCell ref="A7:B7"/>
    <mergeCell ref="A8:B8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/>
  <dimension ref="A1:R22"/>
  <sheetViews>
    <sheetView zoomScaleNormal="100" workbookViewId="0"/>
  </sheetViews>
  <sheetFormatPr defaultRowHeight="15"/>
  <cols>
    <col min="1" max="1" width="17.85546875" customWidth="1"/>
    <col min="2" max="2" width="8.5703125" customWidth="1"/>
    <col min="3" max="6" width="8.5703125" style="223" customWidth="1"/>
    <col min="7" max="14" width="8.5703125" customWidth="1"/>
  </cols>
  <sheetData>
    <row r="1" spans="1:18" ht="17.25" customHeight="1">
      <c r="A1" s="173" t="s">
        <v>637</v>
      </c>
      <c r="B1" s="135"/>
      <c r="C1" s="218"/>
      <c r="D1" s="218"/>
      <c r="E1" s="218"/>
      <c r="F1" s="218"/>
      <c r="G1" s="135"/>
      <c r="H1" s="135"/>
      <c r="I1" s="135"/>
      <c r="J1" s="135"/>
      <c r="K1" s="135"/>
      <c r="L1" s="135"/>
      <c r="M1" s="135"/>
      <c r="N1" s="135"/>
      <c r="O1" s="552"/>
    </row>
    <row r="2" spans="1:18" ht="17.25" customHeight="1" thickBot="1">
      <c r="A2" s="358" t="s">
        <v>198</v>
      </c>
      <c r="B2" s="136"/>
      <c r="C2" s="219"/>
      <c r="D2" s="219"/>
      <c r="E2" s="219"/>
      <c r="F2" s="219"/>
      <c r="G2" s="136"/>
      <c r="H2" s="136"/>
      <c r="I2" s="136"/>
      <c r="J2" s="136"/>
      <c r="K2" s="136"/>
      <c r="L2" s="136"/>
      <c r="M2" s="136" t="s">
        <v>0</v>
      </c>
      <c r="N2" s="136"/>
    </row>
    <row r="3" spans="1:18" ht="17.25" customHeight="1">
      <c r="A3" s="1683" t="s">
        <v>195</v>
      </c>
      <c r="B3" s="1649" t="s">
        <v>75</v>
      </c>
      <c r="C3" s="1762" t="s">
        <v>455</v>
      </c>
      <c r="D3" s="1681"/>
      <c r="E3" s="1681"/>
      <c r="F3" s="1682"/>
      <c r="G3" s="1558" t="s">
        <v>469</v>
      </c>
      <c r="H3" s="1806"/>
      <c r="I3" s="1806"/>
      <c r="J3" s="1559"/>
      <c r="K3" s="1558" t="s">
        <v>484</v>
      </c>
      <c r="L3" s="1806"/>
      <c r="M3" s="1806"/>
      <c r="N3" s="1559"/>
    </row>
    <row r="4" spans="1:18" ht="9" customHeight="1">
      <c r="A4" s="1698"/>
      <c r="B4" s="1650"/>
      <c r="C4" s="1835" t="s">
        <v>7</v>
      </c>
      <c r="D4" s="1594"/>
      <c r="E4" s="1837" t="s">
        <v>144</v>
      </c>
      <c r="F4" s="1810"/>
      <c r="G4" s="1763" t="s">
        <v>145</v>
      </c>
      <c r="H4" s="1764"/>
      <c r="I4" s="1570" t="s">
        <v>146</v>
      </c>
      <c r="J4" s="1768"/>
      <c r="K4" s="1763" t="s">
        <v>476</v>
      </c>
      <c r="L4" s="1764"/>
      <c r="M4" s="1570" t="s">
        <v>477</v>
      </c>
      <c r="N4" s="1768"/>
    </row>
    <row r="5" spans="1:18" ht="9" customHeight="1">
      <c r="A5" s="1698"/>
      <c r="B5" s="1834"/>
      <c r="C5" s="1836"/>
      <c r="D5" s="1809"/>
      <c r="E5" s="1838"/>
      <c r="F5" s="1811"/>
      <c r="G5" s="1765"/>
      <c r="H5" s="1766"/>
      <c r="I5" s="1766"/>
      <c r="J5" s="1769"/>
      <c r="K5" s="1765"/>
      <c r="L5" s="1766"/>
      <c r="M5" s="1766"/>
      <c r="N5" s="1769"/>
    </row>
    <row r="6" spans="1:18" ht="17.25" customHeight="1" thickBot="1">
      <c r="A6" s="1686"/>
      <c r="B6" s="1207" t="s">
        <v>150</v>
      </c>
      <c r="C6" s="1208" t="s">
        <v>150</v>
      </c>
      <c r="D6" s="715" t="s">
        <v>301</v>
      </c>
      <c r="E6" s="1209" t="s">
        <v>150</v>
      </c>
      <c r="F6" s="717" t="s">
        <v>301</v>
      </c>
      <c r="G6" s="1208" t="s">
        <v>150</v>
      </c>
      <c r="H6" s="715" t="s">
        <v>301</v>
      </c>
      <c r="I6" s="1209" t="s">
        <v>150</v>
      </c>
      <c r="J6" s="717" t="s">
        <v>301</v>
      </c>
      <c r="K6" s="1208" t="s">
        <v>150</v>
      </c>
      <c r="L6" s="715" t="s">
        <v>301</v>
      </c>
      <c r="M6" s="1209" t="s">
        <v>150</v>
      </c>
      <c r="N6" s="717" t="s">
        <v>301</v>
      </c>
    </row>
    <row r="7" spans="1:18" ht="17.25" customHeight="1">
      <c r="A7" s="574" t="s">
        <v>20</v>
      </c>
      <c r="B7" s="1248">
        <v>962348</v>
      </c>
      <c r="C7" s="1248">
        <v>467608</v>
      </c>
      <c r="D7" s="1245">
        <v>0.4859032283539842</v>
      </c>
      <c r="E7" s="1244">
        <v>494740</v>
      </c>
      <c r="F7" s="1245">
        <v>0.51409677164601575</v>
      </c>
      <c r="G7" s="1248">
        <v>933968</v>
      </c>
      <c r="H7" s="1245">
        <v>0.97050962853354505</v>
      </c>
      <c r="I7" s="1249">
        <v>28380</v>
      </c>
      <c r="J7" s="1245">
        <v>2.9490371466454963E-2</v>
      </c>
      <c r="K7" s="1248">
        <v>848240</v>
      </c>
      <c r="L7" s="1245">
        <v>0.88142750855199992</v>
      </c>
      <c r="M7" s="1249">
        <v>114108</v>
      </c>
      <c r="N7" s="1245">
        <v>0.1185724914480001</v>
      </c>
      <c r="P7" s="199"/>
      <c r="Q7" s="199"/>
      <c r="R7" s="199"/>
    </row>
    <row r="8" spans="1:18" ht="17.25" customHeight="1">
      <c r="A8" s="866" t="s">
        <v>21</v>
      </c>
      <c r="B8" s="863">
        <v>110975</v>
      </c>
      <c r="C8" s="863">
        <v>53840</v>
      </c>
      <c r="D8" s="1246">
        <v>0.4851543140346925</v>
      </c>
      <c r="E8" s="851">
        <v>57135</v>
      </c>
      <c r="F8" s="1246">
        <v>0.51484568596530755</v>
      </c>
      <c r="G8" s="863">
        <v>100787</v>
      </c>
      <c r="H8" s="1246">
        <v>0.90819553953593146</v>
      </c>
      <c r="I8" s="925">
        <v>10188</v>
      </c>
      <c r="J8" s="1246">
        <v>9.1804460464068482E-2</v>
      </c>
      <c r="K8" s="863">
        <v>99949</v>
      </c>
      <c r="L8" s="1246">
        <v>0.90064428925433659</v>
      </c>
      <c r="M8" s="925">
        <v>11026</v>
      </c>
      <c r="N8" s="1246">
        <v>9.9355710745663434E-2</v>
      </c>
      <c r="P8" s="199"/>
      <c r="Q8" s="199"/>
      <c r="R8" s="199"/>
    </row>
    <row r="9" spans="1:18" ht="17.25" customHeight="1">
      <c r="A9" s="866" t="s">
        <v>22</v>
      </c>
      <c r="B9" s="863">
        <v>136710</v>
      </c>
      <c r="C9" s="863">
        <v>66487</v>
      </c>
      <c r="D9" s="1246">
        <v>0.48633603979226098</v>
      </c>
      <c r="E9" s="851">
        <v>70223</v>
      </c>
      <c r="F9" s="1246">
        <v>0.51366396020773897</v>
      </c>
      <c r="G9" s="863">
        <v>132661</v>
      </c>
      <c r="H9" s="1246">
        <v>0.97038256162680125</v>
      </c>
      <c r="I9" s="925">
        <v>4049</v>
      </c>
      <c r="J9" s="1246">
        <v>2.9617438373198742E-2</v>
      </c>
      <c r="K9" s="863">
        <v>121303</v>
      </c>
      <c r="L9" s="1246">
        <v>0.88730158730158726</v>
      </c>
      <c r="M9" s="925">
        <v>15407</v>
      </c>
      <c r="N9" s="1246">
        <v>0.1126984126984127</v>
      </c>
      <c r="P9" s="199"/>
      <c r="Q9" s="199"/>
      <c r="R9" s="199"/>
    </row>
    <row r="10" spans="1:18" ht="17.25" customHeight="1">
      <c r="A10" s="866" t="s">
        <v>23</v>
      </c>
      <c r="B10" s="863">
        <v>58146</v>
      </c>
      <c r="C10" s="863">
        <v>28226</v>
      </c>
      <c r="D10" s="1246">
        <v>0.48543321982595533</v>
      </c>
      <c r="E10" s="851">
        <v>29920</v>
      </c>
      <c r="F10" s="1246">
        <v>0.51456678017404467</v>
      </c>
      <c r="G10" s="863">
        <v>57032</v>
      </c>
      <c r="H10" s="1246">
        <v>0.98084133044405464</v>
      </c>
      <c r="I10" s="925">
        <v>1114</v>
      </c>
      <c r="J10" s="1246">
        <v>1.915866955594538E-2</v>
      </c>
      <c r="K10" s="863">
        <v>52931</v>
      </c>
      <c r="L10" s="1246">
        <v>0.91031197330856806</v>
      </c>
      <c r="M10" s="925">
        <v>5215</v>
      </c>
      <c r="N10" s="1246">
        <v>8.9688026691431916E-2</v>
      </c>
      <c r="P10" s="199"/>
      <c r="Q10" s="199"/>
      <c r="R10" s="199"/>
    </row>
    <row r="11" spans="1:18" ht="17.25" customHeight="1">
      <c r="A11" s="866" t="s">
        <v>24</v>
      </c>
      <c r="B11" s="863">
        <v>52501</v>
      </c>
      <c r="C11" s="863">
        <v>25675</v>
      </c>
      <c r="D11" s="1246">
        <v>0.48903830403230414</v>
      </c>
      <c r="E11" s="851">
        <v>26826</v>
      </c>
      <c r="F11" s="1246">
        <v>0.51096169596769581</v>
      </c>
      <c r="G11" s="863">
        <v>50176</v>
      </c>
      <c r="H11" s="1246">
        <v>0.95571512923563362</v>
      </c>
      <c r="I11" s="925">
        <v>2325</v>
      </c>
      <c r="J11" s="1246">
        <v>4.4284870764366394E-2</v>
      </c>
      <c r="K11" s="863">
        <v>46322</v>
      </c>
      <c r="L11" s="1246">
        <v>0.88230700367612047</v>
      </c>
      <c r="M11" s="925">
        <v>6179</v>
      </c>
      <c r="N11" s="1246">
        <v>0.11769299632387954</v>
      </c>
      <c r="P11" s="199"/>
      <c r="Q11" s="199"/>
      <c r="R11" s="199"/>
    </row>
    <row r="12" spans="1:18" ht="17.25" customHeight="1">
      <c r="A12" s="866" t="s">
        <v>25</v>
      </c>
      <c r="B12" s="863">
        <v>25151</v>
      </c>
      <c r="C12" s="863">
        <v>12157</v>
      </c>
      <c r="D12" s="1246">
        <v>0.48336050256451035</v>
      </c>
      <c r="E12" s="851">
        <v>12994</v>
      </c>
      <c r="F12" s="1246">
        <v>0.51663949743548965</v>
      </c>
      <c r="G12" s="863">
        <v>23986</v>
      </c>
      <c r="H12" s="1246">
        <v>0.95367977416404914</v>
      </c>
      <c r="I12" s="925">
        <v>1165</v>
      </c>
      <c r="J12" s="1246">
        <v>4.6320225835950857E-2</v>
      </c>
      <c r="K12" s="863">
        <v>21125</v>
      </c>
      <c r="L12" s="1246">
        <v>0.8399268418750746</v>
      </c>
      <c r="M12" s="925">
        <v>4026</v>
      </c>
      <c r="N12" s="1246">
        <v>0.16007315812492545</v>
      </c>
      <c r="P12" s="199"/>
      <c r="Q12" s="199"/>
      <c r="R12" s="199"/>
    </row>
    <row r="13" spans="1:18" ht="17.25" customHeight="1">
      <c r="A13" s="866" t="s">
        <v>26</v>
      </c>
      <c r="B13" s="863">
        <v>75890</v>
      </c>
      <c r="C13" s="863">
        <v>36826</v>
      </c>
      <c r="D13" s="1246">
        <v>0.48525497430491499</v>
      </c>
      <c r="E13" s="851">
        <v>39064</v>
      </c>
      <c r="F13" s="1246">
        <v>0.51474502569508496</v>
      </c>
      <c r="G13" s="863">
        <v>74119</v>
      </c>
      <c r="H13" s="1246">
        <v>0.97666359204111208</v>
      </c>
      <c r="I13" s="925">
        <v>1771</v>
      </c>
      <c r="J13" s="1246">
        <v>2.3336407958887865E-2</v>
      </c>
      <c r="K13" s="863">
        <v>65184</v>
      </c>
      <c r="L13" s="1246">
        <v>0.85892739491369086</v>
      </c>
      <c r="M13" s="925">
        <v>10706</v>
      </c>
      <c r="N13" s="1246">
        <v>0.14107260508630914</v>
      </c>
      <c r="P13" s="199"/>
      <c r="Q13" s="199"/>
      <c r="R13" s="199"/>
    </row>
    <row r="14" spans="1:18" ht="17.25" customHeight="1">
      <c r="A14" s="866" t="s">
        <v>27</v>
      </c>
      <c r="B14" s="863">
        <v>41772</v>
      </c>
      <c r="C14" s="863">
        <v>20363</v>
      </c>
      <c r="D14" s="1246">
        <v>0.48747965144115674</v>
      </c>
      <c r="E14" s="851">
        <v>21409</v>
      </c>
      <c r="F14" s="1246">
        <v>0.51252034855884321</v>
      </c>
      <c r="G14" s="863">
        <v>40526</v>
      </c>
      <c r="H14" s="1246">
        <v>0.97017140668390311</v>
      </c>
      <c r="I14" s="925">
        <v>1246</v>
      </c>
      <c r="J14" s="1246">
        <v>2.9828593316096906E-2</v>
      </c>
      <c r="K14" s="863">
        <v>36451</v>
      </c>
      <c r="L14" s="1246">
        <v>0.87261802164129076</v>
      </c>
      <c r="M14" s="925">
        <v>5321</v>
      </c>
      <c r="N14" s="1246">
        <v>0.12738197835870918</v>
      </c>
      <c r="P14" s="199"/>
      <c r="Q14" s="199"/>
      <c r="R14" s="199"/>
    </row>
    <row r="15" spans="1:18" ht="17.25" customHeight="1">
      <c r="A15" s="866" t="s">
        <v>28</v>
      </c>
      <c r="B15" s="863">
        <v>49850</v>
      </c>
      <c r="C15" s="863">
        <v>24121</v>
      </c>
      <c r="D15" s="1246">
        <v>0.48387161484453362</v>
      </c>
      <c r="E15" s="851">
        <v>25729</v>
      </c>
      <c r="F15" s="1246">
        <v>0.51612838515546644</v>
      </c>
      <c r="G15" s="863">
        <v>49013</v>
      </c>
      <c r="H15" s="1246">
        <v>0.98320962888665997</v>
      </c>
      <c r="I15" s="925">
        <v>837</v>
      </c>
      <c r="J15" s="1246">
        <v>1.679037111334002E-2</v>
      </c>
      <c r="K15" s="863">
        <v>43137</v>
      </c>
      <c r="L15" s="1246">
        <v>0.86533600802407218</v>
      </c>
      <c r="M15" s="925">
        <v>6713</v>
      </c>
      <c r="N15" s="1246">
        <v>0.13466399197592779</v>
      </c>
      <c r="P15" s="199"/>
      <c r="Q15" s="199"/>
      <c r="R15" s="199"/>
    </row>
    <row r="16" spans="1:18" ht="17.25" customHeight="1">
      <c r="A16" s="866" t="s">
        <v>29</v>
      </c>
      <c r="B16" s="863">
        <v>47454</v>
      </c>
      <c r="C16" s="863">
        <v>23119</v>
      </c>
      <c r="D16" s="1246">
        <v>0.48718759219454627</v>
      </c>
      <c r="E16" s="851">
        <v>24335</v>
      </c>
      <c r="F16" s="1246">
        <v>0.51281240780545367</v>
      </c>
      <c r="G16" s="863">
        <v>46612</v>
      </c>
      <c r="H16" s="1246">
        <v>0.98225650103257889</v>
      </c>
      <c r="I16" s="925">
        <v>842</v>
      </c>
      <c r="J16" s="1246">
        <v>1.7743498967421081E-2</v>
      </c>
      <c r="K16" s="863">
        <v>42416</v>
      </c>
      <c r="L16" s="1246">
        <v>0.89383402874362539</v>
      </c>
      <c r="M16" s="925">
        <v>5038</v>
      </c>
      <c r="N16" s="1246">
        <v>0.1061659712563746</v>
      </c>
      <c r="P16" s="199"/>
      <c r="Q16" s="199"/>
      <c r="R16" s="199"/>
    </row>
    <row r="17" spans="1:18" ht="17.25" customHeight="1">
      <c r="A17" s="866" t="s">
        <v>30</v>
      </c>
      <c r="B17" s="863">
        <v>45419</v>
      </c>
      <c r="C17" s="863">
        <v>21971</v>
      </c>
      <c r="D17" s="1246">
        <v>0.48374028490279397</v>
      </c>
      <c r="E17" s="851">
        <v>23448</v>
      </c>
      <c r="F17" s="1246">
        <v>0.51625971509720603</v>
      </c>
      <c r="G17" s="863">
        <v>44795</v>
      </c>
      <c r="H17" s="1246">
        <v>0.98626125630242845</v>
      </c>
      <c r="I17" s="925">
        <v>624</v>
      </c>
      <c r="J17" s="1246">
        <v>1.3738743697571502E-2</v>
      </c>
      <c r="K17" s="863">
        <v>40214</v>
      </c>
      <c r="L17" s="1246">
        <v>0.88540038309958391</v>
      </c>
      <c r="M17" s="925">
        <v>5205</v>
      </c>
      <c r="N17" s="1246">
        <v>0.11459961690041613</v>
      </c>
      <c r="P17" s="199"/>
      <c r="Q17" s="199"/>
      <c r="R17" s="199"/>
    </row>
    <row r="18" spans="1:18" ht="17.25" customHeight="1">
      <c r="A18" s="866" t="s">
        <v>31</v>
      </c>
      <c r="B18" s="863">
        <v>106890</v>
      </c>
      <c r="C18" s="863">
        <v>52099</v>
      </c>
      <c r="D18" s="1246">
        <v>0.48740761530545418</v>
      </c>
      <c r="E18" s="851">
        <v>54791</v>
      </c>
      <c r="F18" s="1246">
        <v>0.51259238469454582</v>
      </c>
      <c r="G18" s="863">
        <v>104631</v>
      </c>
      <c r="H18" s="1246">
        <v>0.97886612405276452</v>
      </c>
      <c r="I18" s="925">
        <v>2259</v>
      </c>
      <c r="J18" s="1246">
        <v>2.1133875947235477E-2</v>
      </c>
      <c r="K18" s="863">
        <v>94116</v>
      </c>
      <c r="L18" s="1246">
        <v>0.8804939657591917</v>
      </c>
      <c r="M18" s="925">
        <v>12774</v>
      </c>
      <c r="N18" s="1246">
        <v>0.1195060342408083</v>
      </c>
      <c r="P18" s="199"/>
      <c r="Q18" s="199"/>
      <c r="R18" s="199"/>
    </row>
    <row r="19" spans="1:18" ht="17.25" customHeight="1">
      <c r="A19" s="866" t="s">
        <v>32</v>
      </c>
      <c r="B19" s="863">
        <v>55948</v>
      </c>
      <c r="C19" s="863">
        <v>27200</v>
      </c>
      <c r="D19" s="1246">
        <v>0.4861657253163652</v>
      </c>
      <c r="E19" s="851">
        <v>28748</v>
      </c>
      <c r="F19" s="1246">
        <v>0.51383427468363485</v>
      </c>
      <c r="G19" s="863">
        <v>55443</v>
      </c>
      <c r="H19" s="1246">
        <v>0.99097376134982484</v>
      </c>
      <c r="I19" s="925">
        <v>505</v>
      </c>
      <c r="J19" s="1246">
        <v>9.0262386501751626E-3</v>
      </c>
      <c r="K19" s="863">
        <v>48464</v>
      </c>
      <c r="L19" s="1246">
        <v>0.86623293057839423</v>
      </c>
      <c r="M19" s="925">
        <v>7484</v>
      </c>
      <c r="N19" s="1246">
        <v>0.13376706942160577</v>
      </c>
      <c r="P19" s="199"/>
      <c r="Q19" s="199"/>
      <c r="R19" s="199"/>
    </row>
    <row r="20" spans="1:18" ht="17.25" customHeight="1">
      <c r="A20" s="866" t="s">
        <v>33</v>
      </c>
      <c r="B20" s="863">
        <v>50813</v>
      </c>
      <c r="C20" s="863">
        <v>24584</v>
      </c>
      <c r="D20" s="1246">
        <v>0.48381319741011158</v>
      </c>
      <c r="E20" s="851">
        <v>26229</v>
      </c>
      <c r="F20" s="1246">
        <v>0.51618680258988836</v>
      </c>
      <c r="G20" s="863">
        <v>50330</v>
      </c>
      <c r="H20" s="1246">
        <v>0.99049455847912937</v>
      </c>
      <c r="I20" s="925">
        <v>483</v>
      </c>
      <c r="J20" s="1246">
        <v>9.5054415208706434E-3</v>
      </c>
      <c r="K20" s="863">
        <v>44602</v>
      </c>
      <c r="L20" s="1246">
        <v>0.87776750044280005</v>
      </c>
      <c r="M20" s="925">
        <v>6211</v>
      </c>
      <c r="N20" s="1246">
        <v>0.12223249955719993</v>
      </c>
      <c r="P20" s="199"/>
      <c r="Q20" s="199"/>
      <c r="R20" s="199"/>
    </row>
    <row r="21" spans="1:18" ht="17.25" customHeight="1" thickBot="1">
      <c r="A21" s="867" t="s">
        <v>34</v>
      </c>
      <c r="B21" s="185">
        <v>104829</v>
      </c>
      <c r="C21" s="185">
        <v>50940</v>
      </c>
      <c r="D21" s="1247">
        <v>0.48593423575537303</v>
      </c>
      <c r="E21" s="232">
        <v>53889</v>
      </c>
      <c r="F21" s="1247">
        <v>0.51406576424462691</v>
      </c>
      <c r="G21" s="185">
        <v>103857</v>
      </c>
      <c r="H21" s="1247">
        <v>0.99072775663222967</v>
      </c>
      <c r="I21" s="246">
        <v>972</v>
      </c>
      <c r="J21" s="1247">
        <v>9.2722433677703692E-3</v>
      </c>
      <c r="K21" s="185">
        <v>92026</v>
      </c>
      <c r="L21" s="1247">
        <v>0.87786776559921398</v>
      </c>
      <c r="M21" s="246">
        <v>12803</v>
      </c>
      <c r="N21" s="1247">
        <v>0.12213223440078604</v>
      </c>
      <c r="P21" s="199"/>
      <c r="Q21" s="199"/>
      <c r="R21" s="199"/>
    </row>
    <row r="22" spans="1:18" ht="17.25" customHeight="1">
      <c r="A22" s="1052" t="s">
        <v>493</v>
      </c>
      <c r="B22" s="259"/>
      <c r="C22" s="199"/>
      <c r="D22" s="199"/>
      <c r="E22" s="199"/>
      <c r="F22" s="199"/>
      <c r="G22" s="137"/>
      <c r="H22" s="137"/>
      <c r="I22" s="137"/>
      <c r="J22" s="137"/>
      <c r="K22" s="137"/>
      <c r="L22" s="137"/>
      <c r="M22" s="137"/>
      <c r="N22" s="137"/>
    </row>
  </sheetData>
  <mergeCells count="11">
    <mergeCell ref="E4:F5"/>
    <mergeCell ref="K4:L5"/>
    <mergeCell ref="A3:A6"/>
    <mergeCell ref="M4:N5"/>
    <mergeCell ref="B3:B5"/>
    <mergeCell ref="G3:J3"/>
    <mergeCell ref="K3:N3"/>
    <mergeCell ref="G4:H5"/>
    <mergeCell ref="I4:J5"/>
    <mergeCell ref="C3:F3"/>
    <mergeCell ref="C4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U31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4" width="6.42578125" customWidth="1"/>
    <col min="5" max="5" width="6.85546875" customWidth="1"/>
    <col min="6" max="6" width="6.42578125" style="223" customWidth="1"/>
    <col min="7" max="7" width="6" style="223" customWidth="1"/>
    <col min="8" max="8" width="6" customWidth="1"/>
    <col min="9" max="10" width="6.28515625" customWidth="1"/>
    <col min="11" max="11" width="6.42578125" customWidth="1"/>
    <col min="12" max="12" width="6.42578125" style="223" customWidth="1"/>
    <col min="13" max="13" width="6" style="223" customWidth="1"/>
    <col min="14" max="17" width="6" customWidth="1"/>
    <col min="18" max="18" width="6.42578125" style="223" customWidth="1"/>
    <col min="19" max="19" width="6.140625" style="223" customWidth="1"/>
    <col min="20" max="20" width="6.140625" customWidth="1"/>
  </cols>
  <sheetData>
    <row r="1" spans="1:20" s="2" customFormat="1" ht="17.25" customHeight="1">
      <c r="A1" s="258" t="s">
        <v>610</v>
      </c>
      <c r="B1" s="106"/>
      <c r="C1" s="106"/>
      <c r="D1" s="106"/>
      <c r="E1" s="106"/>
      <c r="F1" s="218"/>
      <c r="G1" s="218"/>
      <c r="H1" s="106"/>
      <c r="I1" s="106"/>
      <c r="J1" s="106"/>
      <c r="K1" s="106"/>
      <c r="L1" s="218"/>
      <c r="M1" s="218"/>
      <c r="N1" s="106"/>
      <c r="O1" s="106"/>
      <c r="P1" s="106"/>
      <c r="Q1" s="106"/>
      <c r="R1" s="218"/>
      <c r="S1" s="218"/>
      <c r="T1" s="106"/>
    </row>
    <row r="2" spans="1:20" s="3" customFormat="1" ht="17.25" customHeight="1" thickBot="1">
      <c r="A2" s="358" t="s">
        <v>198</v>
      </c>
      <c r="B2" s="107"/>
      <c r="C2" s="107"/>
      <c r="D2" s="107"/>
      <c r="E2" s="107"/>
      <c r="F2" s="219"/>
      <c r="G2" s="219"/>
      <c r="H2" s="107"/>
      <c r="I2" s="107"/>
      <c r="J2" s="107"/>
      <c r="K2" s="107"/>
      <c r="L2" s="219"/>
      <c r="M2" s="219"/>
      <c r="N2" s="107"/>
      <c r="O2" s="107"/>
      <c r="P2" s="107"/>
      <c r="Q2" s="107"/>
      <c r="R2" s="219"/>
      <c r="S2" s="219"/>
      <c r="T2" s="107"/>
    </row>
    <row r="3" spans="1:20" ht="17.25" customHeight="1">
      <c r="A3" s="1558" t="s">
        <v>203</v>
      </c>
      <c r="B3" s="1559"/>
      <c r="C3" s="1600" t="s">
        <v>527</v>
      </c>
      <c r="D3" s="1601"/>
      <c r="E3" s="1601"/>
      <c r="F3" s="1601"/>
      <c r="G3" s="1601"/>
      <c r="H3" s="1601"/>
      <c r="I3" s="1600" t="s">
        <v>528</v>
      </c>
      <c r="J3" s="1601"/>
      <c r="K3" s="1601"/>
      <c r="L3" s="1601"/>
      <c r="M3" s="1601"/>
      <c r="N3" s="1601"/>
      <c r="O3" s="1600" t="s">
        <v>529</v>
      </c>
      <c r="P3" s="1601"/>
      <c r="Q3" s="1601"/>
      <c r="R3" s="1601"/>
      <c r="S3" s="1601"/>
      <c r="T3" s="1602"/>
    </row>
    <row r="4" spans="1:20" ht="17.25" customHeight="1">
      <c r="A4" s="1560"/>
      <c r="B4" s="1561"/>
      <c r="C4" s="1603"/>
      <c r="D4" s="1604"/>
      <c r="E4" s="1604"/>
      <c r="F4" s="1604"/>
      <c r="G4" s="1604"/>
      <c r="H4" s="1604"/>
      <c r="I4" s="1603"/>
      <c r="J4" s="1604"/>
      <c r="K4" s="1604"/>
      <c r="L4" s="1604"/>
      <c r="M4" s="1604"/>
      <c r="N4" s="1604"/>
      <c r="O4" s="1603"/>
      <c r="P4" s="1604"/>
      <c r="Q4" s="1604"/>
      <c r="R4" s="1604"/>
      <c r="S4" s="1604"/>
      <c r="T4" s="1605"/>
    </row>
    <row r="5" spans="1:20" ht="22.5" customHeight="1">
      <c r="A5" s="1560"/>
      <c r="B5" s="1561"/>
      <c r="C5" s="1608" t="s">
        <v>1</v>
      </c>
      <c r="D5" s="1610" t="s">
        <v>39</v>
      </c>
      <c r="E5" s="1610" t="s">
        <v>3</v>
      </c>
      <c r="F5" s="1612" t="s">
        <v>19</v>
      </c>
      <c r="G5" s="1618" t="s">
        <v>148</v>
      </c>
      <c r="H5" s="1606" t="s">
        <v>149</v>
      </c>
      <c r="I5" s="1608" t="s">
        <v>1</v>
      </c>
      <c r="J5" s="1610" t="s">
        <v>39</v>
      </c>
      <c r="K5" s="1610" t="s">
        <v>3</v>
      </c>
      <c r="L5" s="1612" t="s">
        <v>19</v>
      </c>
      <c r="M5" s="1618" t="s">
        <v>148</v>
      </c>
      <c r="N5" s="1606" t="s">
        <v>149</v>
      </c>
      <c r="O5" s="1608" t="s">
        <v>1</v>
      </c>
      <c r="P5" s="1610" t="s">
        <v>39</v>
      </c>
      <c r="Q5" s="1610" t="s">
        <v>3</v>
      </c>
      <c r="R5" s="1612" t="s">
        <v>19</v>
      </c>
      <c r="S5" s="1618" t="s">
        <v>148</v>
      </c>
      <c r="T5" s="1606" t="s">
        <v>149</v>
      </c>
    </row>
    <row r="6" spans="1:20" ht="27.75" customHeight="1" thickBot="1">
      <c r="A6" s="1560"/>
      <c r="B6" s="1561"/>
      <c r="C6" s="1609"/>
      <c r="D6" s="1611"/>
      <c r="E6" s="1611"/>
      <c r="F6" s="1613"/>
      <c r="G6" s="1619"/>
      <c r="H6" s="1607"/>
      <c r="I6" s="1609"/>
      <c r="J6" s="1611"/>
      <c r="K6" s="1611"/>
      <c r="L6" s="1613"/>
      <c r="M6" s="1619"/>
      <c r="N6" s="1607"/>
      <c r="O6" s="1609"/>
      <c r="P6" s="1611"/>
      <c r="Q6" s="1611"/>
      <c r="R6" s="1613"/>
      <c r="S6" s="1619"/>
      <c r="T6" s="1607"/>
    </row>
    <row r="7" spans="1:20" s="18" customFormat="1" ht="17.25" customHeight="1">
      <c r="A7" s="1616" t="s">
        <v>11</v>
      </c>
      <c r="B7" s="1617"/>
      <c r="C7" s="918">
        <v>4723</v>
      </c>
      <c r="D7" s="878">
        <v>13650</v>
      </c>
      <c r="E7" s="878">
        <v>322572</v>
      </c>
      <c r="F7" s="878">
        <v>25129.499999999909</v>
      </c>
      <c r="G7" s="939">
        <v>23.631648351648352</v>
      </c>
      <c r="H7" s="938">
        <v>12.836387512684341</v>
      </c>
      <c r="I7" s="879">
        <v>126</v>
      </c>
      <c r="J7" s="878">
        <v>276</v>
      </c>
      <c r="K7" s="878">
        <v>4893</v>
      </c>
      <c r="L7" s="878">
        <v>505.09999999999997</v>
      </c>
      <c r="M7" s="939">
        <v>17.728260869565219</v>
      </c>
      <c r="N7" s="938">
        <v>9.6871906553157796</v>
      </c>
      <c r="O7" s="879">
        <v>31</v>
      </c>
      <c r="P7" s="878">
        <v>62</v>
      </c>
      <c r="Q7" s="878">
        <v>1147</v>
      </c>
      <c r="R7" s="878">
        <v>102.2</v>
      </c>
      <c r="S7" s="939">
        <v>18.5</v>
      </c>
      <c r="T7" s="938">
        <v>11.223091976516633</v>
      </c>
    </row>
    <row r="8" spans="1:20" s="18" customFormat="1" ht="17.25" customHeight="1">
      <c r="A8" s="1564" t="s">
        <v>12</v>
      </c>
      <c r="B8" s="1565"/>
      <c r="C8" s="918">
        <v>4745</v>
      </c>
      <c r="D8" s="878">
        <v>14084</v>
      </c>
      <c r="E8" s="878">
        <v>335308</v>
      </c>
      <c r="F8" s="878">
        <v>26047.799999999908</v>
      </c>
      <c r="G8" s="939">
        <v>23.807725078102813</v>
      </c>
      <c r="H8" s="938">
        <v>12.87279539922762</v>
      </c>
      <c r="I8" s="879">
        <v>150</v>
      </c>
      <c r="J8" s="878">
        <v>325</v>
      </c>
      <c r="K8" s="878">
        <v>5778</v>
      </c>
      <c r="L8" s="878">
        <v>605.70000000000005</v>
      </c>
      <c r="M8" s="939">
        <v>17.778461538461539</v>
      </c>
      <c r="N8" s="938">
        <v>9.539375928677563</v>
      </c>
      <c r="O8" s="879">
        <v>36</v>
      </c>
      <c r="P8" s="878">
        <v>72</v>
      </c>
      <c r="Q8" s="878">
        <v>1435</v>
      </c>
      <c r="R8" s="878">
        <v>127.1</v>
      </c>
      <c r="S8" s="939">
        <v>19.930555555555557</v>
      </c>
      <c r="T8" s="938">
        <v>11.290322580645162</v>
      </c>
    </row>
    <row r="9" spans="1:20" s="18" customFormat="1" ht="17.25" customHeight="1">
      <c r="A9" s="1564" t="s">
        <v>13</v>
      </c>
      <c r="B9" s="1565"/>
      <c r="C9" s="918">
        <v>4778</v>
      </c>
      <c r="D9" s="878">
        <v>14494</v>
      </c>
      <c r="E9" s="878">
        <v>345746</v>
      </c>
      <c r="F9" s="878">
        <v>26829.999999999945</v>
      </c>
      <c r="G9" s="939">
        <v>23.854422519663309</v>
      </c>
      <c r="H9" s="938">
        <v>12.886544912411505</v>
      </c>
      <c r="I9" s="879">
        <v>194</v>
      </c>
      <c r="J9" s="878">
        <v>397</v>
      </c>
      <c r="K9" s="878">
        <v>6967</v>
      </c>
      <c r="L9" s="878">
        <v>767.2</v>
      </c>
      <c r="M9" s="939">
        <v>17.549118387909321</v>
      </c>
      <c r="N9" s="938">
        <v>9.0810740354535966</v>
      </c>
      <c r="O9" s="879">
        <v>39</v>
      </c>
      <c r="P9" s="878">
        <v>81</v>
      </c>
      <c r="Q9" s="878">
        <v>1627</v>
      </c>
      <c r="R9" s="878">
        <v>142</v>
      </c>
      <c r="S9" s="939">
        <v>20.086419753086421</v>
      </c>
      <c r="T9" s="938">
        <v>11.45774647887324</v>
      </c>
    </row>
    <row r="10" spans="1:20" s="18" customFormat="1" ht="17.25" customHeight="1">
      <c r="A10" s="1564" t="s">
        <v>14</v>
      </c>
      <c r="B10" s="1565"/>
      <c r="C10" s="918">
        <v>4794</v>
      </c>
      <c r="D10" s="864">
        <v>14795</v>
      </c>
      <c r="E10" s="864">
        <v>353255</v>
      </c>
      <c r="F10" s="878">
        <v>27476.799999999999</v>
      </c>
      <c r="G10" s="939">
        <v>23.876647516052721</v>
      </c>
      <c r="H10" s="938">
        <v>12.856482559832296</v>
      </c>
      <c r="I10" s="879">
        <v>249</v>
      </c>
      <c r="J10" s="864">
        <v>509</v>
      </c>
      <c r="K10" s="864">
        <v>8580</v>
      </c>
      <c r="L10" s="878">
        <v>956.5</v>
      </c>
      <c r="M10" s="939">
        <v>16.856581532416502</v>
      </c>
      <c r="N10" s="938">
        <v>8.9702038682697331</v>
      </c>
      <c r="O10" s="879">
        <v>42</v>
      </c>
      <c r="P10" s="864">
        <v>86</v>
      </c>
      <c r="Q10" s="864">
        <v>1733</v>
      </c>
      <c r="R10" s="878">
        <v>149.69999999999999</v>
      </c>
      <c r="S10" s="939">
        <v>20.151162790697676</v>
      </c>
      <c r="T10" s="938">
        <v>11.576486305945224</v>
      </c>
    </row>
    <row r="11" spans="1:20" s="18" customFormat="1" ht="17.25" customHeight="1">
      <c r="A11" s="1564" t="s">
        <v>15</v>
      </c>
      <c r="B11" s="1565"/>
      <c r="C11" s="918">
        <v>4812</v>
      </c>
      <c r="D11" s="864">
        <v>15021</v>
      </c>
      <c r="E11" s="864">
        <v>355758</v>
      </c>
      <c r="F11" s="864">
        <v>27969.899999999852</v>
      </c>
      <c r="G11" s="939">
        <v>23.684042340722989</v>
      </c>
      <c r="H11" s="938">
        <v>12.719316121974046</v>
      </c>
      <c r="I11" s="879">
        <v>300</v>
      </c>
      <c r="J11" s="864">
        <v>615</v>
      </c>
      <c r="K11" s="864">
        <v>10001</v>
      </c>
      <c r="L11" s="864">
        <v>1145.2</v>
      </c>
      <c r="M11" s="939">
        <v>16.261788617886179</v>
      </c>
      <c r="N11" s="938">
        <v>8.7329724065665388</v>
      </c>
      <c r="O11" s="879">
        <v>46</v>
      </c>
      <c r="P11" s="864">
        <v>93</v>
      </c>
      <c r="Q11" s="864">
        <v>1844</v>
      </c>
      <c r="R11" s="864">
        <v>168.3</v>
      </c>
      <c r="S11" s="939">
        <v>19.827956989247312</v>
      </c>
      <c r="T11" s="938">
        <v>10.956625074272132</v>
      </c>
    </row>
    <row r="12" spans="1:20" s="18" customFormat="1" ht="17.25" customHeight="1">
      <c r="A12" s="1564" t="s">
        <v>16</v>
      </c>
      <c r="B12" s="1565"/>
      <c r="C12" s="913">
        <v>4828</v>
      </c>
      <c r="D12" s="864">
        <v>15076</v>
      </c>
      <c r="E12" s="864">
        <v>354263</v>
      </c>
      <c r="F12" s="864">
        <v>28104.899999999998</v>
      </c>
      <c r="G12" s="939">
        <v>23.498474396391615</v>
      </c>
      <c r="H12" s="938">
        <v>12.605026169813806</v>
      </c>
      <c r="I12" s="881">
        <v>333</v>
      </c>
      <c r="J12" s="864">
        <v>676</v>
      </c>
      <c r="K12" s="864">
        <v>11197</v>
      </c>
      <c r="L12" s="864">
        <v>1229.9000000000001</v>
      </c>
      <c r="M12" s="939">
        <v>16.56360946745562</v>
      </c>
      <c r="N12" s="938">
        <v>9.1039921944873559</v>
      </c>
      <c r="O12" s="881">
        <v>48</v>
      </c>
      <c r="P12" s="864">
        <v>96</v>
      </c>
      <c r="Q12" s="864">
        <v>1901</v>
      </c>
      <c r="R12" s="864">
        <v>179</v>
      </c>
      <c r="S12" s="939">
        <v>19.802083333333332</v>
      </c>
      <c r="T12" s="938">
        <v>10.620111731843576</v>
      </c>
    </row>
    <row r="13" spans="1:20" s="18" customFormat="1" ht="17.25" customHeight="1">
      <c r="A13" s="1564" t="s">
        <v>17</v>
      </c>
      <c r="B13" s="1565"/>
      <c r="C13" s="913">
        <v>4820</v>
      </c>
      <c r="D13" s="864">
        <v>15069</v>
      </c>
      <c r="E13" s="864">
        <v>349411</v>
      </c>
      <c r="F13" s="864">
        <v>28194.2</v>
      </c>
      <c r="G13" s="939">
        <v>23.187404605481451</v>
      </c>
      <c r="H13" s="938">
        <v>12.393009909839613</v>
      </c>
      <c r="I13" s="881">
        <v>340</v>
      </c>
      <c r="J13" s="864">
        <v>686</v>
      </c>
      <c r="K13" s="864">
        <v>11256</v>
      </c>
      <c r="L13" s="864">
        <v>1249</v>
      </c>
      <c r="M13" s="939">
        <v>16.408163265306122</v>
      </c>
      <c r="N13" s="938">
        <v>9.0120096076861493</v>
      </c>
      <c r="O13" s="881">
        <v>49</v>
      </c>
      <c r="P13" s="864">
        <v>101</v>
      </c>
      <c r="Q13" s="864">
        <v>1986</v>
      </c>
      <c r="R13" s="864">
        <v>186.3</v>
      </c>
      <c r="S13" s="939">
        <v>19.663366336633665</v>
      </c>
      <c r="T13" s="938">
        <v>10.660225442834138</v>
      </c>
    </row>
    <row r="14" spans="1:20" s="18" customFormat="1" ht="17.25" customHeight="1">
      <c r="A14" s="1564" t="s">
        <v>143</v>
      </c>
      <c r="B14" s="1565"/>
      <c r="C14" s="918">
        <v>4833</v>
      </c>
      <c r="D14" s="864">
        <v>15117</v>
      </c>
      <c r="E14" s="864">
        <v>348608</v>
      </c>
      <c r="F14" s="864">
        <v>28771.300000000003</v>
      </c>
      <c r="G14" s="939">
        <v>23.060598041810003</v>
      </c>
      <c r="H14" s="938">
        <v>12.11694816864396</v>
      </c>
      <c r="I14" s="879">
        <v>386</v>
      </c>
      <c r="J14" s="864">
        <v>748</v>
      </c>
      <c r="K14" s="864">
        <v>12125</v>
      </c>
      <c r="L14" s="864">
        <v>1345.6</v>
      </c>
      <c r="M14" s="939">
        <v>16.209893048128343</v>
      </c>
      <c r="N14" s="938">
        <v>9.0108501783590977</v>
      </c>
      <c r="O14" s="879">
        <v>50</v>
      </c>
      <c r="P14" s="864">
        <v>104</v>
      </c>
      <c r="Q14" s="864">
        <v>2023</v>
      </c>
      <c r="R14" s="864">
        <v>186.3</v>
      </c>
      <c r="S14" s="939">
        <v>19.451923076923077</v>
      </c>
      <c r="T14" s="938">
        <v>10.858829844337089</v>
      </c>
    </row>
    <row r="15" spans="1:20" s="18" customFormat="1" ht="17.25" customHeight="1">
      <c r="A15" s="1564" t="s">
        <v>194</v>
      </c>
      <c r="B15" s="1565"/>
      <c r="C15" s="913">
        <v>4838</v>
      </c>
      <c r="D15" s="864">
        <v>15195</v>
      </c>
      <c r="E15" s="864">
        <v>349209</v>
      </c>
      <c r="F15" s="864">
        <v>28992.9</v>
      </c>
      <c r="G15" s="939">
        <v>22.981836130306021</v>
      </c>
      <c r="H15" s="938">
        <v>12.045057071600798</v>
      </c>
      <c r="I15" s="881">
        <v>399</v>
      </c>
      <c r="J15" s="864">
        <v>764</v>
      </c>
      <c r="K15" s="864">
        <v>12520</v>
      </c>
      <c r="L15" s="864">
        <v>1400.8</v>
      </c>
      <c r="M15" s="939">
        <v>16.387434554973822</v>
      </c>
      <c r="N15" s="938">
        <v>8.9377498572244427</v>
      </c>
      <c r="O15" s="881">
        <v>50</v>
      </c>
      <c r="P15" s="864">
        <v>105</v>
      </c>
      <c r="Q15" s="864">
        <v>2047</v>
      </c>
      <c r="R15" s="864">
        <v>187.1</v>
      </c>
      <c r="S15" s="939">
        <v>19.495238095238093</v>
      </c>
      <c r="T15" s="938">
        <v>10.940673436664886</v>
      </c>
    </row>
    <row r="16" spans="1:20" s="18" customFormat="1" ht="17.25" customHeight="1">
      <c r="A16" s="1564" t="s">
        <v>475</v>
      </c>
      <c r="B16" s="1565"/>
      <c r="C16" s="913">
        <v>4854</v>
      </c>
      <c r="D16" s="864">
        <v>15418</v>
      </c>
      <c r="E16" s="864">
        <v>350066</v>
      </c>
      <c r="F16" s="864">
        <v>30753.3</v>
      </c>
      <c r="G16" s="939">
        <v>22.705020106369179</v>
      </c>
      <c r="H16" s="938">
        <v>11.383038568218696</v>
      </c>
      <c r="I16" s="881">
        <v>401</v>
      </c>
      <c r="J16" s="864">
        <v>774</v>
      </c>
      <c r="K16" s="864">
        <v>12859</v>
      </c>
      <c r="L16" s="864">
        <v>1431.6</v>
      </c>
      <c r="M16" s="939">
        <v>16.613695090439276</v>
      </c>
      <c r="N16" s="938">
        <v>8.9822576138586196</v>
      </c>
      <c r="O16" s="881">
        <v>49</v>
      </c>
      <c r="P16" s="864">
        <v>103</v>
      </c>
      <c r="Q16" s="864">
        <v>1984</v>
      </c>
      <c r="R16" s="864">
        <v>187.7</v>
      </c>
      <c r="S16" s="939">
        <v>19.262135922330096</v>
      </c>
      <c r="T16" s="938">
        <v>10.570058604155568</v>
      </c>
    </row>
    <row r="17" spans="1:21" s="18" customFormat="1" ht="17.25" customHeight="1" thickBot="1">
      <c r="A17" s="1614" t="s">
        <v>605</v>
      </c>
      <c r="B17" s="1615"/>
      <c r="C17" s="913">
        <v>4863</v>
      </c>
      <c r="D17" s="864">
        <v>15626</v>
      </c>
      <c r="E17" s="864">
        <v>342665</v>
      </c>
      <c r="F17" s="864">
        <v>31465.599999999999</v>
      </c>
      <c r="G17" s="422">
        <v>21.929156533981825</v>
      </c>
      <c r="H17" s="423">
        <v>10.890146699888133</v>
      </c>
      <c r="I17" s="881">
        <v>404</v>
      </c>
      <c r="J17" s="864">
        <v>795</v>
      </c>
      <c r="K17" s="864">
        <v>12889</v>
      </c>
      <c r="L17" s="864">
        <v>1501.1</v>
      </c>
      <c r="M17" s="422">
        <v>16.2125786163522</v>
      </c>
      <c r="N17" s="423">
        <v>8.5863699953367529</v>
      </c>
      <c r="O17" s="881">
        <v>50</v>
      </c>
      <c r="P17" s="864">
        <v>105</v>
      </c>
      <c r="Q17" s="864">
        <v>2044</v>
      </c>
      <c r="R17" s="864">
        <v>190</v>
      </c>
      <c r="S17" s="422">
        <v>19.466666666666665</v>
      </c>
      <c r="T17" s="423">
        <v>10.757894736842106</v>
      </c>
      <c r="U17" s="79"/>
    </row>
    <row r="18" spans="1:21" s="8" customFormat="1" ht="17.25" customHeight="1">
      <c r="A18" s="1572" t="s">
        <v>606</v>
      </c>
      <c r="B18" s="626" t="s">
        <v>196</v>
      </c>
      <c r="C18" s="616">
        <f>C17-C16</f>
        <v>9</v>
      </c>
      <c r="D18" s="617">
        <f t="shared" ref="D18:T18" si="0">D17-D16</f>
        <v>208</v>
      </c>
      <c r="E18" s="617">
        <f t="shared" si="0"/>
        <v>-7401</v>
      </c>
      <c r="F18" s="617">
        <f>F17-F16</f>
        <v>712.29999999999927</v>
      </c>
      <c r="G18" s="650">
        <f>G17-G16</f>
        <v>-0.77586357238735459</v>
      </c>
      <c r="H18" s="651">
        <f t="shared" si="0"/>
        <v>-0.4928918683305632</v>
      </c>
      <c r="I18" s="616">
        <f t="shared" si="0"/>
        <v>3</v>
      </c>
      <c r="J18" s="617">
        <f t="shared" si="0"/>
        <v>21</v>
      </c>
      <c r="K18" s="617">
        <f t="shared" si="0"/>
        <v>30</v>
      </c>
      <c r="L18" s="617">
        <f>L17-L16</f>
        <v>69.5</v>
      </c>
      <c r="M18" s="650">
        <f>M17-M16</f>
        <v>-0.4011164740870754</v>
      </c>
      <c r="N18" s="651">
        <f t="shared" si="0"/>
        <v>-0.39588761852186671</v>
      </c>
      <c r="O18" s="616">
        <f t="shared" si="0"/>
        <v>1</v>
      </c>
      <c r="P18" s="617">
        <f t="shared" si="0"/>
        <v>2</v>
      </c>
      <c r="Q18" s="617">
        <f t="shared" si="0"/>
        <v>60</v>
      </c>
      <c r="R18" s="617">
        <f>R17-R16</f>
        <v>2.3000000000000114</v>
      </c>
      <c r="S18" s="650">
        <f>S17-S16</f>
        <v>0.20453074433656937</v>
      </c>
      <c r="T18" s="651">
        <f t="shared" si="0"/>
        <v>0.18783613268653809</v>
      </c>
      <c r="U18" s="374"/>
    </row>
    <row r="19" spans="1:21" s="8" customFormat="1" ht="17.25" customHeight="1">
      <c r="A19" s="1573"/>
      <c r="B19" s="620" t="s">
        <v>197</v>
      </c>
      <c r="C19" s="623">
        <f>C17/C16-1</f>
        <v>1.8541409147094789E-3</v>
      </c>
      <c r="D19" s="624">
        <f t="shared" ref="D19:T19" si="1">D17/D16-1</f>
        <v>1.3490725126475533E-2</v>
      </c>
      <c r="E19" s="624">
        <f t="shared" si="1"/>
        <v>-2.1141727559945811E-2</v>
      </c>
      <c r="F19" s="624">
        <f>F17/F16-1</f>
        <v>2.316174199191634E-2</v>
      </c>
      <c r="G19" s="652">
        <f>G17/G16-1</f>
        <v>-3.4171454980112981E-2</v>
      </c>
      <c r="H19" s="653">
        <f t="shared" si="1"/>
        <v>-4.3300553308034173E-2</v>
      </c>
      <c r="I19" s="623">
        <f t="shared" si="1"/>
        <v>7.4812967581048273E-3</v>
      </c>
      <c r="J19" s="624">
        <f t="shared" si="1"/>
        <v>2.7131782945736482E-2</v>
      </c>
      <c r="K19" s="624">
        <f t="shared" si="1"/>
        <v>2.3329963449723046E-3</v>
      </c>
      <c r="L19" s="624">
        <f>L17/L16-1</f>
        <v>4.8547080189997205E-2</v>
      </c>
      <c r="M19" s="652">
        <f>M17/M16-1</f>
        <v>-2.4143724313196668E-2</v>
      </c>
      <c r="N19" s="653">
        <f t="shared" si="1"/>
        <v>-4.4074400394735536E-2</v>
      </c>
      <c r="O19" s="623">
        <f t="shared" si="1"/>
        <v>2.0408163265306145E-2</v>
      </c>
      <c r="P19" s="624">
        <f t="shared" si="1"/>
        <v>1.9417475728155331E-2</v>
      </c>
      <c r="Q19" s="624">
        <f t="shared" si="1"/>
        <v>3.0241935483870996E-2</v>
      </c>
      <c r="R19" s="624">
        <f>R17/R16-1</f>
        <v>1.2253596164091718E-2</v>
      </c>
      <c r="S19" s="652">
        <f>S17/S16-1</f>
        <v>1.0618279569892364E-2</v>
      </c>
      <c r="T19" s="653">
        <f t="shared" si="1"/>
        <v>1.7770585738539957E-2</v>
      </c>
      <c r="U19" s="374"/>
    </row>
    <row r="20" spans="1:21" ht="17.25" customHeight="1">
      <c r="A20" s="1556" t="s">
        <v>607</v>
      </c>
      <c r="B20" s="638" t="s">
        <v>196</v>
      </c>
      <c r="C20" s="641">
        <f>C17-C12</f>
        <v>35</v>
      </c>
      <c r="D20" s="642">
        <f t="shared" ref="D20:T20" si="2">D17-D12</f>
        <v>550</v>
      </c>
      <c r="E20" s="642">
        <f t="shared" si="2"/>
        <v>-11598</v>
      </c>
      <c r="F20" s="642">
        <f>F17-F12</f>
        <v>3360.7000000000007</v>
      </c>
      <c r="G20" s="654">
        <f>G17-G12</f>
        <v>-1.5693178624097897</v>
      </c>
      <c r="H20" s="655">
        <f t="shared" si="2"/>
        <v>-1.7148794699256733</v>
      </c>
      <c r="I20" s="641">
        <f t="shared" si="2"/>
        <v>71</v>
      </c>
      <c r="J20" s="642">
        <f t="shared" si="2"/>
        <v>119</v>
      </c>
      <c r="K20" s="642">
        <f t="shared" si="2"/>
        <v>1692</v>
      </c>
      <c r="L20" s="642">
        <f>L17-L12</f>
        <v>271.19999999999982</v>
      </c>
      <c r="M20" s="654">
        <f>M17-M12</f>
        <v>-0.35103085110342036</v>
      </c>
      <c r="N20" s="655">
        <f t="shared" si="2"/>
        <v>-0.51762219915060292</v>
      </c>
      <c r="O20" s="641">
        <f t="shared" si="2"/>
        <v>2</v>
      </c>
      <c r="P20" s="642">
        <f t="shared" si="2"/>
        <v>9</v>
      </c>
      <c r="Q20" s="642">
        <f t="shared" si="2"/>
        <v>143</v>
      </c>
      <c r="R20" s="642">
        <f>R17-R12</f>
        <v>11</v>
      </c>
      <c r="S20" s="654">
        <f>S17-S12</f>
        <v>-0.33541666666666714</v>
      </c>
      <c r="T20" s="655">
        <f t="shared" si="2"/>
        <v>0.13778300499853025</v>
      </c>
      <c r="U20" s="176"/>
    </row>
    <row r="21" spans="1:21" ht="17.25" customHeight="1">
      <c r="A21" s="1573"/>
      <c r="B21" s="620" t="s">
        <v>197</v>
      </c>
      <c r="C21" s="623">
        <f>C17/C12-1</f>
        <v>7.2493786246892178E-3</v>
      </c>
      <c r="D21" s="624">
        <f t="shared" ref="D21:T21" si="3">D17/D12-1</f>
        <v>3.6481825417882696E-2</v>
      </c>
      <c r="E21" s="624">
        <f t="shared" si="3"/>
        <v>-3.2738389275764002E-2</v>
      </c>
      <c r="F21" s="624">
        <f>F17/F12-1</f>
        <v>0.11957701326103276</v>
      </c>
      <c r="G21" s="652">
        <f>G17/G12-1</f>
        <v>-6.6783819065750594E-2</v>
      </c>
      <c r="H21" s="653">
        <f t="shared" si="3"/>
        <v>-0.13604727565202701</v>
      </c>
      <c r="I21" s="623">
        <f t="shared" si="3"/>
        <v>0.21321321321321318</v>
      </c>
      <c r="J21" s="624">
        <f t="shared" si="3"/>
        <v>0.17603550295857984</v>
      </c>
      <c r="K21" s="624">
        <f t="shared" si="3"/>
        <v>0.15111190497454685</v>
      </c>
      <c r="L21" s="624">
        <f>L17/L12-1</f>
        <v>0.22050573217334724</v>
      </c>
      <c r="M21" s="652">
        <f>M17/M12-1</f>
        <v>-2.1192895895857156E-2</v>
      </c>
      <c r="N21" s="653">
        <f t="shared" si="3"/>
        <v>-5.6856617195260029E-2</v>
      </c>
      <c r="O21" s="623">
        <f t="shared" si="3"/>
        <v>4.1666666666666741E-2</v>
      </c>
      <c r="P21" s="624">
        <f t="shared" si="3"/>
        <v>9.375E-2</v>
      </c>
      <c r="Q21" s="624">
        <f t="shared" si="3"/>
        <v>7.5223566543924258E-2</v>
      </c>
      <c r="R21" s="624">
        <f>R17/R12-1</f>
        <v>6.1452513966480549E-2</v>
      </c>
      <c r="S21" s="652">
        <f>S17/S12-1</f>
        <v>-1.6938453445555002E-2</v>
      </c>
      <c r="T21" s="653">
        <f t="shared" si="3"/>
        <v>1.2973781112433969E-2</v>
      </c>
      <c r="U21" s="176"/>
    </row>
    <row r="22" spans="1:21" s="8" customFormat="1" ht="17.25" customHeight="1">
      <c r="A22" s="1556" t="s">
        <v>608</v>
      </c>
      <c r="B22" s="638" t="s">
        <v>196</v>
      </c>
      <c r="C22" s="641">
        <f>C17-C7</f>
        <v>140</v>
      </c>
      <c r="D22" s="642">
        <f t="shared" ref="D22:T22" si="4">D17-D7</f>
        <v>1976</v>
      </c>
      <c r="E22" s="642">
        <f t="shared" si="4"/>
        <v>20093</v>
      </c>
      <c r="F22" s="642">
        <f>F17-F7</f>
        <v>6336.1000000000895</v>
      </c>
      <c r="G22" s="654">
        <f>G17-G7</f>
        <v>-1.7024918176665267</v>
      </c>
      <c r="H22" s="655">
        <f t="shared" si="4"/>
        <v>-1.9462408127962085</v>
      </c>
      <c r="I22" s="641">
        <f t="shared" si="4"/>
        <v>278</v>
      </c>
      <c r="J22" s="642">
        <f t="shared" si="4"/>
        <v>519</v>
      </c>
      <c r="K22" s="642">
        <f t="shared" si="4"/>
        <v>7996</v>
      </c>
      <c r="L22" s="642">
        <f>L17-L7</f>
        <v>996</v>
      </c>
      <c r="M22" s="654">
        <f>M17-M7</f>
        <v>-1.5156822532130185</v>
      </c>
      <c r="N22" s="655">
        <f t="shared" si="4"/>
        <v>-1.1008206599790267</v>
      </c>
      <c r="O22" s="641">
        <f t="shared" si="4"/>
        <v>19</v>
      </c>
      <c r="P22" s="642">
        <f t="shared" si="4"/>
        <v>43</v>
      </c>
      <c r="Q22" s="642">
        <f t="shared" si="4"/>
        <v>897</v>
      </c>
      <c r="R22" s="642">
        <f>R17-R7</f>
        <v>87.8</v>
      </c>
      <c r="S22" s="654">
        <f>S17-S7</f>
        <v>0.96666666666666501</v>
      </c>
      <c r="T22" s="655">
        <f t="shared" si="4"/>
        <v>-0.4651972396745272</v>
      </c>
    </row>
    <row r="23" spans="1:21" ht="17.25" customHeight="1" thickBot="1">
      <c r="A23" s="1557"/>
      <c r="B23" s="656" t="s">
        <v>197</v>
      </c>
      <c r="C23" s="657">
        <f>C17/C7-1</f>
        <v>2.9642176582680424E-2</v>
      </c>
      <c r="D23" s="658">
        <f t="shared" ref="D23:T23" si="5">D17/D7-1</f>
        <v>0.14476190476190487</v>
      </c>
      <c r="E23" s="658">
        <f t="shared" si="5"/>
        <v>6.2289969371179144E-2</v>
      </c>
      <c r="F23" s="658">
        <f>F17/F7-1</f>
        <v>0.25213792554567793</v>
      </c>
      <c r="G23" s="659">
        <f>G17/G7-1</f>
        <v>-7.2042872013528991E-2</v>
      </c>
      <c r="H23" s="660">
        <f t="shared" si="5"/>
        <v>-0.15161904475640209</v>
      </c>
      <c r="I23" s="657">
        <f t="shared" si="5"/>
        <v>2.2063492063492065</v>
      </c>
      <c r="J23" s="658">
        <f t="shared" si="5"/>
        <v>1.8804347826086958</v>
      </c>
      <c r="K23" s="658">
        <f t="shared" si="5"/>
        <v>1.6341712650725526</v>
      </c>
      <c r="L23" s="658">
        <f>L17/L7-1</f>
        <v>1.9718867550980006</v>
      </c>
      <c r="M23" s="659">
        <f>M17/M7-1</f>
        <v>-8.5495258918208306E-2</v>
      </c>
      <c r="N23" s="660">
        <f t="shared" si="5"/>
        <v>-0.11363672907324884</v>
      </c>
      <c r="O23" s="657">
        <f t="shared" si="5"/>
        <v>0.61290322580645151</v>
      </c>
      <c r="P23" s="658">
        <f t="shared" si="5"/>
        <v>0.69354838709677424</v>
      </c>
      <c r="Q23" s="658">
        <f t="shared" si="5"/>
        <v>0.78204010462074969</v>
      </c>
      <c r="R23" s="658">
        <f>R17/R7-1</f>
        <v>0.85909980430528377</v>
      </c>
      <c r="S23" s="659">
        <f>S17/S7-1</f>
        <v>5.2252252252252163E-2</v>
      </c>
      <c r="T23" s="660">
        <f t="shared" si="5"/>
        <v>-4.1450006882943979E-2</v>
      </c>
    </row>
    <row r="24" spans="1:21" ht="17.25" customHeight="1">
      <c r="A24" s="115" t="s">
        <v>18</v>
      </c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21" ht="17.25" customHeight="1">
      <c r="A25" s="115" t="s">
        <v>580</v>
      </c>
      <c r="I25" s="199"/>
      <c r="J25" s="199"/>
      <c r="K25" s="937"/>
      <c r="L25" s="937"/>
      <c r="M25" s="940"/>
      <c r="N25" s="940"/>
      <c r="O25" s="940"/>
      <c r="P25" s="121"/>
      <c r="Q25" s="121"/>
      <c r="R25" s="121"/>
      <c r="S25" s="121"/>
    </row>
    <row r="26" spans="1:21"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1:21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</row>
    <row r="28" spans="1:21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  <row r="29" spans="1:21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</row>
    <row r="30" spans="1:21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1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</row>
  </sheetData>
  <mergeCells count="36">
    <mergeCell ref="G5:G6"/>
    <mergeCell ref="M5:M6"/>
    <mergeCell ref="S5:S6"/>
    <mergeCell ref="R5:R6"/>
    <mergeCell ref="A18:A19"/>
    <mergeCell ref="A20:A21"/>
    <mergeCell ref="A22:A23"/>
    <mergeCell ref="A17:B17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O3:T4"/>
    <mergeCell ref="C3:H4"/>
    <mergeCell ref="I3:N4"/>
    <mergeCell ref="H5:H6"/>
    <mergeCell ref="I5:I6"/>
    <mergeCell ref="J5:J6"/>
    <mergeCell ref="K5:K6"/>
    <mergeCell ref="D5:D6"/>
    <mergeCell ref="E5:E6"/>
    <mergeCell ref="N5:N6"/>
    <mergeCell ref="O5:O6"/>
    <mergeCell ref="P5:P6"/>
    <mergeCell ref="Q5:Q6"/>
    <mergeCell ref="T5:T6"/>
    <mergeCell ref="F5:F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T18:T23 N18:Q23 H18:K23 C18:E23 F18:F23 G18:G23 L18:L23 M18:M23 R18:R23 S18:S23" unlocked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/>
  <dimension ref="A1:R30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13" width="10" customWidth="1"/>
  </cols>
  <sheetData>
    <row r="1" spans="1:18" ht="17.25" customHeight="1">
      <c r="A1" s="173" t="s">
        <v>638</v>
      </c>
      <c r="B1" s="138"/>
      <c r="C1" s="139"/>
      <c r="D1" s="139"/>
      <c r="E1" s="139"/>
      <c r="F1" s="139"/>
      <c r="G1" s="139"/>
      <c r="H1" s="139"/>
      <c r="I1" s="139"/>
      <c r="J1" s="139"/>
      <c r="K1" s="552"/>
      <c r="L1" s="139"/>
      <c r="M1" s="139"/>
    </row>
    <row r="2" spans="1:18" ht="17.25" customHeight="1" thickBot="1">
      <c r="A2" s="358" t="s">
        <v>198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8" ht="9" customHeight="1">
      <c r="A3" s="1558" t="s">
        <v>203</v>
      </c>
      <c r="B3" s="1559"/>
      <c r="C3" s="1713" t="s">
        <v>75</v>
      </c>
      <c r="D3" s="1842" t="s">
        <v>470</v>
      </c>
      <c r="E3" s="1806"/>
      <c r="F3" s="1806"/>
      <c r="G3" s="1806"/>
      <c r="H3" s="1806"/>
      <c r="I3" s="1806"/>
      <c r="J3" s="1806"/>
      <c r="K3" s="1806"/>
      <c r="L3" s="1806"/>
      <c r="M3" s="1559"/>
    </row>
    <row r="4" spans="1:18" ht="9" customHeight="1">
      <c r="A4" s="1560"/>
      <c r="B4" s="1561"/>
      <c r="C4" s="1841"/>
      <c r="D4" s="1838"/>
      <c r="E4" s="1838"/>
      <c r="F4" s="1838"/>
      <c r="G4" s="1838"/>
      <c r="H4" s="1838"/>
      <c r="I4" s="1838"/>
      <c r="J4" s="1838"/>
      <c r="K4" s="1838"/>
      <c r="L4" s="1838"/>
      <c r="M4" s="1811"/>
    </row>
    <row r="5" spans="1:18" ht="17.25" customHeight="1">
      <c r="A5" s="1560"/>
      <c r="B5" s="1561"/>
      <c r="C5" s="1841"/>
      <c r="D5" s="1675" t="s">
        <v>216</v>
      </c>
      <c r="E5" s="1675" t="s">
        <v>217</v>
      </c>
      <c r="F5" s="1675" t="s">
        <v>218</v>
      </c>
      <c r="G5" s="1675" t="s">
        <v>219</v>
      </c>
      <c r="H5" s="1675" t="s">
        <v>220</v>
      </c>
      <c r="I5" s="1675" t="s">
        <v>221</v>
      </c>
      <c r="J5" s="1675" t="s">
        <v>222</v>
      </c>
      <c r="K5" s="1675" t="s">
        <v>223</v>
      </c>
      <c r="L5" s="1675" t="s">
        <v>224</v>
      </c>
      <c r="M5" s="1839" t="s">
        <v>225</v>
      </c>
    </row>
    <row r="6" spans="1:18" ht="17.25" customHeight="1" thickBot="1">
      <c r="A6" s="1562"/>
      <c r="B6" s="1563"/>
      <c r="C6" s="1689"/>
      <c r="D6" s="1676"/>
      <c r="E6" s="1676"/>
      <c r="F6" s="1676"/>
      <c r="G6" s="1676"/>
      <c r="H6" s="1676"/>
      <c r="I6" s="1676"/>
      <c r="J6" s="1676"/>
      <c r="K6" s="1676"/>
      <c r="L6" s="1676"/>
      <c r="M6" s="1840"/>
    </row>
    <row r="7" spans="1:18" ht="17.25" customHeight="1">
      <c r="A7" s="1564" t="s">
        <v>11</v>
      </c>
      <c r="B7" s="1565"/>
      <c r="C7" s="182">
        <v>789486</v>
      </c>
      <c r="D7" s="182">
        <v>96517</v>
      </c>
      <c r="E7" s="181">
        <v>93561</v>
      </c>
      <c r="F7" s="181">
        <v>92131</v>
      </c>
      <c r="G7" s="181">
        <v>90883</v>
      </c>
      <c r="H7" s="181">
        <v>91090</v>
      </c>
      <c r="I7" s="181">
        <v>82830</v>
      </c>
      <c r="J7" s="181">
        <v>82061</v>
      </c>
      <c r="K7" s="181">
        <v>80415</v>
      </c>
      <c r="L7" s="181">
        <v>79302</v>
      </c>
      <c r="M7" s="384">
        <v>696</v>
      </c>
      <c r="O7" s="199"/>
    </row>
    <row r="8" spans="1:18" ht="17.25" customHeight="1">
      <c r="A8" s="1564" t="s">
        <v>12</v>
      </c>
      <c r="B8" s="1565"/>
      <c r="C8" s="182">
        <v>794642</v>
      </c>
      <c r="D8" s="182">
        <v>101583</v>
      </c>
      <c r="E8" s="181">
        <v>95316</v>
      </c>
      <c r="F8" s="181">
        <v>93561</v>
      </c>
      <c r="G8" s="181">
        <v>92102</v>
      </c>
      <c r="H8" s="181">
        <v>90894</v>
      </c>
      <c r="I8" s="181">
        <v>82726</v>
      </c>
      <c r="J8" s="181">
        <v>82573</v>
      </c>
      <c r="K8" s="181">
        <v>79379</v>
      </c>
      <c r="L8" s="181">
        <v>75750</v>
      </c>
      <c r="M8" s="384">
        <v>758</v>
      </c>
      <c r="O8" s="199"/>
    </row>
    <row r="9" spans="1:18" ht="17.25" customHeight="1">
      <c r="A9" s="1564" t="s">
        <v>13</v>
      </c>
      <c r="B9" s="1565"/>
      <c r="C9" s="182">
        <v>807950</v>
      </c>
      <c r="D9" s="182">
        <v>106698</v>
      </c>
      <c r="E9" s="181">
        <v>100276</v>
      </c>
      <c r="F9" s="181">
        <v>94942</v>
      </c>
      <c r="G9" s="181">
        <v>93442</v>
      </c>
      <c r="H9" s="181">
        <v>91996</v>
      </c>
      <c r="I9" s="181">
        <v>82875</v>
      </c>
      <c r="J9" s="181">
        <v>82299</v>
      </c>
      <c r="K9" s="181">
        <v>79830</v>
      </c>
      <c r="L9" s="181">
        <v>74832</v>
      </c>
      <c r="M9" s="384">
        <v>760</v>
      </c>
      <c r="O9" s="199"/>
    </row>
    <row r="10" spans="1:18" ht="17.25" customHeight="1">
      <c r="A10" s="1564" t="s">
        <v>14</v>
      </c>
      <c r="B10" s="1565"/>
      <c r="C10" s="182">
        <v>827654</v>
      </c>
      <c r="D10" s="182">
        <v>111880</v>
      </c>
      <c r="E10" s="181">
        <v>105279</v>
      </c>
      <c r="F10" s="181">
        <v>99903</v>
      </c>
      <c r="G10" s="181">
        <v>94878</v>
      </c>
      <c r="H10" s="181">
        <v>93293</v>
      </c>
      <c r="I10" s="181">
        <v>83729</v>
      </c>
      <c r="J10" s="181">
        <v>82543</v>
      </c>
      <c r="K10" s="181">
        <v>79694</v>
      </c>
      <c r="L10" s="181">
        <v>75652</v>
      </c>
      <c r="M10" s="384">
        <v>803</v>
      </c>
      <c r="O10" s="199"/>
    </row>
    <row r="11" spans="1:18" ht="17.25" customHeight="1">
      <c r="A11" s="1564" t="s">
        <v>15</v>
      </c>
      <c r="B11" s="1565"/>
      <c r="C11" s="182">
        <v>854137</v>
      </c>
      <c r="D11" s="182">
        <v>118549</v>
      </c>
      <c r="E11" s="181">
        <v>110428</v>
      </c>
      <c r="F11" s="181">
        <v>105139</v>
      </c>
      <c r="G11" s="181">
        <v>99879</v>
      </c>
      <c r="H11" s="181">
        <v>94901</v>
      </c>
      <c r="I11" s="181">
        <v>85314</v>
      </c>
      <c r="J11" s="181">
        <v>83418</v>
      </c>
      <c r="K11" s="181">
        <v>79839</v>
      </c>
      <c r="L11" s="181">
        <v>75501</v>
      </c>
      <c r="M11" s="384">
        <v>1169</v>
      </c>
      <c r="O11" s="199"/>
    </row>
    <row r="12" spans="1:18" ht="17.25" customHeight="1">
      <c r="A12" s="1564" t="s">
        <v>16</v>
      </c>
      <c r="B12" s="1565"/>
      <c r="C12" s="182">
        <v>880251</v>
      </c>
      <c r="D12" s="182">
        <v>118011</v>
      </c>
      <c r="E12" s="182">
        <v>117139</v>
      </c>
      <c r="F12" s="182">
        <v>110319</v>
      </c>
      <c r="G12" s="182">
        <v>105176</v>
      </c>
      <c r="H12" s="182">
        <v>100083</v>
      </c>
      <c r="I12" s="182">
        <v>86880</v>
      </c>
      <c r="J12" s="182">
        <v>85115</v>
      </c>
      <c r="K12" s="182">
        <v>80656</v>
      </c>
      <c r="L12" s="182">
        <v>75773</v>
      </c>
      <c r="M12" s="229">
        <v>1099</v>
      </c>
      <c r="O12" s="199"/>
    </row>
    <row r="13" spans="1:18" ht="17.25" customHeight="1">
      <c r="A13" s="1564" t="s">
        <v>17</v>
      </c>
      <c r="B13" s="1565"/>
      <c r="C13" s="182">
        <v>906188</v>
      </c>
      <c r="D13" s="182">
        <v>118335</v>
      </c>
      <c r="E13" s="182">
        <v>116916</v>
      </c>
      <c r="F13" s="182">
        <v>117110</v>
      </c>
      <c r="G13" s="182">
        <v>110427</v>
      </c>
      <c r="H13" s="182">
        <v>105363</v>
      </c>
      <c r="I13" s="182">
        <v>91751</v>
      </c>
      <c r="J13" s="182">
        <v>86726</v>
      </c>
      <c r="K13" s="182">
        <v>81975</v>
      </c>
      <c r="L13" s="182">
        <v>76592</v>
      </c>
      <c r="M13" s="229">
        <v>993</v>
      </c>
      <c r="O13" s="199"/>
    </row>
    <row r="14" spans="1:18" ht="17.25" customHeight="1">
      <c r="A14" s="1564" t="s">
        <v>143</v>
      </c>
      <c r="B14" s="1565"/>
      <c r="C14" s="182">
        <v>926108</v>
      </c>
      <c r="D14" s="182">
        <v>113042</v>
      </c>
      <c r="E14" s="182">
        <v>117062</v>
      </c>
      <c r="F14" s="182">
        <v>116862</v>
      </c>
      <c r="G14" s="182">
        <v>117320</v>
      </c>
      <c r="H14" s="182">
        <v>110606</v>
      </c>
      <c r="I14" s="182">
        <v>96973</v>
      </c>
      <c r="J14" s="182">
        <v>91626</v>
      </c>
      <c r="K14" s="182">
        <v>83728</v>
      </c>
      <c r="L14" s="182">
        <v>77861</v>
      </c>
      <c r="M14" s="229">
        <v>1028</v>
      </c>
      <c r="O14" s="199"/>
    </row>
    <row r="15" spans="1:18" ht="17.25" customHeight="1">
      <c r="A15" s="1564" t="s">
        <v>194</v>
      </c>
      <c r="B15" s="1565"/>
      <c r="C15" s="182">
        <v>940928</v>
      </c>
      <c r="D15" s="182">
        <v>109209</v>
      </c>
      <c r="E15" s="182">
        <v>111950</v>
      </c>
      <c r="F15" s="182">
        <v>117044</v>
      </c>
      <c r="G15" s="182">
        <v>116992</v>
      </c>
      <c r="H15" s="182">
        <v>117431</v>
      </c>
      <c r="I15" s="182">
        <v>102415</v>
      </c>
      <c r="J15" s="182">
        <v>96745</v>
      </c>
      <c r="K15" s="182">
        <v>88509</v>
      </c>
      <c r="L15" s="182">
        <v>79703</v>
      </c>
      <c r="M15" s="229">
        <v>930</v>
      </c>
      <c r="O15" s="199"/>
    </row>
    <row r="16" spans="1:18" s="223" customFormat="1" ht="17.25" customHeight="1">
      <c r="A16" s="1564" t="s">
        <v>475</v>
      </c>
      <c r="B16" s="1565"/>
      <c r="C16" s="182">
        <v>952946</v>
      </c>
      <c r="D16" s="182">
        <v>107738</v>
      </c>
      <c r="E16" s="182">
        <v>108228</v>
      </c>
      <c r="F16" s="182">
        <v>112081</v>
      </c>
      <c r="G16" s="182">
        <v>117246</v>
      </c>
      <c r="H16" s="182">
        <v>117215</v>
      </c>
      <c r="I16" s="182">
        <v>109210</v>
      </c>
      <c r="J16" s="182">
        <v>102143</v>
      </c>
      <c r="K16" s="182">
        <v>93763</v>
      </c>
      <c r="L16" s="182">
        <v>84352</v>
      </c>
      <c r="M16" s="229">
        <v>970</v>
      </c>
      <c r="N16"/>
      <c r="O16" s="199"/>
      <c r="P16"/>
      <c r="Q16"/>
      <c r="R16"/>
    </row>
    <row r="17" spans="1:15" ht="17.25" customHeight="1" thickBot="1">
      <c r="A17" s="1564" t="s">
        <v>605</v>
      </c>
      <c r="B17" s="1565"/>
      <c r="C17" s="142">
        <v>962348</v>
      </c>
      <c r="D17" s="142">
        <v>109430</v>
      </c>
      <c r="E17" s="142">
        <v>106916</v>
      </c>
      <c r="F17" s="142">
        <v>108240</v>
      </c>
      <c r="G17" s="142">
        <v>112214</v>
      </c>
      <c r="H17" s="142">
        <v>117394</v>
      </c>
      <c r="I17" s="142">
        <v>108391</v>
      </c>
      <c r="J17" s="142">
        <v>109232</v>
      </c>
      <c r="K17" s="142">
        <v>99190</v>
      </c>
      <c r="L17" s="142">
        <v>90286</v>
      </c>
      <c r="M17" s="250">
        <v>1055</v>
      </c>
      <c r="O17" s="199"/>
    </row>
    <row r="18" spans="1:15" ht="17.25" customHeight="1">
      <c r="A18" s="1572" t="s">
        <v>606</v>
      </c>
      <c r="B18" s="613" t="s">
        <v>196</v>
      </c>
      <c r="C18" s="616">
        <f>C17-C16</f>
        <v>9402</v>
      </c>
      <c r="D18" s="671">
        <f t="shared" ref="D18:M18" si="0">D17-D16</f>
        <v>1692</v>
      </c>
      <c r="E18" s="617">
        <f t="shared" si="0"/>
        <v>-1312</v>
      </c>
      <c r="F18" s="617">
        <f t="shared" si="0"/>
        <v>-3841</v>
      </c>
      <c r="G18" s="617">
        <f t="shared" si="0"/>
        <v>-5032</v>
      </c>
      <c r="H18" s="617">
        <f t="shared" si="0"/>
        <v>179</v>
      </c>
      <c r="I18" s="617">
        <f t="shared" si="0"/>
        <v>-819</v>
      </c>
      <c r="J18" s="617">
        <f t="shared" si="0"/>
        <v>7089</v>
      </c>
      <c r="K18" s="617">
        <f t="shared" si="0"/>
        <v>5427</v>
      </c>
      <c r="L18" s="617">
        <f t="shared" si="0"/>
        <v>5934</v>
      </c>
      <c r="M18" s="618">
        <f t="shared" si="0"/>
        <v>85</v>
      </c>
    </row>
    <row r="19" spans="1:15" ht="17.25" customHeight="1">
      <c r="A19" s="1573"/>
      <c r="B19" s="633" t="s">
        <v>197</v>
      </c>
      <c r="C19" s="623">
        <f>C17/C16-1</f>
        <v>9.8662463560370561E-3</v>
      </c>
      <c r="D19" s="680">
        <f t="shared" ref="D19:M19" si="1">D17/D16-1</f>
        <v>1.5704765263880871E-2</v>
      </c>
      <c r="E19" s="624">
        <f t="shared" si="1"/>
        <v>-1.2122556085301439E-2</v>
      </c>
      <c r="F19" s="624">
        <f t="shared" si="1"/>
        <v>-3.4269858405974296E-2</v>
      </c>
      <c r="G19" s="624">
        <f t="shared" si="1"/>
        <v>-4.2918308513723247E-2</v>
      </c>
      <c r="H19" s="624">
        <f t="shared" si="1"/>
        <v>1.5271083052510459E-3</v>
      </c>
      <c r="I19" s="624">
        <f t="shared" si="1"/>
        <v>-7.4993132497024328E-3</v>
      </c>
      <c r="J19" s="624">
        <f t="shared" si="1"/>
        <v>6.9402700136083739E-2</v>
      </c>
      <c r="K19" s="624">
        <f t="shared" si="1"/>
        <v>5.7879973976941779E-2</v>
      </c>
      <c r="L19" s="624">
        <f t="shared" si="1"/>
        <v>7.0348065250379399E-2</v>
      </c>
      <c r="M19" s="625">
        <f t="shared" si="1"/>
        <v>8.7628865979381354E-2</v>
      </c>
    </row>
    <row r="20" spans="1:15" ht="17.25" customHeight="1">
      <c r="A20" s="1556" t="s">
        <v>607</v>
      </c>
      <c r="B20" s="638" t="s">
        <v>196</v>
      </c>
      <c r="C20" s="641">
        <f>C17-C12</f>
        <v>82097</v>
      </c>
      <c r="D20" s="677">
        <f t="shared" ref="D20:M20" si="2">D17-D12</f>
        <v>-8581</v>
      </c>
      <c r="E20" s="642">
        <f t="shared" si="2"/>
        <v>-10223</v>
      </c>
      <c r="F20" s="642">
        <f t="shared" si="2"/>
        <v>-2079</v>
      </c>
      <c r="G20" s="642">
        <f t="shared" si="2"/>
        <v>7038</v>
      </c>
      <c r="H20" s="642">
        <f t="shared" si="2"/>
        <v>17311</v>
      </c>
      <c r="I20" s="642">
        <f t="shared" si="2"/>
        <v>21511</v>
      </c>
      <c r="J20" s="642">
        <f t="shared" si="2"/>
        <v>24117</v>
      </c>
      <c r="K20" s="642">
        <f t="shared" si="2"/>
        <v>18534</v>
      </c>
      <c r="L20" s="642">
        <f t="shared" si="2"/>
        <v>14513</v>
      </c>
      <c r="M20" s="643">
        <f t="shared" si="2"/>
        <v>-44</v>
      </c>
    </row>
    <row r="21" spans="1:15" ht="17.25" customHeight="1">
      <c r="A21" s="1573"/>
      <c r="B21" s="633" t="s">
        <v>197</v>
      </c>
      <c r="C21" s="623">
        <f>C17/C12-1</f>
        <v>9.3265443606425968E-2</v>
      </c>
      <c r="D21" s="680">
        <f t="shared" ref="D21:M21" si="3">D17/D12-1</f>
        <v>-7.2713560600283E-2</v>
      </c>
      <c r="E21" s="624">
        <f t="shared" si="3"/>
        <v>-8.7272385798068952E-2</v>
      </c>
      <c r="F21" s="624">
        <f t="shared" si="3"/>
        <v>-1.8845348489380798E-2</v>
      </c>
      <c r="G21" s="624">
        <f t="shared" si="3"/>
        <v>6.6916406784817806E-2</v>
      </c>
      <c r="H21" s="624">
        <f t="shared" si="3"/>
        <v>0.17296643785657895</v>
      </c>
      <c r="I21" s="624">
        <f t="shared" si="3"/>
        <v>0.24759438305709014</v>
      </c>
      <c r="J21" s="624">
        <f t="shared" si="3"/>
        <v>0.28334606121130235</v>
      </c>
      <c r="K21" s="624">
        <f t="shared" si="3"/>
        <v>0.22979071612775237</v>
      </c>
      <c r="L21" s="624">
        <f t="shared" si="3"/>
        <v>0.19153260396183347</v>
      </c>
      <c r="M21" s="625">
        <f t="shared" si="3"/>
        <v>-4.003639672429482E-2</v>
      </c>
    </row>
    <row r="22" spans="1:15" ht="17.25" customHeight="1">
      <c r="A22" s="1556" t="s">
        <v>608</v>
      </c>
      <c r="B22" s="638" t="s">
        <v>196</v>
      </c>
      <c r="C22" s="641">
        <f>C17-C7</f>
        <v>172862</v>
      </c>
      <c r="D22" s="677">
        <f t="shared" ref="D22:M22" si="4">D17-D7</f>
        <v>12913</v>
      </c>
      <c r="E22" s="642">
        <f t="shared" si="4"/>
        <v>13355</v>
      </c>
      <c r="F22" s="642">
        <f t="shared" si="4"/>
        <v>16109</v>
      </c>
      <c r="G22" s="642">
        <f t="shared" si="4"/>
        <v>21331</v>
      </c>
      <c r="H22" s="642">
        <f t="shared" si="4"/>
        <v>26304</v>
      </c>
      <c r="I22" s="642">
        <f t="shared" si="4"/>
        <v>25561</v>
      </c>
      <c r="J22" s="642">
        <f t="shared" si="4"/>
        <v>27171</v>
      </c>
      <c r="K22" s="642">
        <f t="shared" si="4"/>
        <v>18775</v>
      </c>
      <c r="L22" s="642">
        <f t="shared" si="4"/>
        <v>10984</v>
      </c>
      <c r="M22" s="643">
        <f t="shared" si="4"/>
        <v>359</v>
      </c>
    </row>
    <row r="23" spans="1:15" ht="17.25" customHeight="1" thickBot="1">
      <c r="A23" s="1557"/>
      <c r="B23" s="645" t="s">
        <v>197</v>
      </c>
      <c r="C23" s="657">
        <f>C17/C7-1</f>
        <v>0.21895511763349829</v>
      </c>
      <c r="D23" s="721">
        <f t="shared" ref="D23:M23" si="5">D17/D7-1</f>
        <v>0.1337899022970046</v>
      </c>
      <c r="E23" s="658">
        <f t="shared" si="5"/>
        <v>0.14274109938970292</v>
      </c>
      <c r="F23" s="658">
        <f t="shared" si="5"/>
        <v>0.1748488565195212</v>
      </c>
      <c r="G23" s="658">
        <f t="shared" si="5"/>
        <v>0.23470836129969297</v>
      </c>
      <c r="H23" s="658">
        <f t="shared" si="5"/>
        <v>0.288769348995499</v>
      </c>
      <c r="I23" s="658">
        <f t="shared" si="5"/>
        <v>0.30859591935289155</v>
      </c>
      <c r="J23" s="658">
        <f t="shared" si="5"/>
        <v>0.33110734697359279</v>
      </c>
      <c r="K23" s="658">
        <f t="shared" si="5"/>
        <v>0.23347634147857987</v>
      </c>
      <c r="L23" s="658">
        <f t="shared" si="5"/>
        <v>0.13850848654510606</v>
      </c>
      <c r="M23" s="722">
        <f t="shared" si="5"/>
        <v>0.51580459770114939</v>
      </c>
    </row>
    <row r="24" spans="1:15" ht="17.25" customHeight="1">
      <c r="D24" s="199"/>
    </row>
    <row r="25" spans="1:15"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1:15"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</row>
    <row r="27" spans="1:15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5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</row>
    <row r="29" spans="1:15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5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</row>
  </sheetData>
  <mergeCells count="27">
    <mergeCell ref="M5:M6"/>
    <mergeCell ref="J5:J6"/>
    <mergeCell ref="A18:A19"/>
    <mergeCell ref="A20:A21"/>
    <mergeCell ref="A22:A23"/>
    <mergeCell ref="C3:C6"/>
    <mergeCell ref="A13:B13"/>
    <mergeCell ref="A14:B14"/>
    <mergeCell ref="A15:B15"/>
    <mergeCell ref="A17:B17"/>
    <mergeCell ref="A16:B16"/>
    <mergeCell ref="D3:M4"/>
    <mergeCell ref="A12:B12"/>
    <mergeCell ref="A11:B11"/>
    <mergeCell ref="A3:B6"/>
    <mergeCell ref="A7:B7"/>
    <mergeCell ref="L5:L6"/>
    <mergeCell ref="K5:K6"/>
    <mergeCell ref="A8:B8"/>
    <mergeCell ref="A9:B9"/>
    <mergeCell ref="A10:B10"/>
    <mergeCell ref="G5:G6"/>
    <mergeCell ref="I5:I6"/>
    <mergeCell ref="F5:F6"/>
    <mergeCell ref="H5:H6"/>
    <mergeCell ref="D5:D6"/>
    <mergeCell ref="E5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M23" unlocked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/>
  <dimension ref="A1:P23"/>
  <sheetViews>
    <sheetView zoomScaleNormal="100" workbookViewId="0"/>
  </sheetViews>
  <sheetFormatPr defaultRowHeight="15"/>
  <cols>
    <col min="1" max="1" width="19.28515625" customWidth="1"/>
    <col min="2" max="12" width="10" customWidth="1"/>
  </cols>
  <sheetData>
    <row r="1" spans="1:16" s="36" customFormat="1" ht="17.25" customHeight="1">
      <c r="A1" s="258" t="s">
        <v>639</v>
      </c>
      <c r="B1" s="218"/>
      <c r="C1" s="218"/>
      <c r="D1" s="218"/>
      <c r="E1" s="177"/>
      <c r="F1" s="218"/>
      <c r="G1" s="218"/>
      <c r="H1" s="218"/>
      <c r="I1" s="218"/>
      <c r="J1" s="552"/>
      <c r="K1" s="218"/>
      <c r="L1" s="218"/>
    </row>
    <row r="2" spans="1:16" ht="17.25" customHeight="1" thickBot="1">
      <c r="A2" s="358" t="s">
        <v>198</v>
      </c>
      <c r="B2" s="143"/>
      <c r="C2" s="143"/>
      <c r="D2" s="143"/>
      <c r="E2" s="143"/>
      <c r="F2" s="143"/>
      <c r="G2" s="143"/>
      <c r="H2" s="143"/>
      <c r="I2" s="143"/>
      <c r="J2" s="143"/>
      <c r="K2" s="143" t="s">
        <v>0</v>
      </c>
      <c r="L2" s="143" t="s">
        <v>0</v>
      </c>
    </row>
    <row r="3" spans="1:16" ht="9" customHeight="1">
      <c r="A3" s="1683" t="s">
        <v>195</v>
      </c>
      <c r="B3" s="1843" t="s">
        <v>75</v>
      </c>
      <c r="C3" s="1842" t="s">
        <v>470</v>
      </c>
      <c r="D3" s="1806"/>
      <c r="E3" s="1806"/>
      <c r="F3" s="1806"/>
      <c r="G3" s="1806"/>
      <c r="H3" s="1806"/>
      <c r="I3" s="1806"/>
      <c r="J3" s="1806"/>
      <c r="K3" s="1806"/>
      <c r="L3" s="1559"/>
    </row>
    <row r="4" spans="1:16" ht="9" customHeight="1">
      <c r="A4" s="1698"/>
      <c r="B4" s="1844"/>
      <c r="C4" s="1838"/>
      <c r="D4" s="1838"/>
      <c r="E4" s="1838"/>
      <c r="F4" s="1838"/>
      <c r="G4" s="1838"/>
      <c r="H4" s="1838"/>
      <c r="I4" s="1838"/>
      <c r="J4" s="1838"/>
      <c r="K4" s="1838"/>
      <c r="L4" s="1811"/>
    </row>
    <row r="5" spans="1:16" ht="17.25" customHeight="1">
      <c r="A5" s="1698"/>
      <c r="B5" s="1844"/>
      <c r="C5" s="1675" t="s">
        <v>216</v>
      </c>
      <c r="D5" s="1675" t="s">
        <v>217</v>
      </c>
      <c r="E5" s="1675" t="s">
        <v>218</v>
      </c>
      <c r="F5" s="1675" t="s">
        <v>219</v>
      </c>
      <c r="G5" s="1675" t="s">
        <v>220</v>
      </c>
      <c r="H5" s="1675" t="s">
        <v>221</v>
      </c>
      <c r="I5" s="1675" t="s">
        <v>222</v>
      </c>
      <c r="J5" s="1675" t="s">
        <v>223</v>
      </c>
      <c r="K5" s="1675" t="s">
        <v>224</v>
      </c>
      <c r="L5" s="1839" t="s">
        <v>225</v>
      </c>
    </row>
    <row r="6" spans="1:16" ht="17.25" customHeight="1" thickBot="1">
      <c r="A6" s="1686"/>
      <c r="B6" s="1676"/>
      <c r="C6" s="1676"/>
      <c r="D6" s="1676"/>
      <c r="E6" s="1676"/>
      <c r="F6" s="1676"/>
      <c r="G6" s="1676"/>
      <c r="H6" s="1676"/>
      <c r="I6" s="1676"/>
      <c r="J6" s="1676"/>
      <c r="K6" s="1676"/>
      <c r="L6" s="1840"/>
    </row>
    <row r="7" spans="1:16" ht="17.25" customHeight="1">
      <c r="A7" s="574" t="s">
        <v>20</v>
      </c>
      <c r="B7" s="1250">
        <v>962348</v>
      </c>
      <c r="C7" s="1250">
        <v>109430</v>
      </c>
      <c r="D7" s="1250">
        <v>106916</v>
      </c>
      <c r="E7" s="1250">
        <v>108240</v>
      </c>
      <c r="F7" s="1250">
        <v>112214</v>
      </c>
      <c r="G7" s="1250">
        <v>117394</v>
      </c>
      <c r="H7" s="1250">
        <v>108391</v>
      </c>
      <c r="I7" s="1250">
        <v>109232</v>
      </c>
      <c r="J7" s="1250">
        <v>99190</v>
      </c>
      <c r="K7" s="1250">
        <v>90286</v>
      </c>
      <c r="L7" s="1251">
        <v>1055</v>
      </c>
      <c r="M7" s="199"/>
      <c r="N7" s="199"/>
      <c r="P7" s="199"/>
    </row>
    <row r="8" spans="1:16" ht="17.25" customHeight="1">
      <c r="A8" s="80" t="s">
        <v>21</v>
      </c>
      <c r="B8" s="383">
        <v>110975</v>
      </c>
      <c r="C8" s="383">
        <v>13289</v>
      </c>
      <c r="D8" s="383">
        <v>13054</v>
      </c>
      <c r="E8" s="383">
        <v>13426</v>
      </c>
      <c r="F8" s="383">
        <v>13464</v>
      </c>
      <c r="G8" s="383">
        <v>13815</v>
      </c>
      <c r="H8" s="383">
        <v>12240</v>
      </c>
      <c r="I8" s="383">
        <v>11905</v>
      </c>
      <c r="J8" s="383">
        <v>10228</v>
      </c>
      <c r="K8" s="383">
        <v>9453</v>
      </c>
      <c r="L8" s="239">
        <v>101</v>
      </c>
      <c r="M8" s="199"/>
      <c r="N8" s="199"/>
      <c r="P8" s="199"/>
    </row>
    <row r="9" spans="1:16" ht="17.25" customHeight="1">
      <c r="A9" s="80" t="s">
        <v>22</v>
      </c>
      <c r="B9" s="383">
        <v>136710</v>
      </c>
      <c r="C9" s="383">
        <v>16418</v>
      </c>
      <c r="D9" s="383">
        <v>15601</v>
      </c>
      <c r="E9" s="383">
        <v>15904</v>
      </c>
      <c r="F9" s="383">
        <v>16510</v>
      </c>
      <c r="G9" s="383">
        <v>16702</v>
      </c>
      <c r="H9" s="383">
        <v>15073</v>
      </c>
      <c r="I9" s="383">
        <v>14965</v>
      </c>
      <c r="J9" s="383">
        <v>13527</v>
      </c>
      <c r="K9" s="383">
        <v>11915</v>
      </c>
      <c r="L9" s="239">
        <v>95</v>
      </c>
      <c r="M9" s="199"/>
      <c r="N9" s="199"/>
      <c r="P9" s="199"/>
    </row>
    <row r="10" spans="1:16" ht="17.25" customHeight="1">
      <c r="A10" s="80" t="s">
        <v>23</v>
      </c>
      <c r="B10" s="383">
        <v>58146</v>
      </c>
      <c r="C10" s="383">
        <v>6509</v>
      </c>
      <c r="D10" s="383">
        <v>6500</v>
      </c>
      <c r="E10" s="383">
        <v>6591</v>
      </c>
      <c r="F10" s="383">
        <v>6677</v>
      </c>
      <c r="G10" s="383">
        <v>7050</v>
      </c>
      <c r="H10" s="383">
        <v>6604</v>
      </c>
      <c r="I10" s="383">
        <v>6617</v>
      </c>
      <c r="J10" s="383">
        <v>6040</v>
      </c>
      <c r="K10" s="383">
        <v>5495</v>
      </c>
      <c r="L10" s="239">
        <v>63</v>
      </c>
      <c r="M10" s="199"/>
      <c r="N10" s="199"/>
      <c r="P10" s="199"/>
    </row>
    <row r="11" spans="1:16" ht="17.25" customHeight="1">
      <c r="A11" s="80" t="s">
        <v>24</v>
      </c>
      <c r="B11" s="383">
        <v>52501</v>
      </c>
      <c r="C11" s="383">
        <v>5814</v>
      </c>
      <c r="D11" s="383">
        <v>5751</v>
      </c>
      <c r="E11" s="383">
        <v>5756</v>
      </c>
      <c r="F11" s="383">
        <v>6052</v>
      </c>
      <c r="G11" s="383">
        <v>6559</v>
      </c>
      <c r="H11" s="383">
        <v>5933</v>
      </c>
      <c r="I11" s="383">
        <v>6098</v>
      </c>
      <c r="J11" s="383">
        <v>5506</v>
      </c>
      <c r="K11" s="383">
        <v>4975</v>
      </c>
      <c r="L11" s="239">
        <v>57</v>
      </c>
      <c r="M11" s="199"/>
      <c r="N11" s="199"/>
      <c r="P11" s="199"/>
    </row>
    <row r="12" spans="1:16" ht="17.25" customHeight="1">
      <c r="A12" s="80" t="s">
        <v>25</v>
      </c>
      <c r="B12" s="383">
        <v>25151</v>
      </c>
      <c r="C12" s="383">
        <v>2720</v>
      </c>
      <c r="D12" s="383">
        <v>2670</v>
      </c>
      <c r="E12" s="383">
        <v>2710</v>
      </c>
      <c r="F12" s="383">
        <v>2917</v>
      </c>
      <c r="G12" s="383">
        <v>3154</v>
      </c>
      <c r="H12" s="383">
        <v>2858</v>
      </c>
      <c r="I12" s="383">
        <v>2953</v>
      </c>
      <c r="J12" s="383">
        <v>2680</v>
      </c>
      <c r="K12" s="383">
        <v>2454</v>
      </c>
      <c r="L12" s="239">
        <v>35</v>
      </c>
      <c r="M12" s="199"/>
      <c r="N12" s="199"/>
      <c r="P12" s="199"/>
    </row>
    <row r="13" spans="1:16" ht="17.25" customHeight="1">
      <c r="A13" s="80" t="s">
        <v>26</v>
      </c>
      <c r="B13" s="383">
        <v>75890</v>
      </c>
      <c r="C13" s="383">
        <v>8301</v>
      </c>
      <c r="D13" s="383">
        <v>7897</v>
      </c>
      <c r="E13" s="383">
        <v>8294</v>
      </c>
      <c r="F13" s="383">
        <v>8673</v>
      </c>
      <c r="G13" s="383">
        <v>9146</v>
      </c>
      <c r="H13" s="383">
        <v>8728</v>
      </c>
      <c r="I13" s="383">
        <v>9131</v>
      </c>
      <c r="J13" s="383">
        <v>8294</v>
      </c>
      <c r="K13" s="383">
        <v>7318</v>
      </c>
      <c r="L13" s="239">
        <v>108</v>
      </c>
      <c r="M13" s="199"/>
      <c r="N13" s="199"/>
      <c r="P13" s="199"/>
    </row>
    <row r="14" spans="1:16" ht="17.25" customHeight="1">
      <c r="A14" s="80" t="s">
        <v>27</v>
      </c>
      <c r="B14" s="383">
        <v>41772</v>
      </c>
      <c r="C14" s="383">
        <v>4524</v>
      </c>
      <c r="D14" s="383">
        <v>4602</v>
      </c>
      <c r="E14" s="383">
        <v>4501</v>
      </c>
      <c r="F14" s="383">
        <v>4828</v>
      </c>
      <c r="G14" s="383">
        <v>5167</v>
      </c>
      <c r="H14" s="383">
        <v>4900</v>
      </c>
      <c r="I14" s="383">
        <v>4860</v>
      </c>
      <c r="J14" s="383">
        <v>4511</v>
      </c>
      <c r="K14" s="383">
        <v>3833</v>
      </c>
      <c r="L14" s="239">
        <v>46</v>
      </c>
      <c r="M14" s="199"/>
      <c r="N14" s="199"/>
      <c r="P14" s="199"/>
    </row>
    <row r="15" spans="1:16" ht="17.25" customHeight="1">
      <c r="A15" s="80" t="s">
        <v>28</v>
      </c>
      <c r="B15" s="383">
        <v>49850</v>
      </c>
      <c r="C15" s="383">
        <v>5400</v>
      </c>
      <c r="D15" s="383">
        <v>5364</v>
      </c>
      <c r="E15" s="383">
        <v>5560</v>
      </c>
      <c r="F15" s="383">
        <v>5526</v>
      </c>
      <c r="G15" s="383">
        <v>6248</v>
      </c>
      <c r="H15" s="383">
        <v>5684</v>
      </c>
      <c r="I15" s="383">
        <v>5861</v>
      </c>
      <c r="J15" s="383">
        <v>5256</v>
      </c>
      <c r="K15" s="383">
        <v>4897</v>
      </c>
      <c r="L15" s="239">
        <v>54</v>
      </c>
      <c r="M15" s="199"/>
      <c r="N15" s="199"/>
      <c r="P15" s="199"/>
    </row>
    <row r="16" spans="1:16" ht="17.25" customHeight="1">
      <c r="A16" s="80" t="s">
        <v>29</v>
      </c>
      <c r="B16" s="383">
        <v>47454</v>
      </c>
      <c r="C16" s="383">
        <v>5350</v>
      </c>
      <c r="D16" s="383">
        <v>5234</v>
      </c>
      <c r="E16" s="383">
        <v>5395</v>
      </c>
      <c r="F16" s="383">
        <v>5404</v>
      </c>
      <c r="G16" s="383">
        <v>5735</v>
      </c>
      <c r="H16" s="383">
        <v>5260</v>
      </c>
      <c r="I16" s="383">
        <v>5349</v>
      </c>
      <c r="J16" s="383">
        <v>5032</v>
      </c>
      <c r="K16" s="383">
        <v>4592</v>
      </c>
      <c r="L16" s="239">
        <v>103</v>
      </c>
      <c r="M16" s="199"/>
      <c r="N16" s="199"/>
      <c r="P16" s="199"/>
    </row>
    <row r="17" spans="1:16" ht="17.25" customHeight="1">
      <c r="A17" s="80" t="s">
        <v>30</v>
      </c>
      <c r="B17" s="383">
        <v>45419</v>
      </c>
      <c r="C17" s="383">
        <v>5138</v>
      </c>
      <c r="D17" s="383">
        <v>4947</v>
      </c>
      <c r="E17" s="383">
        <v>5109</v>
      </c>
      <c r="F17" s="383">
        <v>5193</v>
      </c>
      <c r="G17" s="383">
        <v>5379</v>
      </c>
      <c r="H17" s="383">
        <v>5007</v>
      </c>
      <c r="I17" s="383">
        <v>5256</v>
      </c>
      <c r="J17" s="383">
        <v>4909</v>
      </c>
      <c r="K17" s="383">
        <v>4427</v>
      </c>
      <c r="L17" s="239">
        <v>54</v>
      </c>
      <c r="M17" s="199"/>
      <c r="N17" s="199"/>
      <c r="P17" s="199"/>
    </row>
    <row r="18" spans="1:16" ht="17.25" customHeight="1">
      <c r="A18" s="80" t="s">
        <v>31</v>
      </c>
      <c r="B18" s="383">
        <v>106890</v>
      </c>
      <c r="C18" s="383">
        <v>12632</v>
      </c>
      <c r="D18" s="383">
        <v>12172</v>
      </c>
      <c r="E18" s="383">
        <v>12217</v>
      </c>
      <c r="F18" s="383">
        <v>12518</v>
      </c>
      <c r="G18" s="383">
        <v>12993</v>
      </c>
      <c r="H18" s="383">
        <v>12106</v>
      </c>
      <c r="I18" s="383">
        <v>11700</v>
      </c>
      <c r="J18" s="383">
        <v>10635</v>
      </c>
      <c r="K18" s="383">
        <v>9843</v>
      </c>
      <c r="L18" s="239">
        <v>74</v>
      </c>
      <c r="M18" s="199"/>
      <c r="N18" s="199"/>
      <c r="P18" s="199"/>
    </row>
    <row r="19" spans="1:16" ht="17.25" customHeight="1">
      <c r="A19" s="80" t="s">
        <v>32</v>
      </c>
      <c r="B19" s="383">
        <v>55948</v>
      </c>
      <c r="C19" s="383">
        <v>6265</v>
      </c>
      <c r="D19" s="383">
        <v>6170</v>
      </c>
      <c r="E19" s="383">
        <v>6022</v>
      </c>
      <c r="F19" s="383">
        <v>6495</v>
      </c>
      <c r="G19" s="383">
        <v>6829</v>
      </c>
      <c r="H19" s="383">
        <v>6430</v>
      </c>
      <c r="I19" s="383">
        <v>6486</v>
      </c>
      <c r="J19" s="383">
        <v>5789</v>
      </c>
      <c r="K19" s="383">
        <v>5392</v>
      </c>
      <c r="L19" s="239">
        <v>70</v>
      </c>
      <c r="M19" s="199"/>
      <c r="N19" s="199"/>
      <c r="P19" s="199"/>
    </row>
    <row r="20" spans="1:16" ht="17.25" customHeight="1">
      <c r="A20" s="80" t="s">
        <v>33</v>
      </c>
      <c r="B20" s="383">
        <v>50813</v>
      </c>
      <c r="C20" s="383">
        <v>5512</v>
      </c>
      <c r="D20" s="383">
        <v>5545</v>
      </c>
      <c r="E20" s="383">
        <v>5450</v>
      </c>
      <c r="F20" s="383">
        <v>5924</v>
      </c>
      <c r="G20" s="383">
        <v>6046</v>
      </c>
      <c r="H20" s="383">
        <v>5712</v>
      </c>
      <c r="I20" s="383">
        <v>5916</v>
      </c>
      <c r="J20" s="383">
        <v>5440</v>
      </c>
      <c r="K20" s="383">
        <v>5201</v>
      </c>
      <c r="L20" s="239">
        <v>67</v>
      </c>
      <c r="M20" s="199"/>
      <c r="N20" s="199"/>
      <c r="P20" s="199"/>
    </row>
    <row r="21" spans="1:16" ht="17.25" customHeight="1" thickBot="1">
      <c r="A21" s="582" t="s">
        <v>34</v>
      </c>
      <c r="B21" s="308">
        <v>104829</v>
      </c>
      <c r="C21" s="308">
        <v>11558</v>
      </c>
      <c r="D21" s="308">
        <v>11409</v>
      </c>
      <c r="E21" s="308">
        <v>11305</v>
      </c>
      <c r="F21" s="308">
        <v>12033</v>
      </c>
      <c r="G21" s="308">
        <v>12571</v>
      </c>
      <c r="H21" s="308">
        <v>11856</v>
      </c>
      <c r="I21" s="308">
        <v>12135</v>
      </c>
      <c r="J21" s="308">
        <v>11343</v>
      </c>
      <c r="K21" s="308">
        <v>10491</v>
      </c>
      <c r="L21" s="165">
        <v>128</v>
      </c>
      <c r="M21" s="199"/>
      <c r="N21" s="199"/>
      <c r="P21" s="199"/>
    </row>
    <row r="22" spans="1:16" ht="17.25" customHeight="1"/>
    <row r="23" spans="1:16"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</sheetData>
  <mergeCells count="13">
    <mergeCell ref="J5:J6"/>
    <mergeCell ref="L5:L6"/>
    <mergeCell ref="B3:B6"/>
    <mergeCell ref="C3:L4"/>
    <mergeCell ref="K5:K6"/>
    <mergeCell ref="E5:E6"/>
    <mergeCell ref="D5:D6"/>
    <mergeCell ref="C5:C6"/>
    <mergeCell ref="A3:A6"/>
    <mergeCell ref="G5:G6"/>
    <mergeCell ref="H5:H6"/>
    <mergeCell ref="F5:F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AC32"/>
  <sheetViews>
    <sheetView zoomScaleNormal="100" workbookViewId="0"/>
  </sheetViews>
  <sheetFormatPr defaultRowHeight="15"/>
  <cols>
    <col min="1" max="1" width="13.140625" customWidth="1"/>
    <col min="2" max="2" width="4.5703125" style="223" customWidth="1"/>
    <col min="3" max="3" width="7.7109375" customWidth="1"/>
    <col min="4" max="4" width="6.7109375" style="223" customWidth="1"/>
    <col min="5" max="5" width="6.7109375" customWidth="1"/>
    <col min="6" max="6" width="5.7109375" customWidth="1"/>
    <col min="7" max="9" width="5.7109375" style="223" customWidth="1"/>
    <col min="10" max="10" width="6.42578125" customWidth="1"/>
    <col min="11" max="11" width="5.7109375" style="223" customWidth="1"/>
    <col min="12" max="12" width="6.140625" style="223" customWidth="1"/>
    <col min="13" max="13" width="5.7109375" style="223" customWidth="1"/>
    <col min="14" max="14" width="6" customWidth="1"/>
    <col min="15" max="17" width="5.7109375" style="223" customWidth="1"/>
    <col min="18" max="18" width="7.5703125" customWidth="1"/>
  </cols>
  <sheetData>
    <row r="1" spans="1:29" s="9" customFormat="1" ht="17.25" customHeight="1">
      <c r="A1" s="555" t="s">
        <v>640</v>
      </c>
      <c r="B1" s="45"/>
      <c r="C1" s="1"/>
      <c r="D1" s="258"/>
      <c r="E1" s="1"/>
      <c r="F1" s="1"/>
      <c r="G1" s="258"/>
      <c r="H1" s="258"/>
      <c r="I1" s="258"/>
      <c r="J1" s="1"/>
      <c r="K1" s="258"/>
      <c r="L1" s="258"/>
      <c r="M1" s="258"/>
      <c r="N1" s="1"/>
      <c r="O1" s="258"/>
      <c r="P1" s="258"/>
      <c r="Q1" s="258"/>
    </row>
    <row r="2" spans="1:29" s="3" customFormat="1" ht="17.25" customHeight="1" thickBot="1">
      <c r="A2" s="358" t="s">
        <v>198</v>
      </c>
      <c r="B2" s="219"/>
      <c r="D2" s="219"/>
      <c r="G2" s="219"/>
      <c r="H2" s="219"/>
      <c r="I2" s="219"/>
      <c r="K2" s="219"/>
      <c r="L2" s="219"/>
      <c r="M2" s="219"/>
      <c r="O2" s="219"/>
      <c r="P2" s="219"/>
      <c r="Q2" s="219"/>
    </row>
    <row r="3" spans="1:29" ht="17.25" customHeight="1">
      <c r="A3" s="1558" t="s">
        <v>203</v>
      </c>
      <c r="B3" s="1559"/>
      <c r="C3" s="1725" t="s">
        <v>75</v>
      </c>
      <c r="D3" s="1700" t="s">
        <v>6</v>
      </c>
      <c r="E3" s="1704"/>
      <c r="F3" s="1725" t="s">
        <v>471</v>
      </c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848"/>
    </row>
    <row r="4" spans="1:29" ht="17.25" customHeight="1">
      <c r="A4" s="1560"/>
      <c r="B4" s="1561"/>
      <c r="C4" s="1849"/>
      <c r="D4" s="1709" t="s">
        <v>7</v>
      </c>
      <c r="E4" s="1839"/>
      <c r="F4" s="1687" t="s">
        <v>61</v>
      </c>
      <c r="G4" s="1679"/>
      <c r="H4" s="1679"/>
      <c r="I4" s="1751"/>
      <c r="J4" s="1621" t="s">
        <v>62</v>
      </c>
      <c r="K4" s="1679"/>
      <c r="L4" s="1679"/>
      <c r="M4" s="1751"/>
      <c r="N4" s="1621" t="s">
        <v>254</v>
      </c>
      <c r="O4" s="1679"/>
      <c r="P4" s="1679"/>
      <c r="Q4" s="1845"/>
    </row>
    <row r="5" spans="1:29" s="223" customFormat="1" ht="17.25" customHeight="1">
      <c r="A5" s="1560"/>
      <c r="B5" s="1561"/>
      <c r="C5" s="1849"/>
      <c r="D5" s="1846"/>
      <c r="E5" s="1847"/>
      <c r="F5" s="1705" t="s">
        <v>4</v>
      </c>
      <c r="G5" s="1567"/>
      <c r="H5" s="1712" t="s">
        <v>42</v>
      </c>
      <c r="I5" s="1567"/>
      <c r="J5" s="1751" t="s">
        <v>4</v>
      </c>
      <c r="K5" s="1567"/>
      <c r="L5" s="1712" t="s">
        <v>42</v>
      </c>
      <c r="M5" s="1567"/>
      <c r="N5" s="1751" t="s">
        <v>4</v>
      </c>
      <c r="O5" s="1567"/>
      <c r="P5" s="1712" t="s">
        <v>42</v>
      </c>
      <c r="Q5" s="1620"/>
    </row>
    <row r="6" spans="1:29" ht="17.25" customHeight="1" thickBot="1">
      <c r="A6" s="1562"/>
      <c r="B6" s="1563"/>
      <c r="C6" s="725" t="s">
        <v>150</v>
      </c>
      <c r="D6" s="689" t="s">
        <v>150</v>
      </c>
      <c r="E6" s="692" t="s">
        <v>151</v>
      </c>
      <c r="F6" s="689" t="s">
        <v>150</v>
      </c>
      <c r="G6" s="692" t="s">
        <v>151</v>
      </c>
      <c r="H6" s="694" t="s">
        <v>150</v>
      </c>
      <c r="I6" s="692" t="s">
        <v>152</v>
      </c>
      <c r="J6" s="694" t="s">
        <v>150</v>
      </c>
      <c r="K6" s="692" t="s">
        <v>151</v>
      </c>
      <c r="L6" s="694" t="s">
        <v>150</v>
      </c>
      <c r="M6" s="692" t="s">
        <v>152</v>
      </c>
      <c r="N6" s="694" t="s">
        <v>150</v>
      </c>
      <c r="O6" s="692" t="s">
        <v>151</v>
      </c>
      <c r="P6" s="694" t="s">
        <v>150</v>
      </c>
      <c r="Q6" s="726" t="s">
        <v>152</v>
      </c>
    </row>
    <row r="7" spans="1:29" s="28" customFormat="1" ht="17.25" customHeight="1">
      <c r="A7" s="1564" t="s">
        <v>11</v>
      </c>
      <c r="B7" s="1565"/>
      <c r="C7" s="252">
        <v>95507</v>
      </c>
      <c r="D7" s="196">
        <v>46513</v>
      </c>
      <c r="E7" s="921">
        <v>0.48701142324646363</v>
      </c>
      <c r="F7" s="879">
        <v>958</v>
      </c>
      <c r="G7" s="885">
        <v>1.0030678379595212E-2</v>
      </c>
      <c r="H7" s="878">
        <v>610</v>
      </c>
      <c r="I7" s="885">
        <v>0.63674321503131526</v>
      </c>
      <c r="J7" s="918">
        <v>73122</v>
      </c>
      <c r="K7" s="885">
        <v>0.76561927397991769</v>
      </c>
      <c r="L7" s="878">
        <v>38546</v>
      </c>
      <c r="M7" s="885">
        <v>0.52714641284428765</v>
      </c>
      <c r="N7" s="918">
        <v>21427</v>
      </c>
      <c r="O7" s="885">
        <v>0.22435004764048708</v>
      </c>
      <c r="P7" s="878">
        <v>7357</v>
      </c>
      <c r="Q7" s="953">
        <v>0.34335184580202549</v>
      </c>
      <c r="R7" s="47"/>
      <c r="S7" s="47"/>
      <c r="T7" s="351"/>
      <c r="U7" s="351"/>
      <c r="V7" s="351"/>
      <c r="W7" s="351"/>
      <c r="X7" s="351"/>
      <c r="Y7" s="351"/>
      <c r="Z7" s="351"/>
      <c r="AA7" s="351"/>
      <c r="AB7" s="351"/>
      <c r="AC7" s="351"/>
    </row>
    <row r="8" spans="1:29" s="28" customFormat="1" ht="17.25" customHeight="1">
      <c r="A8" s="1564" t="s">
        <v>12</v>
      </c>
      <c r="B8" s="1565"/>
      <c r="C8" s="252">
        <v>100697</v>
      </c>
      <c r="D8" s="196">
        <v>49137</v>
      </c>
      <c r="E8" s="921">
        <v>0.48796885706624826</v>
      </c>
      <c r="F8" s="879">
        <v>736</v>
      </c>
      <c r="G8" s="885">
        <v>7.3090558805128259E-3</v>
      </c>
      <c r="H8" s="878">
        <v>525</v>
      </c>
      <c r="I8" s="885">
        <v>0.71331521739130432</v>
      </c>
      <c r="J8" s="918">
        <v>77434</v>
      </c>
      <c r="K8" s="885">
        <v>0.76898020795058442</v>
      </c>
      <c r="L8" s="878">
        <v>40853</v>
      </c>
      <c r="M8" s="885">
        <v>0.52758478187876123</v>
      </c>
      <c r="N8" s="918">
        <v>22527</v>
      </c>
      <c r="O8" s="885">
        <v>0.22371073616890275</v>
      </c>
      <c r="P8" s="878">
        <v>7759</v>
      </c>
      <c r="Q8" s="953">
        <v>0.34443112709193413</v>
      </c>
      <c r="R8" s="47"/>
      <c r="S8" s="47"/>
      <c r="T8" s="351"/>
      <c r="U8" s="351"/>
      <c r="V8" s="351"/>
      <c r="W8" s="351"/>
      <c r="X8" s="351"/>
      <c r="Y8" s="351"/>
      <c r="Z8" s="351"/>
      <c r="AA8" s="351"/>
      <c r="AB8" s="351"/>
      <c r="AC8" s="351"/>
    </row>
    <row r="9" spans="1:29" s="28" customFormat="1" ht="17.25" customHeight="1">
      <c r="A9" s="1564" t="s">
        <v>13</v>
      </c>
      <c r="B9" s="1565"/>
      <c r="C9" s="252">
        <v>105592</v>
      </c>
      <c r="D9" s="196">
        <v>51249</v>
      </c>
      <c r="E9" s="921">
        <v>0.48534926888400637</v>
      </c>
      <c r="F9" s="879">
        <v>763</v>
      </c>
      <c r="G9" s="885">
        <v>7.2259262065307974E-3</v>
      </c>
      <c r="H9" s="878">
        <v>516</v>
      </c>
      <c r="I9" s="885">
        <v>0.67627785058977719</v>
      </c>
      <c r="J9" s="918">
        <v>81395</v>
      </c>
      <c r="K9" s="885">
        <v>0.77084438215016293</v>
      </c>
      <c r="L9" s="878">
        <v>42726</v>
      </c>
      <c r="M9" s="885">
        <v>0.52492167823576386</v>
      </c>
      <c r="N9" s="918">
        <v>23434</v>
      </c>
      <c r="O9" s="885">
        <v>0.22192969164330631</v>
      </c>
      <c r="P9" s="878">
        <v>8007</v>
      </c>
      <c r="Q9" s="953">
        <v>0.34168302466501665</v>
      </c>
      <c r="R9" s="47"/>
      <c r="S9" s="47"/>
      <c r="T9" s="351"/>
      <c r="U9" s="351"/>
      <c r="V9" s="351"/>
      <c r="W9" s="351"/>
      <c r="X9" s="351"/>
      <c r="Y9" s="351"/>
      <c r="Z9" s="351"/>
      <c r="AA9" s="351"/>
      <c r="AB9" s="351"/>
      <c r="AC9" s="351"/>
    </row>
    <row r="10" spans="1:29" s="28" customFormat="1" ht="17.25" customHeight="1">
      <c r="A10" s="1564" t="s">
        <v>14</v>
      </c>
      <c r="B10" s="1565"/>
      <c r="C10" s="252">
        <v>110773</v>
      </c>
      <c r="D10" s="196">
        <v>54039</v>
      </c>
      <c r="E10" s="921">
        <v>0.48783548337591293</v>
      </c>
      <c r="F10" s="879">
        <v>773</v>
      </c>
      <c r="G10" s="885">
        <v>6.9782347684002417E-3</v>
      </c>
      <c r="H10" s="878">
        <v>551</v>
      </c>
      <c r="I10" s="885">
        <v>0.71280724450194044</v>
      </c>
      <c r="J10" s="918">
        <v>88285</v>
      </c>
      <c r="K10" s="885">
        <v>0.79699024130428897</v>
      </c>
      <c r="L10" s="878">
        <v>46252</v>
      </c>
      <c r="M10" s="885">
        <v>0.52389420626380467</v>
      </c>
      <c r="N10" s="918">
        <v>21715</v>
      </c>
      <c r="O10" s="885">
        <v>0.1960315239273108</v>
      </c>
      <c r="P10" s="878">
        <v>7236</v>
      </c>
      <c r="Q10" s="953">
        <v>0.33322588072760767</v>
      </c>
      <c r="R10" s="47"/>
      <c r="S10" s="47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</row>
    <row r="11" spans="1:29" s="28" customFormat="1" ht="17.25" customHeight="1">
      <c r="A11" s="1564" t="s">
        <v>15</v>
      </c>
      <c r="B11" s="1565"/>
      <c r="C11" s="252">
        <v>117374</v>
      </c>
      <c r="D11" s="196">
        <v>57604</v>
      </c>
      <c r="E11" s="921">
        <v>0.49077308432872696</v>
      </c>
      <c r="F11" s="879">
        <v>820</v>
      </c>
      <c r="G11" s="885">
        <v>6.9862150050266671E-3</v>
      </c>
      <c r="H11" s="878">
        <v>593</v>
      </c>
      <c r="I11" s="885">
        <v>0.72317073170731705</v>
      </c>
      <c r="J11" s="918">
        <v>93855</v>
      </c>
      <c r="K11" s="885">
        <v>0.79962342597168024</v>
      </c>
      <c r="L11" s="878">
        <v>49254</v>
      </c>
      <c r="M11" s="885">
        <v>0.52478823717436474</v>
      </c>
      <c r="N11" s="918">
        <v>22699</v>
      </c>
      <c r="O11" s="885">
        <v>0.19339035902329307</v>
      </c>
      <c r="P11" s="878">
        <v>7757</v>
      </c>
      <c r="Q11" s="953">
        <v>0.34173311599629941</v>
      </c>
      <c r="R11" s="47"/>
      <c r="S11" s="47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</row>
    <row r="12" spans="1:29" s="28" customFormat="1" ht="17.25" customHeight="1">
      <c r="A12" s="1564" t="s">
        <v>16</v>
      </c>
      <c r="B12" s="1565"/>
      <c r="C12" s="195">
        <v>116727</v>
      </c>
      <c r="D12" s="197">
        <v>57110</v>
      </c>
      <c r="E12" s="921">
        <v>0.48926126774439505</v>
      </c>
      <c r="F12" s="881">
        <v>757</v>
      </c>
      <c r="G12" s="885">
        <v>6.4852176445895126E-3</v>
      </c>
      <c r="H12" s="864">
        <v>541</v>
      </c>
      <c r="I12" s="885">
        <v>0.71466314398943198</v>
      </c>
      <c r="J12" s="913">
        <v>91953</v>
      </c>
      <c r="K12" s="885">
        <v>0.78776118635791204</v>
      </c>
      <c r="L12" s="864">
        <v>48500</v>
      </c>
      <c r="M12" s="885">
        <v>0.52744336780746681</v>
      </c>
      <c r="N12" s="913">
        <v>24017</v>
      </c>
      <c r="O12" s="885">
        <v>0.20575359599749843</v>
      </c>
      <c r="P12" s="864">
        <v>8069</v>
      </c>
      <c r="Q12" s="953">
        <v>0.3359703543323479</v>
      </c>
      <c r="R12" s="47"/>
      <c r="S12" s="47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</row>
    <row r="13" spans="1:29" s="28" customFormat="1" ht="17.25" customHeight="1">
      <c r="A13" s="1564" t="s">
        <v>17</v>
      </c>
      <c r="B13" s="1565"/>
      <c r="C13" s="195">
        <v>117198</v>
      </c>
      <c r="D13" s="197">
        <v>57240</v>
      </c>
      <c r="E13" s="921">
        <v>0.48840423898018737</v>
      </c>
      <c r="F13" s="881">
        <v>718</v>
      </c>
      <c r="G13" s="885">
        <v>6.1263844092902609E-3</v>
      </c>
      <c r="H13" s="864">
        <v>519</v>
      </c>
      <c r="I13" s="885">
        <v>0.72284122562674091</v>
      </c>
      <c r="J13" s="913">
        <v>91520</v>
      </c>
      <c r="K13" s="885">
        <v>0.78090069796412909</v>
      </c>
      <c r="L13" s="864">
        <v>48246</v>
      </c>
      <c r="M13" s="885">
        <v>0.5271634615384615</v>
      </c>
      <c r="N13" s="913">
        <v>24960</v>
      </c>
      <c r="O13" s="885">
        <v>0.21297291762658066</v>
      </c>
      <c r="P13" s="864">
        <v>8475</v>
      </c>
      <c r="Q13" s="953">
        <v>0.33954326923076922</v>
      </c>
      <c r="R13" s="47"/>
      <c r="S13" s="47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</row>
    <row r="14" spans="1:29" s="28" customFormat="1" ht="17.25" customHeight="1">
      <c r="A14" s="1564" t="s">
        <v>143</v>
      </c>
      <c r="B14" s="1565"/>
      <c r="C14" s="195">
        <v>111841</v>
      </c>
      <c r="D14" s="197">
        <v>54355</v>
      </c>
      <c r="E14" s="921">
        <v>0.48600244990656377</v>
      </c>
      <c r="F14" s="881">
        <v>681</v>
      </c>
      <c r="G14" s="885">
        <v>6.0890013501309894E-3</v>
      </c>
      <c r="H14" s="864">
        <v>498</v>
      </c>
      <c r="I14" s="885">
        <v>0.7312775330396476</v>
      </c>
      <c r="J14" s="913">
        <v>86426</v>
      </c>
      <c r="K14" s="885">
        <v>0.77275775431192495</v>
      </c>
      <c r="L14" s="864">
        <v>45551</v>
      </c>
      <c r="M14" s="885">
        <v>0.52705204452363874</v>
      </c>
      <c r="N14" s="913">
        <v>24734</v>
      </c>
      <c r="O14" s="885">
        <v>0.22115324433794403</v>
      </c>
      <c r="P14" s="864">
        <v>8306</v>
      </c>
      <c r="Q14" s="953">
        <v>0.33581305086116275</v>
      </c>
      <c r="R14" s="47"/>
      <c r="S14" s="47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</row>
    <row r="15" spans="1:29" s="28" customFormat="1" ht="17.25" customHeight="1">
      <c r="A15" s="1564" t="s">
        <v>194</v>
      </c>
      <c r="B15" s="1565"/>
      <c r="C15" s="195">
        <v>108062</v>
      </c>
      <c r="D15" s="197">
        <v>52490</v>
      </c>
      <c r="E15" s="921">
        <v>0.48573966796838852</v>
      </c>
      <c r="F15" s="881">
        <v>586</v>
      </c>
      <c r="G15" s="885">
        <v>5.4228128296718555E-3</v>
      </c>
      <c r="H15" s="864">
        <v>424</v>
      </c>
      <c r="I15" s="885">
        <v>0.7235494880546075</v>
      </c>
      <c r="J15" s="913">
        <v>82517</v>
      </c>
      <c r="K15" s="885">
        <v>0.76360792878162531</v>
      </c>
      <c r="L15" s="864">
        <v>43573</v>
      </c>
      <c r="M15" s="885">
        <v>0.52804876570888426</v>
      </c>
      <c r="N15" s="913">
        <v>24959</v>
      </c>
      <c r="O15" s="885">
        <v>0.23096925838870278</v>
      </c>
      <c r="P15" s="864">
        <v>8493</v>
      </c>
      <c r="Q15" s="953">
        <v>0.34027805601185945</v>
      </c>
      <c r="R15" s="47"/>
      <c r="S15" s="47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</row>
    <row r="16" spans="1:29" s="28" customFormat="1" ht="17.25" customHeight="1">
      <c r="A16" s="1564" t="s">
        <v>475</v>
      </c>
      <c r="B16" s="1565"/>
      <c r="C16" s="195">
        <v>106625</v>
      </c>
      <c r="D16" s="197">
        <v>52135</v>
      </c>
      <c r="E16" s="921">
        <v>0.48895662368112541</v>
      </c>
      <c r="F16" s="881">
        <v>564</v>
      </c>
      <c r="G16" s="885">
        <v>5.2895662368112545E-3</v>
      </c>
      <c r="H16" s="864">
        <v>392</v>
      </c>
      <c r="I16" s="885">
        <v>0.69503546099290781</v>
      </c>
      <c r="J16" s="913">
        <v>81475</v>
      </c>
      <c r="K16" s="885">
        <v>0.76412661195779596</v>
      </c>
      <c r="L16" s="864">
        <v>43167</v>
      </c>
      <c r="M16" s="885">
        <v>0.52981896287204666</v>
      </c>
      <c r="N16" s="913">
        <v>24586</v>
      </c>
      <c r="O16" s="885">
        <v>0.23058382180539272</v>
      </c>
      <c r="P16" s="864">
        <v>8576</v>
      </c>
      <c r="Q16" s="953">
        <v>0.34881639957699506</v>
      </c>
      <c r="R16" s="47"/>
      <c r="S16" s="47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</row>
    <row r="17" spans="1:29" s="28" customFormat="1" ht="17.25" customHeight="1" thickBot="1">
      <c r="A17" s="1564" t="s">
        <v>605</v>
      </c>
      <c r="B17" s="1565"/>
      <c r="C17" s="328">
        <v>108630</v>
      </c>
      <c r="D17" s="189">
        <v>52949</v>
      </c>
      <c r="E17" s="921">
        <v>0.48742520482371354</v>
      </c>
      <c r="F17" s="189">
        <v>587</v>
      </c>
      <c r="G17" s="565">
        <v>5.403663812943018E-3</v>
      </c>
      <c r="H17" s="308">
        <v>423</v>
      </c>
      <c r="I17" s="565">
        <v>0.72061328790459966</v>
      </c>
      <c r="J17" s="194">
        <v>82293</v>
      </c>
      <c r="K17" s="565">
        <v>0.75755316210991441</v>
      </c>
      <c r="L17" s="308">
        <v>43556</v>
      </c>
      <c r="M17" s="565">
        <v>0.52927952559755997</v>
      </c>
      <c r="N17" s="194">
        <v>25750</v>
      </c>
      <c r="O17" s="565">
        <v>0.23704317407714259</v>
      </c>
      <c r="P17" s="308">
        <v>8970</v>
      </c>
      <c r="Q17" s="954">
        <v>0.34834951456310681</v>
      </c>
      <c r="R17" s="47"/>
      <c r="S17" s="47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</row>
    <row r="18" spans="1:29" s="8" customFormat="1" ht="17.25" customHeight="1">
      <c r="A18" s="1572" t="s">
        <v>606</v>
      </c>
      <c r="B18" s="613" t="s">
        <v>196</v>
      </c>
      <c r="C18" s="614">
        <f>C17-C16</f>
        <v>2005</v>
      </c>
      <c r="D18" s="616">
        <f>D17-D16</f>
        <v>814</v>
      </c>
      <c r="E18" s="618">
        <f>E17-E16</f>
        <v>-1.5314188574118703E-3</v>
      </c>
      <c r="F18" s="616">
        <f>F17-F16</f>
        <v>23</v>
      </c>
      <c r="G18" s="672" t="s">
        <v>57</v>
      </c>
      <c r="H18" s="617">
        <f>H17-H16</f>
        <v>31</v>
      </c>
      <c r="I18" s="672" t="s">
        <v>57</v>
      </c>
      <c r="J18" s="617">
        <f>J17-J16</f>
        <v>818</v>
      </c>
      <c r="K18" s="672" t="s">
        <v>57</v>
      </c>
      <c r="L18" s="617">
        <f>L17-L16</f>
        <v>389</v>
      </c>
      <c r="M18" s="672" t="s">
        <v>57</v>
      </c>
      <c r="N18" s="617">
        <f>N17-N16</f>
        <v>1164</v>
      </c>
      <c r="O18" s="672" t="s">
        <v>57</v>
      </c>
      <c r="P18" s="617">
        <f>P17-P16</f>
        <v>394</v>
      </c>
      <c r="Q18" s="673" t="s">
        <v>57</v>
      </c>
      <c r="S18" s="47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</row>
    <row r="19" spans="1:29" ht="17.25" customHeight="1">
      <c r="A19" s="1573"/>
      <c r="B19" s="633" t="s">
        <v>197</v>
      </c>
      <c r="C19" s="621">
        <f>C17/C16-1</f>
        <v>1.8804220398593197E-2</v>
      </c>
      <c r="D19" s="623">
        <f>D17/D16-1</f>
        <v>1.5613311594897761E-2</v>
      </c>
      <c r="E19" s="625">
        <f>E17/E16-1</f>
        <v>-3.1320137272761173E-3</v>
      </c>
      <c r="F19" s="623">
        <f>F17/F16-1</f>
        <v>4.0780141843971718E-2</v>
      </c>
      <c r="G19" s="681" t="s">
        <v>57</v>
      </c>
      <c r="H19" s="624">
        <f>H17/H16-1</f>
        <v>7.9081632653061229E-2</v>
      </c>
      <c r="I19" s="681" t="s">
        <v>57</v>
      </c>
      <c r="J19" s="624">
        <f>J17/J16-1</f>
        <v>1.003988953666779E-2</v>
      </c>
      <c r="K19" s="681" t="s">
        <v>57</v>
      </c>
      <c r="L19" s="624">
        <f>L17/L16-1</f>
        <v>9.0115134246067097E-3</v>
      </c>
      <c r="M19" s="681" t="s">
        <v>57</v>
      </c>
      <c r="N19" s="624">
        <f>N17/N16-1</f>
        <v>4.7344016920198406E-2</v>
      </c>
      <c r="O19" s="681" t="s">
        <v>57</v>
      </c>
      <c r="P19" s="624">
        <f>P17/P16-1</f>
        <v>4.5942164179104461E-2</v>
      </c>
      <c r="Q19" s="682" t="s">
        <v>57</v>
      </c>
      <c r="S19" s="47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</row>
    <row r="20" spans="1:29" ht="17.25" customHeight="1">
      <c r="A20" s="1556" t="s">
        <v>607</v>
      </c>
      <c r="B20" s="638" t="s">
        <v>196</v>
      </c>
      <c r="C20" s="639">
        <f>C17-C12</f>
        <v>-8097</v>
      </c>
      <c r="D20" s="641">
        <f>D17-D12</f>
        <v>-4161</v>
      </c>
      <c r="E20" s="643">
        <f>E17-E12</f>
        <v>-1.8360629206815027E-3</v>
      </c>
      <c r="F20" s="641">
        <f>F17-F12</f>
        <v>-170</v>
      </c>
      <c r="G20" s="678" t="s">
        <v>57</v>
      </c>
      <c r="H20" s="642">
        <f>H17-H12</f>
        <v>-118</v>
      </c>
      <c r="I20" s="678" t="s">
        <v>57</v>
      </c>
      <c r="J20" s="642">
        <f>J17-J12</f>
        <v>-9660</v>
      </c>
      <c r="K20" s="678" t="s">
        <v>57</v>
      </c>
      <c r="L20" s="642">
        <f>L17-L12</f>
        <v>-4944</v>
      </c>
      <c r="M20" s="678" t="s">
        <v>57</v>
      </c>
      <c r="N20" s="642">
        <f>N17-N12</f>
        <v>1733</v>
      </c>
      <c r="O20" s="678" t="s">
        <v>57</v>
      </c>
      <c r="P20" s="642">
        <f>P17-P12</f>
        <v>901</v>
      </c>
      <c r="Q20" s="679" t="s">
        <v>57</v>
      </c>
      <c r="S20" s="47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</row>
    <row r="21" spans="1:29">
      <c r="A21" s="1573"/>
      <c r="B21" s="633" t="s">
        <v>197</v>
      </c>
      <c r="C21" s="621">
        <f>C17/C12-1</f>
        <v>-6.9366984502300277E-2</v>
      </c>
      <c r="D21" s="623">
        <f>D17/D12-1</f>
        <v>-7.2859394151637225E-2</v>
      </c>
      <c r="E21" s="625">
        <f>E17/E12-1</f>
        <v>-3.7527248562841953E-3</v>
      </c>
      <c r="F21" s="623">
        <f>F17/F12-1</f>
        <v>-0.22457067371202111</v>
      </c>
      <c r="G21" s="681" t="s">
        <v>57</v>
      </c>
      <c r="H21" s="624">
        <f>H17/H12-1</f>
        <v>-0.21811460258780035</v>
      </c>
      <c r="I21" s="681" t="s">
        <v>57</v>
      </c>
      <c r="J21" s="624">
        <f>J17/J12-1</f>
        <v>-0.10505366872206456</v>
      </c>
      <c r="K21" s="681" t="s">
        <v>57</v>
      </c>
      <c r="L21" s="624">
        <f>L17/L12-1</f>
        <v>-0.1019381443298969</v>
      </c>
      <c r="M21" s="681" t="s">
        <v>57</v>
      </c>
      <c r="N21" s="624">
        <f>N17/N12-1</f>
        <v>7.2157221967772855E-2</v>
      </c>
      <c r="O21" s="681" t="s">
        <v>57</v>
      </c>
      <c r="P21" s="624">
        <f>P17/P12-1</f>
        <v>0.11166191597471808</v>
      </c>
      <c r="Q21" s="682" t="s">
        <v>57</v>
      </c>
      <c r="S21" s="47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</row>
    <row r="22" spans="1:29" ht="15" customHeight="1">
      <c r="A22" s="1556" t="s">
        <v>608</v>
      </c>
      <c r="B22" s="638" t="s">
        <v>196</v>
      </c>
      <c r="C22" s="639">
        <f>C17-C7</f>
        <v>13123</v>
      </c>
      <c r="D22" s="641">
        <f>D17-D7</f>
        <v>6436</v>
      </c>
      <c r="E22" s="643">
        <f>E17-E7</f>
        <v>4.1378157724991649E-4</v>
      </c>
      <c r="F22" s="641">
        <f>F17-F7</f>
        <v>-371</v>
      </c>
      <c r="G22" s="678" t="s">
        <v>57</v>
      </c>
      <c r="H22" s="642">
        <f>H17-H7</f>
        <v>-187</v>
      </c>
      <c r="I22" s="678" t="s">
        <v>57</v>
      </c>
      <c r="J22" s="642">
        <f>J17-J7</f>
        <v>9171</v>
      </c>
      <c r="K22" s="678" t="s">
        <v>57</v>
      </c>
      <c r="L22" s="642">
        <f>L17-L7</f>
        <v>5010</v>
      </c>
      <c r="M22" s="678" t="s">
        <v>57</v>
      </c>
      <c r="N22" s="642">
        <f>N17-N7</f>
        <v>4323</v>
      </c>
      <c r="O22" s="678" t="s">
        <v>57</v>
      </c>
      <c r="P22" s="642">
        <f>P17-P7</f>
        <v>1613</v>
      </c>
      <c r="Q22" s="679" t="s">
        <v>57</v>
      </c>
      <c r="S22" s="47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</row>
    <row r="23" spans="1:29" ht="18" customHeight="1" thickBot="1">
      <c r="A23" s="1557"/>
      <c r="B23" s="645" t="s">
        <v>197</v>
      </c>
      <c r="C23" s="718">
        <f>C17/C7-1</f>
        <v>0.13740354110169939</v>
      </c>
      <c r="D23" s="657">
        <f>D17/D7-1</f>
        <v>0.1383699180874165</v>
      </c>
      <c r="E23" s="722">
        <f>E17/E7-1</f>
        <v>8.4963423340589372E-4</v>
      </c>
      <c r="F23" s="657">
        <f>F17/F7-1</f>
        <v>-0.38726513569937371</v>
      </c>
      <c r="G23" s="719" t="s">
        <v>57</v>
      </c>
      <c r="H23" s="658">
        <f>H17/H7-1</f>
        <v>-0.30655737704918029</v>
      </c>
      <c r="I23" s="719" t="s">
        <v>57</v>
      </c>
      <c r="J23" s="658">
        <f>J17/J7-1</f>
        <v>0.12542053007302867</v>
      </c>
      <c r="K23" s="719" t="s">
        <v>57</v>
      </c>
      <c r="L23" s="658">
        <f>L17/L7-1</f>
        <v>0.12997457583147409</v>
      </c>
      <c r="M23" s="719" t="s">
        <v>57</v>
      </c>
      <c r="N23" s="658">
        <f>N17/N7-1</f>
        <v>0.20175479535165919</v>
      </c>
      <c r="O23" s="719" t="s">
        <v>57</v>
      </c>
      <c r="P23" s="658">
        <f>P17/P7-1</f>
        <v>0.21924697566943041</v>
      </c>
      <c r="Q23" s="720" t="s">
        <v>57</v>
      </c>
      <c r="S23" s="47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</row>
    <row r="24" spans="1:29" ht="17.25" customHeight="1">
      <c r="A24" s="1052" t="s">
        <v>255</v>
      </c>
    </row>
    <row r="25" spans="1:29" ht="17.25" customHeight="1">
      <c r="A25" s="1052" t="s">
        <v>591</v>
      </c>
    </row>
    <row r="27" spans="1:29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1:29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</row>
    <row r="29" spans="1:29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</row>
    <row r="30" spans="1:29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</row>
    <row r="31" spans="1:29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29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</row>
  </sheetData>
  <mergeCells count="28">
    <mergeCell ref="D4:E5"/>
    <mergeCell ref="F3:Q3"/>
    <mergeCell ref="A13:B13"/>
    <mergeCell ref="A9:B9"/>
    <mergeCell ref="A10:B10"/>
    <mergeCell ref="A11:B11"/>
    <mergeCell ref="A12:B12"/>
    <mergeCell ref="D3:E3"/>
    <mergeCell ref="A3:B6"/>
    <mergeCell ref="A7:B7"/>
    <mergeCell ref="A8:B8"/>
    <mergeCell ref="C3:C5"/>
    <mergeCell ref="F5:G5"/>
    <mergeCell ref="J5:K5"/>
    <mergeCell ref="N5:O5"/>
    <mergeCell ref="H5:I5"/>
    <mergeCell ref="A20:A21"/>
    <mergeCell ref="A22:A23"/>
    <mergeCell ref="A14:B14"/>
    <mergeCell ref="A15:B15"/>
    <mergeCell ref="A16:B16"/>
    <mergeCell ref="A17:B17"/>
    <mergeCell ref="A18:A19"/>
    <mergeCell ref="L5:M5"/>
    <mergeCell ref="P5:Q5"/>
    <mergeCell ref="F4:I4"/>
    <mergeCell ref="J4:M4"/>
    <mergeCell ref="N4:Q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I23 J18:M23 N19:Q23 N18:P18 Q18" unlocked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Normal="100" workbookViewId="0"/>
  </sheetViews>
  <sheetFormatPr defaultColWidth="9.140625" defaultRowHeight="15"/>
  <cols>
    <col min="1" max="1" width="17.28515625" style="223" customWidth="1"/>
    <col min="2" max="2" width="7" style="223" bestFit="1" customWidth="1"/>
    <col min="3" max="4" width="6.140625" style="223" bestFit="1" customWidth="1"/>
    <col min="5" max="5" width="4.85546875" style="223" bestFit="1" customWidth="1"/>
    <col min="6" max="6" width="5.140625" style="223" bestFit="1" customWidth="1"/>
    <col min="7" max="7" width="4.85546875" style="223" bestFit="1" customWidth="1"/>
    <col min="8" max="8" width="6" style="223" bestFit="1" customWidth="1"/>
    <col min="9" max="11" width="6.140625" style="223" customWidth="1"/>
    <col min="12" max="12" width="6" style="223" bestFit="1" customWidth="1"/>
    <col min="13" max="13" width="6.140625" style="223" customWidth="1"/>
    <col min="14" max="14" width="6" style="223" bestFit="1" customWidth="1"/>
    <col min="15" max="15" width="5.28515625" style="223" bestFit="1" customWidth="1"/>
    <col min="16" max="16" width="6" style="223" bestFit="1" customWidth="1"/>
    <col min="17" max="17" width="7.5703125" style="223" customWidth="1"/>
    <col min="18" max="16384" width="9.140625" style="223"/>
  </cols>
  <sheetData>
    <row r="1" spans="1:28" s="9" customFormat="1" ht="17.25" customHeight="1">
      <c r="A1" s="555" t="s">
        <v>641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552"/>
      <c r="O1" s="258"/>
      <c r="P1" s="258"/>
    </row>
    <row r="2" spans="1:28" s="219" customFormat="1" ht="17.25" customHeight="1" thickBot="1">
      <c r="A2" s="358" t="s">
        <v>198</v>
      </c>
    </row>
    <row r="3" spans="1:28" ht="17.25" customHeight="1">
      <c r="A3" s="1649" t="s">
        <v>195</v>
      </c>
      <c r="B3" s="1725" t="s">
        <v>75</v>
      </c>
      <c r="C3" s="1700" t="s">
        <v>6</v>
      </c>
      <c r="D3" s="1703"/>
      <c r="E3" s="1700" t="s">
        <v>471</v>
      </c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4"/>
    </row>
    <row r="4" spans="1:28" ht="17.25" customHeight="1">
      <c r="A4" s="1650"/>
      <c r="B4" s="1849"/>
      <c r="C4" s="1709" t="s">
        <v>7</v>
      </c>
      <c r="D4" s="1839"/>
      <c r="E4" s="1687" t="s">
        <v>61</v>
      </c>
      <c r="F4" s="1679"/>
      <c r="G4" s="1679"/>
      <c r="H4" s="1751"/>
      <c r="I4" s="1621" t="s">
        <v>62</v>
      </c>
      <c r="J4" s="1679"/>
      <c r="K4" s="1679"/>
      <c r="L4" s="1751"/>
      <c r="M4" s="1621" t="s">
        <v>254</v>
      </c>
      <c r="N4" s="1679"/>
      <c r="O4" s="1679"/>
      <c r="P4" s="1845"/>
    </row>
    <row r="5" spans="1:28" ht="17.25" customHeight="1">
      <c r="A5" s="1650"/>
      <c r="B5" s="1849"/>
      <c r="C5" s="1846"/>
      <c r="D5" s="1847"/>
      <c r="E5" s="1705" t="s">
        <v>4</v>
      </c>
      <c r="F5" s="1567"/>
      <c r="G5" s="1712" t="s">
        <v>42</v>
      </c>
      <c r="H5" s="1567"/>
      <c r="I5" s="1751" t="s">
        <v>4</v>
      </c>
      <c r="J5" s="1567"/>
      <c r="K5" s="1712" t="s">
        <v>42</v>
      </c>
      <c r="L5" s="1567"/>
      <c r="M5" s="1751" t="s">
        <v>4</v>
      </c>
      <c r="N5" s="1567"/>
      <c r="O5" s="1712" t="s">
        <v>42</v>
      </c>
      <c r="P5" s="1620"/>
    </row>
    <row r="6" spans="1:28" ht="17.25" customHeight="1" thickBot="1">
      <c r="A6" s="1651"/>
      <c r="B6" s="882" t="s">
        <v>150</v>
      </c>
      <c r="C6" s="689" t="s">
        <v>150</v>
      </c>
      <c r="D6" s="692" t="s">
        <v>151</v>
      </c>
      <c r="E6" s="689" t="s">
        <v>150</v>
      </c>
      <c r="F6" s="692" t="s">
        <v>151</v>
      </c>
      <c r="G6" s="694" t="s">
        <v>150</v>
      </c>
      <c r="H6" s="692" t="s">
        <v>152</v>
      </c>
      <c r="I6" s="694" t="s">
        <v>150</v>
      </c>
      <c r="J6" s="692" t="s">
        <v>151</v>
      </c>
      <c r="K6" s="694" t="s">
        <v>150</v>
      </c>
      <c r="L6" s="692" t="s">
        <v>152</v>
      </c>
      <c r="M6" s="694" t="s">
        <v>150</v>
      </c>
      <c r="N6" s="692" t="s">
        <v>151</v>
      </c>
      <c r="O6" s="694" t="s">
        <v>150</v>
      </c>
      <c r="P6" s="726" t="s">
        <v>152</v>
      </c>
    </row>
    <row r="7" spans="1:28" s="28" customFormat="1" ht="17.25" customHeight="1">
      <c r="A7" s="574" t="s">
        <v>20</v>
      </c>
      <c r="B7" s="1252">
        <v>108630</v>
      </c>
      <c r="C7" s="1226">
        <v>52949</v>
      </c>
      <c r="D7" s="1254">
        <v>0.48742520482371354</v>
      </c>
      <c r="E7" s="1109">
        <v>587</v>
      </c>
      <c r="F7" s="1256">
        <v>5.403663812943018E-3</v>
      </c>
      <c r="G7" s="1110">
        <v>423</v>
      </c>
      <c r="H7" s="1256">
        <v>0.72061328790459966</v>
      </c>
      <c r="I7" s="1253">
        <v>82293</v>
      </c>
      <c r="J7" s="1256">
        <v>0.75755316210991441</v>
      </c>
      <c r="K7" s="1110">
        <v>43556</v>
      </c>
      <c r="L7" s="1256">
        <v>0.52927952559755997</v>
      </c>
      <c r="M7" s="1253">
        <v>25750</v>
      </c>
      <c r="N7" s="1256">
        <v>0.23704317407714259</v>
      </c>
      <c r="O7" s="1110">
        <v>8970</v>
      </c>
      <c r="P7" s="1257">
        <v>0.34834951456310681</v>
      </c>
      <c r="R7" s="47"/>
      <c r="S7" s="351"/>
      <c r="T7" s="351"/>
      <c r="U7" s="351"/>
      <c r="V7" s="351"/>
      <c r="W7" s="351"/>
      <c r="X7" s="351"/>
      <c r="Y7" s="351"/>
      <c r="Z7" s="351"/>
      <c r="AA7" s="351"/>
      <c r="AB7" s="351"/>
    </row>
    <row r="8" spans="1:28" s="28" customFormat="1" ht="17.25" customHeight="1">
      <c r="A8" s="80" t="s">
        <v>21</v>
      </c>
      <c r="B8" s="421">
        <v>13241</v>
      </c>
      <c r="C8" s="879">
        <v>6449</v>
      </c>
      <c r="D8" s="1255">
        <v>0.48704780605694437</v>
      </c>
      <c r="E8" s="879">
        <v>89</v>
      </c>
      <c r="F8" s="885">
        <v>6.7215467109734911E-3</v>
      </c>
      <c r="G8" s="878">
        <v>62</v>
      </c>
      <c r="H8" s="885">
        <v>0.6966292134831461</v>
      </c>
      <c r="I8" s="918">
        <v>10186</v>
      </c>
      <c r="J8" s="885">
        <v>0.76927724492107852</v>
      </c>
      <c r="K8" s="878">
        <v>5376</v>
      </c>
      <c r="L8" s="885">
        <v>0.52778323188690357</v>
      </c>
      <c r="M8" s="918">
        <v>2966</v>
      </c>
      <c r="N8" s="885">
        <v>0.22400120836794804</v>
      </c>
      <c r="O8" s="878">
        <v>1011</v>
      </c>
      <c r="P8" s="953">
        <v>0.34086311530681052</v>
      </c>
      <c r="R8" s="47"/>
      <c r="S8" s="351"/>
      <c r="T8" s="351"/>
      <c r="U8" s="351"/>
      <c r="V8" s="351"/>
      <c r="W8" s="351"/>
      <c r="X8" s="351"/>
      <c r="Y8" s="351"/>
      <c r="Z8" s="351"/>
      <c r="AA8" s="351"/>
      <c r="AB8" s="351"/>
    </row>
    <row r="9" spans="1:28" s="28" customFormat="1" ht="17.25" customHeight="1">
      <c r="A9" s="80" t="s">
        <v>22</v>
      </c>
      <c r="B9" s="421">
        <v>16335</v>
      </c>
      <c r="C9" s="879">
        <v>8002</v>
      </c>
      <c r="D9" s="1255">
        <v>0.48986838077747169</v>
      </c>
      <c r="E9" s="879">
        <v>110</v>
      </c>
      <c r="F9" s="885">
        <v>6.7340067340067337E-3</v>
      </c>
      <c r="G9" s="878">
        <v>79</v>
      </c>
      <c r="H9" s="885">
        <v>0.71818181818181814</v>
      </c>
      <c r="I9" s="918">
        <v>12539</v>
      </c>
      <c r="J9" s="885">
        <v>0.76761554943373123</v>
      </c>
      <c r="K9" s="878">
        <v>6672</v>
      </c>
      <c r="L9" s="885">
        <v>0.53209984847276492</v>
      </c>
      <c r="M9" s="918">
        <v>3686</v>
      </c>
      <c r="N9" s="885">
        <v>0.22565044383226202</v>
      </c>
      <c r="O9" s="878">
        <v>1251</v>
      </c>
      <c r="P9" s="953">
        <v>0.33939229517091696</v>
      </c>
      <c r="R9" s="47"/>
      <c r="S9" s="351"/>
      <c r="T9" s="351"/>
      <c r="U9" s="351"/>
      <c r="V9" s="351"/>
      <c r="W9" s="351"/>
      <c r="X9" s="351"/>
      <c r="Y9" s="351"/>
      <c r="Z9" s="351"/>
      <c r="AA9" s="351"/>
      <c r="AB9" s="351"/>
    </row>
    <row r="10" spans="1:28" s="28" customFormat="1" ht="17.25" customHeight="1">
      <c r="A10" s="80" t="s">
        <v>23</v>
      </c>
      <c r="B10" s="421">
        <v>6467</v>
      </c>
      <c r="C10" s="879">
        <v>3162</v>
      </c>
      <c r="D10" s="1255">
        <v>0.4889438688727385</v>
      </c>
      <c r="E10" s="879">
        <v>35</v>
      </c>
      <c r="F10" s="885">
        <v>5.4120921601979281E-3</v>
      </c>
      <c r="G10" s="878">
        <v>25</v>
      </c>
      <c r="H10" s="885">
        <v>0.7142857142857143</v>
      </c>
      <c r="I10" s="918">
        <v>4812</v>
      </c>
      <c r="J10" s="885">
        <v>0.74408535642492657</v>
      </c>
      <c r="K10" s="878">
        <v>2569</v>
      </c>
      <c r="L10" s="885">
        <v>0.53387364921030755</v>
      </c>
      <c r="M10" s="918">
        <v>1620</v>
      </c>
      <c r="N10" s="885">
        <v>0.25050255141487554</v>
      </c>
      <c r="O10" s="878">
        <v>568</v>
      </c>
      <c r="P10" s="953">
        <v>0.35061728395061731</v>
      </c>
      <c r="R10" s="47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</row>
    <row r="11" spans="1:28" s="28" customFormat="1" ht="17.25" customHeight="1">
      <c r="A11" s="80" t="s">
        <v>24</v>
      </c>
      <c r="B11" s="421">
        <v>5766</v>
      </c>
      <c r="C11" s="879">
        <v>2809</v>
      </c>
      <c r="D11" s="1255">
        <v>0.48716614637530348</v>
      </c>
      <c r="E11" s="879">
        <v>38</v>
      </c>
      <c r="F11" s="885">
        <v>6.5903572667360385E-3</v>
      </c>
      <c r="G11" s="878">
        <v>30</v>
      </c>
      <c r="H11" s="885">
        <v>0.78947368421052633</v>
      </c>
      <c r="I11" s="918">
        <v>4401</v>
      </c>
      <c r="J11" s="885">
        <v>0.76326742976066597</v>
      </c>
      <c r="K11" s="878">
        <v>2303</v>
      </c>
      <c r="L11" s="885">
        <v>0.52329016132697115</v>
      </c>
      <c r="M11" s="918">
        <v>1327</v>
      </c>
      <c r="N11" s="885">
        <v>0.23014221297259799</v>
      </c>
      <c r="O11" s="878">
        <v>476</v>
      </c>
      <c r="P11" s="953">
        <v>0.35870384325546345</v>
      </c>
      <c r="R11" s="47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</row>
    <row r="12" spans="1:28" s="28" customFormat="1" ht="17.25" customHeight="1">
      <c r="A12" s="80" t="s">
        <v>25</v>
      </c>
      <c r="B12" s="421">
        <v>2691</v>
      </c>
      <c r="C12" s="879">
        <v>1273</v>
      </c>
      <c r="D12" s="1255">
        <v>0.47305834262356</v>
      </c>
      <c r="E12" s="879">
        <v>15</v>
      </c>
      <c r="F12" s="885">
        <v>5.5741360089186179E-3</v>
      </c>
      <c r="G12" s="878">
        <v>11</v>
      </c>
      <c r="H12" s="885">
        <v>0.73333333333333328</v>
      </c>
      <c r="I12" s="918">
        <v>1979</v>
      </c>
      <c r="J12" s="885">
        <v>0.73541434410999629</v>
      </c>
      <c r="K12" s="878">
        <v>1017</v>
      </c>
      <c r="L12" s="885">
        <v>0.51389590702374932</v>
      </c>
      <c r="M12" s="918">
        <v>697</v>
      </c>
      <c r="N12" s="885">
        <v>0.25901151988108512</v>
      </c>
      <c r="O12" s="878">
        <v>245</v>
      </c>
      <c r="P12" s="953">
        <v>0.35150645624103299</v>
      </c>
      <c r="R12" s="47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</row>
    <row r="13" spans="1:28" s="28" customFormat="1" ht="17.25" customHeight="1">
      <c r="A13" s="80" t="s">
        <v>26</v>
      </c>
      <c r="B13" s="421">
        <v>8168</v>
      </c>
      <c r="C13" s="879">
        <v>4000</v>
      </c>
      <c r="D13" s="1255">
        <v>0.48971596474045054</v>
      </c>
      <c r="E13" s="879">
        <v>34</v>
      </c>
      <c r="F13" s="885">
        <v>4.1625857002938298E-3</v>
      </c>
      <c r="G13" s="878">
        <v>19</v>
      </c>
      <c r="H13" s="885">
        <v>0.55882352941176472</v>
      </c>
      <c r="I13" s="918">
        <v>5938</v>
      </c>
      <c r="J13" s="885">
        <v>0.7269833496571988</v>
      </c>
      <c r="K13" s="878">
        <v>3131</v>
      </c>
      <c r="L13" s="885">
        <v>0.52728191310205452</v>
      </c>
      <c r="M13" s="918">
        <v>2196</v>
      </c>
      <c r="N13" s="885">
        <v>0.26885406464250733</v>
      </c>
      <c r="O13" s="878">
        <v>850</v>
      </c>
      <c r="P13" s="953">
        <v>0.3870673952641166</v>
      </c>
      <c r="R13" s="47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</row>
    <row r="14" spans="1:28" s="28" customFormat="1" ht="17.25" customHeight="1">
      <c r="A14" s="80" t="s">
        <v>27</v>
      </c>
      <c r="B14" s="1070">
        <v>4485</v>
      </c>
      <c r="C14" s="881">
        <v>2119</v>
      </c>
      <c r="D14" s="1255">
        <v>0.47246376811594204</v>
      </c>
      <c r="E14" s="881">
        <v>21</v>
      </c>
      <c r="F14" s="885">
        <v>4.6822742474916385E-3</v>
      </c>
      <c r="G14" s="864">
        <v>15</v>
      </c>
      <c r="H14" s="885">
        <v>0.7142857142857143</v>
      </c>
      <c r="I14" s="913">
        <v>3340</v>
      </c>
      <c r="J14" s="885">
        <v>0.7447045707915273</v>
      </c>
      <c r="K14" s="864">
        <v>1725</v>
      </c>
      <c r="L14" s="885">
        <v>0.51646706586826352</v>
      </c>
      <c r="M14" s="913">
        <v>1124</v>
      </c>
      <c r="N14" s="885">
        <v>0.25061315496098102</v>
      </c>
      <c r="O14" s="864">
        <v>379</v>
      </c>
      <c r="P14" s="953">
        <v>0.33718861209964412</v>
      </c>
      <c r="R14" s="47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</row>
    <row r="15" spans="1:28" s="28" customFormat="1" ht="17.25" customHeight="1">
      <c r="A15" s="80" t="s">
        <v>28</v>
      </c>
      <c r="B15" s="1070">
        <v>5374</v>
      </c>
      <c r="C15" s="881">
        <v>2669</v>
      </c>
      <c r="D15" s="1255">
        <v>0.496650539635281</v>
      </c>
      <c r="E15" s="881">
        <v>28</v>
      </c>
      <c r="F15" s="885">
        <v>5.210271678451805E-3</v>
      </c>
      <c r="G15" s="864">
        <v>24</v>
      </c>
      <c r="H15" s="885">
        <v>0.8571428571428571</v>
      </c>
      <c r="I15" s="913">
        <v>4061</v>
      </c>
      <c r="J15" s="885">
        <v>0.75567547450688499</v>
      </c>
      <c r="K15" s="864">
        <v>2205</v>
      </c>
      <c r="L15" s="885">
        <v>0.54296971189362231</v>
      </c>
      <c r="M15" s="913">
        <v>1285</v>
      </c>
      <c r="N15" s="885">
        <v>0.2391142538146632</v>
      </c>
      <c r="O15" s="864">
        <v>440</v>
      </c>
      <c r="P15" s="953">
        <v>0.34241245136186771</v>
      </c>
      <c r="R15" s="47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s="28" customFormat="1" ht="17.25" customHeight="1">
      <c r="A16" s="80" t="s">
        <v>29</v>
      </c>
      <c r="B16" s="1070">
        <v>5321</v>
      </c>
      <c r="C16" s="881">
        <v>2603</v>
      </c>
      <c r="D16" s="1255">
        <v>0.48919376057132119</v>
      </c>
      <c r="E16" s="881">
        <v>18</v>
      </c>
      <c r="F16" s="885">
        <v>3.3828227776733699E-3</v>
      </c>
      <c r="G16" s="864">
        <v>13</v>
      </c>
      <c r="H16" s="885">
        <v>0.72222222222222221</v>
      </c>
      <c r="I16" s="913">
        <v>4148</v>
      </c>
      <c r="J16" s="885">
        <v>0.7795527156549521</v>
      </c>
      <c r="K16" s="864">
        <v>2212</v>
      </c>
      <c r="L16" s="885">
        <v>0.5332690453230472</v>
      </c>
      <c r="M16" s="913">
        <v>1155</v>
      </c>
      <c r="N16" s="885">
        <v>0.21706446156737455</v>
      </c>
      <c r="O16" s="864">
        <v>378</v>
      </c>
      <c r="P16" s="953">
        <v>0.32727272727272727</v>
      </c>
      <c r="R16" s="47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</row>
    <row r="17" spans="1:28" s="28" customFormat="1" ht="17.25" customHeight="1">
      <c r="A17" s="80" t="s">
        <v>30</v>
      </c>
      <c r="B17" s="1070">
        <v>5106</v>
      </c>
      <c r="C17" s="881">
        <v>2468</v>
      </c>
      <c r="D17" s="1255">
        <v>0.48335291813552683</v>
      </c>
      <c r="E17" s="881">
        <v>33</v>
      </c>
      <c r="F17" s="885">
        <v>6.4629847238542888E-3</v>
      </c>
      <c r="G17" s="864">
        <v>27</v>
      </c>
      <c r="H17" s="885">
        <v>0.81818181818181823</v>
      </c>
      <c r="I17" s="913">
        <v>3960</v>
      </c>
      <c r="J17" s="885">
        <v>0.77555816686251466</v>
      </c>
      <c r="K17" s="864">
        <v>2063</v>
      </c>
      <c r="L17" s="885">
        <v>0.52095959595959596</v>
      </c>
      <c r="M17" s="913">
        <v>1113</v>
      </c>
      <c r="N17" s="885">
        <v>0.21797884841363102</v>
      </c>
      <c r="O17" s="864">
        <v>378</v>
      </c>
      <c r="P17" s="953">
        <v>0.33962264150943394</v>
      </c>
      <c r="R17" s="47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</row>
    <row r="18" spans="1:28" s="260" customFormat="1" ht="17.25" customHeight="1">
      <c r="A18" s="80" t="s">
        <v>31</v>
      </c>
      <c r="B18" s="1070">
        <v>12565</v>
      </c>
      <c r="C18" s="881">
        <v>6126</v>
      </c>
      <c r="D18" s="1255">
        <v>0.48754476721050538</v>
      </c>
      <c r="E18" s="881">
        <v>73</v>
      </c>
      <c r="F18" s="885">
        <v>5.8097890966971747E-3</v>
      </c>
      <c r="G18" s="864">
        <v>47</v>
      </c>
      <c r="H18" s="885">
        <v>0.64383561643835618</v>
      </c>
      <c r="I18" s="913">
        <v>9573</v>
      </c>
      <c r="J18" s="885">
        <v>0.76187823318742542</v>
      </c>
      <c r="K18" s="864">
        <v>5056</v>
      </c>
      <c r="L18" s="885">
        <v>0.52815209443225741</v>
      </c>
      <c r="M18" s="913">
        <v>2919</v>
      </c>
      <c r="N18" s="885">
        <v>0.23231197771587744</v>
      </c>
      <c r="O18" s="864">
        <v>1023</v>
      </c>
      <c r="P18" s="953">
        <v>0.35046248715313466</v>
      </c>
      <c r="Q18" s="28"/>
      <c r="R18" s="47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</row>
    <row r="19" spans="1:28" ht="17.25" customHeight="1">
      <c r="A19" s="80" t="s">
        <v>32</v>
      </c>
      <c r="B19" s="1070">
        <v>6211</v>
      </c>
      <c r="C19" s="881">
        <v>3002</v>
      </c>
      <c r="D19" s="1255">
        <v>0.48333601674448556</v>
      </c>
      <c r="E19" s="881">
        <v>24</v>
      </c>
      <c r="F19" s="885">
        <v>3.8641120592497183E-3</v>
      </c>
      <c r="G19" s="864">
        <v>19</v>
      </c>
      <c r="H19" s="885">
        <v>0.79166666666666663</v>
      </c>
      <c r="I19" s="913">
        <v>4509</v>
      </c>
      <c r="J19" s="885">
        <v>0.72597005313154084</v>
      </c>
      <c r="K19" s="864">
        <v>2377</v>
      </c>
      <c r="L19" s="885">
        <v>0.52716788644932355</v>
      </c>
      <c r="M19" s="913">
        <v>1678</v>
      </c>
      <c r="N19" s="885">
        <v>0.27016583480920947</v>
      </c>
      <c r="O19" s="864">
        <v>606</v>
      </c>
      <c r="P19" s="953">
        <v>0.36114421930870083</v>
      </c>
      <c r="Q19" s="28"/>
      <c r="R19" s="47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</row>
    <row r="20" spans="1:28" ht="17.25" customHeight="1">
      <c r="A20" s="80" t="s">
        <v>33</v>
      </c>
      <c r="B20" s="1070">
        <v>5480</v>
      </c>
      <c r="C20" s="881">
        <v>2639</v>
      </c>
      <c r="D20" s="1255">
        <v>0.48156934306569343</v>
      </c>
      <c r="E20" s="881">
        <v>17</v>
      </c>
      <c r="F20" s="885">
        <v>3.1021897810218978E-3</v>
      </c>
      <c r="G20" s="864">
        <v>15</v>
      </c>
      <c r="H20" s="885">
        <v>0.88235294117647056</v>
      </c>
      <c r="I20" s="913">
        <v>4028</v>
      </c>
      <c r="J20" s="885">
        <v>0.73503649635036494</v>
      </c>
      <c r="K20" s="864">
        <v>2152</v>
      </c>
      <c r="L20" s="885">
        <v>0.53426017874875864</v>
      </c>
      <c r="M20" s="913">
        <v>1435</v>
      </c>
      <c r="N20" s="885">
        <v>0.26186131386861317</v>
      </c>
      <c r="O20" s="864">
        <v>472</v>
      </c>
      <c r="P20" s="953">
        <v>0.32891986062717771</v>
      </c>
      <c r="Q20" s="28"/>
      <c r="R20" s="47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</row>
    <row r="21" spans="1:28" ht="15.75" thickBot="1">
      <c r="A21" s="582" t="s">
        <v>34</v>
      </c>
      <c r="B21" s="1130">
        <v>11420</v>
      </c>
      <c r="C21" s="189">
        <v>5628</v>
      </c>
      <c r="D21" s="1143">
        <v>0.49281961471103325</v>
      </c>
      <c r="E21" s="189">
        <v>52</v>
      </c>
      <c r="F21" s="565">
        <v>4.5534150612959717E-3</v>
      </c>
      <c r="G21" s="308">
        <v>37</v>
      </c>
      <c r="H21" s="565">
        <v>0.71153846153846156</v>
      </c>
      <c r="I21" s="194">
        <v>8819</v>
      </c>
      <c r="J21" s="565">
        <v>0.77224168126094572</v>
      </c>
      <c r="K21" s="308">
        <v>4698</v>
      </c>
      <c r="L21" s="565">
        <v>0.53271345957591565</v>
      </c>
      <c r="M21" s="194">
        <v>2549</v>
      </c>
      <c r="N21" s="565">
        <v>0.22320490367775833</v>
      </c>
      <c r="O21" s="308">
        <v>893</v>
      </c>
      <c r="P21" s="954">
        <v>0.35033346410357002</v>
      </c>
      <c r="Q21" s="28"/>
      <c r="R21" s="47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</row>
    <row r="22" spans="1:28" ht="17.25" customHeight="1">
      <c r="A22" s="1052" t="s">
        <v>255</v>
      </c>
    </row>
    <row r="23" spans="1:28" s="176" customFormat="1" ht="17.25" customHeight="1">
      <c r="A23" s="1052" t="s">
        <v>591</v>
      </c>
    </row>
  </sheetData>
  <mergeCells count="14">
    <mergeCell ref="A3:A6"/>
    <mergeCell ref="B3:B5"/>
    <mergeCell ref="C3:D3"/>
    <mergeCell ref="E3:P3"/>
    <mergeCell ref="E5:F5"/>
    <mergeCell ref="G5:H5"/>
    <mergeCell ref="I5:J5"/>
    <mergeCell ref="K5:L5"/>
    <mergeCell ref="M5:N5"/>
    <mergeCell ref="C4:D5"/>
    <mergeCell ref="E4:H4"/>
    <mergeCell ref="I4:L4"/>
    <mergeCell ref="O5:P5"/>
    <mergeCell ref="M4:P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/>
  <dimension ref="A1:AA27"/>
  <sheetViews>
    <sheetView zoomScaleNormal="100" workbookViewId="0"/>
  </sheetViews>
  <sheetFormatPr defaultColWidth="9.140625" defaultRowHeight="15"/>
  <cols>
    <col min="1" max="1" width="17.85546875" style="223" customWidth="1"/>
    <col min="2" max="12" width="6.7109375" style="223" customWidth="1"/>
    <col min="13" max="13" width="7" style="223" customWidth="1"/>
    <col min="14" max="14" width="5.7109375" style="223" customWidth="1"/>
    <col min="15" max="15" width="6.7109375" style="223" customWidth="1"/>
    <col min="16" max="16" width="6.42578125" style="223" customWidth="1"/>
    <col min="17" max="17" width="6.7109375" style="223" customWidth="1"/>
    <col min="18" max="18" width="6.42578125" style="223" customWidth="1"/>
    <col min="19" max="16384" width="9.140625" style="223"/>
  </cols>
  <sheetData>
    <row r="1" spans="1:27" s="50" customFormat="1" ht="17.25" customHeight="1">
      <c r="A1" s="173" t="s">
        <v>642</v>
      </c>
      <c r="B1" s="177"/>
      <c r="C1" s="177"/>
      <c r="D1" s="177"/>
      <c r="E1" s="82"/>
      <c r="F1" s="82"/>
      <c r="G1" s="82"/>
      <c r="H1" s="82"/>
      <c r="I1" s="82"/>
      <c r="Q1" s="552"/>
    </row>
    <row r="2" spans="1:27" ht="17.25" customHeight="1" thickBot="1">
      <c r="A2" s="358" t="s">
        <v>198</v>
      </c>
      <c r="B2" s="219"/>
      <c r="C2" s="219"/>
    </row>
    <row r="3" spans="1:27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7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2" t="s">
        <v>194</v>
      </c>
      <c r="K4" s="662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T4"/>
    </row>
    <row r="5" spans="1:27" ht="17.25" customHeight="1">
      <c r="A5" s="208" t="s">
        <v>20</v>
      </c>
      <c r="B5" s="359">
        <v>95507</v>
      </c>
      <c r="C5" s="359">
        <v>100697</v>
      </c>
      <c r="D5" s="359">
        <v>105592</v>
      </c>
      <c r="E5" s="359">
        <v>110773</v>
      </c>
      <c r="F5" s="359">
        <v>117374</v>
      </c>
      <c r="G5" s="359">
        <v>116727</v>
      </c>
      <c r="H5" s="359">
        <v>117198</v>
      </c>
      <c r="I5" s="359">
        <v>111841</v>
      </c>
      <c r="J5" s="359">
        <v>108062</v>
      </c>
      <c r="K5" s="359">
        <v>106625</v>
      </c>
      <c r="L5" s="360">
        <v>108630</v>
      </c>
      <c r="M5" s="455">
        <f>L5-K5</f>
        <v>2005</v>
      </c>
      <c r="N5" s="495">
        <f>L5/K5-1</f>
        <v>1.8804220398593197E-2</v>
      </c>
      <c r="O5" s="979">
        <f>L5-G5</f>
        <v>-8097</v>
      </c>
      <c r="P5" s="495">
        <f>L5/G5-1</f>
        <v>-6.9366984502300277E-2</v>
      </c>
      <c r="Q5" s="979">
        <f>L5-B5</f>
        <v>13123</v>
      </c>
      <c r="R5" s="460">
        <f>L5/B5-1</f>
        <v>0.13740354110169939</v>
      </c>
      <c r="T5"/>
      <c r="V5" s="964"/>
      <c r="W5" s="320"/>
      <c r="X5" s="964"/>
      <c r="Y5" s="320"/>
      <c r="Z5" s="964"/>
      <c r="AA5" s="320"/>
    </row>
    <row r="6" spans="1:27" ht="17.25" customHeight="1">
      <c r="A6" s="211" t="s">
        <v>21</v>
      </c>
      <c r="B6" s="231">
        <v>10063</v>
      </c>
      <c r="C6" s="231">
        <v>10778</v>
      </c>
      <c r="D6" s="231">
        <v>11680</v>
      </c>
      <c r="E6" s="231">
        <v>12353</v>
      </c>
      <c r="F6" s="231">
        <v>13402</v>
      </c>
      <c r="G6" s="231">
        <v>13772</v>
      </c>
      <c r="H6" s="231">
        <v>13997</v>
      </c>
      <c r="I6" s="231">
        <v>13529</v>
      </c>
      <c r="J6" s="231">
        <v>13496</v>
      </c>
      <c r="K6" s="231">
        <v>13067</v>
      </c>
      <c r="L6" s="361">
        <v>13241</v>
      </c>
      <c r="M6" s="461">
        <f t="shared" ref="M6:M19" si="0">L6-K6</f>
        <v>174</v>
      </c>
      <c r="N6" s="464">
        <f t="shared" ref="N6:N19" si="1">L6/K6-1</f>
        <v>1.331598683707047E-2</v>
      </c>
      <c r="O6" s="980">
        <f t="shared" ref="O6:O19" si="2">L6-G6</f>
        <v>-531</v>
      </c>
      <c r="P6" s="464">
        <f t="shared" ref="P6:P19" si="3">L6/G6-1</f>
        <v>-3.8556491431890771E-2</v>
      </c>
      <c r="Q6" s="980">
        <f t="shared" ref="Q6:Q19" si="4">L6-B6</f>
        <v>3178</v>
      </c>
      <c r="R6" s="466">
        <f t="shared" ref="R6:R19" si="5">L6/B6-1</f>
        <v>0.31581039451455828</v>
      </c>
      <c r="T6"/>
      <c r="V6" s="964"/>
      <c r="W6" s="320"/>
      <c r="X6" s="964"/>
      <c r="Y6" s="320"/>
      <c r="Z6" s="964"/>
      <c r="AA6" s="320"/>
    </row>
    <row r="7" spans="1:27" ht="17.25" customHeight="1">
      <c r="A7" s="211" t="s">
        <v>22</v>
      </c>
      <c r="B7" s="231">
        <v>12204</v>
      </c>
      <c r="C7" s="231">
        <v>13225</v>
      </c>
      <c r="D7" s="231">
        <v>13887</v>
      </c>
      <c r="E7" s="231">
        <v>14914</v>
      </c>
      <c r="F7" s="231">
        <v>16124</v>
      </c>
      <c r="G7" s="231">
        <v>16329</v>
      </c>
      <c r="H7" s="231">
        <v>16476</v>
      </c>
      <c r="I7" s="231">
        <v>16335</v>
      </c>
      <c r="J7" s="231">
        <v>15750</v>
      </c>
      <c r="K7" s="231">
        <v>15534</v>
      </c>
      <c r="L7" s="361">
        <v>16335</v>
      </c>
      <c r="M7" s="461">
        <f t="shared" si="0"/>
        <v>801</v>
      </c>
      <c r="N7" s="464">
        <f t="shared" si="1"/>
        <v>5.1564310544611747E-2</v>
      </c>
      <c r="O7" s="980">
        <f t="shared" si="2"/>
        <v>6</v>
      </c>
      <c r="P7" s="464">
        <f t="shared" si="3"/>
        <v>3.6744442403091604E-4</v>
      </c>
      <c r="Q7" s="980">
        <f t="shared" si="4"/>
        <v>4131</v>
      </c>
      <c r="R7" s="466">
        <f t="shared" si="5"/>
        <v>0.33849557522123885</v>
      </c>
      <c r="T7"/>
      <c r="V7" s="964"/>
      <c r="W7" s="320"/>
      <c r="X7" s="964"/>
      <c r="Y7" s="320"/>
      <c r="Z7" s="964"/>
      <c r="AA7" s="320"/>
    </row>
    <row r="8" spans="1:27" ht="17.25" customHeight="1">
      <c r="A8" s="211" t="s">
        <v>23</v>
      </c>
      <c r="B8" s="231">
        <v>6003</v>
      </c>
      <c r="C8" s="231">
        <v>6107</v>
      </c>
      <c r="D8" s="231">
        <v>6450</v>
      </c>
      <c r="E8" s="231">
        <v>6824</v>
      </c>
      <c r="F8" s="231">
        <v>7000</v>
      </c>
      <c r="G8" s="231">
        <v>7065</v>
      </c>
      <c r="H8" s="231">
        <v>7057</v>
      </c>
      <c r="I8" s="231">
        <v>6607</v>
      </c>
      <c r="J8" s="231">
        <v>6536</v>
      </c>
      <c r="K8" s="231">
        <v>6467</v>
      </c>
      <c r="L8" s="361">
        <v>6467</v>
      </c>
      <c r="M8" s="461">
        <f t="shared" si="0"/>
        <v>0</v>
      </c>
      <c r="N8" s="464">
        <f t="shared" si="1"/>
        <v>0</v>
      </c>
      <c r="O8" s="980">
        <f t="shared" si="2"/>
        <v>-598</v>
      </c>
      <c r="P8" s="464">
        <f t="shared" si="3"/>
        <v>-8.4642604387827336E-2</v>
      </c>
      <c r="Q8" s="980">
        <f t="shared" si="4"/>
        <v>464</v>
      </c>
      <c r="R8" s="466">
        <f t="shared" si="5"/>
        <v>7.7294685990338063E-2</v>
      </c>
      <c r="T8"/>
      <c r="V8" s="964"/>
      <c r="W8" s="320"/>
      <c r="X8" s="964"/>
      <c r="Y8" s="320"/>
      <c r="Z8" s="964"/>
      <c r="AA8" s="320"/>
    </row>
    <row r="9" spans="1:27" ht="17.25" customHeight="1">
      <c r="A9" s="211" t="s">
        <v>24</v>
      </c>
      <c r="B9" s="231">
        <v>5077</v>
      </c>
      <c r="C9" s="231">
        <v>5313</v>
      </c>
      <c r="D9" s="231">
        <v>5739</v>
      </c>
      <c r="E9" s="231">
        <v>6001</v>
      </c>
      <c r="F9" s="231">
        <v>6449</v>
      </c>
      <c r="G9" s="231">
        <v>6306</v>
      </c>
      <c r="H9" s="231">
        <v>6440</v>
      </c>
      <c r="I9" s="231">
        <v>5994</v>
      </c>
      <c r="J9" s="231">
        <v>5721</v>
      </c>
      <c r="K9" s="231">
        <v>5723</v>
      </c>
      <c r="L9" s="361">
        <v>5766</v>
      </c>
      <c r="M9" s="461">
        <f t="shared" si="0"/>
        <v>43</v>
      </c>
      <c r="N9" s="464">
        <f t="shared" si="1"/>
        <v>7.5135418486806937E-3</v>
      </c>
      <c r="O9" s="980">
        <f t="shared" si="2"/>
        <v>-540</v>
      </c>
      <c r="P9" s="464">
        <f t="shared" si="3"/>
        <v>-8.5632730732635554E-2</v>
      </c>
      <c r="Q9" s="980">
        <f t="shared" si="4"/>
        <v>689</v>
      </c>
      <c r="R9" s="466">
        <f t="shared" si="5"/>
        <v>0.13571006499901506</v>
      </c>
      <c r="T9"/>
      <c r="V9" s="964"/>
      <c r="W9" s="320"/>
      <c r="X9" s="964"/>
      <c r="Y9" s="320"/>
      <c r="Z9" s="964"/>
      <c r="AA9" s="320"/>
    </row>
    <row r="10" spans="1:27" ht="17.25" customHeight="1">
      <c r="A10" s="211" t="s">
        <v>25</v>
      </c>
      <c r="B10" s="231">
        <v>2760</v>
      </c>
      <c r="C10" s="231">
        <v>2737</v>
      </c>
      <c r="D10" s="231">
        <v>2974</v>
      </c>
      <c r="E10" s="231">
        <v>3117</v>
      </c>
      <c r="F10" s="231">
        <v>3254</v>
      </c>
      <c r="G10" s="231">
        <v>3156</v>
      </c>
      <c r="H10" s="231">
        <v>3187</v>
      </c>
      <c r="I10" s="231">
        <v>2904</v>
      </c>
      <c r="J10" s="231">
        <v>2744</v>
      </c>
      <c r="K10" s="231">
        <v>2691</v>
      </c>
      <c r="L10" s="361">
        <v>2691</v>
      </c>
      <c r="M10" s="461">
        <f t="shared" si="0"/>
        <v>0</v>
      </c>
      <c r="N10" s="464">
        <f t="shared" si="1"/>
        <v>0</v>
      </c>
      <c r="O10" s="980">
        <f t="shared" si="2"/>
        <v>-465</v>
      </c>
      <c r="P10" s="464">
        <f t="shared" si="3"/>
        <v>-0.14733840304182511</v>
      </c>
      <c r="Q10" s="980">
        <f t="shared" si="4"/>
        <v>-69</v>
      </c>
      <c r="R10" s="466">
        <f t="shared" si="5"/>
        <v>-2.5000000000000022E-2</v>
      </c>
      <c r="T10"/>
      <c r="V10" s="964"/>
      <c r="W10" s="320"/>
      <c r="X10" s="964"/>
      <c r="Y10" s="320"/>
      <c r="Z10" s="964"/>
      <c r="AA10" s="320"/>
    </row>
    <row r="11" spans="1:27" ht="17.25" customHeight="1">
      <c r="A11" s="211" t="s">
        <v>26</v>
      </c>
      <c r="B11" s="231">
        <v>8173</v>
      </c>
      <c r="C11" s="231">
        <v>8553</v>
      </c>
      <c r="D11" s="231">
        <v>8763</v>
      </c>
      <c r="E11" s="231">
        <v>8990</v>
      </c>
      <c r="F11" s="231">
        <v>9623</v>
      </c>
      <c r="G11" s="231">
        <v>9218</v>
      </c>
      <c r="H11" s="231">
        <v>9190</v>
      </c>
      <c r="I11" s="231">
        <v>8706</v>
      </c>
      <c r="J11" s="231">
        <v>8310</v>
      </c>
      <c r="K11" s="231">
        <v>7842</v>
      </c>
      <c r="L11" s="361">
        <v>8168</v>
      </c>
      <c r="M11" s="461">
        <f t="shared" si="0"/>
        <v>326</v>
      </c>
      <c r="N11" s="464">
        <f t="shared" si="1"/>
        <v>4.157102779903088E-2</v>
      </c>
      <c r="O11" s="980">
        <f t="shared" si="2"/>
        <v>-1050</v>
      </c>
      <c r="P11" s="464">
        <f t="shared" si="3"/>
        <v>-0.11390757214146241</v>
      </c>
      <c r="Q11" s="980">
        <f t="shared" si="4"/>
        <v>-5</v>
      </c>
      <c r="R11" s="466">
        <f t="shared" si="5"/>
        <v>-6.117704637219612E-4</v>
      </c>
      <c r="T11"/>
      <c r="V11" s="964"/>
      <c r="W11" s="320"/>
      <c r="X11" s="964"/>
      <c r="Y11" s="320"/>
      <c r="Z11" s="964"/>
      <c r="AA11" s="320"/>
    </row>
    <row r="12" spans="1:27" ht="17.25" customHeight="1">
      <c r="A12" s="211" t="s">
        <v>27</v>
      </c>
      <c r="B12" s="231">
        <v>4111</v>
      </c>
      <c r="C12" s="231">
        <v>4383</v>
      </c>
      <c r="D12" s="231">
        <v>4332</v>
      </c>
      <c r="E12" s="231">
        <v>4859</v>
      </c>
      <c r="F12" s="231">
        <v>5098</v>
      </c>
      <c r="G12" s="231">
        <v>5139</v>
      </c>
      <c r="H12" s="231">
        <v>5103</v>
      </c>
      <c r="I12" s="231">
        <v>4810</v>
      </c>
      <c r="J12" s="231">
        <v>4517</v>
      </c>
      <c r="K12" s="231">
        <v>4617</v>
      </c>
      <c r="L12" s="361">
        <v>4485</v>
      </c>
      <c r="M12" s="461">
        <f t="shared" si="0"/>
        <v>-132</v>
      </c>
      <c r="N12" s="464">
        <f t="shared" si="1"/>
        <v>-2.8589993502274202E-2</v>
      </c>
      <c r="O12" s="980">
        <f t="shared" si="2"/>
        <v>-654</v>
      </c>
      <c r="P12" s="464">
        <f t="shared" si="3"/>
        <v>-0.12726211325160541</v>
      </c>
      <c r="Q12" s="980">
        <f t="shared" si="4"/>
        <v>374</v>
      </c>
      <c r="R12" s="466">
        <f t="shared" si="5"/>
        <v>9.0975431768426152E-2</v>
      </c>
      <c r="T12"/>
      <c r="V12" s="964"/>
      <c r="W12" s="320"/>
      <c r="X12" s="964"/>
      <c r="Y12" s="320"/>
      <c r="Z12" s="964"/>
      <c r="AA12" s="320"/>
    </row>
    <row r="13" spans="1:27" ht="17.25" customHeight="1">
      <c r="A13" s="211" t="s">
        <v>28</v>
      </c>
      <c r="B13" s="231">
        <v>5179</v>
      </c>
      <c r="C13" s="231">
        <v>5330</v>
      </c>
      <c r="D13" s="231">
        <v>5672</v>
      </c>
      <c r="E13" s="231">
        <v>5848</v>
      </c>
      <c r="F13" s="231">
        <v>6152</v>
      </c>
      <c r="G13" s="231">
        <v>6032</v>
      </c>
      <c r="H13" s="231">
        <v>6212</v>
      </c>
      <c r="I13" s="231">
        <v>5518</v>
      </c>
      <c r="J13" s="231">
        <v>5559</v>
      </c>
      <c r="K13" s="231">
        <v>5322</v>
      </c>
      <c r="L13" s="361">
        <v>5374</v>
      </c>
      <c r="M13" s="461">
        <f t="shared" si="0"/>
        <v>52</v>
      </c>
      <c r="N13" s="464">
        <f t="shared" si="1"/>
        <v>9.770762871101013E-3</v>
      </c>
      <c r="O13" s="980">
        <f t="shared" si="2"/>
        <v>-658</v>
      </c>
      <c r="P13" s="464">
        <f t="shared" si="3"/>
        <v>-0.10908488063660482</v>
      </c>
      <c r="Q13" s="980">
        <f t="shared" si="4"/>
        <v>195</v>
      </c>
      <c r="R13" s="466">
        <f t="shared" si="5"/>
        <v>3.7652056381540788E-2</v>
      </c>
      <c r="T13"/>
      <c r="V13" s="964"/>
      <c r="W13" s="320"/>
      <c r="X13" s="964"/>
      <c r="Y13" s="320"/>
      <c r="Z13" s="964"/>
      <c r="AA13" s="320"/>
    </row>
    <row r="14" spans="1:27" ht="17.25" customHeight="1">
      <c r="A14" s="211" t="s">
        <v>29</v>
      </c>
      <c r="B14" s="231">
        <v>4808</v>
      </c>
      <c r="C14" s="231">
        <v>5011</v>
      </c>
      <c r="D14" s="231">
        <v>5162</v>
      </c>
      <c r="E14" s="231">
        <v>5530</v>
      </c>
      <c r="F14" s="231">
        <v>5760</v>
      </c>
      <c r="G14" s="231">
        <v>5689</v>
      </c>
      <c r="H14" s="231">
        <v>5662</v>
      </c>
      <c r="I14" s="231">
        <v>5377</v>
      </c>
      <c r="J14" s="231">
        <v>5355</v>
      </c>
      <c r="K14" s="231">
        <v>5207</v>
      </c>
      <c r="L14" s="361">
        <v>5321</v>
      </c>
      <c r="M14" s="461">
        <f t="shared" si="0"/>
        <v>114</v>
      </c>
      <c r="N14" s="464">
        <f t="shared" si="1"/>
        <v>2.1893604762819319E-2</v>
      </c>
      <c r="O14" s="980">
        <f t="shared" si="2"/>
        <v>-368</v>
      </c>
      <c r="P14" s="464">
        <f t="shared" si="3"/>
        <v>-6.4686236596941504E-2</v>
      </c>
      <c r="Q14" s="980">
        <f t="shared" si="4"/>
        <v>513</v>
      </c>
      <c r="R14" s="466">
        <f t="shared" si="5"/>
        <v>0.10669717138103163</v>
      </c>
      <c r="T14"/>
      <c r="V14" s="964"/>
      <c r="W14" s="320"/>
      <c r="X14" s="964"/>
      <c r="Y14" s="320"/>
      <c r="Z14" s="964"/>
      <c r="AA14" s="320"/>
    </row>
    <row r="15" spans="1:27" ht="17.25" customHeight="1">
      <c r="A15" s="211" t="s">
        <v>30</v>
      </c>
      <c r="B15" s="231">
        <v>4623</v>
      </c>
      <c r="C15" s="231">
        <v>4987</v>
      </c>
      <c r="D15" s="231">
        <v>5027</v>
      </c>
      <c r="E15" s="231">
        <v>5337</v>
      </c>
      <c r="F15" s="231">
        <v>5612</v>
      </c>
      <c r="G15" s="231">
        <v>5381</v>
      </c>
      <c r="H15" s="231">
        <v>5303</v>
      </c>
      <c r="I15" s="231">
        <v>5139</v>
      </c>
      <c r="J15" s="231">
        <v>5093</v>
      </c>
      <c r="K15" s="231">
        <v>4948</v>
      </c>
      <c r="L15" s="361">
        <v>5106</v>
      </c>
      <c r="M15" s="461">
        <f t="shared" si="0"/>
        <v>158</v>
      </c>
      <c r="N15" s="464">
        <f t="shared" si="1"/>
        <v>3.1932093775262738E-2</v>
      </c>
      <c r="O15" s="980">
        <f t="shared" si="2"/>
        <v>-275</v>
      </c>
      <c r="P15" s="464">
        <f t="shared" si="3"/>
        <v>-5.1105742427058121E-2</v>
      </c>
      <c r="Q15" s="980">
        <f t="shared" si="4"/>
        <v>483</v>
      </c>
      <c r="R15" s="466">
        <f t="shared" si="5"/>
        <v>0.10447761194029859</v>
      </c>
      <c r="T15"/>
      <c r="V15" s="964"/>
      <c r="W15" s="320"/>
      <c r="X15" s="964"/>
      <c r="Y15" s="320"/>
      <c r="Z15" s="964"/>
      <c r="AA15" s="320"/>
    </row>
    <row r="16" spans="1:27" ht="17.25" customHeight="1">
      <c r="A16" s="211" t="s">
        <v>31</v>
      </c>
      <c r="B16" s="231">
        <v>10366</v>
      </c>
      <c r="C16" s="231">
        <v>10983</v>
      </c>
      <c r="D16" s="231">
        <v>11540</v>
      </c>
      <c r="E16" s="231">
        <v>11982</v>
      </c>
      <c r="F16" s="231">
        <v>12652</v>
      </c>
      <c r="G16" s="231">
        <v>13043</v>
      </c>
      <c r="H16" s="231">
        <v>13053</v>
      </c>
      <c r="I16" s="231">
        <v>12582</v>
      </c>
      <c r="J16" s="231">
        <v>12239</v>
      </c>
      <c r="K16" s="231">
        <v>12182</v>
      </c>
      <c r="L16" s="361">
        <v>12565</v>
      </c>
      <c r="M16" s="461">
        <f t="shared" si="0"/>
        <v>383</v>
      </c>
      <c r="N16" s="464">
        <f t="shared" si="1"/>
        <v>3.1439829256279861E-2</v>
      </c>
      <c r="O16" s="980">
        <f t="shared" si="2"/>
        <v>-478</v>
      </c>
      <c r="P16" s="464">
        <f t="shared" si="3"/>
        <v>-3.6648010427049016E-2</v>
      </c>
      <c r="Q16" s="980">
        <f t="shared" si="4"/>
        <v>2199</v>
      </c>
      <c r="R16" s="466">
        <f t="shared" si="5"/>
        <v>0.21213582867065406</v>
      </c>
      <c r="T16"/>
      <c r="V16" s="964"/>
      <c r="W16" s="320"/>
      <c r="X16" s="964"/>
      <c r="Y16" s="320"/>
      <c r="Z16" s="964"/>
      <c r="AA16" s="320"/>
    </row>
    <row r="17" spans="1:27" ht="17.25" customHeight="1">
      <c r="A17" s="211" t="s">
        <v>32</v>
      </c>
      <c r="B17" s="231">
        <v>5780</v>
      </c>
      <c r="C17" s="231">
        <v>6059</v>
      </c>
      <c r="D17" s="231">
        <v>6335</v>
      </c>
      <c r="E17" s="231">
        <v>6630</v>
      </c>
      <c r="F17" s="231">
        <v>6963</v>
      </c>
      <c r="G17" s="231">
        <v>6920</v>
      </c>
      <c r="H17" s="231">
        <v>6838</v>
      </c>
      <c r="I17" s="231">
        <v>6498</v>
      </c>
      <c r="J17" s="231">
        <v>6044</v>
      </c>
      <c r="K17" s="231">
        <v>6137</v>
      </c>
      <c r="L17" s="361">
        <v>6211</v>
      </c>
      <c r="M17" s="461">
        <f t="shared" si="0"/>
        <v>74</v>
      </c>
      <c r="N17" s="464">
        <f t="shared" si="1"/>
        <v>1.2058008799087583E-2</v>
      </c>
      <c r="O17" s="980">
        <f t="shared" si="2"/>
        <v>-709</v>
      </c>
      <c r="P17" s="464">
        <f t="shared" si="3"/>
        <v>-0.10245664739884397</v>
      </c>
      <c r="Q17" s="980">
        <f t="shared" si="4"/>
        <v>431</v>
      </c>
      <c r="R17" s="466">
        <f t="shared" si="5"/>
        <v>7.4567474048442994E-2</v>
      </c>
      <c r="T17"/>
      <c r="V17" s="964"/>
      <c r="W17" s="320"/>
      <c r="X17" s="964"/>
      <c r="Y17" s="320"/>
      <c r="Z17" s="964"/>
      <c r="AA17" s="320"/>
    </row>
    <row r="18" spans="1:27" ht="17.25" customHeight="1">
      <c r="A18" s="211" t="s">
        <v>33</v>
      </c>
      <c r="B18" s="231">
        <v>5236</v>
      </c>
      <c r="C18" s="231">
        <v>5489</v>
      </c>
      <c r="D18" s="231">
        <v>5725</v>
      </c>
      <c r="E18" s="231">
        <v>5842</v>
      </c>
      <c r="F18" s="231">
        <v>6289</v>
      </c>
      <c r="G18" s="231">
        <v>6045</v>
      </c>
      <c r="H18" s="231">
        <v>6005</v>
      </c>
      <c r="I18" s="231">
        <v>5843</v>
      </c>
      <c r="J18" s="231">
        <v>5424</v>
      </c>
      <c r="K18" s="231">
        <v>5501</v>
      </c>
      <c r="L18" s="361">
        <v>5480</v>
      </c>
      <c r="M18" s="461">
        <f t="shared" si="0"/>
        <v>-21</v>
      </c>
      <c r="N18" s="464">
        <f t="shared" si="1"/>
        <v>-3.8174877295037435E-3</v>
      </c>
      <c r="O18" s="980">
        <f t="shared" si="2"/>
        <v>-565</v>
      </c>
      <c r="P18" s="464">
        <f t="shared" si="3"/>
        <v>-9.3465674110835395E-2</v>
      </c>
      <c r="Q18" s="980">
        <f t="shared" si="4"/>
        <v>244</v>
      </c>
      <c r="R18" s="466">
        <f t="shared" si="5"/>
        <v>4.6600458365164243E-2</v>
      </c>
      <c r="T18"/>
      <c r="V18" s="964"/>
      <c r="W18" s="320"/>
      <c r="X18" s="964"/>
      <c r="Y18" s="320"/>
      <c r="Z18" s="964"/>
      <c r="AA18" s="320"/>
    </row>
    <row r="19" spans="1:27" ht="17.25" customHeight="1" thickBot="1">
      <c r="A19" s="209" t="s">
        <v>34</v>
      </c>
      <c r="B19" s="249">
        <v>11124</v>
      </c>
      <c r="C19" s="249">
        <v>11742</v>
      </c>
      <c r="D19" s="249">
        <v>12306</v>
      </c>
      <c r="E19" s="249">
        <v>12546</v>
      </c>
      <c r="F19" s="249">
        <v>12996</v>
      </c>
      <c r="G19" s="249">
        <v>12632</v>
      </c>
      <c r="H19" s="249">
        <v>12675</v>
      </c>
      <c r="I19" s="249">
        <v>11999</v>
      </c>
      <c r="J19" s="249">
        <v>11274</v>
      </c>
      <c r="K19" s="249">
        <v>11387</v>
      </c>
      <c r="L19" s="362">
        <v>11420</v>
      </c>
      <c r="M19" s="467">
        <f t="shared" si="0"/>
        <v>33</v>
      </c>
      <c r="N19" s="470">
        <f t="shared" si="1"/>
        <v>2.898041626416159E-3</v>
      </c>
      <c r="O19" s="981">
        <f t="shared" si="2"/>
        <v>-1212</v>
      </c>
      <c r="P19" s="470">
        <f t="shared" si="3"/>
        <v>-9.5946801773274193E-2</v>
      </c>
      <c r="Q19" s="981">
        <f t="shared" si="4"/>
        <v>296</v>
      </c>
      <c r="R19" s="472">
        <f t="shared" si="5"/>
        <v>2.6609133405249841E-2</v>
      </c>
      <c r="T19"/>
      <c r="V19" s="964"/>
      <c r="W19" s="320"/>
      <c r="X19" s="964"/>
      <c r="Y19" s="320"/>
      <c r="Z19" s="964"/>
      <c r="AA19" s="320"/>
    </row>
    <row r="20" spans="1:27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T20"/>
    </row>
    <row r="21" spans="1:27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7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7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7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7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27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4"/>
  <dimension ref="A1:AA24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3" width="7" style="223" customWidth="1"/>
    <col min="14" max="14" width="5.7109375" style="223" customWidth="1"/>
    <col min="15" max="15" width="6.7109375" style="223" customWidth="1"/>
    <col min="16" max="16" width="6.42578125" style="223" customWidth="1"/>
    <col min="17" max="17" width="6.7109375" style="223" customWidth="1"/>
    <col min="18" max="18" width="6.42578125" style="223" customWidth="1"/>
    <col min="19" max="16384" width="9.140625" style="223"/>
  </cols>
  <sheetData>
    <row r="1" spans="1:27" s="50" customFormat="1" ht="17.25" customHeight="1">
      <c r="A1" s="173" t="s">
        <v>643</v>
      </c>
      <c r="B1" s="177"/>
      <c r="C1" s="177"/>
      <c r="D1" s="177"/>
      <c r="E1" s="82"/>
      <c r="F1" s="82"/>
      <c r="G1" s="82"/>
      <c r="H1" s="82"/>
      <c r="I1" s="82"/>
      <c r="R1" s="552"/>
    </row>
    <row r="2" spans="1:27" ht="17.25" customHeight="1" thickBot="1">
      <c r="A2" s="358" t="s">
        <v>198</v>
      </c>
      <c r="B2" s="219"/>
      <c r="C2" s="219"/>
    </row>
    <row r="3" spans="1:27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7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7" ht="17.25" customHeight="1">
      <c r="A5" s="208" t="s">
        <v>20</v>
      </c>
      <c r="B5" s="359">
        <v>21427</v>
      </c>
      <c r="C5" s="359">
        <v>22527</v>
      </c>
      <c r="D5" s="359">
        <v>23434</v>
      </c>
      <c r="E5" s="359">
        <v>21715</v>
      </c>
      <c r="F5" s="359">
        <v>22699</v>
      </c>
      <c r="G5" s="359">
        <v>24017</v>
      </c>
      <c r="H5" s="359">
        <v>24960</v>
      </c>
      <c r="I5" s="359">
        <v>24734</v>
      </c>
      <c r="J5" s="359">
        <v>24959</v>
      </c>
      <c r="K5" s="359">
        <v>24586</v>
      </c>
      <c r="L5" s="360">
        <v>25750</v>
      </c>
      <c r="M5" s="976">
        <f>L5-K5</f>
        <v>1164</v>
      </c>
      <c r="N5" s="495">
        <f>L5/K5-1</f>
        <v>4.7344016920198406E-2</v>
      </c>
      <c r="O5" s="979">
        <f>L5-G5</f>
        <v>1733</v>
      </c>
      <c r="P5" s="495">
        <f>L5/G5-1</f>
        <v>7.2157221967772855E-2</v>
      </c>
      <c r="Q5" s="979">
        <f>L5-B5</f>
        <v>4323</v>
      </c>
      <c r="R5" s="460">
        <f>L5/B5-1</f>
        <v>0.20175479535165919</v>
      </c>
      <c r="T5"/>
      <c r="U5"/>
      <c r="V5"/>
      <c r="W5"/>
      <c r="X5"/>
      <c r="Y5"/>
      <c r="Z5"/>
      <c r="AA5"/>
    </row>
    <row r="6" spans="1:27" ht="17.25" customHeight="1">
      <c r="A6" s="211" t="s">
        <v>21</v>
      </c>
      <c r="B6" s="231">
        <v>2271</v>
      </c>
      <c r="C6" s="231">
        <v>2480</v>
      </c>
      <c r="D6" s="231">
        <v>2667</v>
      </c>
      <c r="E6" s="231">
        <v>2543</v>
      </c>
      <c r="F6" s="231">
        <v>2723</v>
      </c>
      <c r="G6" s="231">
        <v>2864</v>
      </c>
      <c r="H6" s="231">
        <v>2914</v>
      </c>
      <c r="I6" s="231">
        <v>2865</v>
      </c>
      <c r="J6" s="231">
        <v>2839</v>
      </c>
      <c r="K6" s="231">
        <v>2894</v>
      </c>
      <c r="L6" s="361">
        <v>2966</v>
      </c>
      <c r="M6" s="977">
        <f t="shared" ref="M6:M19" si="0">L6-K6</f>
        <v>72</v>
      </c>
      <c r="N6" s="464">
        <f t="shared" ref="N6:N19" si="1">L6/K6-1</f>
        <v>2.4879060124395336E-2</v>
      </c>
      <c r="O6" s="980">
        <f t="shared" ref="O6:O19" si="2">L6-G6</f>
        <v>102</v>
      </c>
      <c r="P6" s="464">
        <f t="shared" ref="P6:P19" si="3">L6/G6-1</f>
        <v>3.5614525139664899E-2</v>
      </c>
      <c r="Q6" s="980">
        <f t="shared" ref="Q6:Q19" si="4">L6-B6</f>
        <v>695</v>
      </c>
      <c r="R6" s="466">
        <f t="shared" ref="R6:R19" si="5">L6/B6-1</f>
        <v>0.30603258476442097</v>
      </c>
      <c r="T6"/>
      <c r="U6"/>
      <c r="V6"/>
      <c r="W6"/>
      <c r="X6"/>
      <c r="Y6"/>
      <c r="Z6"/>
      <c r="AA6"/>
    </row>
    <row r="7" spans="1:27" ht="17.25" customHeight="1">
      <c r="A7" s="211" t="s">
        <v>22</v>
      </c>
      <c r="B7" s="231">
        <v>2483</v>
      </c>
      <c r="C7" s="231">
        <v>2697</v>
      </c>
      <c r="D7" s="231">
        <v>2923</v>
      </c>
      <c r="E7" s="231">
        <v>2754</v>
      </c>
      <c r="F7" s="231">
        <v>2845</v>
      </c>
      <c r="G7" s="231">
        <v>3023</v>
      </c>
      <c r="H7" s="231">
        <v>3248</v>
      </c>
      <c r="I7" s="231">
        <v>3300</v>
      </c>
      <c r="J7" s="231">
        <v>3417</v>
      </c>
      <c r="K7" s="231">
        <v>3398</v>
      </c>
      <c r="L7" s="361">
        <v>3686</v>
      </c>
      <c r="M7" s="977">
        <f t="shared" si="0"/>
        <v>288</v>
      </c>
      <c r="N7" s="464">
        <f t="shared" si="1"/>
        <v>8.475573866980568E-2</v>
      </c>
      <c r="O7" s="980">
        <f t="shared" si="2"/>
        <v>663</v>
      </c>
      <c r="P7" s="464">
        <f t="shared" si="3"/>
        <v>0.21931855772411502</v>
      </c>
      <c r="Q7" s="980">
        <f t="shared" si="4"/>
        <v>1203</v>
      </c>
      <c r="R7" s="466">
        <f t="shared" si="5"/>
        <v>0.48449456302859439</v>
      </c>
      <c r="T7"/>
      <c r="U7"/>
      <c r="V7"/>
      <c r="W7"/>
      <c r="X7"/>
      <c r="Y7"/>
      <c r="Z7"/>
      <c r="AA7"/>
    </row>
    <row r="8" spans="1:27" ht="17.25" customHeight="1">
      <c r="A8" s="211" t="s">
        <v>23</v>
      </c>
      <c r="B8" s="231">
        <v>1396</v>
      </c>
      <c r="C8" s="231">
        <v>1397</v>
      </c>
      <c r="D8" s="231">
        <v>1450</v>
      </c>
      <c r="E8" s="231">
        <v>1397</v>
      </c>
      <c r="F8" s="231">
        <v>1433</v>
      </c>
      <c r="G8" s="231">
        <v>1564</v>
      </c>
      <c r="H8" s="231">
        <v>1622</v>
      </c>
      <c r="I8" s="231">
        <v>1539</v>
      </c>
      <c r="J8" s="231">
        <v>1550</v>
      </c>
      <c r="K8" s="231">
        <v>1515</v>
      </c>
      <c r="L8" s="361">
        <v>1620</v>
      </c>
      <c r="M8" s="977">
        <f t="shared" si="0"/>
        <v>105</v>
      </c>
      <c r="N8" s="464">
        <f t="shared" si="1"/>
        <v>6.9306930693069368E-2</v>
      </c>
      <c r="O8" s="980">
        <f t="shared" si="2"/>
        <v>56</v>
      </c>
      <c r="P8" s="464">
        <f t="shared" si="3"/>
        <v>3.5805626598465423E-2</v>
      </c>
      <c r="Q8" s="980">
        <f t="shared" si="4"/>
        <v>224</v>
      </c>
      <c r="R8" s="466">
        <f t="shared" si="5"/>
        <v>0.16045845272206294</v>
      </c>
      <c r="T8"/>
      <c r="U8"/>
      <c r="V8"/>
      <c r="W8"/>
      <c r="X8"/>
      <c r="Y8"/>
      <c r="Z8"/>
      <c r="AA8"/>
    </row>
    <row r="9" spans="1:27" ht="17.25" customHeight="1">
      <c r="A9" s="211" t="s">
        <v>24</v>
      </c>
      <c r="B9" s="231">
        <v>1126</v>
      </c>
      <c r="C9" s="231">
        <v>1140</v>
      </c>
      <c r="D9" s="231">
        <v>1236</v>
      </c>
      <c r="E9" s="231">
        <v>1173</v>
      </c>
      <c r="F9" s="231">
        <v>1227</v>
      </c>
      <c r="G9" s="231">
        <v>1258</v>
      </c>
      <c r="H9" s="231">
        <v>1346</v>
      </c>
      <c r="I9" s="231">
        <v>1345</v>
      </c>
      <c r="J9" s="231">
        <v>1280</v>
      </c>
      <c r="K9" s="231">
        <v>1296</v>
      </c>
      <c r="L9" s="361">
        <v>1327</v>
      </c>
      <c r="M9" s="977">
        <f t="shared" si="0"/>
        <v>31</v>
      </c>
      <c r="N9" s="464">
        <f t="shared" si="1"/>
        <v>2.3919753086419693E-2</v>
      </c>
      <c r="O9" s="980">
        <f t="shared" si="2"/>
        <v>69</v>
      </c>
      <c r="P9" s="464">
        <f t="shared" si="3"/>
        <v>5.4848966613672445E-2</v>
      </c>
      <c r="Q9" s="980">
        <f t="shared" si="4"/>
        <v>201</v>
      </c>
      <c r="R9" s="466">
        <f t="shared" si="5"/>
        <v>0.17850799289520425</v>
      </c>
      <c r="T9"/>
      <c r="U9"/>
      <c r="V9"/>
      <c r="W9"/>
      <c r="X9"/>
      <c r="Y9"/>
      <c r="Z9"/>
      <c r="AA9"/>
    </row>
    <row r="10" spans="1:27" ht="17.25" customHeight="1">
      <c r="A10" s="211" t="s">
        <v>25</v>
      </c>
      <c r="B10" s="231">
        <v>718</v>
      </c>
      <c r="C10" s="231">
        <v>685</v>
      </c>
      <c r="D10" s="231">
        <v>651</v>
      </c>
      <c r="E10" s="231">
        <v>634</v>
      </c>
      <c r="F10" s="231">
        <v>684</v>
      </c>
      <c r="G10" s="231">
        <v>715</v>
      </c>
      <c r="H10" s="231">
        <v>723</v>
      </c>
      <c r="I10" s="231">
        <v>753</v>
      </c>
      <c r="J10" s="231">
        <v>722</v>
      </c>
      <c r="K10" s="231">
        <v>637</v>
      </c>
      <c r="L10" s="361">
        <v>697</v>
      </c>
      <c r="M10" s="977">
        <f t="shared" si="0"/>
        <v>60</v>
      </c>
      <c r="N10" s="464">
        <f t="shared" si="1"/>
        <v>9.4191522762951285E-2</v>
      </c>
      <c r="O10" s="980">
        <f t="shared" si="2"/>
        <v>-18</v>
      </c>
      <c r="P10" s="464">
        <f t="shared" si="3"/>
        <v>-2.5174825174825166E-2</v>
      </c>
      <c r="Q10" s="980">
        <f t="shared" si="4"/>
        <v>-21</v>
      </c>
      <c r="R10" s="466">
        <f t="shared" si="5"/>
        <v>-2.9247910863509752E-2</v>
      </c>
      <c r="T10"/>
      <c r="U10"/>
      <c r="V10"/>
      <c r="W10"/>
      <c r="X10"/>
      <c r="Y10"/>
      <c r="Z10"/>
      <c r="AA10"/>
    </row>
    <row r="11" spans="1:27" ht="17.25" customHeight="1">
      <c r="A11" s="211" t="s">
        <v>26</v>
      </c>
      <c r="B11" s="231">
        <v>2013</v>
      </c>
      <c r="C11" s="231">
        <v>2103</v>
      </c>
      <c r="D11" s="231">
        <v>2103</v>
      </c>
      <c r="E11" s="231">
        <v>1869</v>
      </c>
      <c r="F11" s="231">
        <v>2024</v>
      </c>
      <c r="G11" s="231">
        <v>2098</v>
      </c>
      <c r="H11" s="231">
        <v>2250</v>
      </c>
      <c r="I11" s="231">
        <v>2176</v>
      </c>
      <c r="J11" s="231">
        <v>2263</v>
      </c>
      <c r="K11" s="231">
        <v>2051</v>
      </c>
      <c r="L11" s="361">
        <v>2196</v>
      </c>
      <c r="M11" s="977">
        <f t="shared" si="0"/>
        <v>145</v>
      </c>
      <c r="N11" s="464">
        <f t="shared" si="1"/>
        <v>7.0697220867869337E-2</v>
      </c>
      <c r="O11" s="980">
        <f t="shared" si="2"/>
        <v>98</v>
      </c>
      <c r="P11" s="464">
        <f t="shared" si="3"/>
        <v>4.6711153479504386E-2</v>
      </c>
      <c r="Q11" s="980">
        <f t="shared" si="4"/>
        <v>183</v>
      </c>
      <c r="R11" s="466">
        <f t="shared" si="5"/>
        <v>9.0909090909090828E-2</v>
      </c>
      <c r="T11"/>
      <c r="U11"/>
      <c r="V11"/>
      <c r="W11"/>
      <c r="X11"/>
      <c r="Y11"/>
      <c r="Z11"/>
      <c r="AA11"/>
    </row>
    <row r="12" spans="1:27" ht="17.25" customHeight="1">
      <c r="A12" s="211" t="s">
        <v>27</v>
      </c>
      <c r="B12" s="231">
        <v>1027</v>
      </c>
      <c r="C12" s="231">
        <v>1120</v>
      </c>
      <c r="D12" s="231">
        <v>1014</v>
      </c>
      <c r="E12" s="231">
        <v>957</v>
      </c>
      <c r="F12" s="231">
        <v>946</v>
      </c>
      <c r="G12" s="231">
        <v>1106</v>
      </c>
      <c r="H12" s="231">
        <v>1145</v>
      </c>
      <c r="I12" s="231">
        <v>1173</v>
      </c>
      <c r="J12" s="231">
        <v>1074</v>
      </c>
      <c r="K12" s="231">
        <v>1124</v>
      </c>
      <c r="L12" s="361">
        <v>1124</v>
      </c>
      <c r="M12" s="977">
        <f t="shared" si="0"/>
        <v>0</v>
      </c>
      <c r="N12" s="464">
        <f t="shared" si="1"/>
        <v>0</v>
      </c>
      <c r="O12" s="980">
        <f t="shared" si="2"/>
        <v>18</v>
      </c>
      <c r="P12" s="464">
        <f t="shared" si="3"/>
        <v>1.6274864376130127E-2</v>
      </c>
      <c r="Q12" s="980">
        <f t="shared" si="4"/>
        <v>97</v>
      </c>
      <c r="R12" s="466">
        <f t="shared" si="5"/>
        <v>9.4449853943524786E-2</v>
      </c>
      <c r="T12"/>
      <c r="U12"/>
      <c r="V12"/>
      <c r="W12"/>
      <c r="X12"/>
      <c r="Y12"/>
      <c r="Z12"/>
      <c r="AA12"/>
    </row>
    <row r="13" spans="1:27" ht="17.25" customHeight="1">
      <c r="A13" s="211" t="s">
        <v>28</v>
      </c>
      <c r="B13" s="231">
        <v>1210</v>
      </c>
      <c r="C13" s="231">
        <v>1182</v>
      </c>
      <c r="D13" s="231">
        <v>1327</v>
      </c>
      <c r="E13" s="231">
        <v>1149</v>
      </c>
      <c r="F13" s="231">
        <v>1205</v>
      </c>
      <c r="G13" s="231">
        <v>1304</v>
      </c>
      <c r="H13" s="231">
        <v>1384</v>
      </c>
      <c r="I13" s="231">
        <v>1284</v>
      </c>
      <c r="J13" s="231">
        <v>1357</v>
      </c>
      <c r="K13" s="231">
        <v>1210</v>
      </c>
      <c r="L13" s="361">
        <v>1285</v>
      </c>
      <c r="M13" s="977">
        <f t="shared" si="0"/>
        <v>75</v>
      </c>
      <c r="N13" s="464">
        <f t="shared" si="1"/>
        <v>6.198347107438007E-2</v>
      </c>
      <c r="O13" s="980">
        <f t="shared" si="2"/>
        <v>-19</v>
      </c>
      <c r="P13" s="464">
        <f t="shared" si="3"/>
        <v>-1.4570552147239235E-2</v>
      </c>
      <c r="Q13" s="980">
        <f t="shared" si="4"/>
        <v>75</v>
      </c>
      <c r="R13" s="466">
        <f t="shared" si="5"/>
        <v>6.198347107438007E-2</v>
      </c>
      <c r="T13"/>
      <c r="U13"/>
      <c r="V13"/>
      <c r="W13"/>
      <c r="X13"/>
      <c r="Y13"/>
      <c r="Z13"/>
      <c r="AA13"/>
    </row>
    <row r="14" spans="1:27" ht="17.25" customHeight="1">
      <c r="A14" s="211" t="s">
        <v>29</v>
      </c>
      <c r="B14" s="231">
        <v>1009</v>
      </c>
      <c r="C14" s="231">
        <v>1017</v>
      </c>
      <c r="D14" s="231">
        <v>1046</v>
      </c>
      <c r="E14" s="231">
        <v>953</v>
      </c>
      <c r="F14" s="231">
        <v>1009</v>
      </c>
      <c r="G14" s="231">
        <v>1076</v>
      </c>
      <c r="H14" s="231">
        <v>1068</v>
      </c>
      <c r="I14" s="231">
        <v>1058</v>
      </c>
      <c r="J14" s="231">
        <v>1164</v>
      </c>
      <c r="K14" s="231">
        <v>1175</v>
      </c>
      <c r="L14" s="361">
        <v>1155</v>
      </c>
      <c r="M14" s="977">
        <f t="shared" si="0"/>
        <v>-20</v>
      </c>
      <c r="N14" s="464">
        <f t="shared" si="1"/>
        <v>-1.7021276595744705E-2</v>
      </c>
      <c r="O14" s="980">
        <f t="shared" si="2"/>
        <v>79</v>
      </c>
      <c r="P14" s="464">
        <f t="shared" si="3"/>
        <v>7.3420074349442421E-2</v>
      </c>
      <c r="Q14" s="980">
        <f t="shared" si="4"/>
        <v>146</v>
      </c>
      <c r="R14" s="466">
        <f t="shared" si="5"/>
        <v>0.14469772051536167</v>
      </c>
      <c r="T14"/>
      <c r="U14"/>
      <c r="V14"/>
      <c r="W14"/>
      <c r="X14"/>
      <c r="Y14"/>
      <c r="Z14"/>
      <c r="AA14"/>
    </row>
    <row r="15" spans="1:27" ht="17.25" customHeight="1">
      <c r="A15" s="211" t="s">
        <v>30</v>
      </c>
      <c r="B15" s="231">
        <v>921</v>
      </c>
      <c r="C15" s="231">
        <v>1003</v>
      </c>
      <c r="D15" s="231">
        <v>1034</v>
      </c>
      <c r="E15" s="231">
        <v>1036</v>
      </c>
      <c r="F15" s="231">
        <v>1002</v>
      </c>
      <c r="G15" s="231">
        <v>1031</v>
      </c>
      <c r="H15" s="231">
        <v>1049</v>
      </c>
      <c r="I15" s="231">
        <v>1039</v>
      </c>
      <c r="J15" s="231">
        <v>1063</v>
      </c>
      <c r="K15" s="231">
        <v>1125</v>
      </c>
      <c r="L15" s="361">
        <v>1113</v>
      </c>
      <c r="M15" s="977">
        <f t="shared" si="0"/>
        <v>-12</v>
      </c>
      <c r="N15" s="464">
        <f t="shared" si="1"/>
        <v>-1.0666666666666713E-2</v>
      </c>
      <c r="O15" s="980">
        <f t="shared" si="2"/>
        <v>82</v>
      </c>
      <c r="P15" s="464">
        <f t="shared" si="3"/>
        <v>7.9534432589718707E-2</v>
      </c>
      <c r="Q15" s="980">
        <f t="shared" si="4"/>
        <v>192</v>
      </c>
      <c r="R15" s="466">
        <f t="shared" si="5"/>
        <v>0.20846905537459293</v>
      </c>
      <c r="T15"/>
      <c r="U15"/>
      <c r="V15"/>
      <c r="W15"/>
      <c r="X15"/>
      <c r="Y15"/>
      <c r="Z15"/>
      <c r="AA15"/>
    </row>
    <row r="16" spans="1:27" ht="17.25" customHeight="1">
      <c r="A16" s="211" t="s">
        <v>31</v>
      </c>
      <c r="B16" s="231">
        <v>2273</v>
      </c>
      <c r="C16" s="231">
        <v>2486</v>
      </c>
      <c r="D16" s="231">
        <v>2556</v>
      </c>
      <c r="E16" s="231">
        <v>2478</v>
      </c>
      <c r="F16" s="231">
        <v>2543</v>
      </c>
      <c r="G16" s="231">
        <v>2749</v>
      </c>
      <c r="H16" s="231">
        <v>2833</v>
      </c>
      <c r="I16" s="231">
        <v>2762</v>
      </c>
      <c r="J16" s="231">
        <v>2820</v>
      </c>
      <c r="K16" s="231">
        <v>2768</v>
      </c>
      <c r="L16" s="361">
        <v>2919</v>
      </c>
      <c r="M16" s="977">
        <f t="shared" si="0"/>
        <v>151</v>
      </c>
      <c r="N16" s="464">
        <f t="shared" si="1"/>
        <v>5.4552023121387183E-2</v>
      </c>
      <c r="O16" s="980">
        <f t="shared" si="2"/>
        <v>170</v>
      </c>
      <c r="P16" s="464">
        <f t="shared" si="3"/>
        <v>6.1840669334303433E-2</v>
      </c>
      <c r="Q16" s="980">
        <f t="shared" si="4"/>
        <v>646</v>
      </c>
      <c r="R16" s="466">
        <f t="shared" si="5"/>
        <v>0.28420589529256479</v>
      </c>
      <c r="T16"/>
      <c r="U16"/>
      <c r="V16"/>
      <c r="W16"/>
      <c r="X16"/>
      <c r="Y16"/>
      <c r="Z16"/>
      <c r="AA16"/>
    </row>
    <row r="17" spans="1:27" ht="17.25" customHeight="1">
      <c r="A17" s="211" t="s">
        <v>32</v>
      </c>
      <c r="B17" s="231">
        <v>1322</v>
      </c>
      <c r="C17" s="231">
        <v>1355</v>
      </c>
      <c r="D17" s="231">
        <v>1433</v>
      </c>
      <c r="E17" s="231">
        <v>1297</v>
      </c>
      <c r="F17" s="231">
        <v>1437</v>
      </c>
      <c r="G17" s="231">
        <v>1439</v>
      </c>
      <c r="H17" s="231">
        <v>1492</v>
      </c>
      <c r="I17" s="231">
        <v>1547</v>
      </c>
      <c r="J17" s="231">
        <v>1569</v>
      </c>
      <c r="K17" s="231">
        <v>1525</v>
      </c>
      <c r="L17" s="361">
        <v>1678</v>
      </c>
      <c r="M17" s="977">
        <f t="shared" si="0"/>
        <v>153</v>
      </c>
      <c r="N17" s="464">
        <f t="shared" si="1"/>
        <v>0.10032786885245892</v>
      </c>
      <c r="O17" s="980">
        <f t="shared" si="2"/>
        <v>239</v>
      </c>
      <c r="P17" s="464">
        <f t="shared" si="3"/>
        <v>0.16608756080611542</v>
      </c>
      <c r="Q17" s="980">
        <f t="shared" si="4"/>
        <v>356</v>
      </c>
      <c r="R17" s="466">
        <f t="shared" si="5"/>
        <v>0.26928895612708015</v>
      </c>
      <c r="T17"/>
      <c r="U17"/>
      <c r="V17"/>
      <c r="W17"/>
      <c r="X17"/>
      <c r="Y17"/>
      <c r="Z17"/>
      <c r="AA17"/>
    </row>
    <row r="18" spans="1:27" ht="17.25" customHeight="1">
      <c r="A18" s="211" t="s">
        <v>33</v>
      </c>
      <c r="B18" s="231">
        <v>1356</v>
      </c>
      <c r="C18" s="231">
        <v>1335</v>
      </c>
      <c r="D18" s="231">
        <v>1429</v>
      </c>
      <c r="E18" s="231">
        <v>1288</v>
      </c>
      <c r="F18" s="231">
        <v>1350</v>
      </c>
      <c r="G18" s="231">
        <v>1373</v>
      </c>
      <c r="H18" s="231">
        <v>1362</v>
      </c>
      <c r="I18" s="231">
        <v>1392</v>
      </c>
      <c r="J18" s="231">
        <v>1366</v>
      </c>
      <c r="K18" s="231">
        <v>1399</v>
      </c>
      <c r="L18" s="361">
        <v>1435</v>
      </c>
      <c r="M18" s="977">
        <f t="shared" si="0"/>
        <v>36</v>
      </c>
      <c r="N18" s="464">
        <f t="shared" si="1"/>
        <v>2.5732666190135811E-2</v>
      </c>
      <c r="O18" s="980">
        <f t="shared" si="2"/>
        <v>62</v>
      </c>
      <c r="P18" s="464">
        <f t="shared" si="3"/>
        <v>4.5156591405681068E-2</v>
      </c>
      <c r="Q18" s="980">
        <f t="shared" si="4"/>
        <v>79</v>
      </c>
      <c r="R18" s="466">
        <f t="shared" si="5"/>
        <v>5.825958702064904E-2</v>
      </c>
      <c r="T18"/>
      <c r="U18"/>
      <c r="V18"/>
      <c r="W18"/>
      <c r="X18"/>
      <c r="Y18"/>
      <c r="Z18"/>
      <c r="AA18"/>
    </row>
    <row r="19" spans="1:27" ht="17.25" customHeight="1" thickBot="1">
      <c r="A19" s="209" t="s">
        <v>34</v>
      </c>
      <c r="B19" s="249">
        <v>2302</v>
      </c>
      <c r="C19" s="249">
        <v>2527</v>
      </c>
      <c r="D19" s="249">
        <v>2565</v>
      </c>
      <c r="E19" s="249">
        <v>2187</v>
      </c>
      <c r="F19" s="249">
        <v>2271</v>
      </c>
      <c r="G19" s="249">
        <v>2417</v>
      </c>
      <c r="H19" s="249">
        <v>2524</v>
      </c>
      <c r="I19" s="249">
        <v>2501</v>
      </c>
      <c r="J19" s="249">
        <v>2475</v>
      </c>
      <c r="K19" s="249">
        <v>2469</v>
      </c>
      <c r="L19" s="362">
        <v>2549</v>
      </c>
      <c r="M19" s="978">
        <f t="shared" si="0"/>
        <v>80</v>
      </c>
      <c r="N19" s="470">
        <f t="shared" si="1"/>
        <v>3.2401782098015364E-2</v>
      </c>
      <c r="O19" s="981">
        <f t="shared" si="2"/>
        <v>132</v>
      </c>
      <c r="P19" s="470">
        <f t="shared" si="3"/>
        <v>5.4613156805957797E-2</v>
      </c>
      <c r="Q19" s="981">
        <f t="shared" si="4"/>
        <v>247</v>
      </c>
      <c r="R19" s="472">
        <f t="shared" si="5"/>
        <v>0.1072980017376195</v>
      </c>
      <c r="T19"/>
      <c r="U19"/>
      <c r="V19"/>
      <c r="W19"/>
      <c r="X19"/>
      <c r="Y19"/>
      <c r="Z19"/>
      <c r="AA19"/>
    </row>
    <row r="20" spans="1:27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T20"/>
      <c r="U20"/>
      <c r="V20"/>
      <c r="W20"/>
      <c r="X20"/>
      <c r="Y20"/>
      <c r="Z20"/>
      <c r="AA20"/>
    </row>
    <row r="21" spans="1:27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7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7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7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3" width="7.140625" style="223" customWidth="1"/>
    <col min="4" max="4" width="6.42578125" style="223" customWidth="1"/>
    <col min="5" max="5" width="7.140625" style="223" customWidth="1"/>
    <col min="6" max="6" width="6.42578125" style="223" customWidth="1"/>
    <col min="7" max="7" width="6" style="223" customWidth="1"/>
    <col min="8" max="8" width="7.140625" style="223" customWidth="1"/>
    <col min="9" max="9" width="6.42578125" style="223" customWidth="1"/>
    <col min="10" max="10" width="6" style="223" customWidth="1"/>
    <col min="11" max="11" width="7.140625" style="223" customWidth="1"/>
    <col min="12" max="12" width="6.42578125" style="223" customWidth="1"/>
    <col min="13" max="13" width="6" style="223" customWidth="1"/>
    <col min="14" max="14" width="7.140625" style="223" customWidth="1"/>
    <col min="15" max="15" width="6.42578125" style="223" customWidth="1"/>
    <col min="16" max="16" width="6" style="223" customWidth="1"/>
    <col min="17" max="17" width="7.140625" style="223" customWidth="1"/>
    <col min="18" max="18" width="6.42578125" style="223" customWidth="1"/>
    <col min="19" max="19" width="6" style="223" customWidth="1"/>
    <col min="20" max="16384" width="9.140625" style="223"/>
  </cols>
  <sheetData>
    <row r="1" spans="1:29" ht="17.25" customHeight="1">
      <c r="A1" s="1041" t="s">
        <v>644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552"/>
      <c r="N1" s="218"/>
      <c r="O1" s="218"/>
      <c r="P1" s="218"/>
      <c r="Q1" s="218"/>
      <c r="R1" s="218"/>
      <c r="S1" s="218"/>
    </row>
    <row r="2" spans="1:29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29" ht="17.25" customHeight="1">
      <c r="A3" s="1558" t="s">
        <v>203</v>
      </c>
      <c r="B3" s="1559"/>
      <c r="C3" s="1558" t="s">
        <v>75</v>
      </c>
      <c r="D3" s="1559"/>
      <c r="E3" s="1592" t="s">
        <v>455</v>
      </c>
      <c r="F3" s="1590"/>
      <c r="G3" s="1590"/>
      <c r="H3" s="1590"/>
      <c r="I3" s="1590"/>
      <c r="J3" s="1634"/>
      <c r="K3" s="1558" t="s">
        <v>472</v>
      </c>
      <c r="L3" s="1806"/>
      <c r="M3" s="1806"/>
      <c r="N3" s="1806"/>
      <c r="O3" s="1806"/>
      <c r="P3" s="1806"/>
      <c r="Q3" s="1806"/>
      <c r="R3" s="1806"/>
      <c r="S3" s="1559"/>
    </row>
    <row r="4" spans="1:29" ht="17.25" customHeight="1">
      <c r="A4" s="1560"/>
      <c r="B4" s="1561"/>
      <c r="C4" s="1560"/>
      <c r="D4" s="1561"/>
      <c r="E4" s="1763" t="s">
        <v>7</v>
      </c>
      <c r="F4" s="1764"/>
      <c r="G4" s="1764"/>
      <c r="H4" s="1570" t="s">
        <v>144</v>
      </c>
      <c r="I4" s="1764"/>
      <c r="J4" s="1768"/>
      <c r="K4" s="1803" t="s">
        <v>59</v>
      </c>
      <c r="L4" s="1636"/>
      <c r="M4" s="1636"/>
      <c r="N4" s="1636"/>
      <c r="O4" s="1636"/>
      <c r="P4" s="1785"/>
      <c r="Q4" s="1570" t="s">
        <v>379</v>
      </c>
      <c r="R4" s="1851"/>
      <c r="S4" s="1768"/>
    </row>
    <row r="5" spans="1:29" ht="17.25" customHeight="1">
      <c r="A5" s="1560"/>
      <c r="B5" s="1561"/>
      <c r="C5" s="1836"/>
      <c r="D5" s="1811"/>
      <c r="E5" s="1765"/>
      <c r="F5" s="1766"/>
      <c r="G5" s="1766"/>
      <c r="H5" s="1766"/>
      <c r="I5" s="1766"/>
      <c r="J5" s="1769"/>
      <c r="K5" s="1850" t="s">
        <v>4</v>
      </c>
      <c r="L5" s="1838"/>
      <c r="M5" s="1809"/>
      <c r="N5" s="1852" t="s">
        <v>158</v>
      </c>
      <c r="O5" s="1853"/>
      <c r="P5" s="1854"/>
      <c r="Q5" s="1766"/>
      <c r="R5" s="1808"/>
      <c r="S5" s="1769"/>
    </row>
    <row r="6" spans="1:29" ht="17.25" customHeight="1" thickBot="1">
      <c r="A6" s="1562"/>
      <c r="B6" s="1563"/>
      <c r="C6" s="712" t="s">
        <v>150</v>
      </c>
      <c r="D6" s="705" t="s">
        <v>270</v>
      </c>
      <c r="E6" s="712" t="s">
        <v>150</v>
      </c>
      <c r="F6" s="704" t="s">
        <v>270</v>
      </c>
      <c r="G6" s="713" t="s">
        <v>187</v>
      </c>
      <c r="H6" s="704" t="s">
        <v>150</v>
      </c>
      <c r="I6" s="704" t="s">
        <v>270</v>
      </c>
      <c r="J6" s="714" t="s">
        <v>187</v>
      </c>
      <c r="K6" s="712" t="s">
        <v>150</v>
      </c>
      <c r="L6" s="704" t="s">
        <v>271</v>
      </c>
      <c r="M6" s="713" t="s">
        <v>187</v>
      </c>
      <c r="N6" s="704" t="s">
        <v>150</v>
      </c>
      <c r="O6" s="704" t="s">
        <v>272</v>
      </c>
      <c r="P6" s="713" t="s">
        <v>273</v>
      </c>
      <c r="Q6" s="704" t="s">
        <v>150</v>
      </c>
      <c r="R6" s="704" t="s">
        <v>271</v>
      </c>
      <c r="S6" s="714" t="s">
        <v>187</v>
      </c>
    </row>
    <row r="7" spans="1:29" ht="17.25" customHeight="1">
      <c r="A7" s="1564" t="s">
        <v>11</v>
      </c>
      <c r="B7" s="1565"/>
      <c r="C7" s="182">
        <v>6541</v>
      </c>
      <c r="D7" s="563">
        <v>8.2851374185229382E-3</v>
      </c>
      <c r="E7" s="166">
        <v>2518</v>
      </c>
      <c r="F7" s="562">
        <v>6.6084382250123346E-3</v>
      </c>
      <c r="G7" s="424">
        <v>0.38495642868062985</v>
      </c>
      <c r="H7" s="378">
        <v>4023</v>
      </c>
      <c r="I7" s="562">
        <v>9.8492378653374391E-3</v>
      </c>
      <c r="J7" s="425">
        <v>0.61504357131937015</v>
      </c>
      <c r="K7" s="166">
        <v>2852</v>
      </c>
      <c r="L7" s="562">
        <v>6.1283252395891528E-3</v>
      </c>
      <c r="M7" s="424">
        <v>0.43601895734597157</v>
      </c>
      <c r="N7" s="377">
        <v>1010</v>
      </c>
      <c r="O7" s="562">
        <v>1.0464477760394542E-2</v>
      </c>
      <c r="P7" s="424">
        <v>0.3541374474053296</v>
      </c>
      <c r="Q7" s="377">
        <v>3689</v>
      </c>
      <c r="R7" s="562">
        <v>1.1382078702646665E-2</v>
      </c>
      <c r="S7" s="425">
        <v>0.56398104265402849</v>
      </c>
      <c r="U7" s="352"/>
      <c r="V7" s="352"/>
      <c r="W7" s="199"/>
      <c r="X7" s="983"/>
      <c r="Y7" s="982"/>
      <c r="Z7" s="982"/>
      <c r="AA7" s="982"/>
      <c r="AB7" s="982"/>
      <c r="AC7" s="983"/>
    </row>
    <row r="8" spans="1:29" ht="17.25" customHeight="1">
      <c r="A8" s="1564" t="s">
        <v>12</v>
      </c>
      <c r="B8" s="1565"/>
      <c r="C8" s="182">
        <v>5997</v>
      </c>
      <c r="D8" s="563">
        <v>7.5467946572167089E-3</v>
      </c>
      <c r="E8" s="166">
        <v>2293</v>
      </c>
      <c r="F8" s="562">
        <v>5.9680593005944638E-3</v>
      </c>
      <c r="G8" s="424">
        <v>0.3823578455894614</v>
      </c>
      <c r="H8" s="378">
        <v>3704</v>
      </c>
      <c r="I8" s="562">
        <v>9.0246814316692243E-3</v>
      </c>
      <c r="J8" s="425">
        <v>0.6176421544105386</v>
      </c>
      <c r="K8" s="166">
        <v>2577</v>
      </c>
      <c r="L8" s="562">
        <v>5.4329608055202422E-3</v>
      </c>
      <c r="M8" s="424">
        <v>0.42971485742871435</v>
      </c>
      <c r="N8" s="377">
        <v>886</v>
      </c>
      <c r="O8" s="562">
        <v>8.7219318193004734E-3</v>
      </c>
      <c r="P8" s="424">
        <v>0.3438106325184323</v>
      </c>
      <c r="Q8" s="377">
        <v>3420</v>
      </c>
      <c r="R8" s="562">
        <v>1.0676989838128093E-2</v>
      </c>
      <c r="S8" s="425">
        <v>0.5702851425712856</v>
      </c>
      <c r="U8" s="352"/>
      <c r="V8" s="352"/>
      <c r="W8" s="199"/>
      <c r="X8" s="983"/>
      <c r="Y8" s="982"/>
      <c r="Z8" s="982"/>
      <c r="AA8" s="982"/>
      <c r="AB8" s="982"/>
      <c r="AC8" s="983"/>
    </row>
    <row r="9" spans="1:29" ht="17.25" customHeight="1">
      <c r="A9" s="1564" t="s">
        <v>13</v>
      </c>
      <c r="B9" s="1565"/>
      <c r="C9" s="182">
        <v>6056</v>
      </c>
      <c r="D9" s="563">
        <v>7.4955133362213005E-3</v>
      </c>
      <c r="E9" s="166">
        <v>2390</v>
      </c>
      <c r="F9" s="562">
        <v>6.1107346943993458E-3</v>
      </c>
      <c r="G9" s="424">
        <v>0.39464993394980186</v>
      </c>
      <c r="H9" s="378">
        <v>3666</v>
      </c>
      <c r="I9" s="562">
        <v>8.7948468818597279E-3</v>
      </c>
      <c r="J9" s="425">
        <v>0.60535006605019814</v>
      </c>
      <c r="K9" s="166">
        <v>2810</v>
      </c>
      <c r="L9" s="562">
        <v>5.7569462370878456E-3</v>
      </c>
      <c r="M9" s="424">
        <v>0.46400264200792601</v>
      </c>
      <c r="N9" s="377">
        <v>1106</v>
      </c>
      <c r="O9" s="562">
        <v>1.0365705074134472E-2</v>
      </c>
      <c r="P9" s="424">
        <v>0.39359430604982204</v>
      </c>
      <c r="Q9" s="377">
        <v>3246</v>
      </c>
      <c r="R9" s="562">
        <v>1.0148697490026387E-2</v>
      </c>
      <c r="S9" s="425">
        <v>0.53599735799207393</v>
      </c>
      <c r="U9" s="352"/>
      <c r="V9" s="352"/>
      <c r="W9" s="199"/>
      <c r="X9" s="983"/>
      <c r="Y9" s="982"/>
      <c r="Z9" s="982"/>
      <c r="AA9" s="982"/>
      <c r="AB9" s="982"/>
      <c r="AC9" s="983"/>
    </row>
    <row r="10" spans="1:29" ht="17.25" customHeight="1">
      <c r="A10" s="1564" t="s">
        <v>14</v>
      </c>
      <c r="B10" s="1565"/>
      <c r="C10" s="182">
        <v>6191</v>
      </c>
      <c r="D10" s="563">
        <v>7.4801789153438516E-3</v>
      </c>
      <c r="E10" s="166">
        <v>2493</v>
      </c>
      <c r="F10" s="562">
        <v>6.2186014258133072E-3</v>
      </c>
      <c r="G10" s="424">
        <v>0.40268131158132775</v>
      </c>
      <c r="H10" s="378">
        <v>3698</v>
      </c>
      <c r="I10" s="562">
        <v>8.6652919673821348E-3</v>
      </c>
      <c r="J10" s="425">
        <v>0.59731868841867231</v>
      </c>
      <c r="K10" s="166">
        <v>2912</v>
      </c>
      <c r="L10" s="562">
        <v>5.7551340657690077E-3</v>
      </c>
      <c r="M10" s="424">
        <v>0.47036020029074466</v>
      </c>
      <c r="N10" s="377">
        <v>1107</v>
      </c>
      <c r="O10" s="562">
        <v>9.894529853414373E-3</v>
      </c>
      <c r="P10" s="424">
        <v>0.38015109890109888</v>
      </c>
      <c r="Q10" s="377">
        <v>3279</v>
      </c>
      <c r="R10" s="562">
        <v>1.0193645059703859E-2</v>
      </c>
      <c r="S10" s="425">
        <v>0.52963979970925534</v>
      </c>
      <c r="U10" s="352"/>
      <c r="V10" s="352"/>
      <c r="W10" s="199"/>
      <c r="X10" s="983"/>
      <c r="Y10" s="982"/>
      <c r="Z10" s="982"/>
      <c r="AA10" s="982"/>
      <c r="AB10" s="982"/>
      <c r="AC10" s="983"/>
    </row>
    <row r="11" spans="1:29" ht="17.25" customHeight="1">
      <c r="A11" s="1564" t="s">
        <v>15</v>
      </c>
      <c r="B11" s="1565"/>
      <c r="C11" s="182">
        <v>6238</v>
      </c>
      <c r="D11" s="563">
        <v>7.3032780455594363E-3</v>
      </c>
      <c r="E11" s="166">
        <v>2486</v>
      </c>
      <c r="F11" s="562">
        <v>6.000033789409916E-3</v>
      </c>
      <c r="G11" s="424">
        <v>0.39852516832318052</v>
      </c>
      <c r="H11" s="378">
        <v>3752</v>
      </c>
      <c r="I11" s="562">
        <v>8.5310341377789305E-3</v>
      </c>
      <c r="J11" s="425">
        <v>0.60147483167681948</v>
      </c>
      <c r="K11" s="166">
        <v>2952</v>
      </c>
      <c r="L11" s="562">
        <v>5.5739760273713947E-3</v>
      </c>
      <c r="M11" s="424">
        <v>0.47322859890990704</v>
      </c>
      <c r="N11" s="377">
        <v>1175</v>
      </c>
      <c r="O11" s="562">
        <v>9.9115133826519E-3</v>
      </c>
      <c r="P11" s="424">
        <v>0.39803523035230354</v>
      </c>
      <c r="Q11" s="377">
        <v>3286</v>
      </c>
      <c r="R11" s="562">
        <v>1.0125318534632841E-2</v>
      </c>
      <c r="S11" s="425">
        <v>0.52677140109009302</v>
      </c>
      <c r="U11" s="352"/>
      <c r="V11" s="352"/>
      <c r="W11" s="199"/>
      <c r="X11" s="983"/>
      <c r="Y11" s="982"/>
      <c r="Z11" s="982"/>
      <c r="AA11" s="982"/>
      <c r="AB11" s="982"/>
      <c r="AC11" s="983"/>
    </row>
    <row r="12" spans="1:29" ht="17.25" customHeight="1">
      <c r="A12" s="1564" t="s">
        <v>16</v>
      </c>
      <c r="B12" s="1565"/>
      <c r="C12" s="182">
        <v>6459</v>
      </c>
      <c r="D12" s="563">
        <v>7.3376798208692751E-3</v>
      </c>
      <c r="E12" s="166">
        <v>2653</v>
      </c>
      <c r="F12" s="562">
        <v>6.2067916759273338E-3</v>
      </c>
      <c r="G12" s="424">
        <v>0.41074469732156682</v>
      </c>
      <c r="H12" s="378">
        <v>3806</v>
      </c>
      <c r="I12" s="562">
        <v>8.4051800289742414E-3</v>
      </c>
      <c r="J12" s="425">
        <v>0.58925530267843318</v>
      </c>
      <c r="K12" s="166">
        <v>3129</v>
      </c>
      <c r="L12" s="562">
        <v>5.6743582117701674E-3</v>
      </c>
      <c r="M12" s="424">
        <v>0.48444031583836505</v>
      </c>
      <c r="N12" s="377">
        <v>1284</v>
      </c>
      <c r="O12" s="562">
        <v>1.0880341663065307E-2</v>
      </c>
      <c r="P12" s="424">
        <v>0.4103547459252157</v>
      </c>
      <c r="Q12" s="377">
        <v>3330</v>
      </c>
      <c r="R12" s="562">
        <v>1.0127028827058935E-2</v>
      </c>
      <c r="S12" s="425">
        <v>0.51555968416163489</v>
      </c>
      <c r="U12" s="352"/>
      <c r="V12" s="352"/>
      <c r="W12" s="199"/>
      <c r="X12" s="983"/>
      <c r="Y12" s="982"/>
      <c r="Z12" s="982"/>
      <c r="AA12" s="982"/>
      <c r="AB12" s="982"/>
      <c r="AC12" s="983"/>
    </row>
    <row r="13" spans="1:29" ht="17.25" customHeight="1">
      <c r="A13" s="1564" t="s">
        <v>17</v>
      </c>
      <c r="B13" s="1565"/>
      <c r="C13" s="182">
        <v>6059</v>
      </c>
      <c r="D13" s="563">
        <v>6.6862505352090294E-3</v>
      </c>
      <c r="E13" s="166">
        <v>2467</v>
      </c>
      <c r="F13" s="562">
        <v>5.6037615845902231E-3</v>
      </c>
      <c r="G13" s="424">
        <v>0.40716289816801454</v>
      </c>
      <c r="H13" s="378">
        <v>3592</v>
      </c>
      <c r="I13" s="562">
        <v>7.7090147398422145E-3</v>
      </c>
      <c r="J13" s="425">
        <v>0.59283710183198546</v>
      </c>
      <c r="K13" s="166">
        <v>2885</v>
      </c>
      <c r="L13" s="562">
        <v>5.0706017582772961E-3</v>
      </c>
      <c r="M13" s="424">
        <v>0.47615118006271662</v>
      </c>
      <c r="N13" s="377">
        <v>1137</v>
      </c>
      <c r="O13" s="562">
        <v>9.6083153758397769E-3</v>
      </c>
      <c r="P13" s="424">
        <v>0.39410745233968802</v>
      </c>
      <c r="Q13" s="377">
        <v>3174</v>
      </c>
      <c r="R13" s="562">
        <v>9.4121973062255733E-3</v>
      </c>
      <c r="S13" s="425">
        <v>0.52401386367387359</v>
      </c>
      <c r="U13" s="352"/>
      <c r="V13" s="352"/>
      <c r="W13" s="199"/>
      <c r="X13" s="352"/>
      <c r="Y13" s="982"/>
      <c r="Z13" s="982"/>
      <c r="AA13" s="982"/>
      <c r="AB13" s="982"/>
      <c r="AC13" s="983"/>
    </row>
    <row r="14" spans="1:29" ht="17.25" customHeight="1">
      <c r="A14" s="1564" t="s">
        <v>143</v>
      </c>
      <c r="B14" s="1565"/>
      <c r="C14" s="182">
        <v>6352</v>
      </c>
      <c r="D14" s="563">
        <v>6.8588112833492419E-3</v>
      </c>
      <c r="E14" s="166">
        <v>2576</v>
      </c>
      <c r="F14" s="562">
        <v>5.7288492930119604E-3</v>
      </c>
      <c r="G14" s="424">
        <v>0.40554156171284633</v>
      </c>
      <c r="H14" s="378">
        <v>3776</v>
      </c>
      <c r="I14" s="562">
        <v>7.925214186469208E-3</v>
      </c>
      <c r="J14" s="425">
        <v>0.59445843828715361</v>
      </c>
      <c r="K14" s="166">
        <v>3080</v>
      </c>
      <c r="L14" s="562">
        <v>5.3500179781448293E-3</v>
      </c>
      <c r="M14" s="424">
        <v>0.48488664987405544</v>
      </c>
      <c r="N14" s="377">
        <v>1201</v>
      </c>
      <c r="O14" s="562">
        <v>1.0624369703296121E-2</v>
      </c>
      <c r="P14" s="424">
        <v>0.38993506493506491</v>
      </c>
      <c r="Q14" s="377">
        <v>3272</v>
      </c>
      <c r="R14" s="562">
        <v>9.3376597062290075E-3</v>
      </c>
      <c r="S14" s="425">
        <v>0.51511335012594461</v>
      </c>
      <c r="U14" s="352"/>
      <c r="V14" s="352"/>
      <c r="W14" s="199"/>
      <c r="X14" s="983"/>
      <c r="Y14" s="982"/>
      <c r="Z14" s="982"/>
      <c r="AA14" s="982"/>
      <c r="AB14" s="982"/>
      <c r="AC14" s="983"/>
    </row>
    <row r="15" spans="1:29" ht="17.25" customHeight="1">
      <c r="A15" s="1564" t="s">
        <v>194</v>
      </c>
      <c r="B15" s="1565"/>
      <c r="C15" s="182">
        <v>6624</v>
      </c>
      <c r="D15" s="563">
        <v>7.0398585226499793E-3</v>
      </c>
      <c r="E15" s="166">
        <v>2705</v>
      </c>
      <c r="F15" s="562">
        <v>5.9221861952854582E-3</v>
      </c>
      <c r="G15" s="424">
        <v>0.40836352657004832</v>
      </c>
      <c r="H15" s="378">
        <v>3919</v>
      </c>
      <c r="I15" s="562">
        <v>8.0942476934801957E-3</v>
      </c>
      <c r="J15" s="425">
        <v>0.59163647342995174</v>
      </c>
      <c r="K15" s="166">
        <v>3118</v>
      </c>
      <c r="L15" s="562">
        <v>5.4373415271291607E-3</v>
      </c>
      <c r="M15" s="424">
        <v>0.47071256038647341</v>
      </c>
      <c r="N15" s="377">
        <v>1147</v>
      </c>
      <c r="O15" s="562">
        <v>1.0502797388493622E-2</v>
      </c>
      <c r="P15" s="424">
        <v>0.36786401539448366</v>
      </c>
      <c r="Q15" s="377">
        <v>3506</v>
      </c>
      <c r="R15" s="562">
        <v>9.5404995020218451E-3</v>
      </c>
      <c r="S15" s="425">
        <v>0.52928743961352653</v>
      </c>
      <c r="U15" s="352"/>
      <c r="V15" s="352"/>
      <c r="W15" s="199"/>
      <c r="X15" s="983"/>
      <c r="Y15" s="982"/>
      <c r="Z15" s="982"/>
      <c r="AA15" s="982"/>
      <c r="AB15" s="982"/>
      <c r="AC15" s="983"/>
    </row>
    <row r="16" spans="1:29" ht="17.25" customHeight="1">
      <c r="A16" s="1564" t="s">
        <v>475</v>
      </c>
      <c r="B16" s="1565"/>
      <c r="C16" s="182">
        <v>6795</v>
      </c>
      <c r="D16" s="563">
        <v>7.130519462802719E-3</v>
      </c>
      <c r="E16" s="166">
        <v>2898</v>
      </c>
      <c r="F16" s="562">
        <v>6.2604908587760291E-3</v>
      </c>
      <c r="G16" s="424">
        <v>0.42649006622516555</v>
      </c>
      <c r="H16" s="378">
        <v>3897</v>
      </c>
      <c r="I16" s="562">
        <v>7.9523633640313195E-3</v>
      </c>
      <c r="J16" s="425">
        <v>0.57350993377483439</v>
      </c>
      <c r="K16" s="166">
        <v>3195</v>
      </c>
      <c r="L16" s="562">
        <v>5.6714701089561302E-3</v>
      </c>
      <c r="M16" s="424">
        <v>0.47019867549668876</v>
      </c>
      <c r="N16" s="377">
        <v>1113</v>
      </c>
      <c r="O16" s="562">
        <v>1.0381300600679029E-2</v>
      </c>
      <c r="P16" s="424">
        <v>0.34835680751173709</v>
      </c>
      <c r="Q16" s="377">
        <v>3600</v>
      </c>
      <c r="R16" s="562">
        <v>9.2402464065708418E-3</v>
      </c>
      <c r="S16" s="425">
        <v>0.5298013245033113</v>
      </c>
      <c r="U16" s="352"/>
      <c r="V16" s="352"/>
      <c r="W16" s="199"/>
      <c r="X16" s="983"/>
      <c r="Y16" s="982"/>
      <c r="Z16" s="982"/>
      <c r="AA16" s="982"/>
      <c r="AB16" s="982"/>
      <c r="AC16" s="983"/>
    </row>
    <row r="17" spans="1:29" ht="17.25" customHeight="1" thickBot="1">
      <c r="A17" s="1564" t="s">
        <v>605</v>
      </c>
      <c r="B17" s="1565"/>
      <c r="C17" s="182">
        <v>3205</v>
      </c>
      <c r="D17" s="563">
        <v>3.330396072938272E-3</v>
      </c>
      <c r="E17" s="166">
        <v>1403</v>
      </c>
      <c r="F17" s="562">
        <v>3.0003763836375769E-3</v>
      </c>
      <c r="G17" s="424">
        <v>0.43775351014040564</v>
      </c>
      <c r="H17" s="378">
        <v>1802</v>
      </c>
      <c r="I17" s="562">
        <v>3.6423171766988721E-3</v>
      </c>
      <c r="J17" s="425">
        <v>0.56224648985959436</v>
      </c>
      <c r="K17" s="166">
        <v>1906</v>
      </c>
      <c r="L17" s="562">
        <v>3.4336836074935731E-3</v>
      </c>
      <c r="M17" s="424">
        <v>0.59469578783151322</v>
      </c>
      <c r="N17" s="377">
        <v>800</v>
      </c>
      <c r="O17" s="562">
        <v>7.3106095220689029E-3</v>
      </c>
      <c r="P17" s="424">
        <v>0.41972717733473242</v>
      </c>
      <c r="Q17" s="377">
        <v>1299</v>
      </c>
      <c r="R17" s="562">
        <v>3.1896164357325435E-3</v>
      </c>
      <c r="S17" s="425">
        <v>0.40530421216848672</v>
      </c>
      <c r="U17" s="352"/>
      <c r="V17" s="352"/>
      <c r="W17" s="199"/>
      <c r="X17" s="983"/>
      <c r="Y17" s="982"/>
      <c r="Z17" s="982"/>
      <c r="AA17" s="982"/>
      <c r="AB17" s="982"/>
      <c r="AC17" s="983"/>
    </row>
    <row r="18" spans="1:29" ht="17.25" customHeight="1">
      <c r="A18" s="1572" t="s">
        <v>606</v>
      </c>
      <c r="B18" s="613" t="s">
        <v>196</v>
      </c>
      <c r="C18" s="616">
        <f>C17-C16</f>
        <v>-3590</v>
      </c>
      <c r="D18" s="673" t="s">
        <v>57</v>
      </c>
      <c r="E18" s="616">
        <f>E17-E16</f>
        <v>-1495</v>
      </c>
      <c r="F18" s="672" t="s">
        <v>57</v>
      </c>
      <c r="G18" s="672" t="s">
        <v>57</v>
      </c>
      <c r="H18" s="617">
        <f>H17-H16</f>
        <v>-2095</v>
      </c>
      <c r="I18" s="672" t="s">
        <v>57</v>
      </c>
      <c r="J18" s="673" t="s">
        <v>57</v>
      </c>
      <c r="K18" s="616">
        <f>K17-K16</f>
        <v>-1289</v>
      </c>
      <c r="L18" s="672" t="s">
        <v>57</v>
      </c>
      <c r="M18" s="672" t="s">
        <v>57</v>
      </c>
      <c r="N18" s="617">
        <f>N17-N16</f>
        <v>-313</v>
      </c>
      <c r="O18" s="672" t="s">
        <v>57</v>
      </c>
      <c r="P18" s="672" t="s">
        <v>57</v>
      </c>
      <c r="Q18" s="617">
        <f>Q17-Q16</f>
        <v>-2301</v>
      </c>
      <c r="R18" s="672" t="s">
        <v>57</v>
      </c>
      <c r="S18" s="673" t="s">
        <v>57</v>
      </c>
    </row>
    <row r="19" spans="1:29" ht="17.25" customHeight="1">
      <c r="A19" s="1573"/>
      <c r="B19" s="633" t="s">
        <v>197</v>
      </c>
      <c r="C19" s="623">
        <f>C17/C16-1</f>
        <v>-0.52832965415746869</v>
      </c>
      <c r="D19" s="682" t="s">
        <v>57</v>
      </c>
      <c r="E19" s="623">
        <f>E17/E16-1</f>
        <v>-0.51587301587301582</v>
      </c>
      <c r="F19" s="681" t="s">
        <v>57</v>
      </c>
      <c r="G19" s="681" t="s">
        <v>57</v>
      </c>
      <c r="H19" s="624">
        <f>H17/H16-1</f>
        <v>-0.53759302027200406</v>
      </c>
      <c r="I19" s="681" t="s">
        <v>57</v>
      </c>
      <c r="J19" s="682" t="s">
        <v>57</v>
      </c>
      <c r="K19" s="623">
        <f>K17/K16-1</f>
        <v>-0.40344287949921753</v>
      </c>
      <c r="L19" s="681" t="s">
        <v>57</v>
      </c>
      <c r="M19" s="681" t="s">
        <v>57</v>
      </c>
      <c r="N19" s="624">
        <f>N17/N16-1</f>
        <v>-0.28122192273135671</v>
      </c>
      <c r="O19" s="681" t="s">
        <v>57</v>
      </c>
      <c r="P19" s="681" t="s">
        <v>57</v>
      </c>
      <c r="Q19" s="624">
        <f>Q17/Q16-1</f>
        <v>-0.63916666666666666</v>
      </c>
      <c r="R19" s="681" t="s">
        <v>57</v>
      </c>
      <c r="S19" s="682" t="s">
        <v>57</v>
      </c>
      <c r="U19" s="1511"/>
      <c r="V19" s="1511"/>
      <c r="W19" s="121"/>
    </row>
    <row r="20" spans="1:29" ht="17.25" customHeight="1">
      <c r="A20" s="1556" t="s">
        <v>607</v>
      </c>
      <c r="B20" s="638" t="s">
        <v>196</v>
      </c>
      <c r="C20" s="641">
        <f>C17-C12</f>
        <v>-3254</v>
      </c>
      <c r="D20" s="679" t="s">
        <v>57</v>
      </c>
      <c r="E20" s="641">
        <f>E17-E12</f>
        <v>-1250</v>
      </c>
      <c r="F20" s="678" t="s">
        <v>57</v>
      </c>
      <c r="G20" s="678" t="s">
        <v>57</v>
      </c>
      <c r="H20" s="642">
        <f>H17-H12</f>
        <v>-2004</v>
      </c>
      <c r="I20" s="678" t="s">
        <v>57</v>
      </c>
      <c r="J20" s="679" t="s">
        <v>57</v>
      </c>
      <c r="K20" s="641">
        <f>K17-K12</f>
        <v>-1223</v>
      </c>
      <c r="L20" s="678" t="s">
        <v>57</v>
      </c>
      <c r="M20" s="678" t="s">
        <v>57</v>
      </c>
      <c r="N20" s="642">
        <f>N17-N12</f>
        <v>-484</v>
      </c>
      <c r="O20" s="678" t="s">
        <v>57</v>
      </c>
      <c r="P20" s="678" t="s">
        <v>57</v>
      </c>
      <c r="Q20" s="642">
        <f>Q17-Q12</f>
        <v>-2031</v>
      </c>
      <c r="R20" s="678" t="s">
        <v>57</v>
      </c>
      <c r="S20" s="679" t="s">
        <v>57</v>
      </c>
      <c r="U20" s="121"/>
      <c r="V20" s="121"/>
      <c r="W20" s="121"/>
    </row>
    <row r="21" spans="1:29" ht="17.25" customHeight="1">
      <c r="A21" s="1573"/>
      <c r="B21" s="633" t="s">
        <v>197</v>
      </c>
      <c r="C21" s="623">
        <f>C17/C12-1</f>
        <v>-0.50379315683542347</v>
      </c>
      <c r="D21" s="682" t="s">
        <v>57</v>
      </c>
      <c r="E21" s="623">
        <f>E17/E12-1</f>
        <v>-0.47116471918582736</v>
      </c>
      <c r="F21" s="681" t="s">
        <v>57</v>
      </c>
      <c r="G21" s="681" t="s">
        <v>57</v>
      </c>
      <c r="H21" s="624">
        <f>H17/H12-1</f>
        <v>-0.52653704676826063</v>
      </c>
      <c r="I21" s="681" t="s">
        <v>57</v>
      </c>
      <c r="J21" s="682" t="s">
        <v>57</v>
      </c>
      <c r="K21" s="623">
        <f>K17/K12-1</f>
        <v>-0.39085969958453182</v>
      </c>
      <c r="L21" s="681" t="s">
        <v>57</v>
      </c>
      <c r="M21" s="681" t="s">
        <v>57</v>
      </c>
      <c r="N21" s="624">
        <f>N17/N12-1</f>
        <v>-0.37694704049844241</v>
      </c>
      <c r="O21" s="681" t="s">
        <v>57</v>
      </c>
      <c r="P21" s="681" t="s">
        <v>57</v>
      </c>
      <c r="Q21" s="624">
        <f>Q17/Q12-1</f>
        <v>-0.6099099099099099</v>
      </c>
      <c r="R21" s="681" t="s">
        <v>57</v>
      </c>
      <c r="S21" s="682" t="s">
        <v>57</v>
      </c>
      <c r="U21" s="121"/>
      <c r="V21" s="121"/>
      <c r="W21" s="121"/>
    </row>
    <row r="22" spans="1:29" ht="17.25" customHeight="1">
      <c r="A22" s="1556" t="s">
        <v>608</v>
      </c>
      <c r="B22" s="638" t="s">
        <v>196</v>
      </c>
      <c r="C22" s="641">
        <f>C17-C7</f>
        <v>-3336</v>
      </c>
      <c r="D22" s="679" t="s">
        <v>57</v>
      </c>
      <c r="E22" s="641">
        <f>E17-E7</f>
        <v>-1115</v>
      </c>
      <c r="F22" s="678" t="s">
        <v>57</v>
      </c>
      <c r="G22" s="678" t="s">
        <v>57</v>
      </c>
      <c r="H22" s="642">
        <f>H17-H7</f>
        <v>-2221</v>
      </c>
      <c r="I22" s="678" t="s">
        <v>57</v>
      </c>
      <c r="J22" s="679" t="s">
        <v>57</v>
      </c>
      <c r="K22" s="641">
        <f>K17-K7</f>
        <v>-946</v>
      </c>
      <c r="L22" s="678" t="s">
        <v>57</v>
      </c>
      <c r="M22" s="678" t="s">
        <v>57</v>
      </c>
      <c r="N22" s="642">
        <f>N17-N7</f>
        <v>-210</v>
      </c>
      <c r="O22" s="678" t="s">
        <v>57</v>
      </c>
      <c r="P22" s="678" t="s">
        <v>57</v>
      </c>
      <c r="Q22" s="642">
        <f>Q17-Q7</f>
        <v>-2390</v>
      </c>
      <c r="R22" s="678" t="s">
        <v>57</v>
      </c>
      <c r="S22" s="679" t="s">
        <v>57</v>
      </c>
      <c r="U22" s="121"/>
      <c r="V22" s="121"/>
      <c r="W22" s="121"/>
    </row>
    <row r="23" spans="1:29" ht="17.25" customHeight="1" thickBot="1">
      <c r="A23" s="1557"/>
      <c r="B23" s="645" t="s">
        <v>197</v>
      </c>
      <c r="C23" s="657">
        <f>C17/C7-1</f>
        <v>-0.51001375936401161</v>
      </c>
      <c r="D23" s="720" t="s">
        <v>57</v>
      </c>
      <c r="E23" s="657">
        <f>E17/E7-1</f>
        <v>-0.44281175536139794</v>
      </c>
      <c r="F23" s="719" t="s">
        <v>57</v>
      </c>
      <c r="G23" s="719" t="s">
        <v>57</v>
      </c>
      <c r="H23" s="658">
        <f>H17/H7-1</f>
        <v>-0.55207556549838421</v>
      </c>
      <c r="I23" s="719" t="s">
        <v>57</v>
      </c>
      <c r="J23" s="720" t="s">
        <v>57</v>
      </c>
      <c r="K23" s="657">
        <f>K17/K7-1</f>
        <v>-0.33169705469845723</v>
      </c>
      <c r="L23" s="719" t="s">
        <v>57</v>
      </c>
      <c r="M23" s="719" t="s">
        <v>57</v>
      </c>
      <c r="N23" s="658">
        <f>N17/N7-1</f>
        <v>-0.20792079207920788</v>
      </c>
      <c r="O23" s="719" t="s">
        <v>57</v>
      </c>
      <c r="P23" s="719" t="s">
        <v>57</v>
      </c>
      <c r="Q23" s="658">
        <f>Q17/Q7-1</f>
        <v>-0.64787205204662512</v>
      </c>
      <c r="R23" s="719" t="s">
        <v>57</v>
      </c>
      <c r="S23" s="720" t="s">
        <v>57</v>
      </c>
      <c r="U23" s="121"/>
      <c r="V23" s="907"/>
      <c r="W23" s="121"/>
    </row>
    <row r="24" spans="1:29" ht="17.25" customHeight="1">
      <c r="A24" s="1046" t="s">
        <v>274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29" ht="17.25" customHeight="1">
      <c r="A25" s="1052" t="s">
        <v>283</v>
      </c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29" ht="17.25" customHeight="1">
      <c r="A26" s="1046" t="s">
        <v>275</v>
      </c>
      <c r="B26" s="121"/>
      <c r="C26" s="164"/>
      <c r="D26" s="164"/>
    </row>
    <row r="27" spans="1:29" ht="17.25" customHeight="1">
      <c r="A27" s="1046" t="s">
        <v>276</v>
      </c>
      <c r="B27" s="121"/>
      <c r="C27" s="300"/>
      <c r="D27" s="300"/>
    </row>
    <row r="28" spans="1:29" ht="17.25" customHeight="1">
      <c r="A28" s="1052" t="s">
        <v>277</v>
      </c>
      <c r="B28" s="121"/>
      <c r="C28" s="300"/>
      <c r="D28" s="300"/>
    </row>
    <row r="30" spans="1:29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29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</row>
    <row r="32" spans="1:29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3:19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</row>
    <row r="34" spans="3:19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3:19"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</row>
  </sheetData>
  <mergeCells count="24">
    <mergeCell ref="A16:B1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7:B7"/>
    <mergeCell ref="A8:B8"/>
    <mergeCell ref="A9:B9"/>
    <mergeCell ref="A10:B10"/>
    <mergeCell ref="N5:P5"/>
    <mergeCell ref="K4:P4"/>
    <mergeCell ref="K5:M5"/>
    <mergeCell ref="A3:B6"/>
    <mergeCell ref="E3:J3"/>
    <mergeCell ref="K3:S3"/>
    <mergeCell ref="E4:G5"/>
    <mergeCell ref="H4:J5"/>
    <mergeCell ref="Q4:S5"/>
    <mergeCell ref="C3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/>
  </sheetViews>
  <sheetFormatPr defaultColWidth="9.140625" defaultRowHeight="15"/>
  <cols>
    <col min="1" max="1" width="20" style="223" customWidth="1"/>
    <col min="2" max="2" width="7.140625" style="223" customWidth="1"/>
    <col min="3" max="3" width="6.42578125" style="223" customWidth="1"/>
    <col min="4" max="4" width="7.140625" style="223" customWidth="1"/>
    <col min="5" max="6" width="6.42578125" style="223" customWidth="1"/>
    <col min="7" max="7" width="7.140625" style="223" customWidth="1"/>
    <col min="8" max="9" width="6.42578125" style="223" customWidth="1"/>
    <col min="10" max="10" width="7.140625" style="223" customWidth="1"/>
    <col min="11" max="12" width="6.42578125" style="223" customWidth="1"/>
    <col min="13" max="13" width="7.140625" style="223" customWidth="1"/>
    <col min="14" max="15" width="6.42578125" style="223" customWidth="1"/>
    <col min="16" max="16" width="7.140625" style="223" customWidth="1"/>
    <col min="17" max="17" width="6.42578125" style="223" customWidth="1"/>
    <col min="18" max="18" width="6.28515625" style="223" customWidth="1"/>
    <col min="19" max="16384" width="9.140625" style="223"/>
  </cols>
  <sheetData>
    <row r="1" spans="1:19" ht="17.25" customHeight="1">
      <c r="A1" s="493" t="s">
        <v>645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552"/>
      <c r="M1" s="218"/>
      <c r="N1" s="218"/>
      <c r="O1" s="218"/>
      <c r="P1" s="218"/>
      <c r="Q1" s="218"/>
      <c r="R1" s="218"/>
    </row>
    <row r="2" spans="1:19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9" ht="17.25" customHeight="1">
      <c r="A3" s="1558" t="s">
        <v>195</v>
      </c>
      <c r="B3" s="1558" t="s">
        <v>75</v>
      </c>
      <c r="C3" s="1559"/>
      <c r="D3" s="1592" t="s">
        <v>455</v>
      </c>
      <c r="E3" s="1590"/>
      <c r="F3" s="1590"/>
      <c r="G3" s="1590"/>
      <c r="H3" s="1590"/>
      <c r="I3" s="1634"/>
      <c r="J3" s="1558" t="s">
        <v>472</v>
      </c>
      <c r="K3" s="1806"/>
      <c r="L3" s="1806"/>
      <c r="M3" s="1806"/>
      <c r="N3" s="1806"/>
      <c r="O3" s="1806"/>
      <c r="P3" s="1806"/>
      <c r="Q3" s="1806"/>
      <c r="R3" s="1559"/>
    </row>
    <row r="4" spans="1:19" ht="17.25" customHeight="1">
      <c r="A4" s="1560"/>
      <c r="B4" s="1560"/>
      <c r="C4" s="1561"/>
      <c r="D4" s="1763" t="s">
        <v>7</v>
      </c>
      <c r="E4" s="1764"/>
      <c r="F4" s="1764"/>
      <c r="G4" s="1570" t="s">
        <v>144</v>
      </c>
      <c r="H4" s="1764"/>
      <c r="I4" s="1768"/>
      <c r="J4" s="1803" t="s">
        <v>59</v>
      </c>
      <c r="K4" s="1636"/>
      <c r="L4" s="1636"/>
      <c r="M4" s="1636"/>
      <c r="N4" s="1636"/>
      <c r="O4" s="1785"/>
      <c r="P4" s="1570" t="s">
        <v>60</v>
      </c>
      <c r="Q4" s="1851"/>
      <c r="R4" s="1768"/>
    </row>
    <row r="5" spans="1:19" ht="17.25" customHeight="1">
      <c r="A5" s="1560"/>
      <c r="B5" s="1836"/>
      <c r="C5" s="1811"/>
      <c r="D5" s="1765"/>
      <c r="E5" s="1766"/>
      <c r="F5" s="1766"/>
      <c r="G5" s="1766"/>
      <c r="H5" s="1766"/>
      <c r="I5" s="1769"/>
      <c r="J5" s="1850" t="s">
        <v>4</v>
      </c>
      <c r="K5" s="1838"/>
      <c r="L5" s="1809"/>
      <c r="M5" s="1855" t="s">
        <v>158</v>
      </c>
      <c r="N5" s="1853"/>
      <c r="O5" s="1856"/>
      <c r="P5" s="1766"/>
      <c r="Q5" s="1808"/>
      <c r="R5" s="1769"/>
    </row>
    <row r="6" spans="1:19" ht="17.25" customHeight="1" thickBot="1">
      <c r="A6" s="1562"/>
      <c r="B6" s="712" t="s">
        <v>150</v>
      </c>
      <c r="C6" s="705" t="s">
        <v>270</v>
      </c>
      <c r="D6" s="712" t="s">
        <v>150</v>
      </c>
      <c r="E6" s="704" t="s">
        <v>270</v>
      </c>
      <c r="F6" s="713" t="s">
        <v>187</v>
      </c>
      <c r="G6" s="704" t="s">
        <v>150</v>
      </c>
      <c r="H6" s="704" t="s">
        <v>270</v>
      </c>
      <c r="I6" s="714" t="s">
        <v>187</v>
      </c>
      <c r="J6" s="1208" t="s">
        <v>150</v>
      </c>
      <c r="K6" s="1206" t="s">
        <v>271</v>
      </c>
      <c r="L6" s="713" t="s">
        <v>187</v>
      </c>
      <c r="M6" s="1206" t="s">
        <v>150</v>
      </c>
      <c r="N6" s="1206" t="s">
        <v>272</v>
      </c>
      <c r="O6" s="713" t="s">
        <v>273</v>
      </c>
      <c r="P6" s="1206" t="s">
        <v>150</v>
      </c>
      <c r="Q6" s="1206" t="s">
        <v>271</v>
      </c>
      <c r="R6" s="714" t="s">
        <v>187</v>
      </c>
    </row>
    <row r="7" spans="1:19" ht="17.25" customHeight="1">
      <c r="A7" s="208" t="s">
        <v>20</v>
      </c>
      <c r="B7" s="1190">
        <v>3205</v>
      </c>
      <c r="C7" s="1258">
        <v>3.330396072938272E-3</v>
      </c>
      <c r="D7" s="1190">
        <v>1403</v>
      </c>
      <c r="E7" s="1258">
        <v>3.0003763836375769E-3</v>
      </c>
      <c r="F7" s="1261">
        <v>0.43775351014040564</v>
      </c>
      <c r="G7" s="1238">
        <v>1802</v>
      </c>
      <c r="H7" s="1258">
        <v>3.6423171766988721E-3</v>
      </c>
      <c r="I7" s="1261">
        <v>0.56224648985959436</v>
      </c>
      <c r="J7" s="1190">
        <v>1906</v>
      </c>
      <c r="K7" s="1258">
        <v>3.4336836074935731E-3</v>
      </c>
      <c r="L7" s="1261">
        <v>0.59469578783151322</v>
      </c>
      <c r="M7" s="1238">
        <v>800</v>
      </c>
      <c r="N7" s="1258">
        <v>7.3106095220689029E-3</v>
      </c>
      <c r="O7" s="1264">
        <v>0.41972717733473242</v>
      </c>
      <c r="P7" s="1238">
        <v>1299</v>
      </c>
      <c r="Q7" s="1258">
        <v>3.1896164357325435E-3</v>
      </c>
      <c r="R7" s="1265">
        <v>0.40530421216848672</v>
      </c>
      <c r="S7" s="199"/>
    </row>
    <row r="8" spans="1:19" ht="17.25" customHeight="1">
      <c r="A8" s="211" t="s">
        <v>21</v>
      </c>
      <c r="B8" s="863">
        <v>184</v>
      </c>
      <c r="C8" s="1259">
        <v>1.6580310880829016E-3</v>
      </c>
      <c r="D8" s="863">
        <v>88</v>
      </c>
      <c r="E8" s="1259">
        <v>1.6344725111441308E-3</v>
      </c>
      <c r="F8" s="1262">
        <v>0.47826086956521741</v>
      </c>
      <c r="G8" s="851">
        <v>96</v>
      </c>
      <c r="H8" s="1259">
        <v>1.6802310317668679E-3</v>
      </c>
      <c r="I8" s="1262">
        <v>0.52173913043478259</v>
      </c>
      <c r="J8" s="863">
        <v>117</v>
      </c>
      <c r="K8" s="1259">
        <v>1.7422899944901941E-3</v>
      </c>
      <c r="L8" s="1262">
        <v>0.63586956521739135</v>
      </c>
      <c r="M8" s="851">
        <v>48</v>
      </c>
      <c r="N8" s="1259">
        <v>3.6120099330273158E-3</v>
      </c>
      <c r="O8" s="1262">
        <v>0.41025641025641024</v>
      </c>
      <c r="P8" s="851">
        <v>67</v>
      </c>
      <c r="Q8" s="1259">
        <v>1.5289124184199717E-3</v>
      </c>
      <c r="R8" s="1266">
        <v>0.3641304347826087</v>
      </c>
      <c r="S8" s="199"/>
    </row>
    <row r="9" spans="1:19" ht="17.25" customHeight="1">
      <c r="A9" s="211" t="s">
        <v>22</v>
      </c>
      <c r="B9" s="857">
        <v>334</v>
      </c>
      <c r="C9" s="1259">
        <v>2.4431277887499085E-3</v>
      </c>
      <c r="D9" s="857">
        <v>137</v>
      </c>
      <c r="E9" s="1259">
        <v>2.0605531908493391E-3</v>
      </c>
      <c r="F9" s="1262">
        <v>0.41017964071856289</v>
      </c>
      <c r="G9" s="855">
        <v>197</v>
      </c>
      <c r="H9" s="1259">
        <v>2.8053486749355623E-3</v>
      </c>
      <c r="I9" s="1262">
        <v>0.58982035928143717</v>
      </c>
      <c r="J9" s="857">
        <v>192</v>
      </c>
      <c r="K9" s="1259">
        <v>2.363978871938832E-3</v>
      </c>
      <c r="L9" s="1262">
        <v>0.57485029940119758</v>
      </c>
      <c r="M9" s="855">
        <v>83</v>
      </c>
      <c r="N9" s="1259">
        <v>5.0554269703983433E-3</v>
      </c>
      <c r="O9" s="1262">
        <v>0.43229166666666669</v>
      </c>
      <c r="P9" s="855">
        <v>142</v>
      </c>
      <c r="Q9" s="1259">
        <v>2.5589735272386512E-3</v>
      </c>
      <c r="R9" s="1266">
        <v>0.42514970059880242</v>
      </c>
      <c r="S9" s="199"/>
    </row>
    <row r="10" spans="1:19" ht="17.25" customHeight="1">
      <c r="A10" s="211" t="s">
        <v>23</v>
      </c>
      <c r="B10" s="857">
        <v>202</v>
      </c>
      <c r="C10" s="1259">
        <v>3.4740136896777079E-3</v>
      </c>
      <c r="D10" s="857">
        <v>85</v>
      </c>
      <c r="E10" s="1259">
        <v>3.0114079217742505E-3</v>
      </c>
      <c r="F10" s="1262">
        <v>0.42079207920792078</v>
      </c>
      <c r="G10" s="855">
        <v>117</v>
      </c>
      <c r="H10" s="1259">
        <v>3.9104278074866307E-3</v>
      </c>
      <c r="I10" s="1262">
        <v>0.57920792079207917</v>
      </c>
      <c r="J10" s="857">
        <v>132</v>
      </c>
      <c r="K10" s="1259">
        <v>3.9543452862406759E-3</v>
      </c>
      <c r="L10" s="1262">
        <v>0.65346534653465349</v>
      </c>
      <c r="M10" s="855">
        <v>42</v>
      </c>
      <c r="N10" s="1259">
        <v>6.4526040866492553E-3</v>
      </c>
      <c r="O10" s="1262">
        <v>0.31818181818181818</v>
      </c>
      <c r="P10" s="855">
        <v>70</v>
      </c>
      <c r="Q10" s="1259">
        <v>2.826569755703614E-3</v>
      </c>
      <c r="R10" s="1266">
        <v>0.34653465346534651</v>
      </c>
      <c r="S10" s="199"/>
    </row>
    <row r="11" spans="1:19" ht="17.25" customHeight="1">
      <c r="A11" s="211" t="s">
        <v>24</v>
      </c>
      <c r="B11" s="857">
        <v>175</v>
      </c>
      <c r="C11" s="1259">
        <v>3.3332698424791908E-3</v>
      </c>
      <c r="D11" s="857">
        <v>84</v>
      </c>
      <c r="E11" s="1259">
        <v>3.2716650438169427E-3</v>
      </c>
      <c r="F11" s="1262">
        <v>0.48</v>
      </c>
      <c r="G11" s="855">
        <v>91</v>
      </c>
      <c r="H11" s="1259">
        <v>3.3922314172817416E-3</v>
      </c>
      <c r="I11" s="1262">
        <v>0.52</v>
      </c>
      <c r="J11" s="857">
        <v>99</v>
      </c>
      <c r="K11" s="1259">
        <v>3.3E-3</v>
      </c>
      <c r="L11" s="1262">
        <v>0.56571428571428573</v>
      </c>
      <c r="M11" s="855">
        <v>48</v>
      </c>
      <c r="N11" s="1259">
        <v>8.2559339525283791E-3</v>
      </c>
      <c r="O11" s="1262">
        <v>0.48484848484848486</v>
      </c>
      <c r="P11" s="855">
        <v>76</v>
      </c>
      <c r="Q11" s="1259">
        <v>3.3776276609928449E-3</v>
      </c>
      <c r="R11" s="1266">
        <v>0.43428571428571427</v>
      </c>
      <c r="S11" s="199"/>
    </row>
    <row r="12" spans="1:19" ht="17.25" customHeight="1">
      <c r="A12" s="211" t="s">
        <v>25</v>
      </c>
      <c r="B12" s="857">
        <v>98</v>
      </c>
      <c r="C12" s="1259">
        <v>3.8964653492902868E-3</v>
      </c>
      <c r="D12" s="857">
        <v>43</v>
      </c>
      <c r="E12" s="1259">
        <v>3.5370568396808424E-3</v>
      </c>
      <c r="F12" s="1262">
        <v>0.43877551020408162</v>
      </c>
      <c r="G12" s="855">
        <v>55</v>
      </c>
      <c r="H12" s="1259">
        <v>4.2327227951362168E-3</v>
      </c>
      <c r="I12" s="1262">
        <v>0.56122448979591832</v>
      </c>
      <c r="J12" s="857">
        <v>49</v>
      </c>
      <c r="K12" s="1259">
        <v>3.4504612351242869E-3</v>
      </c>
      <c r="L12" s="1262">
        <v>0.5</v>
      </c>
      <c r="M12" s="855">
        <v>29</v>
      </c>
      <c r="N12" s="1259">
        <v>1.0661764705882353E-2</v>
      </c>
      <c r="O12" s="1262">
        <v>0.59183673469387754</v>
      </c>
      <c r="P12" s="855">
        <v>49</v>
      </c>
      <c r="Q12" s="1259">
        <v>4.4748858447488582E-3</v>
      </c>
      <c r="R12" s="1266">
        <v>0.5</v>
      </c>
      <c r="S12" s="199"/>
    </row>
    <row r="13" spans="1:19" ht="17.25" customHeight="1">
      <c r="A13" s="211" t="s">
        <v>26</v>
      </c>
      <c r="B13" s="857">
        <v>475</v>
      </c>
      <c r="C13" s="1259">
        <v>6.2590591645803138E-3</v>
      </c>
      <c r="D13" s="857">
        <v>218</v>
      </c>
      <c r="E13" s="1259">
        <v>5.9197306251018303E-3</v>
      </c>
      <c r="F13" s="1262">
        <v>0.4589473684210526</v>
      </c>
      <c r="G13" s="855">
        <v>257</v>
      </c>
      <c r="H13" s="1259">
        <v>6.5789473684210523E-3</v>
      </c>
      <c r="I13" s="1262">
        <v>0.54105263157894734</v>
      </c>
      <c r="J13" s="857">
        <v>297</v>
      </c>
      <c r="K13" s="1259">
        <v>7.0048821906177035E-3</v>
      </c>
      <c r="L13" s="1262">
        <v>0.62526315789473685</v>
      </c>
      <c r="M13" s="855">
        <v>133</v>
      </c>
      <c r="N13" s="1259">
        <v>1.6022166004095891E-2</v>
      </c>
      <c r="O13" s="1262">
        <v>0.44781144781144783</v>
      </c>
      <c r="P13" s="855">
        <v>178</v>
      </c>
      <c r="Q13" s="1259">
        <v>5.3148607088471531E-3</v>
      </c>
      <c r="R13" s="1266">
        <v>0.37473684210526315</v>
      </c>
      <c r="S13" s="199"/>
    </row>
    <row r="14" spans="1:19" ht="17.25" customHeight="1">
      <c r="A14" s="211" t="s">
        <v>27</v>
      </c>
      <c r="B14" s="857">
        <v>166</v>
      </c>
      <c r="C14" s="1259">
        <v>3.9739538446806472E-3</v>
      </c>
      <c r="D14" s="857">
        <v>71</v>
      </c>
      <c r="E14" s="1259">
        <v>3.4867161027353532E-3</v>
      </c>
      <c r="F14" s="1262">
        <v>0.42771084337349397</v>
      </c>
      <c r="G14" s="855">
        <v>95</v>
      </c>
      <c r="H14" s="1259">
        <v>4.4373861460133592E-3</v>
      </c>
      <c r="I14" s="1262">
        <v>0.57228915662650603</v>
      </c>
      <c r="J14" s="857">
        <v>102</v>
      </c>
      <c r="K14" s="1259">
        <v>4.3110735418427724E-3</v>
      </c>
      <c r="L14" s="1262">
        <v>0.61445783132530118</v>
      </c>
      <c r="M14" s="855">
        <v>39</v>
      </c>
      <c r="N14" s="1259">
        <v>8.6206896551724137E-3</v>
      </c>
      <c r="O14" s="1262">
        <v>0.38235294117647056</v>
      </c>
      <c r="P14" s="855">
        <v>64</v>
      </c>
      <c r="Q14" s="1259">
        <v>3.5335689045936395E-3</v>
      </c>
      <c r="R14" s="1266">
        <v>0.38554216867469882</v>
      </c>
      <c r="S14" s="199"/>
    </row>
    <row r="15" spans="1:19" ht="17.25" customHeight="1">
      <c r="A15" s="211" t="s">
        <v>28</v>
      </c>
      <c r="B15" s="857">
        <v>150</v>
      </c>
      <c r="C15" s="1259">
        <v>3.009027081243731E-3</v>
      </c>
      <c r="D15" s="857">
        <v>60</v>
      </c>
      <c r="E15" s="1259">
        <v>2.4874590605696283E-3</v>
      </c>
      <c r="F15" s="1262">
        <v>0.4</v>
      </c>
      <c r="G15" s="855">
        <v>90</v>
      </c>
      <c r="H15" s="1259">
        <v>3.4979983676007619E-3</v>
      </c>
      <c r="I15" s="1262">
        <v>0.6</v>
      </c>
      <c r="J15" s="857">
        <v>86</v>
      </c>
      <c r="K15" s="1259">
        <v>3.0564736823399793E-3</v>
      </c>
      <c r="L15" s="1262">
        <v>0.57333333333333336</v>
      </c>
      <c r="M15" s="855">
        <v>26</v>
      </c>
      <c r="N15" s="1259">
        <v>4.8148148148148152E-3</v>
      </c>
      <c r="O15" s="1262">
        <v>0.30232558139534882</v>
      </c>
      <c r="P15" s="855">
        <v>64</v>
      </c>
      <c r="Q15" s="1259">
        <v>2.9475429466218396E-3</v>
      </c>
      <c r="R15" s="1266">
        <v>0.42666666666666669</v>
      </c>
      <c r="S15" s="199"/>
    </row>
    <row r="16" spans="1:19" ht="17.25" customHeight="1">
      <c r="A16" s="211" t="s">
        <v>29</v>
      </c>
      <c r="B16" s="857">
        <v>142</v>
      </c>
      <c r="C16" s="1259">
        <v>2.9923715598263582E-3</v>
      </c>
      <c r="D16" s="857">
        <v>57</v>
      </c>
      <c r="E16" s="1259">
        <v>2.4655045633461656E-3</v>
      </c>
      <c r="F16" s="1262">
        <v>0.40140845070422537</v>
      </c>
      <c r="G16" s="855">
        <v>85</v>
      </c>
      <c r="H16" s="1259">
        <v>3.492911444421615E-3</v>
      </c>
      <c r="I16" s="1262">
        <v>0.59859154929577463</v>
      </c>
      <c r="J16" s="857">
        <v>77</v>
      </c>
      <c r="K16" s="1259">
        <v>2.8345297257500461E-3</v>
      </c>
      <c r="L16" s="1262">
        <v>0.54225352112676062</v>
      </c>
      <c r="M16" s="855">
        <v>29</v>
      </c>
      <c r="N16" s="1259">
        <v>5.4205607476635513E-3</v>
      </c>
      <c r="O16" s="1262">
        <v>0.37662337662337664</v>
      </c>
      <c r="P16" s="855">
        <v>65</v>
      </c>
      <c r="Q16" s="1259">
        <v>3.2037064419143378E-3</v>
      </c>
      <c r="R16" s="1266">
        <v>0.45774647887323944</v>
      </c>
      <c r="S16" s="199"/>
    </row>
    <row r="17" spans="1:19" ht="17.25" customHeight="1">
      <c r="A17" s="211" t="s">
        <v>30</v>
      </c>
      <c r="B17" s="857">
        <v>120</v>
      </c>
      <c r="C17" s="1259">
        <v>2.6420660956868272E-3</v>
      </c>
      <c r="D17" s="857">
        <v>49</v>
      </c>
      <c r="E17" s="1259">
        <v>2.2302125529106548E-3</v>
      </c>
      <c r="F17" s="1262">
        <v>0.40833333333333333</v>
      </c>
      <c r="G17" s="855">
        <v>71</v>
      </c>
      <c r="H17" s="1259">
        <v>3.0279767997270558E-3</v>
      </c>
      <c r="I17" s="1262">
        <v>0.59166666666666667</v>
      </c>
      <c r="J17" s="857">
        <v>77</v>
      </c>
      <c r="K17" s="1259">
        <v>2.9849589083578848E-3</v>
      </c>
      <c r="L17" s="1262">
        <v>0.64166666666666672</v>
      </c>
      <c r="M17" s="855">
        <v>32</v>
      </c>
      <c r="N17" s="1259">
        <v>6.2281043207473722E-3</v>
      </c>
      <c r="O17" s="1262">
        <v>0.41558441558441561</v>
      </c>
      <c r="P17" s="855">
        <v>43</v>
      </c>
      <c r="Q17" s="1259">
        <v>2.1913061203689549E-3</v>
      </c>
      <c r="R17" s="1266">
        <v>0.35833333333333334</v>
      </c>
      <c r="S17" s="199"/>
    </row>
    <row r="18" spans="1:19" ht="17.25" customHeight="1">
      <c r="A18" s="211" t="s">
        <v>31</v>
      </c>
      <c r="B18" s="857">
        <v>376</v>
      </c>
      <c r="C18" s="1259">
        <v>3.5176349518196278E-3</v>
      </c>
      <c r="D18" s="857">
        <v>170</v>
      </c>
      <c r="E18" s="1259">
        <v>3.2630184840400007E-3</v>
      </c>
      <c r="F18" s="1262">
        <v>0.4521276595744681</v>
      </c>
      <c r="G18" s="855">
        <v>206</v>
      </c>
      <c r="H18" s="1259">
        <v>3.759741563395448E-3</v>
      </c>
      <c r="I18" s="1262">
        <v>0.5478723404255319</v>
      </c>
      <c r="J18" s="857">
        <v>212</v>
      </c>
      <c r="K18" s="1259">
        <v>3.3854457769757749E-3</v>
      </c>
      <c r="L18" s="1262">
        <v>0.56382978723404253</v>
      </c>
      <c r="M18" s="855">
        <v>67</v>
      </c>
      <c r="N18" s="1259">
        <v>5.3039898670044329E-3</v>
      </c>
      <c r="O18" s="1262">
        <v>0.31603773584905659</v>
      </c>
      <c r="P18" s="855">
        <v>164</v>
      </c>
      <c r="Q18" s="1259">
        <v>3.7046240032528404E-3</v>
      </c>
      <c r="R18" s="1266">
        <v>0.43617021276595747</v>
      </c>
      <c r="S18" s="199"/>
    </row>
    <row r="19" spans="1:19" ht="17.25" customHeight="1">
      <c r="A19" s="211" t="s">
        <v>32</v>
      </c>
      <c r="B19" s="857">
        <v>243</v>
      </c>
      <c r="C19" s="1259">
        <v>4.3433187960248802E-3</v>
      </c>
      <c r="D19" s="857">
        <v>101</v>
      </c>
      <c r="E19" s="1259">
        <v>3.713235294117647E-3</v>
      </c>
      <c r="F19" s="1262">
        <v>0.41563786008230452</v>
      </c>
      <c r="G19" s="855">
        <v>142</v>
      </c>
      <c r="H19" s="1259">
        <v>4.9394740503687215E-3</v>
      </c>
      <c r="I19" s="1262">
        <v>0.58436213991769548</v>
      </c>
      <c r="J19" s="857">
        <v>130</v>
      </c>
      <c r="K19" s="1259">
        <v>4.0840689893500044E-3</v>
      </c>
      <c r="L19" s="1262">
        <v>0.53497942386831276</v>
      </c>
      <c r="M19" s="855">
        <v>54</v>
      </c>
      <c r="N19" s="1259">
        <v>8.6193136472466087E-3</v>
      </c>
      <c r="O19" s="1262">
        <v>0.41538461538461541</v>
      </c>
      <c r="P19" s="855">
        <v>113</v>
      </c>
      <c r="Q19" s="1259">
        <v>4.6854915619687354E-3</v>
      </c>
      <c r="R19" s="1266">
        <v>0.46502057613168724</v>
      </c>
      <c r="S19" s="199"/>
    </row>
    <row r="20" spans="1:19" ht="17.25" customHeight="1">
      <c r="A20" s="211" t="s">
        <v>33</v>
      </c>
      <c r="B20" s="857">
        <v>132</v>
      </c>
      <c r="C20" s="1259">
        <v>2.5977604156416667E-3</v>
      </c>
      <c r="D20" s="857">
        <v>55</v>
      </c>
      <c r="E20" s="1259">
        <v>2.2372274650178979E-3</v>
      </c>
      <c r="F20" s="1262">
        <v>0.41666666666666669</v>
      </c>
      <c r="G20" s="855">
        <v>77</v>
      </c>
      <c r="H20" s="1259">
        <v>2.9356818788364024E-3</v>
      </c>
      <c r="I20" s="1262">
        <v>0.58333333333333337</v>
      </c>
      <c r="J20" s="857">
        <v>72</v>
      </c>
      <c r="K20" s="1259">
        <v>2.5241901556583928E-3</v>
      </c>
      <c r="L20" s="1262">
        <v>0.54545454545454541</v>
      </c>
      <c r="M20" s="855">
        <v>32</v>
      </c>
      <c r="N20" s="1259">
        <v>5.8055152394775036E-3</v>
      </c>
      <c r="O20" s="1262">
        <v>0.44444444444444442</v>
      </c>
      <c r="P20" s="855">
        <v>60</v>
      </c>
      <c r="Q20" s="1259">
        <v>2.6919108080218942E-3</v>
      </c>
      <c r="R20" s="1266">
        <v>0.45454545454545453</v>
      </c>
      <c r="S20" s="199"/>
    </row>
    <row r="21" spans="1:19" ht="17.25" customHeight="1" thickBot="1">
      <c r="A21" s="209" t="s">
        <v>34</v>
      </c>
      <c r="B21" s="141">
        <v>408</v>
      </c>
      <c r="C21" s="1260">
        <v>3.8920527716566982E-3</v>
      </c>
      <c r="D21" s="141">
        <v>185</v>
      </c>
      <c r="E21" s="1260">
        <v>3.6317235963879073E-3</v>
      </c>
      <c r="F21" s="1263">
        <v>0.45343137254901961</v>
      </c>
      <c r="G21" s="116">
        <v>223</v>
      </c>
      <c r="H21" s="1260">
        <v>4.138135797658149E-3</v>
      </c>
      <c r="I21" s="1263">
        <v>0.54656862745098034</v>
      </c>
      <c r="J21" s="141">
        <v>264</v>
      </c>
      <c r="K21" s="1260">
        <v>4.4744245957764146E-3</v>
      </c>
      <c r="L21" s="1263">
        <v>0.6470588235294118</v>
      </c>
      <c r="M21" s="116">
        <v>138</v>
      </c>
      <c r="N21" s="1260">
        <v>1.1939781969198824E-2</v>
      </c>
      <c r="O21" s="1263">
        <v>0.52272727272727271</v>
      </c>
      <c r="P21" s="116">
        <v>144</v>
      </c>
      <c r="Q21" s="1260">
        <v>3.1422523839657844E-3</v>
      </c>
      <c r="R21" s="1267">
        <v>0.35294117647058826</v>
      </c>
      <c r="S21" s="199"/>
    </row>
    <row r="22" spans="1:19" ht="17.25" customHeight="1">
      <c r="A22" s="1046" t="s">
        <v>278</v>
      </c>
      <c r="B22" s="300"/>
      <c r="C22" s="300"/>
    </row>
    <row r="23" spans="1:19" ht="17.25" customHeight="1">
      <c r="A23" s="1052" t="s">
        <v>279</v>
      </c>
      <c r="B23" s="300"/>
      <c r="C23" s="300"/>
    </row>
    <row r="24" spans="1:19" ht="17.25" customHeight="1">
      <c r="A24" s="1046" t="s">
        <v>280</v>
      </c>
      <c r="B24" s="300"/>
      <c r="C24" s="300"/>
    </row>
    <row r="25" spans="1:19" ht="17.25" customHeight="1">
      <c r="A25" s="1046" t="s">
        <v>281</v>
      </c>
      <c r="B25" s="300"/>
      <c r="C25" s="300"/>
    </row>
    <row r="26" spans="1:19" ht="17.25" customHeight="1">
      <c r="A26" s="1052" t="s">
        <v>282</v>
      </c>
      <c r="B26" s="300"/>
      <c r="C26" s="300"/>
    </row>
    <row r="27" spans="1:1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</sheetData>
  <mergeCells count="10">
    <mergeCell ref="A3:A6"/>
    <mergeCell ref="D3:I3"/>
    <mergeCell ref="J3:R3"/>
    <mergeCell ref="D4:F5"/>
    <mergeCell ref="G4:I5"/>
    <mergeCell ref="J4:O4"/>
    <mergeCell ref="P4:R5"/>
    <mergeCell ref="J5:L5"/>
    <mergeCell ref="M5:O5"/>
    <mergeCell ref="B3:C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8" orientation="landscape" r:id="rId1"/>
  <colBreaks count="1" manualBreakCount="1">
    <brk id="18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zoomScaleNormal="100" workbookViewId="0"/>
  </sheetViews>
  <sheetFormatPr defaultColWidth="9.140625" defaultRowHeight="15"/>
  <cols>
    <col min="1" max="1" width="12.85546875" style="223" customWidth="1"/>
    <col min="2" max="2" width="5.85546875" style="223" customWidth="1"/>
    <col min="3" max="5" width="7.85546875" style="223" customWidth="1"/>
    <col min="6" max="13" width="7.140625" style="223" customWidth="1"/>
    <col min="14" max="14" width="7.85546875" style="223" customWidth="1"/>
    <col min="15" max="15" width="7.140625" style="223" customWidth="1"/>
    <col min="16" max="17" width="7.85546875" style="223" customWidth="1"/>
    <col min="18" max="29" width="6.7109375" style="223" customWidth="1"/>
    <col min="30" max="32" width="9.140625" style="223"/>
    <col min="33" max="44" width="7.5703125" style="223" customWidth="1"/>
    <col min="45" max="16384" width="9.140625" style="223"/>
  </cols>
  <sheetData>
    <row r="1" spans="1:44" s="9" customFormat="1" ht="17.25" customHeight="1">
      <c r="A1" s="1042" t="s">
        <v>646</v>
      </c>
      <c r="B1" s="45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/>
      <c r="P1" s="258"/>
      <c r="Q1"/>
      <c r="R1"/>
    </row>
    <row r="2" spans="1:44" s="219" customFormat="1" ht="17.25" customHeight="1" thickBot="1">
      <c r="A2" s="358" t="s">
        <v>198</v>
      </c>
      <c r="C2"/>
      <c r="D2"/>
    </row>
    <row r="3" spans="1:44" ht="17.25" customHeight="1">
      <c r="A3" s="1558" t="s">
        <v>203</v>
      </c>
      <c r="B3" s="1559"/>
      <c r="C3" s="1735" t="s">
        <v>287</v>
      </c>
      <c r="D3" s="1700" t="s">
        <v>455</v>
      </c>
      <c r="E3" s="1704"/>
      <c r="F3" s="1750" t="s">
        <v>454</v>
      </c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4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1"/>
      <c r="AL3" s="941"/>
      <c r="AM3" s="941"/>
      <c r="AN3" s="941"/>
    </row>
    <row r="4" spans="1:44" ht="17.25" customHeight="1">
      <c r="A4" s="1560"/>
      <c r="B4" s="1561"/>
      <c r="C4" s="1680"/>
      <c r="D4" s="1702"/>
      <c r="E4" s="1620"/>
      <c r="F4" s="1751" t="s">
        <v>452</v>
      </c>
      <c r="G4" s="1567"/>
      <c r="H4" s="1567"/>
      <c r="I4" s="1567"/>
      <c r="J4" s="1621" t="s">
        <v>284</v>
      </c>
      <c r="K4" s="1680"/>
      <c r="L4" s="1680"/>
      <c r="M4" s="1680"/>
      <c r="N4" s="1712" t="s">
        <v>285</v>
      </c>
      <c r="O4" s="1567"/>
      <c r="P4" s="1567"/>
      <c r="Q4" s="1620"/>
      <c r="Y4" s="941"/>
      <c r="Z4" s="941"/>
      <c r="AA4" s="941"/>
      <c r="AB4" s="941"/>
      <c r="AC4" s="941"/>
      <c r="AD4" s="941"/>
      <c r="AE4" s="941"/>
      <c r="AF4" s="941"/>
      <c r="AG4" s="941"/>
      <c r="AH4" s="941"/>
      <c r="AI4" s="941"/>
      <c r="AJ4" s="941"/>
      <c r="AK4" s="941"/>
      <c r="AL4" s="941"/>
      <c r="AM4" s="941"/>
      <c r="AN4" s="941"/>
    </row>
    <row r="5" spans="1:44" ht="17.25" customHeight="1">
      <c r="A5" s="1560"/>
      <c r="B5" s="1561"/>
      <c r="C5" s="1680"/>
      <c r="D5" s="728" t="s">
        <v>7</v>
      </c>
      <c r="E5" s="724" t="s">
        <v>144</v>
      </c>
      <c r="F5" s="1679" t="s">
        <v>4</v>
      </c>
      <c r="G5" s="1622"/>
      <c r="H5" s="723" t="s">
        <v>7</v>
      </c>
      <c r="I5" s="723" t="s">
        <v>144</v>
      </c>
      <c r="J5" s="1621" t="s">
        <v>4</v>
      </c>
      <c r="K5" s="1680"/>
      <c r="L5" s="723" t="s">
        <v>7</v>
      </c>
      <c r="M5" s="723" t="s">
        <v>144</v>
      </c>
      <c r="N5" s="1621" t="s">
        <v>4</v>
      </c>
      <c r="O5" s="1622"/>
      <c r="P5" s="723" t="s">
        <v>7</v>
      </c>
      <c r="Q5" s="724" t="s">
        <v>144</v>
      </c>
      <c r="Y5" s="941"/>
      <c r="Z5" s="941"/>
      <c r="AA5" s="941"/>
      <c r="AB5" s="941"/>
      <c r="AC5" s="941"/>
      <c r="AD5" s="941"/>
      <c r="AE5" s="941"/>
      <c r="AF5" s="941"/>
      <c r="AG5" s="941"/>
      <c r="AH5" s="941"/>
      <c r="AI5" s="941"/>
      <c r="AJ5" s="941"/>
      <c r="AK5" s="941"/>
      <c r="AL5" s="941"/>
      <c r="AM5" s="941"/>
      <c r="AN5" s="941"/>
    </row>
    <row r="6" spans="1:44" ht="17.25" customHeight="1" thickBot="1">
      <c r="A6" s="1560"/>
      <c r="B6" s="1561"/>
      <c r="C6" s="876" t="s">
        <v>150</v>
      </c>
      <c r="D6" s="875" t="s">
        <v>150</v>
      </c>
      <c r="E6" s="877" t="s">
        <v>150</v>
      </c>
      <c r="F6" s="874" t="s">
        <v>150</v>
      </c>
      <c r="G6" s="873" t="s">
        <v>152</v>
      </c>
      <c r="H6" s="874" t="s">
        <v>150</v>
      </c>
      <c r="I6" s="873" t="s">
        <v>150</v>
      </c>
      <c r="J6" s="873" t="s">
        <v>150</v>
      </c>
      <c r="K6" s="873" t="s">
        <v>152</v>
      </c>
      <c r="L6" s="874" t="s">
        <v>150</v>
      </c>
      <c r="M6" s="873" t="s">
        <v>150</v>
      </c>
      <c r="N6" s="873" t="s">
        <v>150</v>
      </c>
      <c r="O6" s="873" t="s">
        <v>152</v>
      </c>
      <c r="P6" s="873" t="s">
        <v>150</v>
      </c>
      <c r="Q6" s="877" t="s">
        <v>150</v>
      </c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1"/>
      <c r="AL6" s="941"/>
      <c r="AM6" s="941"/>
      <c r="AN6" s="941"/>
    </row>
    <row r="7" spans="1:44" s="28" customFormat="1" ht="17.25" customHeight="1">
      <c r="A7" s="1616" t="s">
        <v>10</v>
      </c>
      <c r="B7" s="1617"/>
      <c r="C7" s="1269">
        <v>88590</v>
      </c>
      <c r="D7" s="1270">
        <v>41843</v>
      </c>
      <c r="E7" s="1271">
        <v>46747</v>
      </c>
      <c r="F7" s="1278">
        <v>782</v>
      </c>
      <c r="G7" s="1272">
        <v>8.8271813974489226E-3</v>
      </c>
      <c r="H7" s="1273">
        <v>287</v>
      </c>
      <c r="I7" s="1273">
        <v>495</v>
      </c>
      <c r="J7" s="1274">
        <v>3711</v>
      </c>
      <c r="K7" s="1275">
        <v>4.1889603792753131E-2</v>
      </c>
      <c r="L7" s="1274">
        <v>1240</v>
      </c>
      <c r="M7" s="1274">
        <v>2471</v>
      </c>
      <c r="N7" s="1273">
        <v>84097</v>
      </c>
      <c r="O7" s="1276">
        <v>0.94928321480979794</v>
      </c>
      <c r="P7" s="1274">
        <v>40316</v>
      </c>
      <c r="Q7" s="1271">
        <v>43781</v>
      </c>
      <c r="R7" s="47"/>
      <c r="S7" s="47"/>
      <c r="T7" s="47"/>
      <c r="U7" s="47"/>
      <c r="V7" s="47"/>
      <c r="W7" s="47"/>
    </row>
    <row r="8" spans="1:44" s="28" customFormat="1" ht="17.25" customHeight="1">
      <c r="A8" s="1564" t="s">
        <v>11</v>
      </c>
      <c r="B8" s="1565"/>
      <c r="C8" s="252">
        <v>82237</v>
      </c>
      <c r="D8" s="879">
        <v>39130</v>
      </c>
      <c r="E8" s="880">
        <v>43107</v>
      </c>
      <c r="F8" s="879">
        <v>670</v>
      </c>
      <c r="G8" s="887">
        <v>8.1471843574060336E-3</v>
      </c>
      <c r="H8" s="878">
        <v>263</v>
      </c>
      <c r="I8" s="878">
        <v>407</v>
      </c>
      <c r="J8" s="864">
        <v>3182</v>
      </c>
      <c r="K8" s="888">
        <v>3.8693045709352239E-2</v>
      </c>
      <c r="L8" s="864">
        <v>1190</v>
      </c>
      <c r="M8" s="864">
        <v>1992</v>
      </c>
      <c r="N8" s="878">
        <v>78385</v>
      </c>
      <c r="O8" s="889">
        <v>0.9531597699332417</v>
      </c>
      <c r="P8" s="864">
        <v>37677</v>
      </c>
      <c r="Q8" s="880">
        <v>40708</v>
      </c>
      <c r="R8" s="47"/>
      <c r="S8" s="47"/>
      <c r="T8" s="47"/>
      <c r="U8" s="47"/>
      <c r="V8" s="47"/>
      <c r="W8" s="47"/>
    </row>
    <row r="9" spans="1:44" s="28" customFormat="1" ht="17.25" customHeight="1">
      <c r="A9" s="1564" t="s">
        <v>12</v>
      </c>
      <c r="B9" s="1565"/>
      <c r="C9" s="252">
        <v>78874</v>
      </c>
      <c r="D9" s="879">
        <v>37601</v>
      </c>
      <c r="E9" s="880">
        <v>41273</v>
      </c>
      <c r="F9" s="879">
        <v>612</v>
      </c>
      <c r="G9" s="887">
        <v>7.7592108933235288E-3</v>
      </c>
      <c r="H9" s="878">
        <v>229</v>
      </c>
      <c r="I9" s="878">
        <v>383</v>
      </c>
      <c r="J9" s="864">
        <v>3192</v>
      </c>
      <c r="K9" s="888">
        <v>4.0469609757334483E-2</v>
      </c>
      <c r="L9" s="864">
        <v>1123</v>
      </c>
      <c r="M9" s="864">
        <v>2069</v>
      </c>
      <c r="N9" s="878">
        <v>75070</v>
      </c>
      <c r="O9" s="889">
        <v>0.95177117934934197</v>
      </c>
      <c r="P9" s="864">
        <v>36249</v>
      </c>
      <c r="Q9" s="880">
        <v>38821</v>
      </c>
      <c r="R9" s="47"/>
      <c r="S9" s="47"/>
      <c r="T9" s="47"/>
      <c r="U9" s="47"/>
      <c r="V9" s="47"/>
      <c r="W9" s="47"/>
    </row>
    <row r="10" spans="1:44" s="28" customFormat="1" ht="17.25" customHeight="1">
      <c r="A10" s="1564" t="s">
        <v>13</v>
      </c>
      <c r="B10" s="1565"/>
      <c r="C10" s="252">
        <v>78247</v>
      </c>
      <c r="D10" s="879">
        <v>37539</v>
      </c>
      <c r="E10" s="880">
        <v>40708</v>
      </c>
      <c r="F10" s="879">
        <v>582</v>
      </c>
      <c r="G10" s="887">
        <v>7.4379848428693749E-3</v>
      </c>
      <c r="H10" s="878">
        <v>241</v>
      </c>
      <c r="I10" s="878">
        <v>341</v>
      </c>
      <c r="J10" s="864">
        <v>2933</v>
      </c>
      <c r="K10" s="888">
        <v>3.7483865196109752E-2</v>
      </c>
      <c r="L10" s="864">
        <v>1054</v>
      </c>
      <c r="M10" s="864">
        <v>1879</v>
      </c>
      <c r="N10" s="878">
        <v>74732</v>
      </c>
      <c r="O10" s="889">
        <v>0.95507814996102092</v>
      </c>
      <c r="P10" s="864">
        <v>36244</v>
      </c>
      <c r="Q10" s="880">
        <v>38488</v>
      </c>
      <c r="R10" s="47"/>
      <c r="S10" s="47"/>
      <c r="T10" s="47"/>
      <c r="U10" s="47"/>
      <c r="V10" s="47"/>
      <c r="W10" s="47"/>
    </row>
    <row r="11" spans="1:44" s="28" customFormat="1" ht="17.25" customHeight="1">
      <c r="A11" s="1564" t="s">
        <v>14</v>
      </c>
      <c r="B11" s="1565"/>
      <c r="C11" s="252">
        <v>78946</v>
      </c>
      <c r="D11" s="879">
        <v>37916</v>
      </c>
      <c r="E11" s="880">
        <v>41030</v>
      </c>
      <c r="F11" s="879">
        <v>658</v>
      </c>
      <c r="G11" s="887">
        <v>8.3348111367263691E-3</v>
      </c>
      <c r="H11" s="878">
        <v>238</v>
      </c>
      <c r="I11" s="878">
        <v>420</v>
      </c>
      <c r="J11" s="864">
        <v>3163</v>
      </c>
      <c r="K11" s="888">
        <v>4.0065361132926303E-2</v>
      </c>
      <c r="L11" s="864">
        <v>1208</v>
      </c>
      <c r="M11" s="864">
        <v>1955</v>
      </c>
      <c r="N11" s="878">
        <v>75125</v>
      </c>
      <c r="O11" s="889">
        <v>0.95159982773034735</v>
      </c>
      <c r="P11" s="864">
        <v>36470</v>
      </c>
      <c r="Q11" s="880">
        <v>38655</v>
      </c>
      <c r="R11" s="47"/>
      <c r="S11" s="47"/>
      <c r="T11" s="47"/>
      <c r="U11" s="47"/>
      <c r="V11" s="47"/>
      <c r="W11" s="47"/>
    </row>
    <row r="12" spans="1:44" s="28" customFormat="1" ht="17.25" customHeight="1">
      <c r="A12" s="1564" t="s">
        <v>15</v>
      </c>
      <c r="B12" s="1565"/>
      <c r="C12" s="252">
        <v>79515</v>
      </c>
      <c r="D12" s="879">
        <v>37944</v>
      </c>
      <c r="E12" s="880">
        <v>41571</v>
      </c>
      <c r="F12" s="879">
        <v>686</v>
      </c>
      <c r="G12" s="887">
        <v>8.6273030245865561E-3</v>
      </c>
      <c r="H12" s="878">
        <v>280</v>
      </c>
      <c r="I12" s="878">
        <v>406</v>
      </c>
      <c r="J12" s="864">
        <v>3113</v>
      </c>
      <c r="K12" s="888">
        <v>3.9149845941017419E-2</v>
      </c>
      <c r="L12" s="864">
        <v>1154</v>
      </c>
      <c r="M12" s="864">
        <v>1959</v>
      </c>
      <c r="N12" s="878">
        <v>75716</v>
      </c>
      <c r="O12" s="889">
        <v>0.95222285103439608</v>
      </c>
      <c r="P12" s="864">
        <v>36510</v>
      </c>
      <c r="Q12" s="880">
        <v>39206</v>
      </c>
      <c r="R12" s="47"/>
      <c r="S12" s="47"/>
      <c r="T12" s="47"/>
      <c r="U12" s="47"/>
      <c r="V12" s="47"/>
      <c r="W12" s="47"/>
    </row>
    <row r="13" spans="1:44" s="28" customFormat="1" ht="17.25" customHeight="1">
      <c r="A13" s="1564" t="s">
        <v>16</v>
      </c>
      <c r="B13" s="1565"/>
      <c r="C13" s="252">
        <v>79481</v>
      </c>
      <c r="D13" s="879">
        <v>37999</v>
      </c>
      <c r="E13" s="880">
        <v>41482</v>
      </c>
      <c r="F13" s="881">
        <v>860</v>
      </c>
      <c r="G13" s="887">
        <v>1.0820196021690719E-2</v>
      </c>
      <c r="H13" s="878">
        <v>365</v>
      </c>
      <c r="I13" s="878">
        <v>495</v>
      </c>
      <c r="J13" s="864">
        <v>3192</v>
      </c>
      <c r="K13" s="888">
        <v>4.0160541513066014E-2</v>
      </c>
      <c r="L13" s="864">
        <v>1242</v>
      </c>
      <c r="M13" s="864">
        <v>1950</v>
      </c>
      <c r="N13" s="878">
        <v>75429</v>
      </c>
      <c r="O13" s="889">
        <v>0.94901926246524326</v>
      </c>
      <c r="P13" s="864">
        <v>36392</v>
      </c>
      <c r="Q13" s="880">
        <v>39037</v>
      </c>
      <c r="R13" s="47"/>
      <c r="S13" s="47"/>
      <c r="T13" s="47"/>
      <c r="U13" s="47"/>
      <c r="V13" s="47"/>
      <c r="W13" s="47"/>
      <c r="X13" s="223"/>
      <c r="Y13" s="941"/>
      <c r="Z13" s="941"/>
      <c r="AA13" s="941"/>
      <c r="AB13" s="941"/>
      <c r="AC13" s="941"/>
      <c r="AG13" s="941"/>
      <c r="AH13" s="941"/>
      <c r="AI13" s="941"/>
      <c r="AJ13" s="941"/>
      <c r="AK13" s="941"/>
      <c r="AL13" s="941"/>
      <c r="AM13" s="941"/>
      <c r="AN13" s="941"/>
      <c r="AO13" s="223"/>
      <c r="AP13" s="223"/>
      <c r="AQ13" s="223"/>
      <c r="AR13" s="223"/>
    </row>
    <row r="14" spans="1:44" s="28" customFormat="1" ht="17.25" customHeight="1">
      <c r="A14" s="1564" t="s">
        <v>17</v>
      </c>
      <c r="B14" s="1565"/>
      <c r="C14" s="252">
        <v>80803</v>
      </c>
      <c r="D14" s="879">
        <v>38833</v>
      </c>
      <c r="E14" s="880">
        <v>41970</v>
      </c>
      <c r="F14" s="881">
        <v>935</v>
      </c>
      <c r="G14" s="887">
        <v>1.1571352548791505E-2</v>
      </c>
      <c r="H14" s="878">
        <v>397</v>
      </c>
      <c r="I14" s="878">
        <v>538</v>
      </c>
      <c r="J14" s="864">
        <v>3241</v>
      </c>
      <c r="K14" s="888">
        <v>4.0109896909768204E-2</v>
      </c>
      <c r="L14" s="864">
        <v>1282</v>
      </c>
      <c r="M14" s="864">
        <v>1959</v>
      </c>
      <c r="N14" s="878">
        <v>76627</v>
      </c>
      <c r="O14" s="889">
        <v>0.94831875054144033</v>
      </c>
      <c r="P14" s="864">
        <v>37154</v>
      </c>
      <c r="Q14" s="880">
        <v>39473</v>
      </c>
      <c r="R14" s="47"/>
      <c r="S14" s="47"/>
      <c r="T14" s="47"/>
      <c r="U14" s="47"/>
      <c r="V14" s="47"/>
      <c r="W14" s="47"/>
      <c r="X14" s="223"/>
      <c r="Y14" s="941"/>
      <c r="Z14" s="941"/>
      <c r="AA14" s="941"/>
      <c r="AB14" s="941"/>
      <c r="AC14" s="941"/>
      <c r="AG14" s="941"/>
      <c r="AH14" s="941"/>
      <c r="AI14" s="941"/>
      <c r="AJ14" s="941"/>
      <c r="AK14" s="941"/>
      <c r="AL14" s="941"/>
      <c r="AM14" s="941"/>
      <c r="AN14" s="941"/>
      <c r="AO14" s="223"/>
      <c r="AP14" s="223"/>
      <c r="AQ14" s="223"/>
      <c r="AR14" s="223"/>
    </row>
    <row r="15" spans="1:44" s="28" customFormat="1" ht="17.25" customHeight="1">
      <c r="A15" s="1564" t="s">
        <v>143</v>
      </c>
      <c r="B15" s="1565"/>
      <c r="C15" s="252">
        <v>82091</v>
      </c>
      <c r="D15" s="879">
        <v>39497</v>
      </c>
      <c r="E15" s="880">
        <v>42594</v>
      </c>
      <c r="F15" s="881">
        <v>871</v>
      </c>
      <c r="G15" s="887">
        <v>1.0610176511432435E-2</v>
      </c>
      <c r="H15" s="878">
        <v>364</v>
      </c>
      <c r="I15" s="878">
        <v>507</v>
      </c>
      <c r="J15" s="864">
        <v>3187</v>
      </c>
      <c r="K15" s="888">
        <v>3.882276985296805E-2</v>
      </c>
      <c r="L15" s="864">
        <v>1230</v>
      </c>
      <c r="M15" s="864">
        <v>1957</v>
      </c>
      <c r="N15" s="878">
        <v>78033</v>
      </c>
      <c r="O15" s="889">
        <v>0.95056705363559957</v>
      </c>
      <c r="P15" s="864">
        <v>37903</v>
      </c>
      <c r="Q15" s="880">
        <v>40130</v>
      </c>
      <c r="R15" s="47"/>
      <c r="S15" s="47"/>
      <c r="T15" s="47"/>
      <c r="U15" s="47"/>
      <c r="V15" s="47"/>
      <c r="W15" s="47"/>
      <c r="X15" s="223"/>
      <c r="Y15" s="941"/>
      <c r="Z15" s="941"/>
      <c r="AA15" s="941"/>
      <c r="AB15" s="941"/>
      <c r="AC15" s="941"/>
      <c r="AG15" s="941"/>
      <c r="AH15" s="941"/>
      <c r="AI15" s="941"/>
      <c r="AJ15" s="941"/>
      <c r="AK15" s="941"/>
      <c r="AL15" s="941"/>
      <c r="AM15" s="941"/>
      <c r="AN15" s="941"/>
      <c r="AO15" s="223"/>
      <c r="AP15" s="223"/>
      <c r="AQ15" s="223"/>
      <c r="AR15" s="223"/>
    </row>
    <row r="16" spans="1:44" s="28" customFormat="1" ht="17.25" customHeight="1">
      <c r="A16" s="1564" t="s">
        <v>194</v>
      </c>
      <c r="B16" s="1565"/>
      <c r="C16" s="252">
        <v>84172</v>
      </c>
      <c r="D16" s="879">
        <v>40295</v>
      </c>
      <c r="E16" s="880">
        <v>43877</v>
      </c>
      <c r="F16" s="881">
        <v>934</v>
      </c>
      <c r="G16" s="887">
        <v>1.1096326569405504E-2</v>
      </c>
      <c r="H16" s="878">
        <v>389</v>
      </c>
      <c r="I16" s="878">
        <v>545</v>
      </c>
      <c r="J16" s="864">
        <v>3291</v>
      </c>
      <c r="K16" s="888">
        <v>3.9098512569500546E-2</v>
      </c>
      <c r="L16" s="864">
        <v>1279</v>
      </c>
      <c r="M16" s="864">
        <v>2012</v>
      </c>
      <c r="N16" s="878">
        <v>79947</v>
      </c>
      <c r="O16" s="889">
        <v>0.9498051608610939</v>
      </c>
      <c r="P16" s="864">
        <v>38627</v>
      </c>
      <c r="Q16" s="880">
        <v>41320</v>
      </c>
      <c r="R16" s="47"/>
      <c r="S16" s="47"/>
      <c r="T16" s="47"/>
      <c r="U16" s="47"/>
      <c r="V16" s="47"/>
      <c r="W16" s="47"/>
      <c r="X16" s="223"/>
      <c r="Y16" s="941"/>
      <c r="Z16" s="941"/>
      <c r="AA16" s="941"/>
      <c r="AB16" s="941"/>
      <c r="AC16" s="941"/>
      <c r="AG16" s="941"/>
      <c r="AH16" s="941"/>
      <c r="AI16" s="941"/>
      <c r="AJ16" s="941"/>
      <c r="AK16" s="941"/>
      <c r="AL16" s="941"/>
      <c r="AM16" s="941"/>
      <c r="AN16" s="941"/>
      <c r="AO16" s="223"/>
      <c r="AP16" s="223"/>
      <c r="AQ16" s="223"/>
      <c r="AR16" s="223"/>
    </row>
    <row r="17" spans="1:44" s="28" customFormat="1" ht="17.25" customHeight="1" thickBot="1">
      <c r="A17" s="1614" t="s">
        <v>475</v>
      </c>
      <c r="B17" s="1615"/>
      <c r="C17" s="375">
        <v>88737</v>
      </c>
      <c r="D17" s="14">
        <v>42623</v>
      </c>
      <c r="E17" s="165">
        <v>46114</v>
      </c>
      <c r="F17" s="189">
        <f>C17-J17-N17</f>
        <v>916</v>
      </c>
      <c r="G17" s="566">
        <v>1.0322638809064991E-2</v>
      </c>
      <c r="H17" s="144">
        <v>359</v>
      </c>
      <c r="I17" s="144">
        <v>557</v>
      </c>
      <c r="J17" s="308">
        <v>3323</v>
      </c>
      <c r="K17" s="567">
        <v>3.7447738823715021E-2</v>
      </c>
      <c r="L17" s="308">
        <v>1340</v>
      </c>
      <c r="M17" s="308">
        <v>1983</v>
      </c>
      <c r="N17" s="144">
        <v>84498</v>
      </c>
      <c r="O17" s="568">
        <v>0.95222962236721997</v>
      </c>
      <c r="P17" s="308">
        <v>40924</v>
      </c>
      <c r="Q17" s="165">
        <v>43574</v>
      </c>
      <c r="R17" s="47"/>
      <c r="S17" s="47"/>
      <c r="T17" s="47"/>
      <c r="U17" s="47"/>
      <c r="V17" s="47"/>
      <c r="W17" s="47"/>
      <c r="X17" s="223"/>
      <c r="Y17" s="941"/>
      <c r="Z17" s="941"/>
      <c r="AA17" s="941"/>
      <c r="AB17" s="941"/>
      <c r="AC17" s="941"/>
      <c r="AG17" s="941"/>
      <c r="AH17" s="941"/>
      <c r="AI17" s="941"/>
      <c r="AJ17" s="941"/>
      <c r="AK17" s="941"/>
      <c r="AL17" s="941"/>
      <c r="AM17" s="941"/>
      <c r="AN17" s="941"/>
      <c r="AO17" s="223"/>
      <c r="AP17" s="223"/>
      <c r="AQ17" s="223"/>
      <c r="AR17" s="223"/>
    </row>
    <row r="18" spans="1:44" s="260" customFormat="1" ht="17.25" customHeight="1">
      <c r="A18" s="1859" t="s">
        <v>582</v>
      </c>
      <c r="B18" s="626" t="s">
        <v>196</v>
      </c>
      <c r="C18" s="886">
        <f>C17-C16</f>
        <v>4565</v>
      </c>
      <c r="D18" s="629">
        <f>D17-D16</f>
        <v>2328</v>
      </c>
      <c r="E18" s="631">
        <f>E17-E16</f>
        <v>2237</v>
      </c>
      <c r="F18" s="683">
        <f>F17-F16</f>
        <v>-18</v>
      </c>
      <c r="G18" s="684" t="s">
        <v>57</v>
      </c>
      <c r="H18" s="630">
        <f>H17-H16</f>
        <v>-30</v>
      </c>
      <c r="I18" s="630">
        <f>I17-I16</f>
        <v>12</v>
      </c>
      <c r="J18" s="630">
        <f>J17-J16</f>
        <v>32</v>
      </c>
      <c r="K18" s="684" t="s">
        <v>57</v>
      </c>
      <c r="L18" s="630">
        <f>L17-L16</f>
        <v>61</v>
      </c>
      <c r="M18" s="630">
        <f>M17-M16</f>
        <v>-29</v>
      </c>
      <c r="N18" s="630">
        <f>N17-N16</f>
        <v>4551</v>
      </c>
      <c r="O18" s="684" t="s">
        <v>57</v>
      </c>
      <c r="P18" s="630">
        <f>P17-P16</f>
        <v>2297</v>
      </c>
      <c r="Q18" s="631">
        <f>Q17-Q16</f>
        <v>2254</v>
      </c>
      <c r="R18" s="47"/>
      <c r="S18" s="47"/>
      <c r="T18" s="351"/>
      <c r="U18" s="47"/>
      <c r="V18" s="223"/>
      <c r="W18" s="223"/>
      <c r="X18" s="223"/>
      <c r="Y18" s="941"/>
      <c r="Z18" s="941"/>
      <c r="AA18" s="941"/>
      <c r="AB18" s="941"/>
      <c r="AC18" s="941"/>
      <c r="AG18" s="941"/>
      <c r="AH18" s="941"/>
      <c r="AI18" s="941"/>
      <c r="AJ18" s="941"/>
      <c r="AK18" s="941"/>
      <c r="AL18" s="941"/>
      <c r="AM18" s="941"/>
      <c r="AN18" s="941"/>
      <c r="AO18" s="223"/>
      <c r="AP18" s="223"/>
      <c r="AQ18" s="223"/>
      <c r="AR18" s="223"/>
    </row>
    <row r="19" spans="1:44" ht="17.25" customHeight="1">
      <c r="A19" s="1857"/>
      <c r="B19" s="620" t="s">
        <v>197</v>
      </c>
      <c r="C19" s="730">
        <f>C17/C16-1</f>
        <v>5.4234187140616896E-2</v>
      </c>
      <c r="D19" s="623">
        <f>D17/D16-1</f>
        <v>5.7773917359473792E-2</v>
      </c>
      <c r="E19" s="625">
        <f>E17/E16-1</f>
        <v>5.0983430954714359E-2</v>
      </c>
      <c r="F19" s="680">
        <f>F17/F16-1</f>
        <v>-1.9271948608137079E-2</v>
      </c>
      <c r="G19" s="681" t="s">
        <v>57</v>
      </c>
      <c r="H19" s="624">
        <f>H17/H16-1</f>
        <v>-7.7120822622107954E-2</v>
      </c>
      <c r="I19" s="624">
        <f>I17/I16-1</f>
        <v>2.2018348623853212E-2</v>
      </c>
      <c r="J19" s="624">
        <f>J17/J16-1</f>
        <v>9.7234883014281071E-3</v>
      </c>
      <c r="K19" s="681" t="s">
        <v>57</v>
      </c>
      <c r="L19" s="624">
        <f>L17/L16-1</f>
        <v>4.7693510555121277E-2</v>
      </c>
      <c r="M19" s="624">
        <f>M17/M16-1</f>
        <v>-1.4413518886679966E-2</v>
      </c>
      <c r="N19" s="624">
        <f>N17/N16-1</f>
        <v>5.6925212953581772E-2</v>
      </c>
      <c r="O19" s="681" t="s">
        <v>57</v>
      </c>
      <c r="P19" s="624">
        <f>P17/P16-1</f>
        <v>5.9466176508659707E-2</v>
      </c>
      <c r="Q19" s="625">
        <f>Q17/Q16-1</f>
        <v>5.4549854791868357E-2</v>
      </c>
      <c r="R19" s="47"/>
      <c r="S19" s="47"/>
      <c r="T19" s="351"/>
      <c r="U19" s="47"/>
      <c r="Y19" s="941"/>
      <c r="Z19" s="941"/>
      <c r="AA19" s="941"/>
      <c r="AB19" s="941"/>
      <c r="AC19" s="941"/>
      <c r="AD19" s="941"/>
      <c r="AE19" s="941"/>
      <c r="AF19" s="941"/>
      <c r="AG19" s="941"/>
      <c r="AH19" s="941"/>
      <c r="AI19" s="941"/>
      <c r="AJ19" s="941"/>
      <c r="AK19" s="941"/>
      <c r="AL19" s="941"/>
      <c r="AM19" s="941"/>
      <c r="AN19" s="941"/>
    </row>
    <row r="20" spans="1:44" ht="17.25" customHeight="1">
      <c r="A20" s="1556" t="s">
        <v>583</v>
      </c>
      <c r="B20" s="638" t="s">
        <v>196</v>
      </c>
      <c r="C20" s="731">
        <f>C17-C12</f>
        <v>9222</v>
      </c>
      <c r="D20" s="641">
        <f>D17-D12</f>
        <v>4679</v>
      </c>
      <c r="E20" s="643">
        <f>E17-E12</f>
        <v>4543</v>
      </c>
      <c r="F20" s="677">
        <f>F17-F12</f>
        <v>230</v>
      </c>
      <c r="G20" s="678" t="s">
        <v>57</v>
      </c>
      <c r="H20" s="642">
        <f>H17-H12</f>
        <v>79</v>
      </c>
      <c r="I20" s="642">
        <f>I17-I12</f>
        <v>151</v>
      </c>
      <c r="J20" s="642">
        <f>J17-J12</f>
        <v>210</v>
      </c>
      <c r="K20" s="678" t="s">
        <v>57</v>
      </c>
      <c r="L20" s="642">
        <f>L17-L12</f>
        <v>186</v>
      </c>
      <c r="M20" s="642">
        <f>M17-M12</f>
        <v>24</v>
      </c>
      <c r="N20" s="642">
        <f>N17-N12</f>
        <v>8782</v>
      </c>
      <c r="O20" s="678" t="s">
        <v>57</v>
      </c>
      <c r="P20" s="642">
        <f>P17-P12</f>
        <v>4414</v>
      </c>
      <c r="Q20" s="643">
        <f>Q17-Q12</f>
        <v>4368</v>
      </c>
      <c r="R20" s="47"/>
      <c r="S20" s="47"/>
      <c r="T20" s="351"/>
      <c r="U20" s="47"/>
      <c r="Y20" s="941"/>
      <c r="Z20" s="941"/>
      <c r="AA20" s="941"/>
      <c r="AB20" s="941"/>
      <c r="AC20" s="941"/>
      <c r="AD20" s="941"/>
      <c r="AE20" s="941"/>
      <c r="AF20" s="941"/>
      <c r="AG20" s="941"/>
      <c r="AH20" s="941"/>
      <c r="AI20" s="941"/>
      <c r="AJ20" s="941"/>
      <c r="AK20" s="941"/>
      <c r="AL20" s="941"/>
      <c r="AM20" s="941"/>
      <c r="AN20" s="941"/>
    </row>
    <row r="21" spans="1:44" ht="17.25" customHeight="1">
      <c r="A21" s="1857"/>
      <c r="B21" s="620" t="s">
        <v>197</v>
      </c>
      <c r="C21" s="730">
        <f>C17/C12-1</f>
        <v>0.11597811733635166</v>
      </c>
      <c r="D21" s="623">
        <f>D17/D12-1</f>
        <v>0.12331330381615002</v>
      </c>
      <c r="E21" s="625">
        <f>E17/E12-1</f>
        <v>0.10928291356955566</v>
      </c>
      <c r="F21" s="680">
        <f>F17/F12-1</f>
        <v>0.33527696793002915</v>
      </c>
      <c r="G21" s="681" t="s">
        <v>57</v>
      </c>
      <c r="H21" s="624">
        <f>H17/H12-1</f>
        <v>0.28214285714285725</v>
      </c>
      <c r="I21" s="624">
        <f>I17/I12-1</f>
        <v>0.37192118226600979</v>
      </c>
      <c r="J21" s="624">
        <f>J17/J12-1</f>
        <v>6.7459042724060447E-2</v>
      </c>
      <c r="K21" s="681" t="s">
        <v>57</v>
      </c>
      <c r="L21" s="624">
        <f>L17/L12-1</f>
        <v>0.16117850953206236</v>
      </c>
      <c r="M21" s="624">
        <f>M17/M12-1</f>
        <v>1.2251148545176171E-2</v>
      </c>
      <c r="N21" s="624">
        <f>N17/N12-1</f>
        <v>0.11598605314596644</v>
      </c>
      <c r="O21" s="681" t="s">
        <v>57</v>
      </c>
      <c r="P21" s="624">
        <f>P17/P12-1</f>
        <v>0.12089838400438246</v>
      </c>
      <c r="Q21" s="625">
        <f>Q17/Q12-1</f>
        <v>0.11141151864510523</v>
      </c>
      <c r="R21" s="47"/>
      <c r="S21" s="47"/>
      <c r="T21" s="351"/>
      <c r="U21" s="47"/>
      <c r="Y21" s="941"/>
      <c r="Z21" s="941"/>
      <c r="AA21" s="941"/>
      <c r="AB21" s="941"/>
      <c r="AC21" s="941"/>
      <c r="AD21" s="941"/>
      <c r="AE21" s="941"/>
      <c r="AF21" s="941"/>
      <c r="AG21" s="941"/>
      <c r="AH21" s="941"/>
      <c r="AI21" s="941"/>
      <c r="AJ21" s="941"/>
      <c r="AK21" s="941"/>
      <c r="AL21" s="941"/>
      <c r="AM21" s="941"/>
      <c r="AN21" s="941"/>
    </row>
    <row r="22" spans="1:44" ht="17.25" customHeight="1">
      <c r="A22" s="1556" t="s">
        <v>584</v>
      </c>
      <c r="B22" s="638" t="s">
        <v>196</v>
      </c>
      <c r="C22" s="731">
        <f>C17-C7</f>
        <v>147</v>
      </c>
      <c r="D22" s="641">
        <f>D17-D7</f>
        <v>780</v>
      </c>
      <c r="E22" s="643">
        <f>E17-E7</f>
        <v>-633</v>
      </c>
      <c r="F22" s="677">
        <f>F17-F7</f>
        <v>134</v>
      </c>
      <c r="G22" s="678" t="s">
        <v>57</v>
      </c>
      <c r="H22" s="642">
        <f>H17-H7</f>
        <v>72</v>
      </c>
      <c r="I22" s="642">
        <f>I17-I7</f>
        <v>62</v>
      </c>
      <c r="J22" s="642">
        <f>J17-J7</f>
        <v>-388</v>
      </c>
      <c r="K22" s="678" t="s">
        <v>57</v>
      </c>
      <c r="L22" s="642">
        <f>L17-L7</f>
        <v>100</v>
      </c>
      <c r="M22" s="642">
        <f>M17-M7</f>
        <v>-488</v>
      </c>
      <c r="N22" s="642">
        <f>N17-N7</f>
        <v>401</v>
      </c>
      <c r="O22" s="678" t="s">
        <v>57</v>
      </c>
      <c r="P22" s="642">
        <f>P17-P7</f>
        <v>608</v>
      </c>
      <c r="Q22" s="643">
        <f>Q17-Q7</f>
        <v>-207</v>
      </c>
      <c r="R22" s="47"/>
      <c r="S22" s="47"/>
      <c r="T22" s="351"/>
      <c r="U22" s="47"/>
      <c r="Y22" s="941"/>
      <c r="Z22" s="941"/>
      <c r="AA22" s="941"/>
      <c r="AB22" s="941"/>
      <c r="AC22" s="941"/>
      <c r="AD22" s="941"/>
      <c r="AE22" s="941"/>
      <c r="AF22" s="941"/>
      <c r="AG22" s="941"/>
      <c r="AH22" s="941"/>
      <c r="AI22" s="941"/>
      <c r="AJ22" s="941"/>
      <c r="AK22" s="941"/>
      <c r="AL22" s="941"/>
      <c r="AM22" s="941"/>
      <c r="AN22" s="941"/>
    </row>
    <row r="23" spans="1:44" ht="17.25" customHeight="1" thickBot="1">
      <c r="A23" s="1858"/>
      <c r="B23" s="656" t="s">
        <v>197</v>
      </c>
      <c r="C23" s="732">
        <f>C17/C7-1</f>
        <v>1.6593294954283522E-3</v>
      </c>
      <c r="D23" s="657">
        <f>D17/D7-1</f>
        <v>1.8641110819013873E-2</v>
      </c>
      <c r="E23" s="722">
        <f>E17/E7-1</f>
        <v>-1.354097589150105E-2</v>
      </c>
      <c r="F23" s="721">
        <f>F17/F7-1</f>
        <v>0.17135549872122757</v>
      </c>
      <c r="G23" s="719" t="s">
        <v>57</v>
      </c>
      <c r="H23" s="658">
        <f>H17/H7-1</f>
        <v>0.25087108013937276</v>
      </c>
      <c r="I23" s="658">
        <f>I17/I7-1</f>
        <v>0.12525252525252517</v>
      </c>
      <c r="J23" s="658">
        <f>J17/J7-1</f>
        <v>-0.10455402856372942</v>
      </c>
      <c r="K23" s="719" t="s">
        <v>57</v>
      </c>
      <c r="L23" s="658">
        <f>L17/L7-1</f>
        <v>8.0645161290322509E-2</v>
      </c>
      <c r="M23" s="658">
        <f>M17/M7-1</f>
        <v>-0.19749089437474709</v>
      </c>
      <c r="N23" s="658">
        <f>N17/N7-1</f>
        <v>4.768303268844365E-3</v>
      </c>
      <c r="O23" s="719" t="s">
        <v>57</v>
      </c>
      <c r="P23" s="658">
        <f>P17/P7-1</f>
        <v>1.5080861196547168E-2</v>
      </c>
      <c r="Q23" s="722">
        <f>Q17/Q7-1</f>
        <v>-4.7280783901691992E-3</v>
      </c>
      <c r="R23" s="47"/>
      <c r="S23" s="47"/>
      <c r="T23" s="351"/>
      <c r="U23" s="47"/>
      <c r="Y23" s="941"/>
      <c r="Z23" s="941"/>
      <c r="AA23" s="941"/>
      <c r="AB23" s="941"/>
      <c r="AC23" s="941"/>
      <c r="AD23" s="941"/>
      <c r="AE23" s="941"/>
      <c r="AF23" s="941"/>
      <c r="AG23" s="941"/>
      <c r="AH23" s="941"/>
      <c r="AI23" s="941"/>
      <c r="AJ23" s="941"/>
      <c r="AK23" s="941"/>
      <c r="AL23" s="941"/>
      <c r="AM23" s="941"/>
      <c r="AN23" s="941"/>
    </row>
    <row r="24" spans="1:44" ht="17.25" customHeight="1">
      <c r="A24" s="1052" t="s">
        <v>415</v>
      </c>
      <c r="Y24" s="941"/>
      <c r="Z24" s="941"/>
      <c r="AA24" s="941"/>
      <c r="AB24" s="941"/>
      <c r="AC24" s="941"/>
      <c r="AD24" s="941"/>
      <c r="AE24" s="941"/>
      <c r="AF24" s="941"/>
      <c r="AG24" s="941"/>
      <c r="AH24" s="941"/>
      <c r="AI24" s="941"/>
      <c r="AJ24" s="941"/>
      <c r="AK24" s="941"/>
      <c r="AL24" s="941"/>
      <c r="AM24" s="941"/>
      <c r="AN24" s="941"/>
    </row>
    <row r="25" spans="1:44" ht="17.25" customHeight="1">
      <c r="A25" s="1052" t="s">
        <v>414</v>
      </c>
      <c r="Y25" s="941"/>
      <c r="Z25" s="941"/>
      <c r="AA25" s="941"/>
      <c r="AB25" s="941"/>
      <c r="AC25" s="941"/>
      <c r="AD25" s="941"/>
      <c r="AE25" s="941"/>
      <c r="AF25" s="941"/>
      <c r="AG25" s="941"/>
      <c r="AH25" s="941"/>
      <c r="AI25" s="941"/>
      <c r="AJ25" s="941"/>
      <c r="AK25" s="941"/>
      <c r="AL25" s="941"/>
      <c r="AM25" s="941"/>
      <c r="AN25" s="941"/>
    </row>
    <row r="26" spans="1:44" ht="17.25" customHeight="1">
      <c r="A26" s="1052" t="s">
        <v>539</v>
      </c>
      <c r="Y26" s="941"/>
      <c r="Z26" s="941"/>
      <c r="AA26" s="941"/>
      <c r="AB26" s="941"/>
      <c r="AC26" s="941"/>
      <c r="AD26" s="941"/>
      <c r="AE26" s="941"/>
      <c r="AF26" s="941"/>
      <c r="AG26" s="941"/>
      <c r="AH26" s="941"/>
      <c r="AI26" s="941"/>
      <c r="AJ26" s="941"/>
      <c r="AK26" s="941"/>
      <c r="AL26" s="941"/>
      <c r="AM26" s="941"/>
      <c r="AN26" s="941"/>
    </row>
    <row r="27" spans="1:44" ht="17.25" customHeight="1">
      <c r="Y27" s="941"/>
      <c r="Z27" s="941"/>
      <c r="AA27" s="941"/>
      <c r="AB27" s="941"/>
      <c r="AC27" s="941"/>
      <c r="AD27" s="941"/>
      <c r="AE27" s="941"/>
      <c r="AF27" s="941"/>
      <c r="AG27" s="941"/>
      <c r="AH27" s="941"/>
      <c r="AI27" s="941"/>
      <c r="AJ27" s="941"/>
      <c r="AK27" s="941"/>
      <c r="AL27" s="941"/>
      <c r="AM27" s="941"/>
      <c r="AN27" s="941"/>
    </row>
  </sheetData>
  <mergeCells count="24">
    <mergeCell ref="A10:B10"/>
    <mergeCell ref="A11:B11"/>
    <mergeCell ref="N4:Q4"/>
    <mergeCell ref="F3:Q3"/>
    <mergeCell ref="J4:M4"/>
    <mergeCell ref="C3:C5"/>
    <mergeCell ref="D3:E4"/>
    <mergeCell ref="F4:I4"/>
    <mergeCell ref="A20:A21"/>
    <mergeCell ref="A22:A23"/>
    <mergeCell ref="N5:O5"/>
    <mergeCell ref="A3:B6"/>
    <mergeCell ref="A18:A19"/>
    <mergeCell ref="A17:B17"/>
    <mergeCell ref="F5:G5"/>
    <mergeCell ref="J5:K5"/>
    <mergeCell ref="A12:B12"/>
    <mergeCell ref="A13:B13"/>
    <mergeCell ref="A14:B14"/>
    <mergeCell ref="A15:B15"/>
    <mergeCell ref="A16:B16"/>
    <mergeCell ref="A7:B7"/>
    <mergeCell ref="A8:B8"/>
    <mergeCell ref="A9:B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L18:Q23" unlocked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Normal="100" workbookViewId="0"/>
  </sheetViews>
  <sheetFormatPr defaultColWidth="9.140625" defaultRowHeight="15"/>
  <cols>
    <col min="1" max="1" width="18.5703125" style="223" customWidth="1"/>
    <col min="2" max="4" width="7.85546875" style="223" customWidth="1"/>
    <col min="5" max="12" width="7.140625" style="223" customWidth="1"/>
    <col min="13" max="13" width="7.85546875" style="223" customWidth="1"/>
    <col min="14" max="14" width="7.140625" style="223" customWidth="1"/>
    <col min="15" max="16" width="7.85546875" style="223" customWidth="1"/>
    <col min="17" max="17" width="6.7109375" style="223" customWidth="1"/>
    <col min="18" max="29" width="7.5703125" style="223" customWidth="1"/>
    <col min="30" max="16384" width="9.140625" style="223"/>
  </cols>
  <sheetData>
    <row r="1" spans="1:29" s="9" customFormat="1" ht="17.25" customHeight="1">
      <c r="A1" s="1042" t="s">
        <v>647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552"/>
      <c r="O1" s="258"/>
      <c r="P1" s="258"/>
    </row>
    <row r="2" spans="1:29" s="219" customFormat="1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</row>
    <row r="3" spans="1:29" ht="17.25" customHeight="1">
      <c r="A3" s="1649" t="s">
        <v>195</v>
      </c>
      <c r="B3" s="1735" t="s">
        <v>287</v>
      </c>
      <c r="C3" s="1700" t="s">
        <v>455</v>
      </c>
      <c r="D3" s="1704"/>
      <c r="E3" s="1700" t="s">
        <v>454</v>
      </c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4"/>
    </row>
    <row r="4" spans="1:29" ht="17.25" customHeight="1">
      <c r="A4" s="1650"/>
      <c r="B4" s="1680"/>
      <c r="C4" s="1702"/>
      <c r="D4" s="1620"/>
      <c r="E4" s="1705" t="s">
        <v>456</v>
      </c>
      <c r="F4" s="1567"/>
      <c r="G4" s="1567"/>
      <c r="H4" s="1567"/>
      <c r="I4" s="1621" t="s">
        <v>284</v>
      </c>
      <c r="J4" s="1680"/>
      <c r="K4" s="1680"/>
      <c r="L4" s="1680"/>
      <c r="M4" s="1712" t="s">
        <v>453</v>
      </c>
      <c r="N4" s="1567"/>
      <c r="O4" s="1567"/>
      <c r="P4" s="1620"/>
    </row>
    <row r="5" spans="1:29" ht="17.25" customHeight="1">
      <c r="A5" s="1650"/>
      <c r="B5" s="1680"/>
      <c r="C5" s="728" t="s">
        <v>7</v>
      </c>
      <c r="D5" s="724" t="s">
        <v>144</v>
      </c>
      <c r="E5" s="1687" t="s">
        <v>4</v>
      </c>
      <c r="F5" s="1622"/>
      <c r="G5" s="883" t="s">
        <v>7</v>
      </c>
      <c r="H5" s="883" t="s">
        <v>144</v>
      </c>
      <c r="I5" s="1621" t="s">
        <v>4</v>
      </c>
      <c r="J5" s="1680"/>
      <c r="K5" s="883" t="s">
        <v>7</v>
      </c>
      <c r="L5" s="883" t="s">
        <v>144</v>
      </c>
      <c r="M5" s="1621" t="s">
        <v>4</v>
      </c>
      <c r="N5" s="1622"/>
      <c r="O5" s="883" t="s">
        <v>7</v>
      </c>
      <c r="P5" s="884" t="s">
        <v>144</v>
      </c>
    </row>
    <row r="6" spans="1:29" ht="17.25" customHeight="1" thickBot="1">
      <c r="A6" s="1651"/>
      <c r="B6" s="727" t="s">
        <v>150</v>
      </c>
      <c r="C6" s="689" t="s">
        <v>150</v>
      </c>
      <c r="D6" s="726" t="s">
        <v>150</v>
      </c>
      <c r="E6" s="689" t="s">
        <v>150</v>
      </c>
      <c r="F6" s="692" t="s">
        <v>152</v>
      </c>
      <c r="G6" s="694" t="s">
        <v>150</v>
      </c>
      <c r="H6" s="692" t="s">
        <v>150</v>
      </c>
      <c r="I6" s="692" t="s">
        <v>150</v>
      </c>
      <c r="J6" s="692" t="s">
        <v>152</v>
      </c>
      <c r="K6" s="694" t="s">
        <v>150</v>
      </c>
      <c r="L6" s="692" t="s">
        <v>150</v>
      </c>
      <c r="M6" s="692" t="s">
        <v>150</v>
      </c>
      <c r="N6" s="692" t="s">
        <v>152</v>
      </c>
      <c r="O6" s="692" t="s">
        <v>150</v>
      </c>
      <c r="P6" s="726" t="s">
        <v>150</v>
      </c>
    </row>
    <row r="7" spans="1:29" s="28" customFormat="1" ht="17.25" customHeight="1">
      <c r="A7" s="208" t="s">
        <v>20</v>
      </c>
      <c r="B7" s="1228">
        <v>88737</v>
      </c>
      <c r="C7" s="1226">
        <v>42623</v>
      </c>
      <c r="D7" s="1277">
        <v>46114</v>
      </c>
      <c r="E7" s="1109">
        <v>916</v>
      </c>
      <c r="F7" s="1279">
        <v>1.0322638809064991E-2</v>
      </c>
      <c r="G7" s="1110">
        <v>359</v>
      </c>
      <c r="H7" s="1277">
        <f>E7-G7</f>
        <v>557</v>
      </c>
      <c r="I7" s="1280">
        <v>3323</v>
      </c>
      <c r="J7" s="1281">
        <v>3.7447738823715021E-2</v>
      </c>
      <c r="K7" s="1280">
        <v>1340</v>
      </c>
      <c r="L7" s="1280">
        <v>1983</v>
      </c>
      <c r="M7" s="1280">
        <v>84498</v>
      </c>
      <c r="N7" s="1281">
        <v>0.95222962236721997</v>
      </c>
      <c r="O7" s="1280">
        <v>40924</v>
      </c>
      <c r="P7" s="1277">
        <v>43574</v>
      </c>
      <c r="Q7" s="351"/>
    </row>
    <row r="8" spans="1:29" s="28" customFormat="1" ht="17.25" customHeight="1">
      <c r="A8" s="211" t="s">
        <v>21</v>
      </c>
      <c r="B8" s="252">
        <v>9021</v>
      </c>
      <c r="C8" s="879">
        <v>4391</v>
      </c>
      <c r="D8" s="880">
        <v>4630</v>
      </c>
      <c r="E8" s="879">
        <v>37</v>
      </c>
      <c r="F8" s="887">
        <v>4.101540849129808E-3</v>
      </c>
      <c r="G8" s="878">
        <v>11</v>
      </c>
      <c r="H8" s="880">
        <f t="shared" ref="H8:H21" si="0">E8-G8</f>
        <v>26</v>
      </c>
      <c r="I8" s="864">
        <v>123</v>
      </c>
      <c r="J8" s="889">
        <v>1.3634852011972065E-2</v>
      </c>
      <c r="K8" s="864">
        <v>47</v>
      </c>
      <c r="L8" s="864">
        <v>76</v>
      </c>
      <c r="M8" s="864">
        <v>8861</v>
      </c>
      <c r="N8" s="889">
        <v>0.98226360713889815</v>
      </c>
      <c r="O8" s="864">
        <v>4333</v>
      </c>
      <c r="P8" s="880">
        <v>4528</v>
      </c>
      <c r="Q8" s="351"/>
    </row>
    <row r="9" spans="1:29" s="28" customFormat="1" ht="17.25" customHeight="1">
      <c r="A9" s="211" t="s">
        <v>22</v>
      </c>
      <c r="B9" s="252">
        <v>11558</v>
      </c>
      <c r="C9" s="879">
        <v>5571</v>
      </c>
      <c r="D9" s="880">
        <v>5987</v>
      </c>
      <c r="E9" s="879">
        <v>95</v>
      </c>
      <c r="F9" s="887">
        <v>8.2194151237238271E-3</v>
      </c>
      <c r="G9" s="878">
        <v>34</v>
      </c>
      <c r="H9" s="880">
        <f t="shared" si="0"/>
        <v>61</v>
      </c>
      <c r="I9" s="864">
        <v>386</v>
      </c>
      <c r="J9" s="889">
        <v>3.3396781450077871E-2</v>
      </c>
      <c r="K9" s="864">
        <v>148</v>
      </c>
      <c r="L9" s="864">
        <v>238</v>
      </c>
      <c r="M9" s="864">
        <v>11077</v>
      </c>
      <c r="N9" s="889">
        <v>0.95838380342619833</v>
      </c>
      <c r="O9" s="864">
        <v>5389</v>
      </c>
      <c r="P9" s="880">
        <v>5688</v>
      </c>
      <c r="Q9" s="351"/>
    </row>
    <row r="10" spans="1:29" s="28" customFormat="1" ht="17.25" customHeight="1">
      <c r="A10" s="211" t="s">
        <v>23</v>
      </c>
      <c r="B10" s="252">
        <v>5337</v>
      </c>
      <c r="C10" s="879">
        <v>2520</v>
      </c>
      <c r="D10" s="880">
        <v>2817</v>
      </c>
      <c r="E10" s="879">
        <v>59</v>
      </c>
      <c r="F10" s="887">
        <v>1.0867528574105303E-2</v>
      </c>
      <c r="G10" s="878">
        <v>23</v>
      </c>
      <c r="H10" s="880">
        <f t="shared" si="0"/>
        <v>36</v>
      </c>
      <c r="I10" s="864">
        <v>254</v>
      </c>
      <c r="J10" s="889">
        <v>4.7592280307288737E-2</v>
      </c>
      <c r="K10" s="864">
        <v>109</v>
      </c>
      <c r="L10" s="864">
        <v>145</v>
      </c>
      <c r="M10" s="864">
        <v>5024</v>
      </c>
      <c r="N10" s="889">
        <v>0.94135281993629383</v>
      </c>
      <c r="O10" s="864">
        <v>2388</v>
      </c>
      <c r="P10" s="880">
        <v>2636</v>
      </c>
      <c r="Q10" s="351"/>
    </row>
    <row r="11" spans="1:29" s="28" customFormat="1" ht="17.25" customHeight="1">
      <c r="A11" s="211" t="s">
        <v>24</v>
      </c>
      <c r="B11" s="252">
        <v>4762</v>
      </c>
      <c r="C11" s="879">
        <v>2274</v>
      </c>
      <c r="D11" s="880">
        <v>2488</v>
      </c>
      <c r="E11" s="879">
        <v>59</v>
      </c>
      <c r="F11" s="887">
        <v>1.2179756404871903E-2</v>
      </c>
      <c r="G11" s="878">
        <v>13</v>
      </c>
      <c r="H11" s="880">
        <f t="shared" si="0"/>
        <v>46</v>
      </c>
      <c r="I11" s="864">
        <v>232</v>
      </c>
      <c r="J11" s="889">
        <v>4.8719025619487613E-2</v>
      </c>
      <c r="K11" s="864">
        <v>83</v>
      </c>
      <c r="L11" s="864">
        <v>149</v>
      </c>
      <c r="M11" s="864">
        <v>4471</v>
      </c>
      <c r="N11" s="889">
        <v>0.93889122217555654</v>
      </c>
      <c r="O11" s="864">
        <v>2178</v>
      </c>
      <c r="P11" s="880">
        <v>2293</v>
      </c>
      <c r="Q11" s="351"/>
    </row>
    <row r="12" spans="1:29" s="28" customFormat="1" ht="17.25" customHeight="1">
      <c r="A12" s="211" t="s">
        <v>25</v>
      </c>
      <c r="B12" s="252">
        <v>2330</v>
      </c>
      <c r="C12" s="879">
        <v>1094</v>
      </c>
      <c r="D12" s="880">
        <v>1236</v>
      </c>
      <c r="E12" s="879">
        <v>53</v>
      </c>
      <c r="F12" s="887">
        <v>2.2746781115879827E-2</v>
      </c>
      <c r="G12" s="878">
        <v>18</v>
      </c>
      <c r="H12" s="880">
        <f t="shared" si="0"/>
        <v>35</v>
      </c>
      <c r="I12" s="864">
        <v>133</v>
      </c>
      <c r="J12" s="889">
        <v>5.7081545064377681E-2</v>
      </c>
      <c r="K12" s="864">
        <v>52</v>
      </c>
      <c r="L12" s="864">
        <v>81</v>
      </c>
      <c r="M12" s="864">
        <v>2144</v>
      </c>
      <c r="N12" s="889">
        <v>0.92017167381974252</v>
      </c>
      <c r="O12" s="864">
        <v>1024</v>
      </c>
      <c r="P12" s="880">
        <v>1120</v>
      </c>
      <c r="Q12" s="351"/>
    </row>
    <row r="13" spans="1:29" s="28" customFormat="1" ht="17.25" customHeight="1">
      <c r="A13" s="211" t="s">
        <v>26</v>
      </c>
      <c r="B13" s="252">
        <v>7724</v>
      </c>
      <c r="C13" s="879">
        <v>3787</v>
      </c>
      <c r="D13" s="880">
        <v>3937</v>
      </c>
      <c r="E13" s="879">
        <v>217</v>
      </c>
      <c r="F13" s="887">
        <v>2.7835318487830139E-2</v>
      </c>
      <c r="G13" s="878">
        <v>104</v>
      </c>
      <c r="H13" s="880">
        <f t="shared" si="0"/>
        <v>113</v>
      </c>
      <c r="I13" s="864">
        <v>568</v>
      </c>
      <c r="J13" s="889">
        <v>7.3537027446918701E-2</v>
      </c>
      <c r="K13" s="864">
        <v>244</v>
      </c>
      <c r="L13" s="864">
        <v>324</v>
      </c>
      <c r="M13" s="864">
        <v>6939</v>
      </c>
      <c r="N13" s="889">
        <v>0.89836872087001551</v>
      </c>
      <c r="O13" s="864">
        <v>3439</v>
      </c>
      <c r="P13" s="880">
        <v>3500</v>
      </c>
      <c r="Q13" s="351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</row>
    <row r="14" spans="1:29" s="28" customFormat="1" ht="17.25" customHeight="1">
      <c r="A14" s="211" t="s">
        <v>27</v>
      </c>
      <c r="B14" s="252">
        <v>4034</v>
      </c>
      <c r="C14" s="879">
        <v>1925</v>
      </c>
      <c r="D14" s="880">
        <v>2109</v>
      </c>
      <c r="E14" s="879">
        <v>35</v>
      </c>
      <c r="F14" s="887">
        <v>8.6762518591968277E-3</v>
      </c>
      <c r="G14" s="878">
        <v>14</v>
      </c>
      <c r="H14" s="880">
        <f t="shared" si="0"/>
        <v>21</v>
      </c>
      <c r="I14" s="864">
        <v>185</v>
      </c>
      <c r="J14" s="889">
        <v>4.5860188398611799E-2</v>
      </c>
      <c r="K14" s="864">
        <v>68</v>
      </c>
      <c r="L14" s="864">
        <v>117</v>
      </c>
      <c r="M14" s="864">
        <v>3814</v>
      </c>
      <c r="N14" s="889">
        <v>0.94546355974219143</v>
      </c>
      <c r="O14" s="864">
        <v>1843</v>
      </c>
      <c r="P14" s="880">
        <v>1971</v>
      </c>
      <c r="Q14" s="351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</row>
    <row r="15" spans="1:29" s="28" customFormat="1" ht="17.25" customHeight="1">
      <c r="A15" s="211" t="s">
        <v>28</v>
      </c>
      <c r="B15" s="252">
        <v>4676</v>
      </c>
      <c r="C15" s="879">
        <v>2193</v>
      </c>
      <c r="D15" s="880">
        <v>2483</v>
      </c>
      <c r="E15" s="879">
        <v>34</v>
      </c>
      <c r="F15" s="887">
        <v>7.0573139435414888E-3</v>
      </c>
      <c r="G15" s="878">
        <v>15</v>
      </c>
      <c r="H15" s="880">
        <f t="shared" si="0"/>
        <v>19</v>
      </c>
      <c r="I15" s="864">
        <v>184</v>
      </c>
      <c r="J15" s="889">
        <v>3.9349871685201029E-2</v>
      </c>
      <c r="K15" s="864">
        <v>87</v>
      </c>
      <c r="L15" s="864">
        <v>97</v>
      </c>
      <c r="M15" s="864">
        <v>4458</v>
      </c>
      <c r="N15" s="889">
        <v>0.95337895637296832</v>
      </c>
      <c r="O15" s="864">
        <v>2091</v>
      </c>
      <c r="P15" s="880">
        <v>2367</v>
      </c>
      <c r="Q15" s="351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</row>
    <row r="16" spans="1:29" s="28" customFormat="1" ht="17.25" customHeight="1">
      <c r="A16" s="211" t="s">
        <v>29</v>
      </c>
      <c r="B16" s="252">
        <v>4489</v>
      </c>
      <c r="C16" s="879">
        <v>2132</v>
      </c>
      <c r="D16" s="880">
        <v>2357</v>
      </c>
      <c r="E16" s="879">
        <v>57</v>
      </c>
      <c r="F16" s="887">
        <v>1.247493873914012E-2</v>
      </c>
      <c r="G16" s="878">
        <v>23</v>
      </c>
      <c r="H16" s="880">
        <f t="shared" si="0"/>
        <v>34</v>
      </c>
      <c r="I16" s="864">
        <v>169</v>
      </c>
      <c r="J16" s="889">
        <v>3.7647582980619293E-2</v>
      </c>
      <c r="K16" s="864">
        <v>65</v>
      </c>
      <c r="L16" s="864">
        <v>104</v>
      </c>
      <c r="M16" s="864">
        <v>4263</v>
      </c>
      <c r="N16" s="889">
        <v>0.94965471151704162</v>
      </c>
      <c r="O16" s="864">
        <v>2044</v>
      </c>
      <c r="P16" s="880">
        <v>2219</v>
      </c>
      <c r="Q16" s="351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</row>
    <row r="17" spans="1:29" s="28" customFormat="1" ht="17.25" customHeight="1">
      <c r="A17" s="211" t="s">
        <v>30</v>
      </c>
      <c r="B17" s="252">
        <v>4520</v>
      </c>
      <c r="C17" s="879">
        <v>2177</v>
      </c>
      <c r="D17" s="880">
        <v>2343</v>
      </c>
      <c r="E17" s="879">
        <v>18</v>
      </c>
      <c r="F17" s="887">
        <v>3.9823008849557522E-3</v>
      </c>
      <c r="G17" s="878">
        <v>9</v>
      </c>
      <c r="H17" s="880">
        <f t="shared" si="0"/>
        <v>9</v>
      </c>
      <c r="I17" s="864">
        <v>122</v>
      </c>
      <c r="J17" s="889">
        <v>2.6991150442477876E-2</v>
      </c>
      <c r="K17" s="864">
        <v>42</v>
      </c>
      <c r="L17" s="864">
        <v>80</v>
      </c>
      <c r="M17" s="864">
        <v>4380</v>
      </c>
      <c r="N17" s="889">
        <v>0.96902654867256632</v>
      </c>
      <c r="O17" s="864">
        <v>2126</v>
      </c>
      <c r="P17" s="880">
        <v>2254</v>
      </c>
      <c r="Q17" s="351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</row>
    <row r="18" spans="1:29" s="260" customFormat="1" ht="17.25" customHeight="1">
      <c r="A18" s="211" t="s">
        <v>31</v>
      </c>
      <c r="B18" s="252">
        <v>9538</v>
      </c>
      <c r="C18" s="879">
        <v>4566</v>
      </c>
      <c r="D18" s="880">
        <v>4972</v>
      </c>
      <c r="E18" s="879">
        <v>33</v>
      </c>
      <c r="F18" s="887">
        <v>3.3550010484378278E-3</v>
      </c>
      <c r="G18" s="878">
        <v>15</v>
      </c>
      <c r="H18" s="880">
        <f t="shared" si="0"/>
        <v>18</v>
      </c>
      <c r="I18" s="864">
        <v>256</v>
      </c>
      <c r="J18" s="889">
        <v>2.6840008387502622E-2</v>
      </c>
      <c r="K18" s="864">
        <v>110</v>
      </c>
      <c r="L18" s="864">
        <v>146</v>
      </c>
      <c r="M18" s="864">
        <v>9249</v>
      </c>
      <c r="N18" s="889">
        <v>0.9697001467812959</v>
      </c>
      <c r="O18" s="864">
        <v>4441</v>
      </c>
      <c r="P18" s="880">
        <v>4808</v>
      </c>
      <c r="Q18" s="351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</row>
    <row r="19" spans="1:29" ht="17.25" customHeight="1">
      <c r="A19" s="211" t="s">
        <v>32</v>
      </c>
      <c r="B19" s="252">
        <v>5260</v>
      </c>
      <c r="C19" s="879">
        <v>2563</v>
      </c>
      <c r="D19" s="880">
        <v>2697</v>
      </c>
      <c r="E19" s="879">
        <v>39</v>
      </c>
      <c r="F19" s="887">
        <v>7.4144486692015212E-3</v>
      </c>
      <c r="G19" s="878">
        <v>15</v>
      </c>
      <c r="H19" s="880">
        <f t="shared" si="0"/>
        <v>24</v>
      </c>
      <c r="I19" s="864">
        <v>201</v>
      </c>
      <c r="J19" s="889">
        <v>3.821292775665399E-2</v>
      </c>
      <c r="K19" s="864">
        <v>78</v>
      </c>
      <c r="L19" s="864">
        <v>123</v>
      </c>
      <c r="M19" s="864">
        <v>5020</v>
      </c>
      <c r="N19" s="889">
        <v>0.95437262357414454</v>
      </c>
      <c r="O19" s="864">
        <v>2470</v>
      </c>
      <c r="P19" s="880">
        <v>2550</v>
      </c>
      <c r="Q19" s="351"/>
    </row>
    <row r="20" spans="1:29" ht="17.25" customHeight="1">
      <c r="A20" s="211" t="s">
        <v>33</v>
      </c>
      <c r="B20" s="252">
        <v>5117</v>
      </c>
      <c r="C20" s="879">
        <v>2491</v>
      </c>
      <c r="D20" s="880">
        <v>2626</v>
      </c>
      <c r="E20" s="879">
        <v>19</v>
      </c>
      <c r="F20" s="887">
        <v>3.7131131522376393E-3</v>
      </c>
      <c r="G20" s="878">
        <v>3</v>
      </c>
      <c r="H20" s="880">
        <f t="shared" si="0"/>
        <v>16</v>
      </c>
      <c r="I20" s="864">
        <v>94</v>
      </c>
      <c r="J20" s="889">
        <v>1.837013875317569E-2</v>
      </c>
      <c r="K20" s="864">
        <v>31</v>
      </c>
      <c r="L20" s="864">
        <v>63</v>
      </c>
      <c r="M20" s="864">
        <v>5004</v>
      </c>
      <c r="N20" s="889">
        <v>0.97791674809458662</v>
      </c>
      <c r="O20" s="864">
        <v>2457</v>
      </c>
      <c r="P20" s="880">
        <v>2547</v>
      </c>
      <c r="Q20" s="351"/>
    </row>
    <row r="21" spans="1:29" ht="17.25" customHeight="1" thickBot="1">
      <c r="A21" s="209" t="s">
        <v>34</v>
      </c>
      <c r="B21" s="375">
        <v>10371</v>
      </c>
      <c r="C21" s="14">
        <v>4939</v>
      </c>
      <c r="D21" s="165">
        <v>5432</v>
      </c>
      <c r="E21" s="14">
        <v>161</v>
      </c>
      <c r="F21" s="566">
        <v>1.5331212033555105E-2</v>
      </c>
      <c r="G21" s="144">
        <v>62</v>
      </c>
      <c r="H21" s="165">
        <f t="shared" si="0"/>
        <v>99</v>
      </c>
      <c r="I21" s="308">
        <v>416</v>
      </c>
      <c r="J21" s="568">
        <v>4.0111850351942917E-2</v>
      </c>
      <c r="K21" s="308">
        <v>176</v>
      </c>
      <c r="L21" s="308">
        <v>240</v>
      </c>
      <c r="M21" s="308">
        <v>9794</v>
      </c>
      <c r="N21" s="568">
        <v>0.94436409218011763</v>
      </c>
      <c r="O21" s="308">
        <v>4701</v>
      </c>
      <c r="P21" s="165">
        <v>5093</v>
      </c>
      <c r="Q21" s="351"/>
    </row>
    <row r="22" spans="1:29" ht="17.25" customHeight="1">
      <c r="A22" s="1052" t="s">
        <v>415</v>
      </c>
    </row>
    <row r="23" spans="1:29" ht="17.25" customHeight="1">
      <c r="A23" s="1052" t="s">
        <v>416</v>
      </c>
      <c r="O23" s="199"/>
      <c r="P23" s="199"/>
    </row>
    <row r="24" spans="1:29" ht="17.25" customHeight="1">
      <c r="A24" s="1052" t="s">
        <v>539</v>
      </c>
    </row>
  </sheetData>
  <sortState ref="A34:P61">
    <sortCondition ref="A34:A61"/>
  </sortState>
  <mergeCells count="10">
    <mergeCell ref="I5:J5"/>
    <mergeCell ref="M5:N5"/>
    <mergeCell ref="A3:A6"/>
    <mergeCell ref="B3:B5"/>
    <mergeCell ref="C3:D4"/>
    <mergeCell ref="E3:P3"/>
    <mergeCell ref="E4:H4"/>
    <mergeCell ref="I4:L4"/>
    <mergeCell ref="M4:P4"/>
    <mergeCell ref="E5:F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27"/>
  <sheetViews>
    <sheetView zoomScaleNormal="100" workbookViewId="0"/>
  </sheetViews>
  <sheetFormatPr defaultRowHeight="15"/>
  <cols>
    <col min="1" max="1" width="18.28515625" customWidth="1"/>
    <col min="2" max="6" width="7.85546875" customWidth="1"/>
    <col min="7" max="8" width="7.85546875" style="111" customWidth="1"/>
    <col min="9" max="15" width="7.85546875" customWidth="1"/>
  </cols>
  <sheetData>
    <row r="1" spans="1:16" ht="17.25" customHeight="1">
      <c r="A1" s="257" t="s">
        <v>611</v>
      </c>
      <c r="B1" s="112"/>
      <c r="C1" s="112"/>
      <c r="D1" s="112"/>
      <c r="E1" s="112"/>
      <c r="F1" s="112"/>
      <c r="G1" s="177"/>
      <c r="H1" s="112"/>
      <c r="I1" s="112"/>
      <c r="J1" s="112"/>
      <c r="K1" s="112"/>
      <c r="L1" s="112"/>
      <c r="M1" s="112"/>
    </row>
    <row r="2" spans="1:16" ht="17.25" customHeight="1" thickBot="1">
      <c r="A2" s="358" t="s">
        <v>198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6" ht="17.25" customHeight="1">
      <c r="A3" s="1581" t="s">
        <v>195</v>
      </c>
      <c r="B3" s="1635" t="s">
        <v>199</v>
      </c>
      <c r="C3" s="1581" t="s">
        <v>200</v>
      </c>
      <c r="D3" s="1592" t="s">
        <v>201</v>
      </c>
      <c r="E3" s="1590"/>
      <c r="F3" s="1590"/>
      <c r="G3" s="1590"/>
      <c r="H3" s="1590"/>
      <c r="I3" s="1590"/>
      <c r="J3" s="1634"/>
      <c r="K3" s="1592" t="s">
        <v>202</v>
      </c>
      <c r="L3" s="1590"/>
      <c r="M3" s="1591"/>
      <c r="N3" s="1625" t="s">
        <v>230</v>
      </c>
      <c r="O3" s="1578" t="s">
        <v>231</v>
      </c>
    </row>
    <row r="4" spans="1:16" ht="24" customHeight="1">
      <c r="A4" s="1582"/>
      <c r="B4" s="1636"/>
      <c r="C4" s="1582"/>
      <c r="D4" s="1596" t="s">
        <v>4</v>
      </c>
      <c r="E4" s="1566" t="s">
        <v>189</v>
      </c>
      <c r="F4" s="1567"/>
      <c r="G4" s="1621" t="s">
        <v>190</v>
      </c>
      <c r="H4" s="1622"/>
      <c r="I4" s="1566" t="s">
        <v>515</v>
      </c>
      <c r="J4" s="1620"/>
      <c r="K4" s="1596" t="s">
        <v>4</v>
      </c>
      <c r="L4" s="1628" t="s">
        <v>189</v>
      </c>
      <c r="M4" s="1629"/>
      <c r="N4" s="1626"/>
      <c r="O4" s="1579"/>
    </row>
    <row r="5" spans="1:16" ht="8.25" customHeight="1">
      <c r="A5" s="1583"/>
      <c r="B5" s="1637"/>
      <c r="C5" s="1583"/>
      <c r="D5" s="1597"/>
      <c r="E5" s="1624" t="s">
        <v>7</v>
      </c>
      <c r="F5" s="1623" t="s">
        <v>144</v>
      </c>
      <c r="G5" s="1570" t="s">
        <v>145</v>
      </c>
      <c r="H5" s="1623" t="s">
        <v>146</v>
      </c>
      <c r="I5" s="1568" t="s">
        <v>476</v>
      </c>
      <c r="J5" s="1587" t="s">
        <v>477</v>
      </c>
      <c r="K5" s="1597"/>
      <c r="L5" s="1630" t="s">
        <v>9</v>
      </c>
      <c r="M5" s="1632" t="s">
        <v>147</v>
      </c>
      <c r="N5" s="1626"/>
      <c r="O5" s="1579"/>
    </row>
    <row r="6" spans="1:16" ht="8.25" customHeight="1" thickBot="1">
      <c r="A6" s="1584"/>
      <c r="B6" s="1638"/>
      <c r="C6" s="1584"/>
      <c r="D6" s="1598"/>
      <c r="E6" s="1569"/>
      <c r="F6" s="1588"/>
      <c r="G6" s="1569"/>
      <c r="H6" s="1588"/>
      <c r="I6" s="1569"/>
      <c r="J6" s="1588"/>
      <c r="K6" s="1598"/>
      <c r="L6" s="1631"/>
      <c r="M6" s="1633"/>
      <c r="N6" s="1627"/>
      <c r="O6" s="1580"/>
    </row>
    <row r="7" spans="1:16" ht="17.25" customHeight="1">
      <c r="A7" s="208" t="s">
        <v>20</v>
      </c>
      <c r="B7" s="1094">
        <v>5317</v>
      </c>
      <c r="C7" s="1096">
        <v>16526</v>
      </c>
      <c r="D7" s="1098">
        <v>357598</v>
      </c>
      <c r="E7" s="1099">
        <v>172011</v>
      </c>
      <c r="F7" s="1099">
        <v>185587</v>
      </c>
      <c r="G7" s="1099">
        <v>345734</v>
      </c>
      <c r="H7" s="1099">
        <v>11864</v>
      </c>
      <c r="I7" s="1099">
        <v>346051</v>
      </c>
      <c r="J7" s="1100">
        <v>11547</v>
      </c>
      <c r="K7" s="831">
        <v>33156.699999999997</v>
      </c>
      <c r="L7" s="1099">
        <v>32938.400000000001</v>
      </c>
      <c r="M7" s="831">
        <v>218.29999999999563</v>
      </c>
      <c r="N7" s="1101">
        <v>21.638509016095849</v>
      </c>
      <c r="O7" s="1102">
        <v>10.785090192932349</v>
      </c>
      <c r="P7" s="223"/>
    </row>
    <row r="8" spans="1:16" ht="17.25" customHeight="1">
      <c r="A8" s="211" t="s">
        <v>21</v>
      </c>
      <c r="B8" s="178">
        <v>429</v>
      </c>
      <c r="C8" s="307">
        <v>1901</v>
      </c>
      <c r="D8" s="163">
        <v>42578</v>
      </c>
      <c r="E8" s="231">
        <v>20495</v>
      </c>
      <c r="F8" s="231">
        <v>22083</v>
      </c>
      <c r="G8" s="231">
        <v>37773</v>
      </c>
      <c r="H8" s="231">
        <v>4805</v>
      </c>
      <c r="I8" s="231">
        <v>41356</v>
      </c>
      <c r="J8" s="230">
        <v>1222</v>
      </c>
      <c r="K8" s="836">
        <v>3892.6</v>
      </c>
      <c r="L8" s="833">
        <v>3840.1</v>
      </c>
      <c r="M8" s="836">
        <v>52.5</v>
      </c>
      <c r="N8" s="1103">
        <v>22.397685428721726</v>
      </c>
      <c r="O8" s="1104">
        <v>10.938190412577711</v>
      </c>
      <c r="P8" s="223"/>
    </row>
    <row r="9" spans="1:16" ht="17.25" customHeight="1">
      <c r="A9" s="211" t="s">
        <v>22</v>
      </c>
      <c r="B9" s="178">
        <v>803</v>
      </c>
      <c r="C9" s="307">
        <v>2364</v>
      </c>
      <c r="D9" s="163">
        <v>51197</v>
      </c>
      <c r="E9" s="231">
        <v>24611</v>
      </c>
      <c r="F9" s="231">
        <v>26586</v>
      </c>
      <c r="G9" s="231">
        <v>49404</v>
      </c>
      <c r="H9" s="231">
        <v>1793</v>
      </c>
      <c r="I9" s="231">
        <v>50212</v>
      </c>
      <c r="J9" s="229">
        <v>985</v>
      </c>
      <c r="K9" s="836">
        <v>4767.1000000000004</v>
      </c>
      <c r="L9" s="833">
        <v>4737.2</v>
      </c>
      <c r="M9" s="836">
        <v>29.900000000000546</v>
      </c>
      <c r="N9" s="1103">
        <v>21.656937394247038</v>
      </c>
      <c r="O9" s="1104">
        <v>10.739653038534957</v>
      </c>
      <c r="P9" s="223"/>
    </row>
    <row r="10" spans="1:16" ht="17.25" customHeight="1">
      <c r="A10" s="211" t="s">
        <v>23</v>
      </c>
      <c r="B10" s="178">
        <v>324</v>
      </c>
      <c r="C10" s="307">
        <v>1035</v>
      </c>
      <c r="D10" s="163">
        <v>22651</v>
      </c>
      <c r="E10" s="231">
        <v>10770</v>
      </c>
      <c r="F10" s="231">
        <v>11881</v>
      </c>
      <c r="G10" s="231">
        <v>22181</v>
      </c>
      <c r="H10" s="231">
        <v>470</v>
      </c>
      <c r="I10" s="231">
        <v>22113</v>
      </c>
      <c r="J10" s="229">
        <v>538</v>
      </c>
      <c r="K10" s="836">
        <v>2061.6999999999998</v>
      </c>
      <c r="L10" s="833">
        <v>2051.4</v>
      </c>
      <c r="M10" s="836">
        <v>10.299999999999727</v>
      </c>
      <c r="N10" s="1103">
        <v>21.88502415458937</v>
      </c>
      <c r="O10" s="1104">
        <v>10.986564485618665</v>
      </c>
      <c r="P10" s="223"/>
    </row>
    <row r="11" spans="1:16" ht="17.25" customHeight="1">
      <c r="A11" s="211" t="s">
        <v>24</v>
      </c>
      <c r="B11" s="178">
        <v>280</v>
      </c>
      <c r="C11" s="307">
        <v>869</v>
      </c>
      <c r="D11" s="163">
        <v>18789</v>
      </c>
      <c r="E11" s="231">
        <v>9022</v>
      </c>
      <c r="F11" s="231">
        <v>9767</v>
      </c>
      <c r="G11" s="231">
        <v>17982</v>
      </c>
      <c r="H11" s="231">
        <v>807</v>
      </c>
      <c r="I11" s="231">
        <v>18261</v>
      </c>
      <c r="J11" s="229">
        <v>528</v>
      </c>
      <c r="K11" s="836">
        <v>1738.3</v>
      </c>
      <c r="L11" s="833">
        <v>1725.6</v>
      </c>
      <c r="M11" s="836">
        <v>12.700000000000045</v>
      </c>
      <c r="N11" s="1103">
        <v>21.621403912543155</v>
      </c>
      <c r="O11" s="1104">
        <v>10.808836219294713</v>
      </c>
      <c r="P11" s="223"/>
    </row>
    <row r="12" spans="1:16" ht="17.25" customHeight="1">
      <c r="A12" s="211" t="s">
        <v>25</v>
      </c>
      <c r="B12" s="178">
        <v>124</v>
      </c>
      <c r="C12" s="307">
        <v>385</v>
      </c>
      <c r="D12" s="163">
        <v>8341</v>
      </c>
      <c r="E12" s="231">
        <v>4055</v>
      </c>
      <c r="F12" s="231">
        <v>4286</v>
      </c>
      <c r="G12" s="231">
        <v>7884</v>
      </c>
      <c r="H12" s="231">
        <v>457</v>
      </c>
      <c r="I12" s="231">
        <v>8113</v>
      </c>
      <c r="J12" s="229">
        <v>228</v>
      </c>
      <c r="K12" s="836">
        <v>774.6</v>
      </c>
      <c r="L12" s="833">
        <v>771.1</v>
      </c>
      <c r="M12" s="836">
        <v>3.5</v>
      </c>
      <c r="N12" s="1103">
        <v>21.664935064935065</v>
      </c>
      <c r="O12" s="1104">
        <v>10.768138394009812</v>
      </c>
      <c r="P12" s="223"/>
    </row>
    <row r="13" spans="1:16" ht="17.25" customHeight="1">
      <c r="A13" s="211" t="s">
        <v>26</v>
      </c>
      <c r="B13" s="178">
        <v>361</v>
      </c>
      <c r="C13" s="307">
        <v>1159</v>
      </c>
      <c r="D13" s="163">
        <v>24230</v>
      </c>
      <c r="E13" s="231">
        <v>11772</v>
      </c>
      <c r="F13" s="231">
        <v>12458</v>
      </c>
      <c r="G13" s="231">
        <v>23605</v>
      </c>
      <c r="H13" s="231">
        <v>625</v>
      </c>
      <c r="I13" s="231">
        <v>23236</v>
      </c>
      <c r="J13" s="229">
        <v>994</v>
      </c>
      <c r="K13" s="836">
        <v>2354.1</v>
      </c>
      <c r="L13" s="833">
        <v>2342.9</v>
      </c>
      <c r="M13" s="836">
        <v>11.199999999999818</v>
      </c>
      <c r="N13" s="1103">
        <v>20.905953408110442</v>
      </c>
      <c r="O13" s="1104">
        <v>10.292680854679071</v>
      </c>
      <c r="P13" s="39"/>
    </row>
    <row r="14" spans="1:16" ht="17.25" customHeight="1">
      <c r="A14" s="211" t="s">
        <v>27</v>
      </c>
      <c r="B14" s="178">
        <v>236</v>
      </c>
      <c r="C14" s="307">
        <v>710</v>
      </c>
      <c r="D14" s="163">
        <v>14962</v>
      </c>
      <c r="E14" s="231">
        <v>7185</v>
      </c>
      <c r="F14" s="231">
        <v>7777</v>
      </c>
      <c r="G14" s="231">
        <v>14484</v>
      </c>
      <c r="H14" s="231">
        <v>478</v>
      </c>
      <c r="I14" s="231">
        <v>14486</v>
      </c>
      <c r="J14" s="229">
        <v>476</v>
      </c>
      <c r="K14" s="836">
        <v>1419</v>
      </c>
      <c r="L14" s="833">
        <v>1413.5</v>
      </c>
      <c r="M14" s="836">
        <v>5.5</v>
      </c>
      <c r="N14" s="1103">
        <v>21.073239436619719</v>
      </c>
      <c r="O14" s="1104">
        <v>10.544045102184636</v>
      </c>
      <c r="P14" s="39"/>
    </row>
    <row r="15" spans="1:16" ht="17.25" customHeight="1">
      <c r="A15" s="211" t="s">
        <v>28</v>
      </c>
      <c r="B15" s="178">
        <v>314</v>
      </c>
      <c r="C15" s="307">
        <v>869</v>
      </c>
      <c r="D15" s="163">
        <v>18311</v>
      </c>
      <c r="E15" s="231">
        <v>8765</v>
      </c>
      <c r="F15" s="231">
        <v>9546</v>
      </c>
      <c r="G15" s="231">
        <v>17992</v>
      </c>
      <c r="H15" s="231">
        <v>319</v>
      </c>
      <c r="I15" s="231">
        <v>17461</v>
      </c>
      <c r="J15" s="229">
        <v>850</v>
      </c>
      <c r="K15" s="836">
        <v>1737.7</v>
      </c>
      <c r="L15" s="833">
        <v>1725.6</v>
      </c>
      <c r="M15" s="836">
        <v>12.100000000000136</v>
      </c>
      <c r="N15" s="1103">
        <v>21.071346375143843</v>
      </c>
      <c r="O15" s="1104">
        <v>10.537492087241755</v>
      </c>
      <c r="P15" s="39"/>
    </row>
    <row r="16" spans="1:16" ht="17.25" customHeight="1">
      <c r="A16" s="211" t="s">
        <v>29</v>
      </c>
      <c r="B16" s="178">
        <v>317</v>
      </c>
      <c r="C16" s="307">
        <v>800</v>
      </c>
      <c r="D16" s="163">
        <v>17897</v>
      </c>
      <c r="E16" s="231">
        <v>8614</v>
      </c>
      <c r="F16" s="231">
        <v>9283</v>
      </c>
      <c r="G16" s="231">
        <v>17565</v>
      </c>
      <c r="H16" s="231">
        <v>332</v>
      </c>
      <c r="I16" s="231">
        <v>17575</v>
      </c>
      <c r="J16" s="229">
        <v>322</v>
      </c>
      <c r="K16" s="836">
        <v>1643.7</v>
      </c>
      <c r="L16" s="833">
        <v>1623.9</v>
      </c>
      <c r="M16" s="836">
        <v>19.799999999999955</v>
      </c>
      <c r="N16" s="1103">
        <v>22.37125</v>
      </c>
      <c r="O16" s="1104">
        <v>10.888239946462249</v>
      </c>
      <c r="P16" s="39"/>
    </row>
    <row r="17" spans="1:16" ht="17.25" customHeight="1">
      <c r="A17" s="211" t="s">
        <v>30</v>
      </c>
      <c r="B17" s="178">
        <v>288</v>
      </c>
      <c r="C17" s="307">
        <v>829</v>
      </c>
      <c r="D17" s="163">
        <v>17527</v>
      </c>
      <c r="E17" s="231">
        <v>8546</v>
      </c>
      <c r="F17" s="231">
        <v>8981</v>
      </c>
      <c r="G17" s="231">
        <v>17302</v>
      </c>
      <c r="H17" s="231">
        <v>225</v>
      </c>
      <c r="I17" s="231">
        <v>17032</v>
      </c>
      <c r="J17" s="229">
        <v>495</v>
      </c>
      <c r="K17" s="836">
        <v>1633</v>
      </c>
      <c r="L17" s="833">
        <v>1627.7</v>
      </c>
      <c r="M17" s="836">
        <v>5.2999999999999545</v>
      </c>
      <c r="N17" s="1103">
        <v>21.142340168878167</v>
      </c>
      <c r="O17" s="1104">
        <v>10.733006736068585</v>
      </c>
      <c r="P17" s="39"/>
    </row>
    <row r="18" spans="1:16" ht="17.25" customHeight="1">
      <c r="A18" s="211" t="s">
        <v>31</v>
      </c>
      <c r="B18" s="178">
        <v>673</v>
      </c>
      <c r="C18" s="307">
        <v>1879</v>
      </c>
      <c r="D18" s="163">
        <v>41058</v>
      </c>
      <c r="E18" s="231">
        <v>19809</v>
      </c>
      <c r="F18" s="231">
        <v>21249</v>
      </c>
      <c r="G18" s="231">
        <v>40147</v>
      </c>
      <c r="H18" s="231">
        <v>911</v>
      </c>
      <c r="I18" s="231">
        <v>39544</v>
      </c>
      <c r="J18" s="229">
        <v>1514</v>
      </c>
      <c r="K18" s="836">
        <v>3743.5</v>
      </c>
      <c r="L18" s="833">
        <v>3729.1</v>
      </c>
      <c r="M18" s="836">
        <v>14.400000000000091</v>
      </c>
      <c r="N18" s="1103">
        <v>21.850984566258649</v>
      </c>
      <c r="O18" s="1104">
        <v>10.967810872178443</v>
      </c>
      <c r="P18" s="39"/>
    </row>
    <row r="19" spans="1:16" ht="17.25" customHeight="1">
      <c r="A19" s="211" t="s">
        <v>32</v>
      </c>
      <c r="B19" s="178">
        <v>388</v>
      </c>
      <c r="C19" s="307">
        <v>1060</v>
      </c>
      <c r="D19" s="163">
        <v>22249</v>
      </c>
      <c r="E19" s="231">
        <v>10627</v>
      </c>
      <c r="F19" s="231">
        <v>11622</v>
      </c>
      <c r="G19" s="231">
        <v>22058</v>
      </c>
      <c r="H19" s="231">
        <v>191</v>
      </c>
      <c r="I19" s="231">
        <v>21463</v>
      </c>
      <c r="J19" s="229">
        <v>786</v>
      </c>
      <c r="K19" s="836">
        <v>2093.6</v>
      </c>
      <c r="L19" s="833">
        <v>2076.9</v>
      </c>
      <c r="M19" s="836">
        <v>16.699999999999818</v>
      </c>
      <c r="N19" s="1103">
        <v>20.989622641509435</v>
      </c>
      <c r="O19" s="1104">
        <v>10.627149407718763</v>
      </c>
      <c r="P19" s="39"/>
    </row>
    <row r="20" spans="1:16" ht="17.25" customHeight="1">
      <c r="A20" s="211" t="s">
        <v>33</v>
      </c>
      <c r="B20" s="178">
        <v>316</v>
      </c>
      <c r="C20" s="307">
        <v>883</v>
      </c>
      <c r="D20" s="163">
        <v>19735</v>
      </c>
      <c r="E20" s="231">
        <v>9493</v>
      </c>
      <c r="F20" s="231">
        <v>10242</v>
      </c>
      <c r="G20" s="231">
        <v>19591</v>
      </c>
      <c r="H20" s="231">
        <v>144</v>
      </c>
      <c r="I20" s="231">
        <v>18935</v>
      </c>
      <c r="J20" s="229">
        <v>800</v>
      </c>
      <c r="K20" s="836">
        <v>1747.3</v>
      </c>
      <c r="L20" s="833">
        <v>1739.7</v>
      </c>
      <c r="M20" s="836">
        <v>7.5999999999999091</v>
      </c>
      <c r="N20" s="1103">
        <v>22.349943374858437</v>
      </c>
      <c r="O20" s="1104">
        <v>11.294568763234706</v>
      </c>
      <c r="P20" s="39"/>
    </row>
    <row r="21" spans="1:16" ht="17.25" customHeight="1" thickBot="1">
      <c r="A21" s="209" t="s">
        <v>34</v>
      </c>
      <c r="B21" s="1095">
        <v>464</v>
      </c>
      <c r="C21" s="1097">
        <v>1783</v>
      </c>
      <c r="D21" s="185">
        <v>38073</v>
      </c>
      <c r="E21" s="249">
        <v>18247</v>
      </c>
      <c r="F21" s="249">
        <v>19826</v>
      </c>
      <c r="G21" s="249">
        <v>37766</v>
      </c>
      <c r="H21" s="249">
        <v>307</v>
      </c>
      <c r="I21" s="249">
        <v>36264</v>
      </c>
      <c r="J21" s="250">
        <v>1809</v>
      </c>
      <c r="K21" s="832">
        <v>3550.5</v>
      </c>
      <c r="L21" s="249">
        <v>3533.7</v>
      </c>
      <c r="M21" s="832">
        <v>16.800000000000182</v>
      </c>
      <c r="N21" s="1105">
        <v>21.353337072349973</v>
      </c>
      <c r="O21" s="1106">
        <v>10.723278411491339</v>
      </c>
      <c r="P21" s="39"/>
    </row>
    <row r="22" spans="1:16" ht="17.25" customHeight="1">
      <c r="A22" s="115" t="s">
        <v>18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O22" s="39"/>
      <c r="P22" s="39"/>
    </row>
    <row r="23" spans="1:16" ht="24.75" customHeight="1">
      <c r="A23" s="1574" t="s">
        <v>597</v>
      </c>
      <c r="B23" s="1574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39"/>
    </row>
    <row r="24" spans="1:16">
      <c r="G24"/>
      <c r="H24"/>
    </row>
    <row r="25" spans="1:16">
      <c r="G25"/>
      <c r="H25"/>
    </row>
    <row r="26" spans="1:16">
      <c r="G26"/>
      <c r="H26"/>
    </row>
    <row r="27" spans="1:16">
      <c r="G27"/>
      <c r="H27"/>
    </row>
  </sheetData>
  <sortState ref="A27:C41">
    <sortCondition ref="C27:C41"/>
  </sortState>
  <mergeCells count="22">
    <mergeCell ref="F5:F6"/>
    <mergeCell ref="E5:E6"/>
    <mergeCell ref="A23:O23"/>
    <mergeCell ref="N3:N6"/>
    <mergeCell ref="O3:O6"/>
    <mergeCell ref="K4:K6"/>
    <mergeCell ref="L4:M4"/>
    <mergeCell ref="L5:L6"/>
    <mergeCell ref="K3:M3"/>
    <mergeCell ref="M5:M6"/>
    <mergeCell ref="A3:A6"/>
    <mergeCell ref="D3:J3"/>
    <mergeCell ref="D4:D6"/>
    <mergeCell ref="B3:B6"/>
    <mergeCell ref="C3:C6"/>
    <mergeCell ref="E4:F4"/>
    <mergeCell ref="I4:J4"/>
    <mergeCell ref="J5:J6"/>
    <mergeCell ref="I5:I6"/>
    <mergeCell ref="G4:H4"/>
    <mergeCell ref="G5:G6"/>
    <mergeCell ref="H5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/>
  </sheetViews>
  <sheetFormatPr defaultColWidth="9.140625" defaultRowHeight="15"/>
  <cols>
    <col min="1" max="1" width="12.85546875" style="223" customWidth="1"/>
    <col min="2" max="2" width="5.85546875" style="223" customWidth="1"/>
    <col min="3" max="17" width="7.140625" style="223" customWidth="1"/>
    <col min="18" max="18" width="7.85546875" style="223" customWidth="1"/>
    <col min="19" max="16384" width="9.140625" style="223"/>
  </cols>
  <sheetData>
    <row r="1" spans="1:34" s="9" customFormat="1" ht="17.25" customHeight="1">
      <c r="A1" s="1042" t="s">
        <v>648</v>
      </c>
      <c r="B1" s="45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552"/>
    </row>
    <row r="2" spans="1:34" s="815" customFormat="1" ht="17.25" customHeight="1" thickBot="1">
      <c r="A2" s="358" t="s">
        <v>198</v>
      </c>
      <c r="R2" s="816"/>
    </row>
    <row r="3" spans="1:34" ht="17.25" customHeight="1">
      <c r="A3" s="1558" t="s">
        <v>203</v>
      </c>
      <c r="B3" s="1559"/>
      <c r="C3" s="1600" t="s">
        <v>75</v>
      </c>
      <c r="D3" s="1600" t="s">
        <v>455</v>
      </c>
      <c r="E3" s="1601"/>
      <c r="F3" s="1601"/>
      <c r="G3" s="1602"/>
      <c r="H3" s="1750" t="s">
        <v>473</v>
      </c>
      <c r="I3" s="1734"/>
      <c r="J3" s="1701"/>
      <c r="K3" s="1701"/>
      <c r="L3" s="1701"/>
      <c r="M3" s="1701"/>
      <c r="N3" s="1701"/>
      <c r="O3" s="1701"/>
      <c r="P3" s="1701"/>
      <c r="Q3" s="1704"/>
    </row>
    <row r="4" spans="1:34" ht="17.25" customHeight="1">
      <c r="A4" s="1560"/>
      <c r="B4" s="1561"/>
      <c r="C4" s="1860"/>
      <c r="D4" s="1603"/>
      <c r="E4" s="1604"/>
      <c r="F4" s="1604"/>
      <c r="G4" s="1605"/>
      <c r="H4" s="1751" t="s">
        <v>417</v>
      </c>
      <c r="I4" s="1622"/>
      <c r="J4" s="1567"/>
      <c r="K4" s="1567"/>
      <c r="L4" s="1567"/>
      <c r="M4" s="1712" t="s">
        <v>286</v>
      </c>
      <c r="N4" s="1567"/>
      <c r="O4" s="1567"/>
      <c r="P4" s="1567"/>
      <c r="Q4" s="1620"/>
    </row>
    <row r="5" spans="1:34" ht="17.25" customHeight="1">
      <c r="A5" s="1560"/>
      <c r="B5" s="1561"/>
      <c r="C5" s="1846"/>
      <c r="D5" s="1688" t="s">
        <v>7</v>
      </c>
      <c r="E5" s="1720"/>
      <c r="F5" s="1612" t="s">
        <v>144</v>
      </c>
      <c r="G5" s="1723"/>
      <c r="H5" s="1679" t="s">
        <v>4</v>
      </c>
      <c r="I5" s="1680"/>
      <c r="J5" s="1622"/>
      <c r="K5" s="723" t="s">
        <v>7</v>
      </c>
      <c r="L5" s="723" t="s">
        <v>144</v>
      </c>
      <c r="M5" s="1621" t="s">
        <v>4</v>
      </c>
      <c r="N5" s="1680"/>
      <c r="O5" s="1622"/>
      <c r="P5" s="723" t="s">
        <v>7</v>
      </c>
      <c r="Q5" s="724" t="s">
        <v>144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7.25" customHeight="1" thickBot="1">
      <c r="A6" s="1562"/>
      <c r="B6" s="1563"/>
      <c r="C6" s="882" t="s">
        <v>150</v>
      </c>
      <c r="D6" s="689" t="s">
        <v>150</v>
      </c>
      <c r="E6" s="692" t="s">
        <v>151</v>
      </c>
      <c r="F6" s="692" t="s">
        <v>150</v>
      </c>
      <c r="G6" s="726" t="s">
        <v>151</v>
      </c>
      <c r="H6" s="694" t="s">
        <v>150</v>
      </c>
      <c r="I6" s="692" t="s">
        <v>152</v>
      </c>
      <c r="J6" s="692" t="s">
        <v>151</v>
      </c>
      <c r="K6" s="694" t="s">
        <v>150</v>
      </c>
      <c r="L6" s="692" t="s">
        <v>150</v>
      </c>
      <c r="M6" s="692" t="s">
        <v>150</v>
      </c>
      <c r="N6" s="692" t="s">
        <v>288</v>
      </c>
      <c r="O6" s="692" t="s">
        <v>151</v>
      </c>
      <c r="P6" s="692" t="s">
        <v>150</v>
      </c>
      <c r="Q6" s="726" t="s">
        <v>150</v>
      </c>
      <c r="R6" s="22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7.25" customHeight="1">
      <c r="A7" s="1564" t="s">
        <v>10</v>
      </c>
      <c r="B7" s="1565"/>
      <c r="C7" s="1282">
        <v>10945</v>
      </c>
      <c r="D7" s="879">
        <v>5900</v>
      </c>
      <c r="E7" s="890">
        <f t="shared" ref="E7:E15" si="0">D7/C7</f>
        <v>0.53905893101873004</v>
      </c>
      <c r="F7" s="864">
        <f t="shared" ref="F7:F15" si="1">C7-D7</f>
        <v>5045</v>
      </c>
      <c r="G7" s="891">
        <f t="shared" ref="G7:G15" si="2">F7/C7</f>
        <v>0.46094106898126996</v>
      </c>
      <c r="H7" s="186">
        <v>8810</v>
      </c>
      <c r="I7" s="570">
        <v>9.6791913865084594E-2</v>
      </c>
      <c r="J7" s="569">
        <f t="shared" ref="J7:J15" si="3">H7/C7</f>
        <v>0.80493375970762904</v>
      </c>
      <c r="K7" s="382">
        <v>4654</v>
      </c>
      <c r="L7" s="382">
        <f t="shared" ref="L7:L15" si="4">H7-K7</f>
        <v>4156</v>
      </c>
      <c r="M7" s="382">
        <v>2105</v>
      </c>
      <c r="N7" s="564">
        <v>2.530869392711577E-2</v>
      </c>
      <c r="O7" s="571">
        <f t="shared" ref="O7:O15" si="5">M7/C7</f>
        <v>0.19232526267702146</v>
      </c>
      <c r="P7" s="383">
        <v>1218</v>
      </c>
      <c r="Q7" s="239">
        <f t="shared" ref="Q7:Q15" si="6">M7-P7</f>
        <v>887</v>
      </c>
      <c r="R7" s="223"/>
      <c r="S7" s="199"/>
      <c r="T7" s="199"/>
      <c r="U7" s="199"/>
      <c r="V7" s="199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7.25" customHeight="1">
      <c r="A8" s="1564" t="s">
        <v>11</v>
      </c>
      <c r="B8" s="1565"/>
      <c r="C8" s="61">
        <v>9380</v>
      </c>
      <c r="D8" s="879">
        <v>5053</v>
      </c>
      <c r="E8" s="890">
        <f t="shared" si="0"/>
        <v>0.5386993603411514</v>
      </c>
      <c r="F8" s="864">
        <f t="shared" si="1"/>
        <v>4327</v>
      </c>
      <c r="G8" s="891">
        <f t="shared" si="2"/>
        <v>0.4613006396588486</v>
      </c>
      <c r="H8" s="186">
        <v>7373</v>
      </c>
      <c r="I8" s="570">
        <v>8.0941925568119438E-2</v>
      </c>
      <c r="J8" s="569">
        <f t="shared" si="3"/>
        <v>0.78603411513859278</v>
      </c>
      <c r="K8" s="382">
        <v>3853</v>
      </c>
      <c r="L8" s="382">
        <f t="shared" si="4"/>
        <v>3520</v>
      </c>
      <c r="M8" s="382">
        <v>1880</v>
      </c>
      <c r="N8" s="564">
        <v>2.290978662214694E-2</v>
      </c>
      <c r="O8" s="571">
        <f t="shared" si="5"/>
        <v>0.20042643923240938</v>
      </c>
      <c r="P8" s="383">
        <v>1132</v>
      </c>
      <c r="Q8" s="239">
        <f t="shared" si="6"/>
        <v>748</v>
      </c>
      <c r="R8" s="223"/>
      <c r="S8" s="199"/>
      <c r="T8" s="199"/>
      <c r="U8" s="199"/>
      <c r="V8" s="199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7.25" customHeight="1">
      <c r="A9" s="1564" t="s">
        <v>12</v>
      </c>
      <c r="B9" s="1565"/>
      <c r="C9" s="61">
        <v>9229</v>
      </c>
      <c r="D9" s="879">
        <v>4850</v>
      </c>
      <c r="E9" s="890">
        <f t="shared" si="0"/>
        <v>0.525517390833243</v>
      </c>
      <c r="F9" s="864">
        <f t="shared" si="1"/>
        <v>4379</v>
      </c>
      <c r="G9" s="891">
        <f t="shared" si="2"/>
        <v>0.47448260916675694</v>
      </c>
      <c r="H9" s="186">
        <v>7278</v>
      </c>
      <c r="I9" s="570">
        <v>8.0071291834444516E-2</v>
      </c>
      <c r="J9" s="569">
        <f t="shared" si="3"/>
        <v>0.78860114855347274</v>
      </c>
      <c r="K9" s="382">
        <v>3778</v>
      </c>
      <c r="L9" s="382">
        <f t="shared" si="4"/>
        <v>3500</v>
      </c>
      <c r="M9" s="382">
        <v>1813</v>
      </c>
      <c r="N9" s="564">
        <v>2.1956329550821697E-2</v>
      </c>
      <c r="O9" s="571">
        <f t="shared" si="5"/>
        <v>0.19644598548055045</v>
      </c>
      <c r="P9" s="383">
        <v>994</v>
      </c>
      <c r="Q9" s="239">
        <f t="shared" si="6"/>
        <v>819</v>
      </c>
      <c r="R9" s="223"/>
      <c r="S9" s="199"/>
      <c r="T9" s="199"/>
      <c r="U9" s="199"/>
      <c r="V9" s="19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7.25" customHeight="1">
      <c r="A10" s="1564" t="s">
        <v>13</v>
      </c>
      <c r="B10" s="1565"/>
      <c r="C10" s="61">
        <v>9677</v>
      </c>
      <c r="D10" s="879">
        <v>5186</v>
      </c>
      <c r="E10" s="890">
        <f t="shared" si="0"/>
        <v>0.5359098894285419</v>
      </c>
      <c r="F10" s="864">
        <f t="shared" si="1"/>
        <v>4491</v>
      </c>
      <c r="G10" s="891">
        <f t="shared" si="2"/>
        <v>0.4640901105714581</v>
      </c>
      <c r="H10" s="186">
        <v>7687</v>
      </c>
      <c r="I10" s="570">
        <v>8.3557980781773122E-2</v>
      </c>
      <c r="J10" s="569">
        <f t="shared" si="3"/>
        <v>0.79435775550273846</v>
      </c>
      <c r="K10" s="382">
        <v>4051</v>
      </c>
      <c r="L10" s="382">
        <f t="shared" si="4"/>
        <v>3636</v>
      </c>
      <c r="M10" s="382">
        <v>1874</v>
      </c>
      <c r="N10" s="564">
        <v>2.2770629047740555E-2</v>
      </c>
      <c r="O10" s="571">
        <f t="shared" si="5"/>
        <v>0.19365505838586339</v>
      </c>
      <c r="P10" s="383">
        <v>1079</v>
      </c>
      <c r="Q10" s="239">
        <f t="shared" si="6"/>
        <v>795</v>
      </c>
      <c r="R10" s="223"/>
      <c r="S10" s="199"/>
      <c r="T10" s="199"/>
      <c r="U10" s="199"/>
      <c r="V10" s="199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7.25" customHeight="1">
      <c r="A11" s="1564" t="s">
        <v>14</v>
      </c>
      <c r="B11" s="1565"/>
      <c r="C11" s="61">
        <v>9722</v>
      </c>
      <c r="D11" s="879">
        <v>5186</v>
      </c>
      <c r="E11" s="890">
        <f t="shared" si="0"/>
        <v>0.53342933552766925</v>
      </c>
      <c r="F11" s="864">
        <f t="shared" si="1"/>
        <v>4536</v>
      </c>
      <c r="G11" s="891">
        <f t="shared" si="2"/>
        <v>0.46657066447233081</v>
      </c>
      <c r="H11" s="186">
        <v>7619</v>
      </c>
      <c r="I11" s="570">
        <v>8.166743485577696E-2</v>
      </c>
      <c r="J11" s="569">
        <f t="shared" si="3"/>
        <v>0.78368648426249743</v>
      </c>
      <c r="K11" s="382">
        <v>3964</v>
      </c>
      <c r="L11" s="382">
        <f t="shared" si="4"/>
        <v>3655</v>
      </c>
      <c r="M11" s="382">
        <v>1981</v>
      </c>
      <c r="N11" s="564">
        <v>2.3999612323273928E-2</v>
      </c>
      <c r="O11" s="571">
        <f t="shared" si="5"/>
        <v>0.20376465747788522</v>
      </c>
      <c r="P11" s="383">
        <v>1150</v>
      </c>
      <c r="Q11" s="239">
        <f t="shared" si="6"/>
        <v>831</v>
      </c>
      <c r="R11" s="223"/>
      <c r="S11" s="199"/>
      <c r="T11" s="199"/>
      <c r="U11" s="199"/>
      <c r="V11" s="199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7.25" customHeight="1">
      <c r="A12" s="1564" t="s">
        <v>15</v>
      </c>
      <c r="B12" s="1565"/>
      <c r="C12" s="61">
        <v>10022</v>
      </c>
      <c r="D12" s="879">
        <v>5570</v>
      </c>
      <c r="E12" s="890">
        <f t="shared" si="0"/>
        <v>0.55577728996208342</v>
      </c>
      <c r="F12" s="864">
        <f t="shared" si="1"/>
        <v>4452</v>
      </c>
      <c r="G12" s="891">
        <f t="shared" si="2"/>
        <v>0.44422271003791658</v>
      </c>
      <c r="H12" s="186">
        <v>7853</v>
      </c>
      <c r="I12" s="570">
        <v>8.2749391471112002E-2</v>
      </c>
      <c r="J12" s="569">
        <f t="shared" si="3"/>
        <v>0.78357613250848135</v>
      </c>
      <c r="K12" s="382">
        <v>4268</v>
      </c>
      <c r="L12" s="382">
        <f t="shared" si="4"/>
        <v>3585</v>
      </c>
      <c r="M12" s="382">
        <v>2059</v>
      </c>
      <c r="N12" s="564">
        <v>2.4682922151094487E-2</v>
      </c>
      <c r="O12" s="571">
        <f t="shared" si="5"/>
        <v>0.20544801436838955</v>
      </c>
      <c r="P12" s="383">
        <v>1237</v>
      </c>
      <c r="Q12" s="239">
        <f t="shared" si="6"/>
        <v>822</v>
      </c>
      <c r="R12" s="223"/>
      <c r="S12" s="199"/>
      <c r="T12" s="199"/>
      <c r="U12" s="199"/>
      <c r="V12" s="199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7.25" customHeight="1">
      <c r="A13" s="1564" t="s">
        <v>16</v>
      </c>
      <c r="B13" s="1565"/>
      <c r="C13" s="61">
        <v>10395</v>
      </c>
      <c r="D13" s="879">
        <v>5725</v>
      </c>
      <c r="E13" s="890">
        <f t="shared" si="0"/>
        <v>0.55074555074555076</v>
      </c>
      <c r="F13" s="864">
        <f t="shared" si="1"/>
        <v>4670</v>
      </c>
      <c r="G13" s="891">
        <f t="shared" si="2"/>
        <v>0.44925444925444924</v>
      </c>
      <c r="H13" s="186">
        <v>8219</v>
      </c>
      <c r="I13" s="570">
        <v>8.2121838873734795E-2</v>
      </c>
      <c r="J13" s="569">
        <f t="shared" si="3"/>
        <v>0.79066859066859063</v>
      </c>
      <c r="K13" s="382">
        <v>4450</v>
      </c>
      <c r="L13" s="382">
        <f t="shared" si="4"/>
        <v>3769</v>
      </c>
      <c r="M13" s="382">
        <v>2068</v>
      </c>
      <c r="N13" s="564">
        <v>2.4296539975327498E-2</v>
      </c>
      <c r="O13" s="571">
        <f t="shared" si="5"/>
        <v>0.19894179894179895</v>
      </c>
      <c r="P13" s="383">
        <v>1214</v>
      </c>
      <c r="Q13" s="239">
        <f t="shared" si="6"/>
        <v>854</v>
      </c>
      <c r="R13" s="223"/>
      <c r="S13" s="199"/>
      <c r="T13" s="199"/>
      <c r="U13" s="199"/>
      <c r="V13" s="199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7.25" customHeight="1">
      <c r="A14" s="1564" t="s">
        <v>17</v>
      </c>
      <c r="B14" s="1565"/>
      <c r="C14" s="61">
        <v>10539</v>
      </c>
      <c r="D14" s="879">
        <v>5806</v>
      </c>
      <c r="E14" s="890">
        <f t="shared" si="0"/>
        <v>0.55090615807951415</v>
      </c>
      <c r="F14" s="864">
        <f t="shared" si="1"/>
        <v>4733</v>
      </c>
      <c r="G14" s="891">
        <f t="shared" si="2"/>
        <v>0.44909384192048579</v>
      </c>
      <c r="H14" s="91">
        <v>8289</v>
      </c>
      <c r="I14" s="570">
        <v>7.8670880669684806E-2</v>
      </c>
      <c r="J14" s="569">
        <f t="shared" si="3"/>
        <v>0.78650725875320238</v>
      </c>
      <c r="K14" s="382">
        <v>4506</v>
      </c>
      <c r="L14" s="382">
        <f t="shared" si="4"/>
        <v>3783</v>
      </c>
      <c r="M14" s="382">
        <v>2143</v>
      </c>
      <c r="N14" s="564">
        <v>2.4710006226506469E-2</v>
      </c>
      <c r="O14" s="571">
        <f t="shared" si="5"/>
        <v>0.20333997532972767</v>
      </c>
      <c r="P14" s="383">
        <v>1247</v>
      </c>
      <c r="Q14" s="239">
        <f t="shared" si="6"/>
        <v>896</v>
      </c>
      <c r="R14" s="223"/>
      <c r="S14" s="199"/>
      <c r="T14" s="199"/>
      <c r="U14" s="199"/>
      <c r="V14" s="199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7.25" customHeight="1">
      <c r="A15" s="1564" t="s">
        <v>143</v>
      </c>
      <c r="B15" s="1565"/>
      <c r="C15" s="61">
        <v>10580</v>
      </c>
      <c r="D15" s="879">
        <v>5638</v>
      </c>
      <c r="E15" s="890">
        <f t="shared" si="0"/>
        <v>0.53289224952741021</v>
      </c>
      <c r="F15" s="864">
        <f t="shared" si="1"/>
        <v>4942</v>
      </c>
      <c r="G15" s="891">
        <f t="shared" si="2"/>
        <v>0.46710775047258979</v>
      </c>
      <c r="H15" s="186">
        <v>8297</v>
      </c>
      <c r="I15" s="570">
        <v>7.5014013706308877E-2</v>
      </c>
      <c r="J15" s="569">
        <f t="shared" si="3"/>
        <v>0.78421550094517956</v>
      </c>
      <c r="K15" s="382">
        <v>4324</v>
      </c>
      <c r="L15" s="382">
        <f t="shared" si="4"/>
        <v>3973</v>
      </c>
      <c r="M15" s="382">
        <v>2182</v>
      </c>
      <c r="N15" s="564">
        <v>2.3814201209263745E-2</v>
      </c>
      <c r="O15" s="571">
        <f t="shared" si="5"/>
        <v>0.20623818525519849</v>
      </c>
      <c r="P15" s="383">
        <v>1262</v>
      </c>
      <c r="Q15" s="239">
        <f t="shared" si="6"/>
        <v>920</v>
      </c>
      <c r="R15" s="223"/>
      <c r="S15" s="199"/>
      <c r="T15" s="199"/>
      <c r="U15" s="199"/>
      <c r="V15" s="199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7.25" customHeight="1">
      <c r="A16" s="1564" t="s">
        <v>194</v>
      </c>
      <c r="B16" s="1565"/>
      <c r="C16" s="61">
        <v>10611</v>
      </c>
      <c r="D16" s="879">
        <v>5721</v>
      </c>
      <c r="E16" s="890">
        <v>0.53915747808877579</v>
      </c>
      <c r="F16" s="864">
        <v>4890</v>
      </c>
      <c r="G16" s="891">
        <v>0.46084252191122421</v>
      </c>
      <c r="H16" s="186">
        <v>8322</v>
      </c>
      <c r="I16" s="570">
        <v>7.0867147516413889E-2</v>
      </c>
      <c r="J16" s="569">
        <v>0.78428046366977666</v>
      </c>
      <c r="K16" s="382">
        <v>4372</v>
      </c>
      <c r="L16" s="382">
        <v>3950</v>
      </c>
      <c r="M16" s="382">
        <v>2190</v>
      </c>
      <c r="N16" s="564">
        <v>2.2636828776680964E-2</v>
      </c>
      <c r="O16" s="571">
        <v>0.20638959570257281</v>
      </c>
      <c r="P16" s="383">
        <v>1287</v>
      </c>
      <c r="Q16" s="239">
        <v>903</v>
      </c>
      <c r="R16" s="223"/>
      <c r="S16" s="199"/>
      <c r="T16" s="199"/>
      <c r="U16" s="199"/>
      <c r="V16" s="199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60" customFormat="1" ht="17.25" customHeight="1" thickBot="1">
      <c r="A17" s="1614" t="s">
        <v>475</v>
      </c>
      <c r="B17" s="1615"/>
      <c r="C17" s="1283">
        <v>10318</v>
      </c>
      <c r="D17" s="879">
        <v>5547</v>
      </c>
      <c r="E17" s="890">
        <v>0.53760418685791822</v>
      </c>
      <c r="F17" s="864">
        <v>4771</v>
      </c>
      <c r="G17" s="891">
        <v>0.46239581314208178</v>
      </c>
      <c r="H17" s="186">
        <v>8160</v>
      </c>
      <c r="I17" s="570">
        <v>6.9615663524292964E-2</v>
      </c>
      <c r="J17" s="569">
        <v>0.7908509401046715</v>
      </c>
      <c r="K17" s="382">
        <v>4261</v>
      </c>
      <c r="L17" s="382">
        <v>3899</v>
      </c>
      <c r="M17" s="382">
        <v>2070</v>
      </c>
      <c r="N17" s="564">
        <v>1.9270909623553538E-2</v>
      </c>
      <c r="O17" s="571">
        <v>0.20062027524714091</v>
      </c>
      <c r="P17" s="383">
        <v>1231</v>
      </c>
      <c r="Q17" s="239">
        <v>839</v>
      </c>
      <c r="R17" s="223"/>
      <c r="S17" s="199"/>
      <c r="T17" s="199"/>
      <c r="U17" s="199"/>
      <c r="V17" s="199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7.25" customHeight="1">
      <c r="A18" s="1859" t="s">
        <v>582</v>
      </c>
      <c r="B18" s="626" t="s">
        <v>196</v>
      </c>
      <c r="C18" s="947">
        <f>C17-C16</f>
        <v>-293</v>
      </c>
      <c r="D18" s="616">
        <f t="shared" ref="D18:M18" si="7">D17-D16</f>
        <v>-174</v>
      </c>
      <c r="E18" s="672" t="s">
        <v>57</v>
      </c>
      <c r="F18" s="617">
        <f t="shared" si="7"/>
        <v>-119</v>
      </c>
      <c r="G18" s="673" t="s">
        <v>57</v>
      </c>
      <c r="H18" s="671">
        <f t="shared" si="7"/>
        <v>-162</v>
      </c>
      <c r="I18" s="672" t="s">
        <v>57</v>
      </c>
      <c r="J18" s="672" t="s">
        <v>57</v>
      </c>
      <c r="K18" s="617">
        <f t="shared" si="7"/>
        <v>-111</v>
      </c>
      <c r="L18" s="617">
        <f t="shared" si="7"/>
        <v>-51</v>
      </c>
      <c r="M18" s="617">
        <f t="shared" si="7"/>
        <v>-120</v>
      </c>
      <c r="N18" s="672" t="s">
        <v>57</v>
      </c>
      <c r="O18" s="672" t="s">
        <v>57</v>
      </c>
      <c r="P18" s="617">
        <f>P17-P16</f>
        <v>-56</v>
      </c>
      <c r="Q18" s="618">
        <f>Q17-Q16</f>
        <v>-64</v>
      </c>
    </row>
    <row r="19" spans="1:34" ht="17.25" customHeight="1">
      <c r="A19" s="1857"/>
      <c r="B19" s="620" t="s">
        <v>197</v>
      </c>
      <c r="C19" s="948">
        <f>C17/C16-1</f>
        <v>-2.7612854584864732E-2</v>
      </c>
      <c r="D19" s="623">
        <f t="shared" ref="D19:M19" si="8">D17/D16-1</f>
        <v>-3.0414263240692185E-2</v>
      </c>
      <c r="E19" s="681" t="s">
        <v>57</v>
      </c>
      <c r="F19" s="624">
        <f t="shared" si="8"/>
        <v>-2.4335378323108392E-2</v>
      </c>
      <c r="G19" s="682" t="s">
        <v>57</v>
      </c>
      <c r="H19" s="680">
        <f t="shared" si="8"/>
        <v>-1.9466474405191114E-2</v>
      </c>
      <c r="I19" s="681" t="s">
        <v>57</v>
      </c>
      <c r="J19" s="681" t="s">
        <v>57</v>
      </c>
      <c r="K19" s="624">
        <f t="shared" si="8"/>
        <v>-2.5388838060384278E-2</v>
      </c>
      <c r="L19" s="624">
        <f t="shared" si="8"/>
        <v>-1.2911392405063338E-2</v>
      </c>
      <c r="M19" s="624">
        <f t="shared" si="8"/>
        <v>-5.4794520547945202E-2</v>
      </c>
      <c r="N19" s="681" t="s">
        <v>57</v>
      </c>
      <c r="O19" s="681" t="s">
        <v>57</v>
      </c>
      <c r="P19" s="624">
        <f>P17/P16-1</f>
        <v>-4.3512043512043519E-2</v>
      </c>
      <c r="Q19" s="625">
        <f>Q17/Q16-1</f>
        <v>-7.0874861572535974E-2</v>
      </c>
    </row>
    <row r="20" spans="1:34" ht="17.25" customHeight="1">
      <c r="A20" s="1556" t="s">
        <v>583</v>
      </c>
      <c r="B20" s="638" t="s">
        <v>196</v>
      </c>
      <c r="C20" s="949">
        <f>C17-C12</f>
        <v>296</v>
      </c>
      <c r="D20" s="641">
        <f t="shared" ref="D20:M20" si="9">D17-D12</f>
        <v>-23</v>
      </c>
      <c r="E20" s="678" t="s">
        <v>57</v>
      </c>
      <c r="F20" s="642">
        <f t="shared" si="9"/>
        <v>319</v>
      </c>
      <c r="G20" s="679" t="s">
        <v>57</v>
      </c>
      <c r="H20" s="677">
        <f t="shared" si="9"/>
        <v>307</v>
      </c>
      <c r="I20" s="678" t="s">
        <v>57</v>
      </c>
      <c r="J20" s="678" t="s">
        <v>57</v>
      </c>
      <c r="K20" s="642">
        <f t="shared" si="9"/>
        <v>-7</v>
      </c>
      <c r="L20" s="642">
        <f t="shared" si="9"/>
        <v>314</v>
      </c>
      <c r="M20" s="642">
        <f t="shared" si="9"/>
        <v>11</v>
      </c>
      <c r="N20" s="678" t="s">
        <v>57</v>
      </c>
      <c r="O20" s="678" t="s">
        <v>57</v>
      </c>
      <c r="P20" s="642">
        <f>P17-P12</f>
        <v>-6</v>
      </c>
      <c r="Q20" s="643">
        <f>Q17-Q12</f>
        <v>17</v>
      </c>
    </row>
    <row r="21" spans="1:34" ht="17.25" customHeight="1">
      <c r="A21" s="1857"/>
      <c r="B21" s="620" t="s">
        <v>197</v>
      </c>
      <c r="C21" s="948">
        <f>C17/C12-1</f>
        <v>2.9535022949511047E-2</v>
      </c>
      <c r="D21" s="623">
        <f t="shared" ref="D21:M21" si="10">D17/D12-1</f>
        <v>-4.1292639138240661E-3</v>
      </c>
      <c r="E21" s="681" t="s">
        <v>57</v>
      </c>
      <c r="F21" s="624">
        <f t="shared" si="10"/>
        <v>7.1653189577717935E-2</v>
      </c>
      <c r="G21" s="682" t="s">
        <v>57</v>
      </c>
      <c r="H21" s="680">
        <f t="shared" si="10"/>
        <v>3.9093340124793041E-2</v>
      </c>
      <c r="I21" s="681" t="s">
        <v>57</v>
      </c>
      <c r="J21" s="681" t="s">
        <v>57</v>
      </c>
      <c r="K21" s="624">
        <f t="shared" si="10"/>
        <v>-1.6401124648547372E-3</v>
      </c>
      <c r="L21" s="624">
        <f t="shared" si="10"/>
        <v>8.758716875871686E-2</v>
      </c>
      <c r="M21" s="624">
        <f t="shared" si="10"/>
        <v>5.3423992229237882E-3</v>
      </c>
      <c r="N21" s="681" t="s">
        <v>57</v>
      </c>
      <c r="O21" s="681" t="s">
        <v>57</v>
      </c>
      <c r="P21" s="624">
        <f>P17/P12-1</f>
        <v>-4.8504446240905663E-3</v>
      </c>
      <c r="Q21" s="625">
        <f>Q17/Q12-1</f>
        <v>2.0681265206812682E-2</v>
      </c>
    </row>
    <row r="22" spans="1:34" ht="17.25" customHeight="1">
      <c r="A22" s="1556" t="s">
        <v>584</v>
      </c>
      <c r="B22" s="638" t="s">
        <v>196</v>
      </c>
      <c r="C22" s="949">
        <f>C17-C7</f>
        <v>-627</v>
      </c>
      <c r="D22" s="641">
        <f t="shared" ref="D22:M22" si="11">D17-D7</f>
        <v>-353</v>
      </c>
      <c r="E22" s="678" t="s">
        <v>57</v>
      </c>
      <c r="F22" s="642">
        <f t="shared" si="11"/>
        <v>-274</v>
      </c>
      <c r="G22" s="679" t="s">
        <v>57</v>
      </c>
      <c r="H22" s="677">
        <f t="shared" si="11"/>
        <v>-650</v>
      </c>
      <c r="I22" s="678" t="s">
        <v>57</v>
      </c>
      <c r="J22" s="678" t="s">
        <v>57</v>
      </c>
      <c r="K22" s="642">
        <f t="shared" si="11"/>
        <v>-393</v>
      </c>
      <c r="L22" s="642">
        <f t="shared" si="11"/>
        <v>-257</v>
      </c>
      <c r="M22" s="642">
        <f t="shared" si="11"/>
        <v>-35</v>
      </c>
      <c r="N22" s="678" t="s">
        <v>57</v>
      </c>
      <c r="O22" s="678" t="s">
        <v>57</v>
      </c>
      <c r="P22" s="642">
        <f>P17-P7</f>
        <v>13</v>
      </c>
      <c r="Q22" s="643">
        <f>Q17-Q7</f>
        <v>-48</v>
      </c>
    </row>
    <row r="23" spans="1:34" ht="17.25" customHeight="1" thickBot="1">
      <c r="A23" s="1858"/>
      <c r="B23" s="656" t="s">
        <v>197</v>
      </c>
      <c r="C23" s="950">
        <f>C17/C7-1</f>
        <v>-5.7286432160803979E-2</v>
      </c>
      <c r="D23" s="657">
        <f t="shared" ref="D23:M23" si="12">D17/D7-1</f>
        <v>-5.9830508474576272E-2</v>
      </c>
      <c r="E23" s="719" t="s">
        <v>57</v>
      </c>
      <c r="F23" s="658">
        <f t="shared" si="12"/>
        <v>-5.4311199207135785E-2</v>
      </c>
      <c r="G23" s="720" t="s">
        <v>57</v>
      </c>
      <c r="H23" s="721">
        <f t="shared" si="12"/>
        <v>-7.3779795686719662E-2</v>
      </c>
      <c r="I23" s="719" t="s">
        <v>57</v>
      </c>
      <c r="J23" s="719" t="s">
        <v>57</v>
      </c>
      <c r="K23" s="658">
        <f t="shared" si="12"/>
        <v>-8.4443489471422439E-2</v>
      </c>
      <c r="L23" s="658">
        <f t="shared" si="12"/>
        <v>-6.1838306063522586E-2</v>
      </c>
      <c r="M23" s="658">
        <f t="shared" si="12"/>
        <v>-1.6627078384798155E-2</v>
      </c>
      <c r="N23" s="719" t="s">
        <v>57</v>
      </c>
      <c r="O23" s="719" t="s">
        <v>57</v>
      </c>
      <c r="P23" s="658">
        <f>P17/P7-1</f>
        <v>1.0673234811165777E-2</v>
      </c>
      <c r="Q23" s="722">
        <f>Q17/Q7-1</f>
        <v>-5.4114994363021474E-2</v>
      </c>
    </row>
    <row r="24" spans="1:34" ht="17.25" customHeight="1">
      <c r="A24" s="917" t="s">
        <v>531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34" ht="17.25" customHeight="1">
      <c r="A25" s="917" t="s">
        <v>956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34" ht="17.25" customHeight="1">
      <c r="A26" s="917" t="s">
        <v>957</v>
      </c>
    </row>
    <row r="27" spans="1:34" ht="17.25" customHeight="1">
      <c r="A27" s="1052" t="s">
        <v>540</v>
      </c>
    </row>
    <row r="29" spans="1:34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</row>
    <row r="30" spans="1:34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</row>
    <row r="31" spans="1:34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34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</row>
    <row r="33" spans="3:17"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3:17"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</row>
  </sheetData>
  <mergeCells count="24">
    <mergeCell ref="A3:B6"/>
    <mergeCell ref="D3:G4"/>
    <mergeCell ref="D5:E5"/>
    <mergeCell ref="F5:G5"/>
    <mergeCell ref="M5:O5"/>
    <mergeCell ref="C3:C5"/>
    <mergeCell ref="H3:Q3"/>
    <mergeCell ref="H4:L4"/>
    <mergeCell ref="M4:Q4"/>
    <mergeCell ref="H5:J5"/>
    <mergeCell ref="A7:B7"/>
    <mergeCell ref="A8:B8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18:Q23 C18:C23" unlocked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/>
  </sheetViews>
  <sheetFormatPr defaultColWidth="9.140625" defaultRowHeight="15"/>
  <cols>
    <col min="1" max="1" width="18.42578125" style="223" customWidth="1"/>
    <col min="2" max="16" width="7.140625" style="223" customWidth="1"/>
    <col min="17" max="17" width="7.85546875" style="223" customWidth="1"/>
    <col min="18" max="16384" width="9.140625" style="223"/>
  </cols>
  <sheetData>
    <row r="1" spans="1:26" s="9" customFormat="1" ht="17.25" customHeight="1">
      <c r="A1" s="1042" t="s">
        <v>649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23"/>
    </row>
    <row r="2" spans="1:26" s="219" customFormat="1" ht="17.25" customHeight="1" thickBot="1">
      <c r="A2" s="358" t="s">
        <v>198</v>
      </c>
      <c r="B2" s="252"/>
      <c r="C2" s="252"/>
      <c r="D2" s="1512"/>
      <c r="E2" s="195"/>
      <c r="F2" s="1512"/>
      <c r="G2" s="252"/>
      <c r="H2" s="1513"/>
      <c r="I2" s="1512"/>
      <c r="J2" s="252"/>
      <c r="K2" s="252"/>
      <c r="L2" s="252"/>
      <c r="M2" s="1513"/>
      <c r="N2" s="1514"/>
      <c r="O2" s="195"/>
      <c r="P2" s="195"/>
      <c r="Q2" s="223"/>
    </row>
    <row r="3" spans="1:26" ht="17.25" customHeight="1">
      <c r="A3" s="1558" t="s">
        <v>195</v>
      </c>
      <c r="B3" s="1861" t="s">
        <v>75</v>
      </c>
      <c r="C3" s="1600" t="s">
        <v>455</v>
      </c>
      <c r="D3" s="1601"/>
      <c r="E3" s="1601"/>
      <c r="F3" s="1602"/>
      <c r="G3" s="1700" t="s">
        <v>473</v>
      </c>
      <c r="H3" s="1734"/>
      <c r="I3" s="1701"/>
      <c r="J3" s="1701"/>
      <c r="K3" s="1701"/>
      <c r="L3" s="1701"/>
      <c r="M3" s="1701"/>
      <c r="N3" s="1701"/>
      <c r="O3" s="1701"/>
      <c r="P3" s="1704"/>
    </row>
    <row r="4" spans="1:26" ht="17.25" customHeight="1">
      <c r="A4" s="1560"/>
      <c r="B4" s="1862"/>
      <c r="C4" s="1603"/>
      <c r="D4" s="1604"/>
      <c r="E4" s="1604"/>
      <c r="F4" s="1605"/>
      <c r="G4" s="1705" t="s">
        <v>417</v>
      </c>
      <c r="H4" s="1622"/>
      <c r="I4" s="1567"/>
      <c r="J4" s="1567"/>
      <c r="K4" s="1567"/>
      <c r="L4" s="1712" t="s">
        <v>286</v>
      </c>
      <c r="M4" s="1567"/>
      <c r="N4" s="1567"/>
      <c r="O4" s="1567"/>
      <c r="P4" s="1620"/>
    </row>
    <row r="5" spans="1:26" ht="17.25" customHeight="1">
      <c r="A5" s="1560"/>
      <c r="B5" s="1862"/>
      <c r="C5" s="1688" t="s">
        <v>7</v>
      </c>
      <c r="D5" s="1720"/>
      <c r="E5" s="1612" t="s">
        <v>144</v>
      </c>
      <c r="F5" s="1723"/>
      <c r="G5" s="1687" t="s">
        <v>4</v>
      </c>
      <c r="H5" s="1680"/>
      <c r="I5" s="1622"/>
      <c r="J5" s="1508" t="s">
        <v>7</v>
      </c>
      <c r="K5" s="1508" t="s">
        <v>144</v>
      </c>
      <c r="L5" s="1621" t="s">
        <v>4</v>
      </c>
      <c r="M5" s="1680"/>
      <c r="N5" s="1622"/>
      <c r="O5" s="1508" t="s">
        <v>7</v>
      </c>
      <c r="P5" s="1509" t="s">
        <v>144</v>
      </c>
    </row>
    <row r="6" spans="1:26" s="28" customFormat="1" ht="17.25" customHeight="1" thickBot="1">
      <c r="A6" s="1562"/>
      <c r="B6" s="701" t="s">
        <v>150</v>
      </c>
      <c r="C6" s="689" t="s">
        <v>150</v>
      </c>
      <c r="D6" s="692" t="s">
        <v>151</v>
      </c>
      <c r="E6" s="692" t="s">
        <v>150</v>
      </c>
      <c r="F6" s="726" t="s">
        <v>151</v>
      </c>
      <c r="G6" s="689" t="s">
        <v>150</v>
      </c>
      <c r="H6" s="692" t="s">
        <v>152</v>
      </c>
      <c r="I6" s="692" t="s">
        <v>151</v>
      </c>
      <c r="J6" s="694" t="s">
        <v>150</v>
      </c>
      <c r="K6" s="692" t="s">
        <v>150</v>
      </c>
      <c r="L6" s="692" t="s">
        <v>150</v>
      </c>
      <c r="M6" s="692" t="s">
        <v>288</v>
      </c>
      <c r="N6" s="692" t="s">
        <v>151</v>
      </c>
      <c r="O6" s="692" t="s">
        <v>150</v>
      </c>
      <c r="P6" s="726" t="s">
        <v>150</v>
      </c>
      <c r="Q6" s="223"/>
    </row>
    <row r="7" spans="1:26" s="28" customFormat="1" ht="17.25" customHeight="1">
      <c r="A7" s="10" t="s">
        <v>20</v>
      </c>
      <c r="B7" s="1284">
        <v>10318</v>
      </c>
      <c r="C7" s="1109">
        <v>5547</v>
      </c>
      <c r="D7" s="1288">
        <v>0.53760418685791822</v>
      </c>
      <c r="E7" s="1227">
        <v>4771</v>
      </c>
      <c r="F7" s="1286">
        <v>0.46239581314208178</v>
      </c>
      <c r="G7" s="1109">
        <v>8160</v>
      </c>
      <c r="H7" s="1290">
        <v>6.9509514966693359E-2</v>
      </c>
      <c r="I7" s="1288">
        <v>0.7908509401046715</v>
      </c>
      <c r="J7" s="1253">
        <v>4261</v>
      </c>
      <c r="K7" s="1110">
        <v>3899</v>
      </c>
      <c r="L7" s="1110">
        <v>2070</v>
      </c>
      <c r="M7" s="1256">
        <v>1.8950490698696351E-2</v>
      </c>
      <c r="N7" s="1288">
        <v>0.20062027524714091</v>
      </c>
      <c r="O7" s="1194">
        <v>1231</v>
      </c>
      <c r="P7" s="1285">
        <v>839</v>
      </c>
      <c r="Q7" s="223"/>
      <c r="R7" s="199"/>
      <c r="S7" s="199"/>
      <c r="T7" s="199"/>
      <c r="U7" s="199"/>
      <c r="V7"/>
      <c r="W7"/>
      <c r="X7"/>
      <c r="Y7"/>
      <c r="Z7"/>
    </row>
    <row r="8" spans="1:26" s="28" customFormat="1" ht="17.25" customHeight="1">
      <c r="A8" s="168" t="s">
        <v>21</v>
      </c>
      <c r="B8" s="61">
        <v>1927</v>
      </c>
      <c r="C8" s="879">
        <v>1046</v>
      </c>
      <c r="D8" s="890">
        <v>0.5428126621691749</v>
      </c>
      <c r="E8" s="918">
        <v>881</v>
      </c>
      <c r="F8" s="891">
        <v>0.4571873378308251</v>
      </c>
      <c r="G8" s="879">
        <v>1414</v>
      </c>
      <c r="H8" s="1291">
        <v>0.10235251538183135</v>
      </c>
      <c r="I8" s="890">
        <v>0.73378308251167623</v>
      </c>
      <c r="J8" s="918">
        <v>735</v>
      </c>
      <c r="K8" s="878">
        <v>679</v>
      </c>
      <c r="L8" s="878">
        <v>486</v>
      </c>
      <c r="M8" s="885">
        <v>4.0823183536329272E-2</v>
      </c>
      <c r="N8" s="890">
        <v>0.25220550077841203</v>
      </c>
      <c r="O8" s="913">
        <v>296</v>
      </c>
      <c r="P8" s="880">
        <v>190</v>
      </c>
      <c r="Q8" s="223"/>
      <c r="R8" s="199"/>
      <c r="S8" s="199"/>
      <c r="T8" s="199"/>
      <c r="U8" s="199"/>
      <c r="V8"/>
      <c r="W8"/>
      <c r="X8"/>
      <c r="Y8"/>
      <c r="Z8"/>
    </row>
    <row r="9" spans="1:26" s="28" customFormat="1" ht="17.25" customHeight="1">
      <c r="A9" s="168" t="s">
        <v>22</v>
      </c>
      <c r="B9" s="61">
        <v>1143</v>
      </c>
      <c r="C9" s="879">
        <v>607</v>
      </c>
      <c r="D9" s="890">
        <v>0.53105861767279094</v>
      </c>
      <c r="E9" s="918">
        <v>536</v>
      </c>
      <c r="F9" s="891">
        <v>0.46894138232720911</v>
      </c>
      <c r="G9" s="879">
        <v>1004</v>
      </c>
      <c r="H9" s="1291">
        <v>6.0112561369895824E-2</v>
      </c>
      <c r="I9" s="890">
        <v>0.8783902012248469</v>
      </c>
      <c r="J9" s="918">
        <v>534</v>
      </c>
      <c r="K9" s="878">
        <v>470</v>
      </c>
      <c r="L9" s="878">
        <v>126</v>
      </c>
      <c r="M9" s="885">
        <v>8.41964584029402E-3</v>
      </c>
      <c r="N9" s="890">
        <v>0.11023622047244094</v>
      </c>
      <c r="O9" s="913">
        <v>64</v>
      </c>
      <c r="P9" s="880">
        <v>62</v>
      </c>
      <c r="Q9" s="223"/>
      <c r="R9" s="199"/>
      <c r="S9" s="199"/>
      <c r="T9" s="199"/>
      <c r="U9" s="199"/>
      <c r="V9"/>
      <c r="W9"/>
      <c r="X9"/>
      <c r="Y9"/>
      <c r="Z9"/>
    </row>
    <row r="10" spans="1:26" s="28" customFormat="1" ht="17.25" customHeight="1">
      <c r="A10" s="168" t="s">
        <v>23</v>
      </c>
      <c r="B10" s="61">
        <v>624</v>
      </c>
      <c r="C10" s="879">
        <v>362</v>
      </c>
      <c r="D10" s="890">
        <v>0.58012820512820518</v>
      </c>
      <c r="E10" s="918">
        <v>262</v>
      </c>
      <c r="F10" s="891">
        <v>0.41987179487179488</v>
      </c>
      <c r="G10" s="879">
        <v>476</v>
      </c>
      <c r="H10" s="1291">
        <v>6.7517730496453904E-2</v>
      </c>
      <c r="I10" s="890">
        <v>0.76282051282051277</v>
      </c>
      <c r="J10" s="918">
        <v>261</v>
      </c>
      <c r="K10" s="878">
        <v>215</v>
      </c>
      <c r="L10" s="878">
        <v>146</v>
      </c>
      <c r="M10" s="885">
        <v>2.2064379628230317E-2</v>
      </c>
      <c r="N10" s="890">
        <v>0.23397435897435898</v>
      </c>
      <c r="O10" s="913">
        <v>100</v>
      </c>
      <c r="P10" s="880">
        <v>46</v>
      </c>
      <c r="Q10" s="223"/>
      <c r="R10" s="199"/>
      <c r="S10" s="199"/>
      <c r="T10" s="199"/>
      <c r="U10" s="199"/>
      <c r="V10"/>
      <c r="W10"/>
      <c r="X10"/>
      <c r="Y10"/>
      <c r="Z10"/>
    </row>
    <row r="11" spans="1:26" s="28" customFormat="1" ht="17.25" customHeight="1">
      <c r="A11" s="168" t="s">
        <v>24</v>
      </c>
      <c r="B11" s="61">
        <v>618</v>
      </c>
      <c r="C11" s="879">
        <v>325</v>
      </c>
      <c r="D11" s="890">
        <v>0.52588996763754048</v>
      </c>
      <c r="E11" s="918">
        <v>293</v>
      </c>
      <c r="F11" s="891">
        <v>0.47411003236245952</v>
      </c>
      <c r="G11" s="879">
        <v>479</v>
      </c>
      <c r="H11" s="1291">
        <v>7.3029425217258734E-2</v>
      </c>
      <c r="I11" s="890">
        <v>0.77508090614886727</v>
      </c>
      <c r="J11" s="918">
        <v>233</v>
      </c>
      <c r="K11" s="878">
        <v>246</v>
      </c>
      <c r="L11" s="878">
        <v>139</v>
      </c>
      <c r="M11" s="885">
        <v>2.2794358806165958E-2</v>
      </c>
      <c r="N11" s="890">
        <v>0.22491909385113268</v>
      </c>
      <c r="O11" s="913">
        <v>92</v>
      </c>
      <c r="P11" s="880">
        <v>47</v>
      </c>
      <c r="Q11" s="223"/>
      <c r="R11" s="199"/>
      <c r="S11" s="199"/>
      <c r="T11" s="199"/>
      <c r="U11" s="199"/>
      <c r="V11"/>
      <c r="W11"/>
      <c r="X11"/>
      <c r="Y11"/>
      <c r="Z11"/>
    </row>
    <row r="12" spans="1:26" s="28" customFormat="1" ht="17.25" customHeight="1">
      <c r="A12" s="168" t="s">
        <v>25</v>
      </c>
      <c r="B12" s="61">
        <v>275</v>
      </c>
      <c r="C12" s="879">
        <v>135</v>
      </c>
      <c r="D12" s="890">
        <v>0.49090909090909091</v>
      </c>
      <c r="E12" s="918">
        <v>140</v>
      </c>
      <c r="F12" s="891">
        <v>0.50909090909090904</v>
      </c>
      <c r="G12" s="879">
        <v>248</v>
      </c>
      <c r="H12" s="1291">
        <v>7.8630310716550411E-2</v>
      </c>
      <c r="I12" s="890">
        <v>0.90181818181818185</v>
      </c>
      <c r="J12" s="918">
        <v>120</v>
      </c>
      <c r="K12" s="878">
        <v>128</v>
      </c>
      <c r="L12" s="878">
        <v>23</v>
      </c>
      <c r="M12" s="885">
        <v>7.7886894683372844E-3</v>
      </c>
      <c r="N12" s="890">
        <v>8.3636363636363634E-2</v>
      </c>
      <c r="O12" s="913">
        <v>13</v>
      </c>
      <c r="P12" s="880">
        <v>10</v>
      </c>
      <c r="Q12" s="223"/>
      <c r="R12" s="199"/>
      <c r="S12" s="199"/>
      <c r="T12" s="199"/>
      <c r="U12" s="199"/>
      <c r="V12"/>
      <c r="W12"/>
      <c r="X12"/>
      <c r="Y12"/>
      <c r="Z12"/>
    </row>
    <row r="13" spans="1:26" s="28" customFormat="1" ht="17.25" customHeight="1">
      <c r="A13" s="168" t="s">
        <v>26</v>
      </c>
      <c r="B13" s="61">
        <v>557</v>
      </c>
      <c r="C13" s="879">
        <v>308</v>
      </c>
      <c r="D13" s="890">
        <v>0.55296229802513464</v>
      </c>
      <c r="E13" s="918">
        <v>249</v>
      </c>
      <c r="F13" s="891">
        <v>0.44703770197486536</v>
      </c>
      <c r="G13" s="879">
        <v>520</v>
      </c>
      <c r="H13" s="1291">
        <v>5.6855455937021647E-2</v>
      </c>
      <c r="I13" s="890">
        <v>0.93357271095152605</v>
      </c>
      <c r="J13" s="918">
        <v>282</v>
      </c>
      <c r="K13" s="878">
        <v>238</v>
      </c>
      <c r="L13" s="878">
        <v>30</v>
      </c>
      <c r="M13" s="885">
        <v>3.285510896944475E-3</v>
      </c>
      <c r="N13" s="890">
        <v>5.385996409335727E-2</v>
      </c>
      <c r="O13" s="913">
        <v>21</v>
      </c>
      <c r="P13" s="880">
        <v>9</v>
      </c>
      <c r="Q13" s="223"/>
      <c r="R13" s="199"/>
      <c r="S13" s="199"/>
      <c r="T13" s="199"/>
      <c r="U13" s="199"/>
      <c r="V13"/>
      <c r="W13"/>
      <c r="X13"/>
      <c r="Y13"/>
      <c r="Z13"/>
    </row>
    <row r="14" spans="1:26" s="28" customFormat="1" ht="17.25" customHeight="1">
      <c r="A14" s="168" t="s">
        <v>27</v>
      </c>
      <c r="B14" s="61">
        <v>310</v>
      </c>
      <c r="C14" s="879">
        <v>162</v>
      </c>
      <c r="D14" s="890">
        <v>0.52258064516129032</v>
      </c>
      <c r="E14" s="918">
        <v>148</v>
      </c>
      <c r="F14" s="891">
        <v>0.47741935483870968</v>
      </c>
      <c r="G14" s="879">
        <v>285</v>
      </c>
      <c r="H14" s="1291">
        <v>5.5157731759241338E-2</v>
      </c>
      <c r="I14" s="890">
        <v>0.91935483870967738</v>
      </c>
      <c r="J14" s="918">
        <v>149</v>
      </c>
      <c r="K14" s="878">
        <v>136</v>
      </c>
      <c r="L14" s="878">
        <v>24</v>
      </c>
      <c r="M14" s="885">
        <v>4.9382716049382715E-3</v>
      </c>
      <c r="N14" s="890">
        <v>7.7419354838709681E-2</v>
      </c>
      <c r="O14" s="913">
        <v>13</v>
      </c>
      <c r="P14" s="880">
        <v>11</v>
      </c>
      <c r="Q14" s="223"/>
      <c r="R14" s="199"/>
      <c r="S14" s="199"/>
      <c r="T14" s="199"/>
      <c r="U14" s="199"/>
      <c r="V14"/>
      <c r="W14"/>
      <c r="X14"/>
      <c r="Y14"/>
      <c r="Z14"/>
    </row>
    <row r="15" spans="1:26" s="28" customFormat="1" ht="17.25" customHeight="1">
      <c r="A15" s="168" t="s">
        <v>28</v>
      </c>
      <c r="B15" s="61">
        <v>547</v>
      </c>
      <c r="C15" s="879">
        <v>301</v>
      </c>
      <c r="D15" s="890">
        <v>0.55027422303473494</v>
      </c>
      <c r="E15" s="918">
        <v>246</v>
      </c>
      <c r="F15" s="891">
        <v>0.44972577696526506</v>
      </c>
      <c r="G15" s="879">
        <v>357</v>
      </c>
      <c r="H15" s="1291">
        <v>5.7138284250960306E-2</v>
      </c>
      <c r="I15" s="890">
        <v>0.65265082266910424</v>
      </c>
      <c r="J15" s="918">
        <v>199</v>
      </c>
      <c r="K15" s="878">
        <v>158</v>
      </c>
      <c r="L15" s="878">
        <v>186</v>
      </c>
      <c r="M15" s="885">
        <v>3.1735198771540692E-2</v>
      </c>
      <c r="N15" s="890">
        <v>0.34003656307129798</v>
      </c>
      <c r="O15" s="913">
        <v>98</v>
      </c>
      <c r="P15" s="880">
        <v>88</v>
      </c>
      <c r="Q15" s="223"/>
      <c r="R15" s="199"/>
      <c r="S15" s="199"/>
      <c r="T15" s="199"/>
      <c r="U15" s="199"/>
      <c r="V15"/>
      <c r="W15"/>
      <c r="X15"/>
      <c r="Y15"/>
      <c r="Z15"/>
    </row>
    <row r="16" spans="1:26" s="28" customFormat="1" ht="17.25" customHeight="1">
      <c r="A16" s="168" t="s">
        <v>29</v>
      </c>
      <c r="B16" s="61">
        <v>432</v>
      </c>
      <c r="C16" s="879">
        <v>239</v>
      </c>
      <c r="D16" s="890">
        <v>0.5532407407407407</v>
      </c>
      <c r="E16" s="918">
        <v>193</v>
      </c>
      <c r="F16" s="891">
        <v>0.44675925925925924</v>
      </c>
      <c r="G16" s="879">
        <v>420</v>
      </c>
      <c r="H16" s="1291">
        <v>7.3234524847428067E-2</v>
      </c>
      <c r="I16" s="890">
        <v>0.97222222222222221</v>
      </c>
      <c r="J16" s="918">
        <v>235</v>
      </c>
      <c r="K16" s="878">
        <v>185</v>
      </c>
      <c r="L16" s="878">
        <v>8</v>
      </c>
      <c r="M16" s="885">
        <v>1.4956066554496167E-3</v>
      </c>
      <c r="N16" s="890">
        <v>1.8518518518518517E-2</v>
      </c>
      <c r="O16" s="913">
        <v>3</v>
      </c>
      <c r="P16" s="880">
        <v>5</v>
      </c>
      <c r="Q16" s="223"/>
      <c r="R16" s="199"/>
      <c r="S16" s="199"/>
      <c r="T16" s="199"/>
      <c r="U16" s="199"/>
      <c r="V16"/>
      <c r="W16"/>
      <c r="X16"/>
      <c r="Y16"/>
      <c r="Z16"/>
    </row>
    <row r="17" spans="1:26" s="260" customFormat="1" ht="17.25" customHeight="1">
      <c r="A17" s="168" t="s">
        <v>30</v>
      </c>
      <c r="B17" s="61">
        <v>437</v>
      </c>
      <c r="C17" s="879">
        <v>221</v>
      </c>
      <c r="D17" s="890">
        <v>0.50572082379862704</v>
      </c>
      <c r="E17" s="918">
        <v>216</v>
      </c>
      <c r="F17" s="891">
        <v>0.49427917620137302</v>
      </c>
      <c r="G17" s="879">
        <v>385</v>
      </c>
      <c r="H17" s="1291">
        <v>7.1574642126789365E-2</v>
      </c>
      <c r="I17" s="890">
        <v>0.8810068649885584</v>
      </c>
      <c r="J17" s="918">
        <v>193</v>
      </c>
      <c r="K17" s="878">
        <v>192</v>
      </c>
      <c r="L17" s="878">
        <v>47</v>
      </c>
      <c r="M17" s="885">
        <v>8.9421613394216129E-3</v>
      </c>
      <c r="N17" s="890">
        <v>0.10755148741418764</v>
      </c>
      <c r="O17" s="913">
        <v>25</v>
      </c>
      <c r="P17" s="880">
        <v>22</v>
      </c>
      <c r="Q17" s="223"/>
      <c r="R17" s="199"/>
      <c r="S17" s="199"/>
      <c r="T17" s="199"/>
      <c r="U17" s="199"/>
      <c r="V17"/>
      <c r="W17"/>
      <c r="X17"/>
      <c r="Y17"/>
      <c r="Z17"/>
    </row>
    <row r="18" spans="1:26" ht="17.25" customHeight="1">
      <c r="A18" s="168" t="s">
        <v>31</v>
      </c>
      <c r="B18" s="61">
        <v>1270</v>
      </c>
      <c r="C18" s="879">
        <v>679</v>
      </c>
      <c r="D18" s="890">
        <v>0.53464566929133861</v>
      </c>
      <c r="E18" s="918">
        <v>591</v>
      </c>
      <c r="F18" s="891">
        <v>0.46535433070866139</v>
      </c>
      <c r="G18" s="879">
        <v>916</v>
      </c>
      <c r="H18" s="1291">
        <v>7.0499499730624179E-2</v>
      </c>
      <c r="I18" s="890">
        <v>0.721259842519685</v>
      </c>
      <c r="J18" s="918">
        <v>475</v>
      </c>
      <c r="K18" s="878">
        <v>441</v>
      </c>
      <c r="L18" s="878">
        <v>348</v>
      </c>
      <c r="M18" s="885">
        <v>2.9743589743589743E-2</v>
      </c>
      <c r="N18" s="890">
        <v>0.27401574803149609</v>
      </c>
      <c r="O18" s="913">
        <v>198</v>
      </c>
      <c r="P18" s="880">
        <v>150</v>
      </c>
      <c r="R18" s="199"/>
      <c r="S18" s="199"/>
      <c r="T18" s="199"/>
      <c r="U18" s="199"/>
      <c r="V18"/>
      <c r="W18"/>
      <c r="X18"/>
      <c r="Y18"/>
      <c r="Z18"/>
    </row>
    <row r="19" spans="1:26" ht="17.25" customHeight="1">
      <c r="A19" s="168" t="s">
        <v>32</v>
      </c>
      <c r="B19" s="61">
        <v>740</v>
      </c>
      <c r="C19" s="879">
        <v>407</v>
      </c>
      <c r="D19" s="890">
        <v>0.55000000000000004</v>
      </c>
      <c r="E19" s="918">
        <v>333</v>
      </c>
      <c r="F19" s="891">
        <v>0.45</v>
      </c>
      <c r="G19" s="881">
        <v>517</v>
      </c>
      <c r="H19" s="1291">
        <v>7.5706545614291992E-2</v>
      </c>
      <c r="I19" s="890">
        <v>0.69864864864864862</v>
      </c>
      <c r="J19" s="918">
        <v>272</v>
      </c>
      <c r="K19" s="878">
        <v>245</v>
      </c>
      <c r="L19" s="878">
        <v>220</v>
      </c>
      <c r="M19" s="885">
        <v>3.3919210607462225E-2</v>
      </c>
      <c r="N19" s="890">
        <v>0.29729729729729731</v>
      </c>
      <c r="O19" s="913">
        <v>134</v>
      </c>
      <c r="P19" s="880">
        <v>86</v>
      </c>
      <c r="R19" s="199"/>
      <c r="S19" s="199"/>
      <c r="T19" s="199"/>
      <c r="U19" s="199"/>
      <c r="V19"/>
      <c r="W19"/>
      <c r="X19"/>
      <c r="Y19"/>
      <c r="Z19"/>
    </row>
    <row r="20" spans="1:26" ht="17.25" customHeight="1">
      <c r="A20" s="168" t="s">
        <v>33</v>
      </c>
      <c r="B20" s="61">
        <v>413</v>
      </c>
      <c r="C20" s="879">
        <v>223</v>
      </c>
      <c r="D20" s="890">
        <v>0.53995157384987891</v>
      </c>
      <c r="E20" s="918">
        <v>190</v>
      </c>
      <c r="F20" s="891">
        <v>0.46004842615012109</v>
      </c>
      <c r="G20" s="881">
        <v>358</v>
      </c>
      <c r="H20" s="1291">
        <v>5.921270261329805E-2</v>
      </c>
      <c r="I20" s="890">
        <v>0.86682808716707027</v>
      </c>
      <c r="J20" s="918">
        <v>188</v>
      </c>
      <c r="K20" s="878">
        <v>170</v>
      </c>
      <c r="L20" s="878">
        <v>54</v>
      </c>
      <c r="M20" s="885">
        <v>9.1277890466531439E-3</v>
      </c>
      <c r="N20" s="890">
        <v>0.13075060532687652</v>
      </c>
      <c r="O20" s="913">
        <v>35</v>
      </c>
      <c r="P20" s="880">
        <v>19</v>
      </c>
      <c r="R20" s="199"/>
      <c r="S20" s="199"/>
      <c r="T20" s="199"/>
      <c r="U20" s="199"/>
      <c r="V20"/>
      <c r="W20"/>
      <c r="X20"/>
      <c r="Y20"/>
      <c r="Z20"/>
    </row>
    <row r="21" spans="1:26" ht="17.25" customHeight="1" thickBot="1">
      <c r="A21" s="169" t="s">
        <v>34</v>
      </c>
      <c r="B21" s="1283">
        <v>1025</v>
      </c>
      <c r="C21" s="14">
        <v>532</v>
      </c>
      <c r="D21" s="1289">
        <v>0.51902439024390246</v>
      </c>
      <c r="E21" s="1060">
        <v>493</v>
      </c>
      <c r="F21" s="1287">
        <v>0.48097560975609754</v>
      </c>
      <c r="G21" s="189">
        <v>781</v>
      </c>
      <c r="H21" s="1292">
        <v>6.2127117969930791E-2</v>
      </c>
      <c r="I21" s="1289">
        <v>0.76195121951219513</v>
      </c>
      <c r="J21" s="1060">
        <v>385</v>
      </c>
      <c r="K21" s="144">
        <v>396</v>
      </c>
      <c r="L21" s="144">
        <v>233</v>
      </c>
      <c r="M21" s="565">
        <v>1.9200659250103006E-2</v>
      </c>
      <c r="N21" s="1289">
        <v>0.22731707317073171</v>
      </c>
      <c r="O21" s="194">
        <v>139</v>
      </c>
      <c r="P21" s="165">
        <v>94</v>
      </c>
      <c r="R21" s="199"/>
      <c r="S21" s="199"/>
      <c r="T21" s="199"/>
      <c r="U21" s="199"/>
      <c r="V21"/>
      <c r="W21"/>
      <c r="X21"/>
      <c r="Y21"/>
      <c r="Z21"/>
    </row>
    <row r="22" spans="1:26" ht="17.25" customHeight="1">
      <c r="A22" s="917" t="s">
        <v>418</v>
      </c>
      <c r="D22" s="83"/>
      <c r="E22" s="83"/>
      <c r="F22" s="83"/>
    </row>
    <row r="23" spans="1:26" ht="17.25" customHeight="1">
      <c r="A23" s="917" t="s">
        <v>380</v>
      </c>
    </row>
    <row r="24" spans="1:26" ht="17.25" customHeight="1">
      <c r="A24" s="917" t="s">
        <v>381</v>
      </c>
    </row>
    <row r="25" spans="1:26" ht="17.25" customHeight="1">
      <c r="A25" s="1052" t="s">
        <v>540</v>
      </c>
    </row>
    <row r="28" spans="1:26"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1:26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6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26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ortState ref="A50:D63">
    <sortCondition descending="1" ref="B50:B63"/>
  </sortState>
  <mergeCells count="10">
    <mergeCell ref="A3:A6"/>
    <mergeCell ref="B3:B5"/>
    <mergeCell ref="C3:F4"/>
    <mergeCell ref="G3:P3"/>
    <mergeCell ref="G4:K4"/>
    <mergeCell ref="L4:P4"/>
    <mergeCell ref="C5:D5"/>
    <mergeCell ref="E5:F5"/>
    <mergeCell ref="G5:I5"/>
    <mergeCell ref="L5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R26"/>
  <sheetViews>
    <sheetView zoomScaleNormal="100" workbookViewId="0"/>
  </sheetViews>
  <sheetFormatPr defaultColWidth="9.140625" defaultRowHeight="15"/>
  <cols>
    <col min="1" max="1" width="16.42578125" style="223" customWidth="1"/>
    <col min="2" max="2" width="6.42578125" style="223" customWidth="1"/>
    <col min="3" max="3" width="6.85546875" style="223" customWidth="1"/>
    <col min="4" max="4" width="6.42578125" style="223" customWidth="1"/>
    <col min="5" max="5" width="6.85546875" style="223" customWidth="1"/>
    <col min="6" max="6" width="6.42578125" style="223" customWidth="1"/>
    <col min="7" max="7" width="6.85546875" style="223" customWidth="1"/>
    <col min="8" max="8" width="6.42578125" style="223" customWidth="1"/>
    <col min="9" max="9" width="6.85546875" style="223" customWidth="1"/>
    <col min="10" max="10" width="6.42578125" style="223" customWidth="1"/>
    <col min="11" max="11" width="6.85546875" style="223" customWidth="1"/>
    <col min="12" max="12" width="6.42578125" style="223" customWidth="1"/>
    <col min="13" max="13" width="6.85546875" style="223" customWidth="1"/>
    <col min="14" max="14" width="6.42578125" style="223" customWidth="1"/>
    <col min="15" max="15" width="6.85546875" style="223" customWidth="1"/>
    <col min="16" max="16" width="6.42578125" style="223" customWidth="1"/>
    <col min="17" max="17" width="7.7109375" style="223" customWidth="1"/>
    <col min="18" max="18" width="7.42578125" style="223" customWidth="1"/>
    <col min="19" max="16384" width="9.140625" style="223"/>
  </cols>
  <sheetData>
    <row r="1" spans="1:18" s="218" customFormat="1" ht="17.25" customHeight="1">
      <c r="A1" s="258" t="s">
        <v>650</v>
      </c>
      <c r="B1" s="258"/>
      <c r="O1" s="552"/>
    </row>
    <row r="2" spans="1:18" s="219" customFormat="1" ht="17.25" customHeight="1" thickBot="1">
      <c r="A2" s="358" t="s">
        <v>198</v>
      </c>
    </row>
    <row r="3" spans="1:18" s="941" customFormat="1" ht="17.25" customHeight="1">
      <c r="A3" s="1558" t="s">
        <v>203</v>
      </c>
      <c r="B3" s="1559"/>
      <c r="C3" s="1700" t="s">
        <v>287</v>
      </c>
      <c r="D3" s="1701"/>
      <c r="E3" s="1700" t="s">
        <v>465</v>
      </c>
      <c r="F3" s="1701"/>
      <c r="G3" s="1701"/>
      <c r="H3" s="1704"/>
      <c r="I3" s="1700" t="s">
        <v>760</v>
      </c>
      <c r="J3" s="1701"/>
      <c r="K3" s="1701"/>
      <c r="L3" s="1701"/>
      <c r="M3" s="1701"/>
      <c r="N3" s="1701"/>
      <c r="O3" s="1701"/>
      <c r="P3" s="1701"/>
      <c r="Q3" s="1701"/>
      <c r="R3" s="1704"/>
    </row>
    <row r="4" spans="1:18" s="941" customFormat="1" ht="17.25" customHeight="1">
      <c r="A4" s="1560"/>
      <c r="B4" s="1561"/>
      <c r="C4" s="1702"/>
      <c r="D4" s="1567"/>
      <c r="E4" s="1705" t="s">
        <v>4</v>
      </c>
      <c r="F4" s="1567"/>
      <c r="G4" s="1706" t="s">
        <v>211</v>
      </c>
      <c r="H4" s="1736"/>
      <c r="I4" s="1709" t="s">
        <v>4</v>
      </c>
      <c r="J4" s="1710"/>
      <c r="K4" s="1712" t="s">
        <v>153</v>
      </c>
      <c r="L4" s="1567"/>
      <c r="M4" s="1567"/>
      <c r="N4" s="1567"/>
      <c r="O4" s="1567"/>
      <c r="P4" s="1567"/>
      <c r="Q4" s="1567"/>
      <c r="R4" s="1620"/>
    </row>
    <row r="5" spans="1:18" s="941" customFormat="1" ht="38.25" customHeight="1">
      <c r="A5" s="1560"/>
      <c r="B5" s="1561"/>
      <c r="C5" s="1702"/>
      <c r="D5" s="1567"/>
      <c r="E5" s="1702"/>
      <c r="F5" s="1599"/>
      <c r="G5" s="1708"/>
      <c r="H5" s="1605"/>
      <c r="I5" s="1603"/>
      <c r="J5" s="1711"/>
      <c r="K5" s="1712" t="s">
        <v>208</v>
      </c>
      <c r="L5" s="1567"/>
      <c r="M5" s="1712" t="s">
        <v>207</v>
      </c>
      <c r="N5" s="1567"/>
      <c r="O5" s="1712" t="s">
        <v>209</v>
      </c>
      <c r="P5" s="1567"/>
      <c r="Q5" s="1712" t="s">
        <v>759</v>
      </c>
      <c r="R5" s="1620"/>
    </row>
    <row r="6" spans="1:18" s="941" customFormat="1" ht="17.25" customHeight="1" thickBot="1">
      <c r="A6" s="1562"/>
      <c r="B6" s="1563"/>
      <c r="C6" s="689" t="s">
        <v>150</v>
      </c>
      <c r="D6" s="690" t="s">
        <v>154</v>
      </c>
      <c r="E6" s="689" t="s">
        <v>150</v>
      </c>
      <c r="F6" s="691" t="s">
        <v>159</v>
      </c>
      <c r="G6" s="692" t="s">
        <v>150</v>
      </c>
      <c r="H6" s="693" t="s">
        <v>159</v>
      </c>
      <c r="I6" s="689" t="s">
        <v>150</v>
      </c>
      <c r="J6" s="695" t="s">
        <v>159</v>
      </c>
      <c r="K6" s="692" t="s">
        <v>150</v>
      </c>
      <c r="L6" s="695" t="s">
        <v>159</v>
      </c>
      <c r="M6" s="692" t="s">
        <v>150</v>
      </c>
      <c r="N6" s="695" t="s">
        <v>159</v>
      </c>
      <c r="O6" s="692" t="s">
        <v>150</v>
      </c>
      <c r="P6" s="695" t="s">
        <v>159</v>
      </c>
      <c r="Q6" s="692" t="s">
        <v>150</v>
      </c>
      <c r="R6" s="693" t="s">
        <v>159</v>
      </c>
    </row>
    <row r="7" spans="1:18" s="28" customFormat="1" ht="17.25" customHeight="1">
      <c r="A7" s="1564" t="s">
        <v>11</v>
      </c>
      <c r="B7" s="1565"/>
      <c r="C7" s="892">
        <v>14109</v>
      </c>
      <c r="D7" s="385">
        <v>1.7871121210509117E-2</v>
      </c>
      <c r="E7" s="892">
        <v>3914</v>
      </c>
      <c r="F7" s="203">
        <v>0.27741158126018856</v>
      </c>
      <c r="G7" s="386">
        <v>2905</v>
      </c>
      <c r="H7" s="277">
        <v>0.20589694521227586</v>
      </c>
      <c r="I7" s="892">
        <v>10195</v>
      </c>
      <c r="J7" s="897">
        <v>0.7225884187398115</v>
      </c>
      <c r="K7" s="386">
        <v>3262</v>
      </c>
      <c r="L7" s="897">
        <v>0.23119994329860372</v>
      </c>
      <c r="M7" s="386">
        <v>3066</v>
      </c>
      <c r="N7" s="897">
        <v>0.21730810121199234</v>
      </c>
      <c r="O7" s="386">
        <v>1211</v>
      </c>
      <c r="P7" s="897">
        <v>8.5831738606563193E-2</v>
      </c>
      <c r="Q7" s="386">
        <v>2656</v>
      </c>
      <c r="R7" s="277">
        <v>0.18824863562265221</v>
      </c>
    </row>
    <row r="8" spans="1:18" s="28" customFormat="1" ht="17.25" customHeight="1">
      <c r="A8" s="1564" t="s">
        <v>12</v>
      </c>
      <c r="B8" s="1565"/>
      <c r="C8" s="892">
        <v>14344</v>
      </c>
      <c r="D8" s="385">
        <v>1.8050895875123641E-2</v>
      </c>
      <c r="E8" s="892">
        <v>4237</v>
      </c>
      <c r="F8" s="203">
        <v>0.29538482989403236</v>
      </c>
      <c r="G8" s="386">
        <v>3161</v>
      </c>
      <c r="H8" s="277">
        <v>0.22037088678192973</v>
      </c>
      <c r="I8" s="892">
        <v>10107</v>
      </c>
      <c r="J8" s="897">
        <v>0.70461517010596764</v>
      </c>
      <c r="K8" s="386">
        <v>3392</v>
      </c>
      <c r="L8" s="897">
        <v>0.23647518126045733</v>
      </c>
      <c r="M8" s="386">
        <v>2852</v>
      </c>
      <c r="N8" s="897">
        <v>0.1988287785833798</v>
      </c>
      <c r="O8" s="386">
        <v>1244</v>
      </c>
      <c r="P8" s="897">
        <v>8.6726157278304516E-2</v>
      </c>
      <c r="Q8" s="386">
        <v>2619</v>
      </c>
      <c r="R8" s="277">
        <v>0.18258505298382599</v>
      </c>
    </row>
    <row r="9" spans="1:18" s="28" customFormat="1" ht="17.25" customHeight="1">
      <c r="A9" s="1564" t="s">
        <v>13</v>
      </c>
      <c r="B9" s="1565"/>
      <c r="C9" s="892">
        <v>14551</v>
      </c>
      <c r="D9" s="385">
        <v>1.8009777832786681E-2</v>
      </c>
      <c r="E9" s="892">
        <v>4471</v>
      </c>
      <c r="F9" s="203">
        <v>0.30726410555975536</v>
      </c>
      <c r="G9" s="386">
        <v>3285</v>
      </c>
      <c r="H9" s="277">
        <v>0.22575767988454401</v>
      </c>
      <c r="I9" s="892">
        <v>10080</v>
      </c>
      <c r="J9" s="897">
        <v>0.69273589444024464</v>
      </c>
      <c r="K9" s="386">
        <v>3422</v>
      </c>
      <c r="L9" s="897">
        <v>0.2351728403546148</v>
      </c>
      <c r="M9" s="386">
        <v>2763</v>
      </c>
      <c r="N9" s="897">
        <v>0.18988385677960279</v>
      </c>
      <c r="O9" s="386">
        <v>1266</v>
      </c>
      <c r="P9" s="897">
        <v>8.7004329599340249E-2</v>
      </c>
      <c r="Q9" s="386">
        <v>2629</v>
      </c>
      <c r="R9" s="277">
        <v>0.18067486770668684</v>
      </c>
    </row>
    <row r="10" spans="1:18" s="28" customFormat="1" ht="17.25" customHeight="1">
      <c r="A10" s="1564" t="s">
        <v>14</v>
      </c>
      <c r="B10" s="1565"/>
      <c r="C10" s="892">
        <v>15109</v>
      </c>
      <c r="D10" s="385">
        <v>1.8255212927141051E-2</v>
      </c>
      <c r="E10" s="892">
        <v>4852</v>
      </c>
      <c r="F10" s="203">
        <v>0.32113309947713281</v>
      </c>
      <c r="G10" s="386">
        <v>3439</v>
      </c>
      <c r="H10" s="277">
        <v>0.22761268118340061</v>
      </c>
      <c r="I10" s="892">
        <v>10257</v>
      </c>
      <c r="J10" s="897">
        <v>0.67886690052286713</v>
      </c>
      <c r="K10" s="386">
        <v>3589</v>
      </c>
      <c r="L10" s="897">
        <v>0.23754053875173736</v>
      </c>
      <c r="M10" s="386">
        <v>2906</v>
      </c>
      <c r="N10" s="897">
        <v>0.19233569395724404</v>
      </c>
      <c r="O10" s="386">
        <v>1263</v>
      </c>
      <c r="P10" s="897">
        <v>8.3592560725395462E-2</v>
      </c>
      <c r="Q10" s="386">
        <v>2499</v>
      </c>
      <c r="R10" s="277">
        <v>0.16539810708849031</v>
      </c>
    </row>
    <row r="11" spans="1:18" s="28" customFormat="1" ht="17.25" customHeight="1">
      <c r="A11" s="1564" t="s">
        <v>15</v>
      </c>
      <c r="B11" s="1565"/>
      <c r="C11" s="892">
        <v>16477</v>
      </c>
      <c r="D11" s="385">
        <v>1.9290816344450599E-2</v>
      </c>
      <c r="E11" s="892">
        <v>5334</v>
      </c>
      <c r="F11" s="203">
        <v>0.32372397887965043</v>
      </c>
      <c r="G11" s="386">
        <v>3775</v>
      </c>
      <c r="H11" s="277">
        <v>0.2291072403957031</v>
      </c>
      <c r="I11" s="892">
        <v>11143</v>
      </c>
      <c r="J11" s="897">
        <v>0.67627602112034957</v>
      </c>
      <c r="K11" s="386">
        <v>4039</v>
      </c>
      <c r="L11" s="897">
        <v>0.24512957455847545</v>
      </c>
      <c r="M11" s="386">
        <v>3220</v>
      </c>
      <c r="N11" s="897">
        <v>0.19542392425805669</v>
      </c>
      <c r="O11" s="386">
        <v>1321</v>
      </c>
      <c r="P11" s="897">
        <v>8.0172361473569223E-2</v>
      </c>
      <c r="Q11" s="386">
        <v>2563</v>
      </c>
      <c r="R11" s="277">
        <v>0.15555016083024822</v>
      </c>
    </row>
    <row r="12" spans="1:18" s="28" customFormat="1" ht="17.25" customHeight="1">
      <c r="A12" s="1564" t="s">
        <v>16</v>
      </c>
      <c r="B12" s="1565"/>
      <c r="C12" s="892">
        <v>18281</v>
      </c>
      <c r="D12" s="385">
        <v>2.0767940053462025E-2</v>
      </c>
      <c r="E12" s="892">
        <v>5865</v>
      </c>
      <c r="F12" s="203">
        <v>0.32082490016957499</v>
      </c>
      <c r="G12" s="386">
        <v>4112</v>
      </c>
      <c r="H12" s="277">
        <v>0.22493299053662272</v>
      </c>
      <c r="I12" s="892">
        <v>12416</v>
      </c>
      <c r="J12" s="897">
        <v>0.67917509983042501</v>
      </c>
      <c r="K12" s="386">
        <v>4716</v>
      </c>
      <c r="L12" s="897">
        <v>0.25797275860182706</v>
      </c>
      <c r="M12" s="386">
        <v>3626</v>
      </c>
      <c r="N12" s="897">
        <v>0.19834801159673979</v>
      </c>
      <c r="O12" s="386">
        <v>1377</v>
      </c>
      <c r="P12" s="897">
        <v>7.5324106996334989E-2</v>
      </c>
      <c r="Q12" s="386">
        <v>2697</v>
      </c>
      <c r="R12" s="277">
        <v>0.14753022263552323</v>
      </c>
    </row>
    <row r="13" spans="1:18" s="28" customFormat="1" ht="17.25" customHeight="1">
      <c r="A13" s="1564" t="s">
        <v>17</v>
      </c>
      <c r="B13" s="1565"/>
      <c r="C13" s="892">
        <v>20237</v>
      </c>
      <c r="D13" s="385">
        <v>2.2332010576171832E-2</v>
      </c>
      <c r="E13" s="892">
        <v>6549</v>
      </c>
      <c r="F13" s="203">
        <v>0.32361516034985421</v>
      </c>
      <c r="G13" s="386">
        <v>4505</v>
      </c>
      <c r="H13" s="277">
        <v>0.22261204724020359</v>
      </c>
      <c r="I13" s="892">
        <v>13688</v>
      </c>
      <c r="J13" s="897">
        <v>0.67638483965014573</v>
      </c>
      <c r="K13" s="386">
        <v>5332</v>
      </c>
      <c r="L13" s="897">
        <v>0.2634777882097149</v>
      </c>
      <c r="M13" s="386">
        <v>4003</v>
      </c>
      <c r="N13" s="897">
        <v>0.19780599891288234</v>
      </c>
      <c r="O13" s="386">
        <v>1484</v>
      </c>
      <c r="P13" s="897">
        <v>7.3331027326184711E-2</v>
      </c>
      <c r="Q13" s="386">
        <v>2869</v>
      </c>
      <c r="R13" s="277">
        <v>0.14177002520136384</v>
      </c>
    </row>
    <row r="14" spans="1:18" s="28" customFormat="1" ht="17.25" customHeight="1">
      <c r="A14" s="1564" t="s">
        <v>143</v>
      </c>
      <c r="B14" s="1565"/>
      <c r="C14" s="892">
        <v>21992</v>
      </c>
      <c r="D14" s="385">
        <v>2.3746690450789757E-2</v>
      </c>
      <c r="E14" s="892">
        <v>7157</v>
      </c>
      <c r="F14" s="203">
        <v>0.32543652237177156</v>
      </c>
      <c r="G14" s="386">
        <v>4861</v>
      </c>
      <c r="H14" s="277">
        <v>0.22103492178974171</v>
      </c>
      <c r="I14" s="892">
        <v>14835</v>
      </c>
      <c r="J14" s="897">
        <v>0.67456347762822844</v>
      </c>
      <c r="K14" s="386">
        <v>5893</v>
      </c>
      <c r="L14" s="897">
        <v>0.26796107675518371</v>
      </c>
      <c r="M14" s="386">
        <v>4318</v>
      </c>
      <c r="N14" s="897">
        <v>0.19634412513641325</v>
      </c>
      <c r="O14" s="386">
        <v>1500</v>
      </c>
      <c r="P14" s="897">
        <v>6.8206620589305197E-2</v>
      </c>
      <c r="Q14" s="386">
        <v>3124</v>
      </c>
      <c r="R14" s="277">
        <v>0.14205165514732629</v>
      </c>
    </row>
    <row r="15" spans="1:18" s="28" customFormat="1" ht="17.25" customHeight="1">
      <c r="A15" s="1564" t="s">
        <v>194</v>
      </c>
      <c r="B15" s="1565"/>
      <c r="C15" s="892">
        <v>24026</v>
      </c>
      <c r="D15" s="385">
        <v>2.5534366072643179E-2</v>
      </c>
      <c r="E15" s="892">
        <v>7803</v>
      </c>
      <c r="F15" s="203">
        <v>0.32477316240739201</v>
      </c>
      <c r="G15" s="386">
        <v>5181</v>
      </c>
      <c r="H15" s="277">
        <v>0.21564138849579623</v>
      </c>
      <c r="I15" s="892">
        <v>16223</v>
      </c>
      <c r="J15" s="897">
        <v>0.67522683759260804</v>
      </c>
      <c r="K15" s="386">
        <v>6619</v>
      </c>
      <c r="L15" s="897">
        <v>0.27549321568301005</v>
      </c>
      <c r="M15" s="386">
        <v>4631</v>
      </c>
      <c r="N15" s="897">
        <v>0.19274952135186882</v>
      </c>
      <c r="O15" s="386">
        <v>1583</v>
      </c>
      <c r="P15" s="897">
        <v>6.588695579788563E-2</v>
      </c>
      <c r="Q15" s="386">
        <v>3390</v>
      </c>
      <c r="R15" s="277">
        <v>0.1410971447598435</v>
      </c>
    </row>
    <row r="16" spans="1:18" s="28" customFormat="1" ht="17.25" customHeight="1">
      <c r="A16" s="1564" t="s">
        <v>475</v>
      </c>
      <c r="B16" s="1565"/>
      <c r="C16" s="892">
        <v>26527</v>
      </c>
      <c r="D16" s="385">
        <v>2.7836834406146833E-2</v>
      </c>
      <c r="E16" s="892">
        <v>8325</v>
      </c>
      <c r="F16" s="203">
        <v>0.31383119086214045</v>
      </c>
      <c r="G16" s="386">
        <v>5418</v>
      </c>
      <c r="H16" s="277">
        <v>0.20424473178271196</v>
      </c>
      <c r="I16" s="892">
        <v>18202</v>
      </c>
      <c r="J16" s="897">
        <v>0.68616880913785949</v>
      </c>
      <c r="K16" s="386">
        <v>7569</v>
      </c>
      <c r="L16" s="897">
        <v>0.28533192596222717</v>
      </c>
      <c r="M16" s="386">
        <v>5119</v>
      </c>
      <c r="N16" s="897">
        <v>0.19297319711991556</v>
      </c>
      <c r="O16" s="386">
        <v>1708</v>
      </c>
      <c r="P16" s="897">
        <v>6.4387228107211522E-2</v>
      </c>
      <c r="Q16" s="386">
        <v>3806</v>
      </c>
      <c r="R16" s="277">
        <v>0.1434764579485053</v>
      </c>
    </row>
    <row r="17" spans="1:18" s="28" customFormat="1" ht="17.25" customHeight="1" thickBot="1">
      <c r="A17" s="1564" t="s">
        <v>605</v>
      </c>
      <c r="B17" s="1565"/>
      <c r="C17" s="202">
        <v>28380</v>
      </c>
      <c r="D17" s="282">
        <v>2.9490371466454963E-2</v>
      </c>
      <c r="E17" s="202">
        <v>8499</v>
      </c>
      <c r="F17" s="286">
        <v>0.29947145877378434</v>
      </c>
      <c r="G17" s="81">
        <v>5569</v>
      </c>
      <c r="H17" s="287">
        <v>0.19622973925299506</v>
      </c>
      <c r="I17" s="202">
        <v>19881</v>
      </c>
      <c r="J17" s="897">
        <v>0.70052854122621566</v>
      </c>
      <c r="K17" s="386">
        <v>8408</v>
      </c>
      <c r="L17" s="897">
        <v>0.29626497533474278</v>
      </c>
      <c r="M17" s="386">
        <v>5497</v>
      </c>
      <c r="N17" s="897">
        <v>0.19369274136715997</v>
      </c>
      <c r="O17" s="386">
        <v>1703</v>
      </c>
      <c r="P17" s="897">
        <v>6.0007047216349543E-2</v>
      </c>
      <c r="Q17" s="386">
        <v>4273</v>
      </c>
      <c r="R17" s="277">
        <v>0.15056377730796336</v>
      </c>
    </row>
    <row r="18" spans="1:18" s="28" customFormat="1" ht="17.25" customHeight="1">
      <c r="A18" s="1572" t="s">
        <v>606</v>
      </c>
      <c r="B18" s="613" t="s">
        <v>196</v>
      </c>
      <c r="C18" s="616">
        <f>C17-C16</f>
        <v>1853</v>
      </c>
      <c r="D18" s="673" t="s">
        <v>57</v>
      </c>
      <c r="E18" s="616">
        <f t="shared" ref="E18:K18" si="0">E17-E16</f>
        <v>174</v>
      </c>
      <c r="F18" s="672" t="s">
        <v>57</v>
      </c>
      <c r="G18" s="617">
        <f t="shared" si="0"/>
        <v>151</v>
      </c>
      <c r="H18" s="673" t="s">
        <v>57</v>
      </c>
      <c r="I18" s="616">
        <f t="shared" si="0"/>
        <v>1679</v>
      </c>
      <c r="J18" s="672" t="s">
        <v>57</v>
      </c>
      <c r="K18" s="617">
        <f t="shared" si="0"/>
        <v>839</v>
      </c>
      <c r="L18" s="672" t="s">
        <v>57</v>
      </c>
      <c r="M18" s="617">
        <f>M17-M16</f>
        <v>378</v>
      </c>
      <c r="N18" s="672" t="s">
        <v>57</v>
      </c>
      <c r="O18" s="617">
        <f>O17-O16</f>
        <v>-5</v>
      </c>
      <c r="P18" s="672" t="s">
        <v>57</v>
      </c>
      <c r="Q18" s="617">
        <f>Q17-Q16</f>
        <v>467</v>
      </c>
      <c r="R18" s="673" t="s">
        <v>57</v>
      </c>
    </row>
    <row r="19" spans="1:18" s="28" customFormat="1" ht="17.25" customHeight="1">
      <c r="A19" s="1573"/>
      <c r="B19" s="633" t="s">
        <v>197</v>
      </c>
      <c r="C19" s="623">
        <f>C17/C16-1</f>
        <v>6.9853356957062518E-2</v>
      </c>
      <c r="D19" s="682" t="s">
        <v>57</v>
      </c>
      <c r="E19" s="623">
        <f t="shared" ref="E19:M19" si="1">E17/E16-1</f>
        <v>2.0900900900900909E-2</v>
      </c>
      <c r="F19" s="681" t="s">
        <v>57</v>
      </c>
      <c r="G19" s="624">
        <f t="shared" si="1"/>
        <v>2.7870062753783786E-2</v>
      </c>
      <c r="H19" s="682" t="s">
        <v>57</v>
      </c>
      <c r="I19" s="623">
        <f t="shared" si="1"/>
        <v>9.2242610702120587E-2</v>
      </c>
      <c r="J19" s="681" t="s">
        <v>57</v>
      </c>
      <c r="K19" s="624">
        <f t="shared" si="1"/>
        <v>0.1108468754128682</v>
      </c>
      <c r="L19" s="681" t="s">
        <v>57</v>
      </c>
      <c r="M19" s="624">
        <f t="shared" si="1"/>
        <v>7.3842547372533707E-2</v>
      </c>
      <c r="N19" s="681" t="s">
        <v>57</v>
      </c>
      <c r="O19" s="624">
        <f>O17/O16-1</f>
        <v>-2.9274004683840227E-3</v>
      </c>
      <c r="P19" s="681" t="s">
        <v>57</v>
      </c>
      <c r="Q19" s="624">
        <f>Q17/Q16-1</f>
        <v>0.12270099842354187</v>
      </c>
      <c r="R19" s="682" t="s">
        <v>57</v>
      </c>
    </row>
    <row r="20" spans="1:18" s="28" customFormat="1" ht="17.25" customHeight="1">
      <c r="A20" s="1556" t="s">
        <v>607</v>
      </c>
      <c r="B20" s="638" t="s">
        <v>196</v>
      </c>
      <c r="C20" s="641">
        <f>C17-C12</f>
        <v>10099</v>
      </c>
      <c r="D20" s="679" t="s">
        <v>57</v>
      </c>
      <c r="E20" s="641">
        <f t="shared" ref="E20:M20" si="2">E17-E12</f>
        <v>2634</v>
      </c>
      <c r="F20" s="678" t="s">
        <v>57</v>
      </c>
      <c r="G20" s="642">
        <f t="shared" si="2"/>
        <v>1457</v>
      </c>
      <c r="H20" s="679" t="s">
        <v>57</v>
      </c>
      <c r="I20" s="641">
        <f t="shared" si="2"/>
        <v>7465</v>
      </c>
      <c r="J20" s="678" t="s">
        <v>57</v>
      </c>
      <c r="K20" s="642">
        <f t="shared" si="2"/>
        <v>3692</v>
      </c>
      <c r="L20" s="678" t="s">
        <v>57</v>
      </c>
      <c r="M20" s="642">
        <f t="shared" si="2"/>
        <v>1871</v>
      </c>
      <c r="N20" s="678" t="s">
        <v>57</v>
      </c>
      <c r="O20" s="642">
        <f>O17-O12</f>
        <v>326</v>
      </c>
      <c r="P20" s="678" t="s">
        <v>57</v>
      </c>
      <c r="Q20" s="642">
        <f>Q17-Q12</f>
        <v>1576</v>
      </c>
      <c r="R20" s="679" t="s">
        <v>57</v>
      </c>
    </row>
    <row r="21" spans="1:18" s="28" customFormat="1" ht="17.25" customHeight="1">
      <c r="A21" s="1573"/>
      <c r="B21" s="633" t="s">
        <v>197</v>
      </c>
      <c r="C21" s="623">
        <f>C17/C12-1</f>
        <v>0.55243148624254701</v>
      </c>
      <c r="D21" s="682" t="s">
        <v>57</v>
      </c>
      <c r="E21" s="623">
        <f t="shared" ref="E21:K21" si="3">E17/E12-1</f>
        <v>0.44910485933503841</v>
      </c>
      <c r="F21" s="681" t="s">
        <v>57</v>
      </c>
      <c r="G21" s="624">
        <f t="shared" si="3"/>
        <v>0.35432879377431914</v>
      </c>
      <c r="H21" s="682" t="s">
        <v>57</v>
      </c>
      <c r="I21" s="623">
        <f t="shared" si="3"/>
        <v>0.60124033505154628</v>
      </c>
      <c r="J21" s="681" t="s">
        <v>57</v>
      </c>
      <c r="K21" s="624">
        <f t="shared" si="3"/>
        <v>0.78286683630195086</v>
      </c>
      <c r="L21" s="681" t="s">
        <v>57</v>
      </c>
      <c r="M21" s="624">
        <f>M17/M12-1</f>
        <v>0.51599558742415885</v>
      </c>
      <c r="N21" s="681" t="s">
        <v>57</v>
      </c>
      <c r="O21" s="624">
        <f>O17/O12-1</f>
        <v>0.23674655047204074</v>
      </c>
      <c r="P21" s="681" t="s">
        <v>57</v>
      </c>
      <c r="Q21" s="624">
        <f>Q17/Q12-1</f>
        <v>0.58435298479792364</v>
      </c>
      <c r="R21" s="682" t="s">
        <v>57</v>
      </c>
    </row>
    <row r="22" spans="1:18" s="260" customFormat="1" ht="17.25" customHeight="1">
      <c r="A22" s="1556" t="s">
        <v>608</v>
      </c>
      <c r="B22" s="638" t="s">
        <v>196</v>
      </c>
      <c r="C22" s="641">
        <f>C17-C7</f>
        <v>14271</v>
      </c>
      <c r="D22" s="679" t="s">
        <v>57</v>
      </c>
      <c r="E22" s="641">
        <f t="shared" ref="E22:M22" si="4">E17-E7</f>
        <v>4585</v>
      </c>
      <c r="F22" s="678" t="s">
        <v>57</v>
      </c>
      <c r="G22" s="642">
        <f t="shared" si="4"/>
        <v>2664</v>
      </c>
      <c r="H22" s="679" t="s">
        <v>57</v>
      </c>
      <c r="I22" s="641">
        <f t="shared" si="4"/>
        <v>9686</v>
      </c>
      <c r="J22" s="678" t="s">
        <v>57</v>
      </c>
      <c r="K22" s="642">
        <f t="shared" si="4"/>
        <v>5146</v>
      </c>
      <c r="L22" s="678" t="s">
        <v>57</v>
      </c>
      <c r="M22" s="642">
        <f t="shared" si="4"/>
        <v>2431</v>
      </c>
      <c r="N22" s="678" t="s">
        <v>57</v>
      </c>
      <c r="O22" s="642">
        <f>O17-O7</f>
        <v>492</v>
      </c>
      <c r="P22" s="678" t="s">
        <v>57</v>
      </c>
      <c r="Q22" s="642">
        <f>Q17-Q7</f>
        <v>1617</v>
      </c>
      <c r="R22" s="679" t="s">
        <v>57</v>
      </c>
    </row>
    <row r="23" spans="1:18" s="941" customFormat="1" ht="17.25" customHeight="1" thickBot="1">
      <c r="A23" s="1557"/>
      <c r="B23" s="645" t="s">
        <v>197</v>
      </c>
      <c r="C23" s="657">
        <f>C17/C7-1</f>
        <v>1.0114820327450564</v>
      </c>
      <c r="D23" s="720" t="s">
        <v>57</v>
      </c>
      <c r="E23" s="657">
        <f t="shared" ref="E23:M23" si="5">E17/E7-1</f>
        <v>1.171435871231477</v>
      </c>
      <c r="F23" s="719" t="s">
        <v>57</v>
      </c>
      <c r="G23" s="658">
        <f t="shared" si="5"/>
        <v>0.91703958691910503</v>
      </c>
      <c r="H23" s="720" t="s">
        <v>57</v>
      </c>
      <c r="I23" s="657">
        <f t="shared" si="5"/>
        <v>0.95007356547327126</v>
      </c>
      <c r="J23" s="719" t="s">
        <v>57</v>
      </c>
      <c r="K23" s="658">
        <f t="shared" si="5"/>
        <v>1.5775597792765175</v>
      </c>
      <c r="L23" s="719" t="s">
        <v>57</v>
      </c>
      <c r="M23" s="658">
        <f t="shared" si="5"/>
        <v>0.79288975864318334</v>
      </c>
      <c r="N23" s="719" t="s">
        <v>57</v>
      </c>
      <c r="O23" s="658">
        <f>O17/O7-1</f>
        <v>0.40627580511973571</v>
      </c>
      <c r="P23" s="719" t="s">
        <v>57</v>
      </c>
      <c r="Q23" s="658">
        <f>Q17/Q7-1</f>
        <v>0.60881024096385539</v>
      </c>
      <c r="R23" s="720" t="s">
        <v>57</v>
      </c>
    </row>
    <row r="24" spans="1:18" s="941" customFormat="1" ht="17.25" customHeight="1">
      <c r="A24" s="1052" t="s">
        <v>419</v>
      </c>
      <c r="R24" s="203"/>
    </row>
    <row r="25" spans="1:18" s="941" customFormat="1" ht="17.25" customHeight="1">
      <c r="A25" s="1045" t="s">
        <v>382</v>
      </c>
    </row>
    <row r="26" spans="1:18" s="941" customFormat="1" ht="17.25" customHeight="1">
      <c r="A26" s="997" t="s">
        <v>383</v>
      </c>
    </row>
  </sheetData>
  <mergeCells count="26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/>
  <dimension ref="A1:T25"/>
  <sheetViews>
    <sheetView zoomScaleNormal="100" workbookViewId="0"/>
  </sheetViews>
  <sheetFormatPr defaultRowHeight="15"/>
  <cols>
    <col min="1" max="1" width="18.7109375" customWidth="1"/>
    <col min="2" max="11" width="9.28515625" customWidth="1"/>
    <col min="12" max="13" width="9.28515625" style="223" customWidth="1"/>
    <col min="14" max="14" width="7.5703125" style="223" customWidth="1"/>
  </cols>
  <sheetData>
    <row r="1" spans="1:20" s="941" customFormat="1" ht="17.25" customHeight="1">
      <c r="A1" s="258" t="s">
        <v>651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20" s="941" customFormat="1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</row>
    <row r="3" spans="1:20" s="941" customFormat="1" ht="17.25" customHeight="1">
      <c r="A3" s="1683" t="s">
        <v>195</v>
      </c>
      <c r="B3" s="1700" t="s">
        <v>287</v>
      </c>
      <c r="C3" s="1704"/>
      <c r="D3" s="1713" t="s">
        <v>465</v>
      </c>
      <c r="E3" s="1714"/>
      <c r="F3" s="1718" t="s">
        <v>466</v>
      </c>
      <c r="G3" s="1701"/>
      <c r="H3" s="1701"/>
      <c r="I3" s="1701"/>
      <c r="J3" s="1701"/>
      <c r="K3" s="1704"/>
      <c r="L3" s="1700" t="s">
        <v>983</v>
      </c>
      <c r="M3" s="1718"/>
      <c r="N3" s="1718"/>
      <c r="O3" s="1718"/>
      <c r="P3" s="1718"/>
      <c r="Q3" s="1718"/>
      <c r="R3" s="1718"/>
      <c r="S3" s="1719"/>
    </row>
    <row r="4" spans="1:20" s="941" customFormat="1" ht="17.25" customHeight="1">
      <c r="A4" s="1698"/>
      <c r="B4" s="1702"/>
      <c r="C4" s="1620"/>
      <c r="D4" s="1695"/>
      <c r="E4" s="1715"/>
      <c r="F4" s="1612" t="s">
        <v>4</v>
      </c>
      <c r="G4" s="1720"/>
      <c r="H4" s="1712" t="s">
        <v>267</v>
      </c>
      <c r="I4" s="1567"/>
      <c r="J4" s="1567"/>
      <c r="K4" s="1620"/>
      <c r="L4" s="1688" t="s">
        <v>984</v>
      </c>
      <c r="M4" s="1720"/>
      <c r="N4" s="1612" t="s">
        <v>986</v>
      </c>
      <c r="O4" s="1720"/>
      <c r="P4" s="1612" t="s">
        <v>985</v>
      </c>
      <c r="Q4" s="1720"/>
      <c r="R4" s="1612" t="s">
        <v>987</v>
      </c>
      <c r="S4" s="1723"/>
    </row>
    <row r="5" spans="1:20" s="941" customFormat="1" ht="33" customHeight="1">
      <c r="A5" s="1698"/>
      <c r="B5" s="1702"/>
      <c r="C5" s="1620"/>
      <c r="D5" s="1716"/>
      <c r="E5" s="1717"/>
      <c r="F5" s="1721"/>
      <c r="G5" s="1721"/>
      <c r="H5" s="1712" t="s">
        <v>160</v>
      </c>
      <c r="I5" s="1567"/>
      <c r="J5" s="1712" t="s">
        <v>756</v>
      </c>
      <c r="K5" s="1620"/>
      <c r="L5" s="1722"/>
      <c r="M5" s="1721"/>
      <c r="N5" s="1721"/>
      <c r="O5" s="1721"/>
      <c r="P5" s="1721"/>
      <c r="Q5" s="1721"/>
      <c r="R5" s="1721"/>
      <c r="S5" s="1724"/>
    </row>
    <row r="6" spans="1:20" s="941" customFormat="1" ht="17.25" customHeight="1" thickBot="1">
      <c r="A6" s="1686"/>
      <c r="B6" s="689" t="s">
        <v>150</v>
      </c>
      <c r="C6" s="702" t="s">
        <v>159</v>
      </c>
      <c r="D6" s="689" t="s">
        <v>150</v>
      </c>
      <c r="E6" s="690" t="s">
        <v>155</v>
      </c>
      <c r="F6" s="692" t="s">
        <v>150</v>
      </c>
      <c r="G6" s="690" t="s">
        <v>155</v>
      </c>
      <c r="H6" s="692" t="s">
        <v>150</v>
      </c>
      <c r="I6" s="690" t="s">
        <v>155</v>
      </c>
      <c r="J6" s="692" t="s">
        <v>150</v>
      </c>
      <c r="K6" s="702" t="s">
        <v>155</v>
      </c>
      <c r="L6" s="689" t="s">
        <v>150</v>
      </c>
      <c r="M6" s="690" t="s">
        <v>155</v>
      </c>
      <c r="N6" s="692" t="s">
        <v>150</v>
      </c>
      <c r="O6" s="690" t="s">
        <v>155</v>
      </c>
      <c r="P6" s="692" t="s">
        <v>150</v>
      </c>
      <c r="Q6" s="690" t="s">
        <v>155</v>
      </c>
      <c r="R6" s="692" t="s">
        <v>150</v>
      </c>
      <c r="S6" s="702" t="s">
        <v>155</v>
      </c>
    </row>
    <row r="7" spans="1:20" s="941" customFormat="1" ht="17.25" customHeight="1">
      <c r="A7" s="208" t="s">
        <v>20</v>
      </c>
      <c r="B7" s="1129">
        <v>28380</v>
      </c>
      <c r="C7" s="1139">
        <v>2.9490371466454963E-2</v>
      </c>
      <c r="D7" s="1144">
        <v>8499</v>
      </c>
      <c r="E7" s="1132">
        <v>0.29947145877378434</v>
      </c>
      <c r="F7" s="1136">
        <v>19881</v>
      </c>
      <c r="G7" s="1132">
        <v>0.70052854122621566</v>
      </c>
      <c r="H7" s="1136">
        <v>11477</v>
      </c>
      <c r="I7" s="1132">
        <v>0.40440451021846369</v>
      </c>
      <c r="J7" s="1136">
        <v>8404</v>
      </c>
      <c r="K7" s="1134">
        <v>0.29612403100775192</v>
      </c>
      <c r="L7" s="1144">
        <v>8408</v>
      </c>
      <c r="M7" s="1132">
        <v>0.29626497533474278</v>
      </c>
      <c r="N7" s="1136">
        <v>5569</v>
      </c>
      <c r="O7" s="1132">
        <v>0.19622973925299506</v>
      </c>
      <c r="P7" s="1136">
        <v>5497</v>
      </c>
      <c r="Q7" s="1132">
        <v>0.19369274136715997</v>
      </c>
      <c r="R7" s="1136">
        <v>1703</v>
      </c>
      <c r="S7" s="1134">
        <v>6.0007047216349543E-2</v>
      </c>
      <c r="T7" s="320"/>
    </row>
    <row r="8" spans="1:20" s="941" customFormat="1" ht="17.25" customHeight="1">
      <c r="A8" s="211" t="s">
        <v>21</v>
      </c>
      <c r="B8" s="1070">
        <v>10188</v>
      </c>
      <c r="C8" s="344">
        <v>9.1804460464068482E-2</v>
      </c>
      <c r="D8" s="892">
        <v>2436</v>
      </c>
      <c r="E8" s="385">
        <v>0.23910482921083628</v>
      </c>
      <c r="F8" s="386">
        <v>7752</v>
      </c>
      <c r="G8" s="385">
        <v>0.76089517078916369</v>
      </c>
      <c r="H8" s="386">
        <v>5172</v>
      </c>
      <c r="I8" s="385">
        <v>0.50765606595995294</v>
      </c>
      <c r="J8" s="386">
        <v>2580</v>
      </c>
      <c r="K8" s="344">
        <v>0.25323910482921086</v>
      </c>
      <c r="L8" s="892">
        <v>3547</v>
      </c>
      <c r="M8" s="385">
        <v>0.34815469179426778</v>
      </c>
      <c r="N8" s="386">
        <v>1378</v>
      </c>
      <c r="O8" s="385">
        <v>0.13525716529250098</v>
      </c>
      <c r="P8" s="386">
        <v>1436</v>
      </c>
      <c r="Q8" s="385">
        <v>0.14095013741656851</v>
      </c>
      <c r="R8" s="386">
        <v>1063</v>
      </c>
      <c r="S8" s="344">
        <v>0.10433843737730664</v>
      </c>
      <c r="T8" s="320"/>
    </row>
    <row r="9" spans="1:20" s="941" customFormat="1" ht="17.25" customHeight="1">
      <c r="A9" s="211" t="s">
        <v>22</v>
      </c>
      <c r="B9" s="1070">
        <v>4049</v>
      </c>
      <c r="C9" s="344">
        <v>2.9617438373198742E-2</v>
      </c>
      <c r="D9" s="892">
        <v>1554</v>
      </c>
      <c r="E9" s="385">
        <v>0.38379846875771795</v>
      </c>
      <c r="F9" s="386">
        <v>2495</v>
      </c>
      <c r="G9" s="385">
        <v>0.61620153124228205</v>
      </c>
      <c r="H9" s="386">
        <v>1710</v>
      </c>
      <c r="I9" s="385">
        <v>0.42232650037046182</v>
      </c>
      <c r="J9" s="386">
        <v>785</v>
      </c>
      <c r="K9" s="344">
        <v>0.1938750308718202</v>
      </c>
      <c r="L9" s="892">
        <v>1279</v>
      </c>
      <c r="M9" s="385">
        <v>0.31588046431217587</v>
      </c>
      <c r="N9" s="386">
        <v>1158</v>
      </c>
      <c r="O9" s="385">
        <v>0.28599654235613731</v>
      </c>
      <c r="P9" s="386">
        <v>521</v>
      </c>
      <c r="Q9" s="385">
        <v>0.12867374660409978</v>
      </c>
      <c r="R9" s="386">
        <v>214</v>
      </c>
      <c r="S9" s="344">
        <v>5.2852556186712765E-2</v>
      </c>
      <c r="T9" s="320"/>
    </row>
    <row r="10" spans="1:20" s="941" customFormat="1" ht="17.25" customHeight="1">
      <c r="A10" s="211" t="s">
        <v>23</v>
      </c>
      <c r="B10" s="1070">
        <v>1114</v>
      </c>
      <c r="C10" s="344">
        <v>1.915866955594538E-2</v>
      </c>
      <c r="D10" s="892">
        <v>278</v>
      </c>
      <c r="E10" s="385">
        <v>0.24955116696588869</v>
      </c>
      <c r="F10" s="386">
        <v>836</v>
      </c>
      <c r="G10" s="385">
        <v>0.75044883303411136</v>
      </c>
      <c r="H10" s="386">
        <v>454</v>
      </c>
      <c r="I10" s="385">
        <v>0.40754039497307004</v>
      </c>
      <c r="J10" s="386">
        <v>382</v>
      </c>
      <c r="K10" s="344">
        <v>0.34290843806104127</v>
      </c>
      <c r="L10" s="892">
        <v>363</v>
      </c>
      <c r="M10" s="385">
        <v>0.3258527827648115</v>
      </c>
      <c r="N10" s="386">
        <v>173</v>
      </c>
      <c r="O10" s="385">
        <v>0.15529622980251345</v>
      </c>
      <c r="P10" s="386">
        <v>318</v>
      </c>
      <c r="Q10" s="385">
        <v>0.28545780969479356</v>
      </c>
      <c r="R10" s="386">
        <v>28</v>
      </c>
      <c r="S10" s="344">
        <v>2.5134649910233394E-2</v>
      </c>
      <c r="T10" s="320"/>
    </row>
    <row r="11" spans="1:20" s="941" customFormat="1" ht="17.25" customHeight="1">
      <c r="A11" s="211" t="s">
        <v>24</v>
      </c>
      <c r="B11" s="1070">
        <v>2325</v>
      </c>
      <c r="C11" s="344">
        <v>4.4284870764366394E-2</v>
      </c>
      <c r="D11" s="892">
        <v>916</v>
      </c>
      <c r="E11" s="385">
        <v>0.39397849462365592</v>
      </c>
      <c r="F11" s="386">
        <v>1409</v>
      </c>
      <c r="G11" s="385">
        <v>0.60602150537634414</v>
      </c>
      <c r="H11" s="386">
        <v>716</v>
      </c>
      <c r="I11" s="385">
        <v>0.30795698924731185</v>
      </c>
      <c r="J11" s="386">
        <v>693</v>
      </c>
      <c r="K11" s="344">
        <v>0.29806451612903223</v>
      </c>
      <c r="L11" s="892">
        <v>605</v>
      </c>
      <c r="M11" s="385">
        <v>0.26021505376344084</v>
      </c>
      <c r="N11" s="386">
        <v>563</v>
      </c>
      <c r="O11" s="385">
        <v>0.24215053763440861</v>
      </c>
      <c r="P11" s="386">
        <v>627</v>
      </c>
      <c r="Q11" s="385">
        <v>0.26967741935483869</v>
      </c>
      <c r="R11" s="386">
        <v>24</v>
      </c>
      <c r="S11" s="344">
        <v>1.032258064516129E-2</v>
      </c>
      <c r="T11" s="320"/>
    </row>
    <row r="12" spans="1:20" s="941" customFormat="1" ht="17.25" customHeight="1">
      <c r="A12" s="211" t="s">
        <v>25</v>
      </c>
      <c r="B12" s="1070">
        <v>1165</v>
      </c>
      <c r="C12" s="344">
        <v>4.6320225835950857E-2</v>
      </c>
      <c r="D12" s="892">
        <v>206</v>
      </c>
      <c r="E12" s="385">
        <v>0.17682403433476396</v>
      </c>
      <c r="F12" s="386">
        <v>959</v>
      </c>
      <c r="G12" s="385">
        <v>0.8231759656652361</v>
      </c>
      <c r="H12" s="386">
        <v>341</v>
      </c>
      <c r="I12" s="385">
        <v>0.29270386266094423</v>
      </c>
      <c r="J12" s="386">
        <v>618</v>
      </c>
      <c r="K12" s="344">
        <v>0.53047210300429182</v>
      </c>
      <c r="L12" s="892">
        <v>188</v>
      </c>
      <c r="M12" s="385">
        <v>0.16137339055793992</v>
      </c>
      <c r="N12" s="386">
        <v>118</v>
      </c>
      <c r="O12" s="385">
        <v>0.10128755364806867</v>
      </c>
      <c r="P12" s="386">
        <v>516</v>
      </c>
      <c r="Q12" s="385">
        <v>0.44291845493562232</v>
      </c>
      <c r="R12" s="386">
        <v>118</v>
      </c>
      <c r="S12" s="344">
        <v>0.10128755364806867</v>
      </c>
      <c r="T12" s="320"/>
    </row>
    <row r="13" spans="1:20" s="941" customFormat="1" ht="17.25" customHeight="1">
      <c r="A13" s="211" t="s">
        <v>26</v>
      </c>
      <c r="B13" s="1070">
        <v>1771</v>
      </c>
      <c r="C13" s="344">
        <v>2.3336407958887865E-2</v>
      </c>
      <c r="D13" s="892">
        <v>446</v>
      </c>
      <c r="E13" s="385">
        <v>0.25183512140033881</v>
      </c>
      <c r="F13" s="386">
        <v>1325</v>
      </c>
      <c r="G13" s="385">
        <v>0.74816487859966119</v>
      </c>
      <c r="H13" s="386">
        <v>510</v>
      </c>
      <c r="I13" s="385">
        <v>0.28797289666854886</v>
      </c>
      <c r="J13" s="386">
        <v>815</v>
      </c>
      <c r="K13" s="344">
        <v>0.46019198193111238</v>
      </c>
      <c r="L13" s="892">
        <v>369</v>
      </c>
      <c r="M13" s="385">
        <v>0.20835686053077357</v>
      </c>
      <c r="N13" s="386">
        <v>344</v>
      </c>
      <c r="O13" s="385">
        <v>0.19424054206662902</v>
      </c>
      <c r="P13" s="386">
        <v>596</v>
      </c>
      <c r="Q13" s="385">
        <v>0.33653303218520608</v>
      </c>
      <c r="R13" s="386">
        <v>79</v>
      </c>
      <c r="S13" s="344">
        <v>4.4607566346696784E-2</v>
      </c>
      <c r="T13" s="320"/>
    </row>
    <row r="14" spans="1:20" s="941" customFormat="1" ht="17.25" customHeight="1">
      <c r="A14" s="211" t="s">
        <v>27</v>
      </c>
      <c r="B14" s="1070">
        <v>1246</v>
      </c>
      <c r="C14" s="344">
        <v>2.9828593316096906E-2</v>
      </c>
      <c r="D14" s="892">
        <v>348</v>
      </c>
      <c r="E14" s="385">
        <v>0.27929373996789725</v>
      </c>
      <c r="F14" s="386">
        <v>898</v>
      </c>
      <c r="G14" s="385">
        <v>0.7207062600321027</v>
      </c>
      <c r="H14" s="386">
        <v>447</v>
      </c>
      <c r="I14" s="385">
        <v>0.35874799357945425</v>
      </c>
      <c r="J14" s="386">
        <v>451</v>
      </c>
      <c r="K14" s="344">
        <v>0.3619582664526485</v>
      </c>
      <c r="L14" s="892">
        <v>356</v>
      </c>
      <c r="M14" s="385">
        <v>0.2857142857142857</v>
      </c>
      <c r="N14" s="386">
        <v>223</v>
      </c>
      <c r="O14" s="385">
        <v>0.17897271268057785</v>
      </c>
      <c r="P14" s="386">
        <v>174</v>
      </c>
      <c r="Q14" s="385">
        <v>0.13964686998394862</v>
      </c>
      <c r="R14" s="386">
        <v>23</v>
      </c>
      <c r="S14" s="344">
        <v>1.8459069020866775E-2</v>
      </c>
      <c r="T14" s="320"/>
    </row>
    <row r="15" spans="1:20" s="941" customFormat="1" ht="17.25" customHeight="1">
      <c r="A15" s="211" t="s">
        <v>28</v>
      </c>
      <c r="B15" s="1070">
        <v>837</v>
      </c>
      <c r="C15" s="344">
        <v>1.679037111334002E-2</v>
      </c>
      <c r="D15" s="892">
        <v>177</v>
      </c>
      <c r="E15" s="385">
        <v>0.21146953405017921</v>
      </c>
      <c r="F15" s="386">
        <v>660</v>
      </c>
      <c r="G15" s="385">
        <v>0.78853046594982079</v>
      </c>
      <c r="H15" s="386">
        <v>402</v>
      </c>
      <c r="I15" s="385">
        <v>0.48028673835125446</v>
      </c>
      <c r="J15" s="386">
        <v>258</v>
      </c>
      <c r="K15" s="344">
        <v>0.30824372759856633</v>
      </c>
      <c r="L15" s="892">
        <v>332</v>
      </c>
      <c r="M15" s="385">
        <v>0.39665471923536438</v>
      </c>
      <c r="N15" s="386">
        <v>108</v>
      </c>
      <c r="O15" s="385">
        <v>0.12903225806451613</v>
      </c>
      <c r="P15" s="386">
        <v>154</v>
      </c>
      <c r="Q15" s="385">
        <v>0.18399044205495818</v>
      </c>
      <c r="R15" s="386">
        <v>24</v>
      </c>
      <c r="S15" s="344">
        <v>2.8673835125448029E-2</v>
      </c>
      <c r="T15" s="320"/>
    </row>
    <row r="16" spans="1:20" s="941" customFormat="1" ht="17.25" customHeight="1">
      <c r="A16" s="211" t="s">
        <v>29</v>
      </c>
      <c r="B16" s="1070">
        <v>842</v>
      </c>
      <c r="C16" s="344">
        <v>1.7743498967421081E-2</v>
      </c>
      <c r="D16" s="892">
        <v>263</v>
      </c>
      <c r="E16" s="385">
        <v>0.31235154394299286</v>
      </c>
      <c r="F16" s="386">
        <v>579</v>
      </c>
      <c r="G16" s="385">
        <v>0.68764845605700708</v>
      </c>
      <c r="H16" s="386">
        <v>292</v>
      </c>
      <c r="I16" s="385">
        <v>0.34679334916864607</v>
      </c>
      <c r="J16" s="386">
        <v>287</v>
      </c>
      <c r="K16" s="344">
        <v>0.34085510688836107</v>
      </c>
      <c r="L16" s="892">
        <v>265</v>
      </c>
      <c r="M16" s="385">
        <v>0.31472684085510688</v>
      </c>
      <c r="N16" s="386">
        <v>194</v>
      </c>
      <c r="O16" s="385">
        <v>0.23040380047505937</v>
      </c>
      <c r="P16" s="386">
        <v>164</v>
      </c>
      <c r="Q16" s="385">
        <v>0.19477434679334918</v>
      </c>
      <c r="R16" s="386">
        <v>4</v>
      </c>
      <c r="S16" s="344">
        <v>4.7505938242280287E-3</v>
      </c>
      <c r="T16" s="320"/>
    </row>
    <row r="17" spans="1:20" s="941" customFormat="1" ht="17.25" customHeight="1">
      <c r="A17" s="211" t="s">
        <v>30</v>
      </c>
      <c r="B17" s="1070">
        <v>624</v>
      </c>
      <c r="C17" s="344">
        <v>1.3738743697571502E-2</v>
      </c>
      <c r="D17" s="892">
        <v>173</v>
      </c>
      <c r="E17" s="385">
        <v>0.27724358974358976</v>
      </c>
      <c r="F17" s="386">
        <v>451</v>
      </c>
      <c r="G17" s="385">
        <v>0.72275641025641024</v>
      </c>
      <c r="H17" s="386">
        <v>239</v>
      </c>
      <c r="I17" s="385">
        <v>0.38301282051282054</v>
      </c>
      <c r="J17" s="386">
        <v>212</v>
      </c>
      <c r="K17" s="344">
        <v>0.33974358974358976</v>
      </c>
      <c r="L17" s="892">
        <v>199</v>
      </c>
      <c r="M17" s="385">
        <v>0.31891025641025639</v>
      </c>
      <c r="N17" s="386">
        <v>110</v>
      </c>
      <c r="O17" s="385">
        <v>0.17628205128205129</v>
      </c>
      <c r="P17" s="386">
        <v>124</v>
      </c>
      <c r="Q17" s="385">
        <v>0.19871794871794871</v>
      </c>
      <c r="R17" s="386">
        <v>8</v>
      </c>
      <c r="S17" s="344">
        <v>1.282051282051282E-2</v>
      </c>
      <c r="T17" s="320"/>
    </row>
    <row r="18" spans="1:20" s="941" customFormat="1" ht="17.25" customHeight="1">
      <c r="A18" s="211" t="s">
        <v>31</v>
      </c>
      <c r="B18" s="1070">
        <v>2259</v>
      </c>
      <c r="C18" s="344">
        <v>2.1133875947235477E-2</v>
      </c>
      <c r="D18" s="892">
        <v>733</v>
      </c>
      <c r="E18" s="385">
        <v>0.32447985834440018</v>
      </c>
      <c r="F18" s="386">
        <v>1526</v>
      </c>
      <c r="G18" s="385">
        <v>0.67552014165559982</v>
      </c>
      <c r="H18" s="386">
        <v>789</v>
      </c>
      <c r="I18" s="385">
        <v>0.34926958831341304</v>
      </c>
      <c r="J18" s="386">
        <v>737</v>
      </c>
      <c r="K18" s="344">
        <v>0.32625055334218683</v>
      </c>
      <c r="L18" s="892">
        <v>627</v>
      </c>
      <c r="M18" s="385">
        <v>0.27755644090305442</v>
      </c>
      <c r="N18" s="386">
        <v>524</v>
      </c>
      <c r="O18" s="385">
        <v>0.23196104471004869</v>
      </c>
      <c r="P18" s="386">
        <v>446</v>
      </c>
      <c r="Q18" s="385">
        <v>0.19743249225320939</v>
      </c>
      <c r="R18" s="386">
        <v>63</v>
      </c>
      <c r="S18" s="344">
        <v>2.7888446215139442E-2</v>
      </c>
      <c r="T18" s="320"/>
    </row>
    <row r="19" spans="1:20" s="941" customFormat="1" ht="17.25" customHeight="1">
      <c r="A19" s="211" t="s">
        <v>32</v>
      </c>
      <c r="B19" s="1070">
        <v>505</v>
      </c>
      <c r="C19" s="344">
        <v>9.0262386501751626E-3</v>
      </c>
      <c r="D19" s="892">
        <v>195</v>
      </c>
      <c r="E19" s="385">
        <v>0.38613861386138615</v>
      </c>
      <c r="F19" s="386">
        <v>310</v>
      </c>
      <c r="G19" s="385">
        <v>0.61386138613861385</v>
      </c>
      <c r="H19" s="386">
        <v>146</v>
      </c>
      <c r="I19" s="385">
        <v>0.28910891089108909</v>
      </c>
      <c r="J19" s="386">
        <v>164</v>
      </c>
      <c r="K19" s="344">
        <v>0.32475247524752476</v>
      </c>
      <c r="L19" s="892">
        <v>96</v>
      </c>
      <c r="M19" s="385">
        <v>0.1900990099009901</v>
      </c>
      <c r="N19" s="386">
        <v>151</v>
      </c>
      <c r="O19" s="385">
        <v>0.299009900990099</v>
      </c>
      <c r="P19" s="386">
        <v>130</v>
      </c>
      <c r="Q19" s="385">
        <v>0.25742574257425743</v>
      </c>
      <c r="R19" s="386">
        <v>19</v>
      </c>
      <c r="S19" s="344">
        <v>3.7623762376237622E-2</v>
      </c>
      <c r="T19" s="320"/>
    </row>
    <row r="20" spans="1:20" s="941" customFormat="1" ht="17.25" customHeight="1">
      <c r="A20" s="211" t="s">
        <v>33</v>
      </c>
      <c r="B20" s="1070">
        <v>483</v>
      </c>
      <c r="C20" s="344">
        <v>9.5054415208706434E-3</v>
      </c>
      <c r="D20" s="892">
        <v>219</v>
      </c>
      <c r="E20" s="385">
        <v>0.453416149068323</v>
      </c>
      <c r="F20" s="386">
        <v>264</v>
      </c>
      <c r="G20" s="385">
        <v>0.54658385093167705</v>
      </c>
      <c r="H20" s="386">
        <v>121</v>
      </c>
      <c r="I20" s="385">
        <v>0.25051759834368531</v>
      </c>
      <c r="J20" s="386">
        <v>143</v>
      </c>
      <c r="K20" s="344">
        <v>0.29606625258799174</v>
      </c>
      <c r="L20" s="892">
        <v>93</v>
      </c>
      <c r="M20" s="385">
        <v>0.19254658385093168</v>
      </c>
      <c r="N20" s="386">
        <v>186</v>
      </c>
      <c r="O20" s="385">
        <v>0.38509316770186336</v>
      </c>
      <c r="P20" s="386">
        <v>87</v>
      </c>
      <c r="Q20" s="385">
        <v>0.18012422360248448</v>
      </c>
      <c r="R20" s="386">
        <v>10</v>
      </c>
      <c r="S20" s="344">
        <v>2.0703933747412008E-2</v>
      </c>
      <c r="T20" s="320"/>
    </row>
    <row r="21" spans="1:20" s="941" customFormat="1" ht="17.25" customHeight="1" thickBot="1">
      <c r="A21" s="209" t="s">
        <v>34</v>
      </c>
      <c r="B21" s="1130">
        <v>972</v>
      </c>
      <c r="C21" s="342">
        <v>9.2722433677703692E-3</v>
      </c>
      <c r="D21" s="202">
        <v>555</v>
      </c>
      <c r="E21" s="282">
        <v>0.57098765432098764</v>
      </c>
      <c r="F21" s="81">
        <v>417</v>
      </c>
      <c r="G21" s="282">
        <v>0.42901234567901236</v>
      </c>
      <c r="H21" s="81">
        <v>138</v>
      </c>
      <c r="I21" s="282">
        <v>0.1419753086419753</v>
      </c>
      <c r="J21" s="81">
        <v>279</v>
      </c>
      <c r="K21" s="342">
        <v>0.28703703703703703</v>
      </c>
      <c r="L21" s="202">
        <v>89</v>
      </c>
      <c r="M21" s="282">
        <v>9.1563786008230452E-2</v>
      </c>
      <c r="N21" s="81">
        <v>339</v>
      </c>
      <c r="O21" s="282">
        <v>0.34876543209876543</v>
      </c>
      <c r="P21" s="81">
        <v>204</v>
      </c>
      <c r="Q21" s="282">
        <v>0.20987654320987653</v>
      </c>
      <c r="R21" s="81">
        <v>26</v>
      </c>
      <c r="S21" s="342">
        <v>2.6748971193415638E-2</v>
      </c>
      <c r="T21" s="320"/>
    </row>
    <row r="22" spans="1:20" s="941" customFormat="1" ht="17.25" customHeight="1">
      <c r="A22" s="1052" t="s">
        <v>419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20" s="941" customFormat="1" ht="17.25" customHeight="1">
      <c r="A23" s="1052" t="s">
        <v>931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20" s="941" customFormat="1" ht="17.25" customHeight="1">
      <c r="A24" s="1045" t="s">
        <v>758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20" s="941" customFormat="1" ht="17.25" customHeight="1">
      <c r="A25" s="1045" t="s">
        <v>757</v>
      </c>
    </row>
  </sheetData>
  <mergeCells count="13">
    <mergeCell ref="A3:A6"/>
    <mergeCell ref="B3:C5"/>
    <mergeCell ref="D3:E5"/>
    <mergeCell ref="F3:K3"/>
    <mergeCell ref="L3:S3"/>
    <mergeCell ref="F4:G5"/>
    <mergeCell ref="H4:K4"/>
    <mergeCell ref="L4:M5"/>
    <mergeCell ref="N4:O5"/>
    <mergeCell ref="P4:Q5"/>
    <mergeCell ref="R4:S5"/>
    <mergeCell ref="H5:I5"/>
    <mergeCell ref="J5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7" s="50" customFormat="1" ht="17.25" customHeight="1">
      <c r="A1" s="173" t="s">
        <v>652</v>
      </c>
      <c r="B1" s="177"/>
      <c r="C1" s="177"/>
      <c r="D1" s="177"/>
      <c r="E1" s="82"/>
      <c r="F1" s="82"/>
      <c r="G1" s="82"/>
      <c r="H1" s="82"/>
      <c r="I1" s="82"/>
      <c r="Q1" s="552"/>
    </row>
    <row r="2" spans="1:27" ht="17.25" customHeight="1" thickBot="1">
      <c r="A2" s="358" t="s">
        <v>198</v>
      </c>
      <c r="B2" s="219"/>
      <c r="C2" s="219"/>
    </row>
    <row r="3" spans="1:27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7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7" ht="17.25" customHeight="1">
      <c r="A5" s="208" t="s">
        <v>20</v>
      </c>
      <c r="B5" s="359">
        <v>14109</v>
      </c>
      <c r="C5" s="359">
        <v>14344</v>
      </c>
      <c r="D5" s="359">
        <v>14551</v>
      </c>
      <c r="E5" s="359">
        <v>15109</v>
      </c>
      <c r="F5" s="359">
        <v>16477</v>
      </c>
      <c r="G5" s="359">
        <v>18281</v>
      </c>
      <c r="H5" s="359">
        <v>20237</v>
      </c>
      <c r="I5" s="359">
        <v>21992</v>
      </c>
      <c r="J5" s="359">
        <v>24026</v>
      </c>
      <c r="K5" s="359">
        <v>26527</v>
      </c>
      <c r="L5" s="360">
        <v>28380</v>
      </c>
      <c r="M5" s="494">
        <f>L5-K5</f>
        <v>1853</v>
      </c>
      <c r="N5" s="495">
        <f>L5/K5-1</f>
        <v>6.9853356957062518E-2</v>
      </c>
      <c r="O5" s="505">
        <f>L5-G5</f>
        <v>10099</v>
      </c>
      <c r="P5" s="495">
        <f>L5/G5-1</f>
        <v>0.55243148624254701</v>
      </c>
      <c r="Q5" s="505">
        <f>L5-B5</f>
        <v>14271</v>
      </c>
      <c r="R5" s="460">
        <f>L5/B5-1</f>
        <v>1.0114820327450564</v>
      </c>
      <c r="S5"/>
      <c r="T5"/>
      <c r="U5"/>
      <c r="V5"/>
      <c r="W5"/>
      <c r="X5"/>
      <c r="Y5"/>
      <c r="Z5"/>
      <c r="AA5"/>
    </row>
    <row r="6" spans="1:27" ht="17.25" customHeight="1">
      <c r="A6" s="211" t="s">
        <v>21</v>
      </c>
      <c r="B6" s="231">
        <v>4614</v>
      </c>
      <c r="C6" s="231">
        <v>4910</v>
      </c>
      <c r="D6" s="231">
        <v>5062</v>
      </c>
      <c r="E6" s="231">
        <v>5428</v>
      </c>
      <c r="F6" s="231">
        <v>6022</v>
      </c>
      <c r="G6" s="231">
        <v>6824</v>
      </c>
      <c r="H6" s="231">
        <v>7650</v>
      </c>
      <c r="I6" s="231">
        <v>8254</v>
      </c>
      <c r="J6" s="231">
        <v>8975</v>
      </c>
      <c r="K6" s="231">
        <v>9657</v>
      </c>
      <c r="L6" s="361">
        <v>10188</v>
      </c>
      <c r="M6" s="498">
        <f t="shared" ref="M6:M19" si="0">L6-K6</f>
        <v>531</v>
      </c>
      <c r="N6" s="464">
        <f t="shared" ref="N6:N19" si="1">L6/K6-1</f>
        <v>5.4986020503261956E-2</v>
      </c>
      <c r="O6" s="506">
        <f t="shared" ref="O6:O19" si="2">L6-G6</f>
        <v>3364</v>
      </c>
      <c r="P6" s="464">
        <f t="shared" ref="P6:P19" si="3">L6/G6-1</f>
        <v>0.49296600234466581</v>
      </c>
      <c r="Q6" s="506">
        <f t="shared" ref="Q6:Q19" si="4">L6-B6</f>
        <v>5574</v>
      </c>
      <c r="R6" s="466">
        <f t="shared" ref="R6:R19" si="5">L6/B6-1</f>
        <v>1.2080624187256177</v>
      </c>
      <c r="S6"/>
      <c r="T6"/>
      <c r="U6"/>
      <c r="V6"/>
      <c r="W6"/>
      <c r="X6"/>
      <c r="Y6"/>
      <c r="Z6"/>
      <c r="AA6"/>
    </row>
    <row r="7" spans="1:27" ht="17.25" customHeight="1">
      <c r="A7" s="211" t="s">
        <v>22</v>
      </c>
      <c r="B7" s="231">
        <v>1682</v>
      </c>
      <c r="C7" s="231">
        <v>1726</v>
      </c>
      <c r="D7" s="231">
        <v>1801</v>
      </c>
      <c r="E7" s="231">
        <v>1833</v>
      </c>
      <c r="F7" s="231">
        <v>2012</v>
      </c>
      <c r="G7" s="231">
        <v>2214</v>
      </c>
      <c r="H7" s="231">
        <v>2453</v>
      </c>
      <c r="I7" s="231">
        <v>2750</v>
      </c>
      <c r="J7" s="231">
        <v>3114</v>
      </c>
      <c r="K7" s="231">
        <v>3578</v>
      </c>
      <c r="L7" s="361">
        <v>4049</v>
      </c>
      <c r="M7" s="498">
        <f t="shared" si="0"/>
        <v>471</v>
      </c>
      <c r="N7" s="464">
        <f t="shared" si="1"/>
        <v>0.13163778647288993</v>
      </c>
      <c r="O7" s="506">
        <f t="shared" si="2"/>
        <v>1835</v>
      </c>
      <c r="P7" s="464">
        <f t="shared" si="3"/>
        <v>0.82881662149954827</v>
      </c>
      <c r="Q7" s="506">
        <f t="shared" si="4"/>
        <v>2367</v>
      </c>
      <c r="R7" s="466">
        <f t="shared" si="5"/>
        <v>1.4072532699167657</v>
      </c>
      <c r="S7"/>
      <c r="T7"/>
      <c r="U7"/>
      <c r="V7"/>
      <c r="W7"/>
      <c r="X7"/>
      <c r="Y7"/>
      <c r="Z7"/>
      <c r="AA7"/>
    </row>
    <row r="8" spans="1:27" ht="17.25" customHeight="1">
      <c r="A8" s="211" t="s">
        <v>23</v>
      </c>
      <c r="B8" s="231">
        <v>604</v>
      </c>
      <c r="C8" s="231">
        <v>613</v>
      </c>
      <c r="D8" s="231">
        <v>592</v>
      </c>
      <c r="E8" s="231">
        <v>635</v>
      </c>
      <c r="F8" s="231">
        <v>650</v>
      </c>
      <c r="G8" s="231">
        <v>725</v>
      </c>
      <c r="H8" s="231">
        <v>798</v>
      </c>
      <c r="I8" s="231">
        <v>868</v>
      </c>
      <c r="J8" s="231">
        <v>936</v>
      </c>
      <c r="K8" s="231">
        <v>1039</v>
      </c>
      <c r="L8" s="361">
        <v>1114</v>
      </c>
      <c r="M8" s="498">
        <f t="shared" si="0"/>
        <v>75</v>
      </c>
      <c r="N8" s="464">
        <f t="shared" si="1"/>
        <v>7.2184793070259934E-2</v>
      </c>
      <c r="O8" s="506">
        <f t="shared" si="2"/>
        <v>389</v>
      </c>
      <c r="P8" s="464">
        <f t="shared" si="3"/>
        <v>0.53655172413793095</v>
      </c>
      <c r="Q8" s="506">
        <f t="shared" si="4"/>
        <v>510</v>
      </c>
      <c r="R8" s="466">
        <f t="shared" si="5"/>
        <v>0.8443708609271523</v>
      </c>
      <c r="S8"/>
      <c r="T8"/>
      <c r="U8"/>
      <c r="V8"/>
      <c r="W8"/>
      <c r="X8"/>
      <c r="Y8"/>
      <c r="Z8"/>
      <c r="AA8"/>
    </row>
    <row r="9" spans="1:27" ht="17.25" customHeight="1">
      <c r="A9" s="211" t="s">
        <v>24</v>
      </c>
      <c r="B9" s="231">
        <v>960</v>
      </c>
      <c r="C9" s="231">
        <v>947</v>
      </c>
      <c r="D9" s="231">
        <v>986</v>
      </c>
      <c r="E9" s="231">
        <v>1091</v>
      </c>
      <c r="F9" s="231">
        <v>1225</v>
      </c>
      <c r="G9" s="231">
        <v>1397</v>
      </c>
      <c r="H9" s="231">
        <v>1591</v>
      </c>
      <c r="I9" s="231">
        <v>1732</v>
      </c>
      <c r="J9" s="231">
        <v>1962</v>
      </c>
      <c r="K9" s="231">
        <v>2204</v>
      </c>
      <c r="L9" s="361">
        <v>2325</v>
      </c>
      <c r="M9" s="498">
        <f t="shared" si="0"/>
        <v>121</v>
      </c>
      <c r="N9" s="464">
        <f t="shared" si="1"/>
        <v>5.4900181488203303E-2</v>
      </c>
      <c r="O9" s="506">
        <f t="shared" si="2"/>
        <v>928</v>
      </c>
      <c r="P9" s="464">
        <f t="shared" si="3"/>
        <v>0.66428060128847521</v>
      </c>
      <c r="Q9" s="506">
        <f t="shared" si="4"/>
        <v>1365</v>
      </c>
      <c r="R9" s="466">
        <f t="shared" si="5"/>
        <v>1.421875</v>
      </c>
      <c r="S9"/>
      <c r="T9"/>
      <c r="U9"/>
      <c r="V9"/>
      <c r="W9"/>
      <c r="X9"/>
      <c r="Y9"/>
      <c r="Z9"/>
      <c r="AA9"/>
    </row>
    <row r="10" spans="1:27" ht="17.25" customHeight="1">
      <c r="A10" s="211" t="s">
        <v>25</v>
      </c>
      <c r="B10" s="231">
        <v>896</v>
      </c>
      <c r="C10" s="231">
        <v>803</v>
      </c>
      <c r="D10" s="231">
        <v>750</v>
      </c>
      <c r="E10" s="231">
        <v>728</v>
      </c>
      <c r="F10" s="231">
        <v>773</v>
      </c>
      <c r="G10" s="231">
        <v>854</v>
      </c>
      <c r="H10" s="231">
        <v>933</v>
      </c>
      <c r="I10" s="231">
        <v>965</v>
      </c>
      <c r="J10" s="231">
        <v>1044</v>
      </c>
      <c r="K10" s="231">
        <v>1128</v>
      </c>
      <c r="L10" s="361">
        <v>1165</v>
      </c>
      <c r="M10" s="498">
        <f t="shared" si="0"/>
        <v>37</v>
      </c>
      <c r="N10" s="464">
        <f t="shared" si="1"/>
        <v>3.280141843971629E-2</v>
      </c>
      <c r="O10" s="506">
        <f t="shared" si="2"/>
        <v>311</v>
      </c>
      <c r="P10" s="464">
        <f t="shared" si="3"/>
        <v>0.36416861826697899</v>
      </c>
      <c r="Q10" s="506">
        <f t="shared" si="4"/>
        <v>269</v>
      </c>
      <c r="R10" s="466">
        <f t="shared" si="5"/>
        <v>0.30022321428571419</v>
      </c>
      <c r="S10"/>
      <c r="T10"/>
      <c r="U10"/>
      <c r="V10"/>
      <c r="W10"/>
      <c r="X10"/>
      <c r="Y10"/>
      <c r="Z10"/>
      <c r="AA10"/>
    </row>
    <row r="11" spans="1:27" ht="17.25" customHeight="1">
      <c r="A11" s="211" t="s">
        <v>26</v>
      </c>
      <c r="B11" s="231">
        <v>1143</v>
      </c>
      <c r="C11" s="231">
        <v>1111</v>
      </c>
      <c r="D11" s="231">
        <v>1114</v>
      </c>
      <c r="E11" s="231">
        <v>1115</v>
      </c>
      <c r="F11" s="231">
        <v>1158</v>
      </c>
      <c r="G11" s="231">
        <v>1248</v>
      </c>
      <c r="H11" s="231">
        <v>1390</v>
      </c>
      <c r="I11" s="231">
        <v>1448</v>
      </c>
      <c r="J11" s="231">
        <v>1549</v>
      </c>
      <c r="K11" s="231">
        <v>1676</v>
      </c>
      <c r="L11" s="361">
        <v>1771</v>
      </c>
      <c r="M11" s="498">
        <f t="shared" si="0"/>
        <v>95</v>
      </c>
      <c r="N11" s="464">
        <f t="shared" si="1"/>
        <v>5.6682577565632553E-2</v>
      </c>
      <c r="O11" s="506">
        <f t="shared" si="2"/>
        <v>523</v>
      </c>
      <c r="P11" s="464">
        <f t="shared" si="3"/>
        <v>0.41907051282051277</v>
      </c>
      <c r="Q11" s="506">
        <f t="shared" si="4"/>
        <v>628</v>
      </c>
      <c r="R11" s="466">
        <f t="shared" si="5"/>
        <v>0.54943132108486448</v>
      </c>
      <c r="S11"/>
      <c r="T11"/>
      <c r="U11"/>
      <c r="V11"/>
      <c r="W11"/>
      <c r="X11"/>
      <c r="Y11"/>
      <c r="Z11"/>
      <c r="AA11"/>
    </row>
    <row r="12" spans="1:27" ht="17.25" customHeight="1">
      <c r="A12" s="211" t="s">
        <v>27</v>
      </c>
      <c r="B12" s="231">
        <v>581</v>
      </c>
      <c r="C12" s="231">
        <v>642</v>
      </c>
      <c r="D12" s="231">
        <v>640</v>
      </c>
      <c r="E12" s="231">
        <v>664</v>
      </c>
      <c r="F12" s="231">
        <v>762</v>
      </c>
      <c r="G12" s="231">
        <v>841</v>
      </c>
      <c r="H12" s="231">
        <v>915</v>
      </c>
      <c r="I12" s="231">
        <v>985</v>
      </c>
      <c r="J12" s="231">
        <v>1054</v>
      </c>
      <c r="K12" s="231">
        <v>1166</v>
      </c>
      <c r="L12" s="361">
        <v>1246</v>
      </c>
      <c r="M12" s="498">
        <f t="shared" si="0"/>
        <v>80</v>
      </c>
      <c r="N12" s="464">
        <f t="shared" si="1"/>
        <v>6.8610634648370583E-2</v>
      </c>
      <c r="O12" s="506">
        <f t="shared" si="2"/>
        <v>405</v>
      </c>
      <c r="P12" s="464">
        <f t="shared" si="3"/>
        <v>0.48156956004756246</v>
      </c>
      <c r="Q12" s="506">
        <f t="shared" si="4"/>
        <v>665</v>
      </c>
      <c r="R12" s="466">
        <f t="shared" si="5"/>
        <v>1.1445783132530121</v>
      </c>
      <c r="S12"/>
      <c r="T12"/>
      <c r="U12"/>
      <c r="V12"/>
      <c r="W12"/>
      <c r="X12"/>
      <c r="Y12"/>
      <c r="Z12"/>
      <c r="AA12"/>
    </row>
    <row r="13" spans="1:27" ht="17.25" customHeight="1">
      <c r="A13" s="211" t="s">
        <v>28</v>
      </c>
      <c r="B13" s="231">
        <v>506</v>
      </c>
      <c r="C13" s="231">
        <v>440</v>
      </c>
      <c r="D13" s="231">
        <v>445</v>
      </c>
      <c r="E13" s="231">
        <v>433</v>
      </c>
      <c r="F13" s="231">
        <v>452</v>
      </c>
      <c r="G13" s="231">
        <v>527</v>
      </c>
      <c r="H13" s="231">
        <v>595</v>
      </c>
      <c r="I13" s="231">
        <v>666</v>
      </c>
      <c r="J13" s="231">
        <v>689</v>
      </c>
      <c r="K13" s="231">
        <v>817</v>
      </c>
      <c r="L13" s="361">
        <v>837</v>
      </c>
      <c r="M13" s="498">
        <f t="shared" si="0"/>
        <v>20</v>
      </c>
      <c r="N13" s="464">
        <f t="shared" si="1"/>
        <v>2.4479804161566809E-2</v>
      </c>
      <c r="O13" s="506">
        <f t="shared" si="2"/>
        <v>310</v>
      </c>
      <c r="P13" s="464">
        <f t="shared" si="3"/>
        <v>0.58823529411764697</v>
      </c>
      <c r="Q13" s="506">
        <f t="shared" si="4"/>
        <v>331</v>
      </c>
      <c r="R13" s="466">
        <f t="shared" si="5"/>
        <v>0.6541501976284585</v>
      </c>
      <c r="S13"/>
      <c r="T13"/>
      <c r="U13"/>
      <c r="V13"/>
      <c r="W13"/>
      <c r="X13"/>
      <c r="Y13"/>
      <c r="Z13"/>
      <c r="AA13"/>
    </row>
    <row r="14" spans="1:27" ht="17.25" customHeight="1">
      <c r="A14" s="211" t="s">
        <v>29</v>
      </c>
      <c r="B14" s="231">
        <v>386</v>
      </c>
      <c r="C14" s="231">
        <v>404</v>
      </c>
      <c r="D14" s="231">
        <v>423</v>
      </c>
      <c r="E14" s="231">
        <v>424</v>
      </c>
      <c r="F14" s="231">
        <v>451</v>
      </c>
      <c r="G14" s="231">
        <v>474</v>
      </c>
      <c r="H14" s="231">
        <v>498</v>
      </c>
      <c r="I14" s="231">
        <v>571</v>
      </c>
      <c r="J14" s="231">
        <v>677</v>
      </c>
      <c r="K14" s="231">
        <v>786</v>
      </c>
      <c r="L14" s="361">
        <v>842</v>
      </c>
      <c r="M14" s="498">
        <f t="shared" si="0"/>
        <v>56</v>
      </c>
      <c r="N14" s="464">
        <f t="shared" si="1"/>
        <v>7.1246819338422362E-2</v>
      </c>
      <c r="O14" s="506">
        <f t="shared" si="2"/>
        <v>368</v>
      </c>
      <c r="P14" s="464">
        <f t="shared" si="3"/>
        <v>0.7763713080168777</v>
      </c>
      <c r="Q14" s="506">
        <f t="shared" si="4"/>
        <v>456</v>
      </c>
      <c r="R14" s="466">
        <f t="shared" si="5"/>
        <v>1.1813471502590676</v>
      </c>
      <c r="S14"/>
      <c r="T14"/>
      <c r="U14"/>
      <c r="V14"/>
      <c r="W14"/>
      <c r="X14"/>
      <c r="Y14"/>
      <c r="Z14"/>
      <c r="AA14"/>
    </row>
    <row r="15" spans="1:27" ht="17.25" customHeight="1">
      <c r="A15" s="211" t="s">
        <v>30</v>
      </c>
      <c r="B15" s="231">
        <v>308</v>
      </c>
      <c r="C15" s="231">
        <v>304</v>
      </c>
      <c r="D15" s="231">
        <v>292</v>
      </c>
      <c r="E15" s="231">
        <v>297</v>
      </c>
      <c r="F15" s="231">
        <v>324</v>
      </c>
      <c r="G15" s="231">
        <v>346</v>
      </c>
      <c r="H15" s="231">
        <v>387</v>
      </c>
      <c r="I15" s="231">
        <v>422</v>
      </c>
      <c r="J15" s="231">
        <v>479</v>
      </c>
      <c r="K15" s="231">
        <v>564</v>
      </c>
      <c r="L15" s="361">
        <v>624</v>
      </c>
      <c r="M15" s="498">
        <f t="shared" si="0"/>
        <v>60</v>
      </c>
      <c r="N15" s="464">
        <f t="shared" si="1"/>
        <v>0.1063829787234043</v>
      </c>
      <c r="O15" s="506">
        <f t="shared" si="2"/>
        <v>278</v>
      </c>
      <c r="P15" s="464">
        <f t="shared" si="3"/>
        <v>0.80346820809248554</v>
      </c>
      <c r="Q15" s="506">
        <f t="shared" si="4"/>
        <v>316</v>
      </c>
      <c r="R15" s="466">
        <f t="shared" si="5"/>
        <v>1.0259740259740258</v>
      </c>
      <c r="S15"/>
      <c r="T15"/>
      <c r="U15"/>
      <c r="V15"/>
      <c r="W15"/>
      <c r="X15"/>
      <c r="Y15"/>
      <c r="Z15"/>
      <c r="AA15"/>
    </row>
    <row r="16" spans="1:27" ht="17.25" customHeight="1">
      <c r="A16" s="211" t="s">
        <v>31</v>
      </c>
      <c r="B16" s="231">
        <v>1133</v>
      </c>
      <c r="C16" s="231">
        <v>1157</v>
      </c>
      <c r="D16" s="231">
        <v>1186</v>
      </c>
      <c r="E16" s="231">
        <v>1200</v>
      </c>
      <c r="F16" s="231">
        <v>1293</v>
      </c>
      <c r="G16" s="231">
        <v>1400</v>
      </c>
      <c r="H16" s="231">
        <v>1527</v>
      </c>
      <c r="I16" s="231">
        <v>1694</v>
      </c>
      <c r="J16" s="231">
        <v>1821</v>
      </c>
      <c r="K16" s="231">
        <v>2022</v>
      </c>
      <c r="L16" s="361">
        <v>2259</v>
      </c>
      <c r="M16" s="498">
        <f t="shared" si="0"/>
        <v>237</v>
      </c>
      <c r="N16" s="464">
        <f t="shared" si="1"/>
        <v>0.1172106824925816</v>
      </c>
      <c r="O16" s="506">
        <f t="shared" si="2"/>
        <v>859</v>
      </c>
      <c r="P16" s="464">
        <f t="shared" si="3"/>
        <v>0.61357142857142866</v>
      </c>
      <c r="Q16" s="506">
        <f t="shared" si="4"/>
        <v>1126</v>
      </c>
      <c r="R16" s="466">
        <f t="shared" si="5"/>
        <v>0.99382171226831417</v>
      </c>
      <c r="S16"/>
      <c r="T16"/>
      <c r="U16"/>
      <c r="V16"/>
      <c r="W16"/>
      <c r="X16"/>
      <c r="Y16"/>
      <c r="Z16"/>
      <c r="AA16"/>
    </row>
    <row r="17" spans="1:27" ht="17.25" customHeight="1">
      <c r="A17" s="211" t="s">
        <v>32</v>
      </c>
      <c r="B17" s="231">
        <v>341</v>
      </c>
      <c r="C17" s="231">
        <v>340</v>
      </c>
      <c r="D17" s="231">
        <v>350</v>
      </c>
      <c r="E17" s="231">
        <v>335</v>
      </c>
      <c r="F17" s="231">
        <v>355</v>
      </c>
      <c r="G17" s="231">
        <v>361</v>
      </c>
      <c r="H17" s="231">
        <v>393</v>
      </c>
      <c r="I17" s="231">
        <v>429</v>
      </c>
      <c r="J17" s="231">
        <v>432</v>
      </c>
      <c r="K17" s="231">
        <v>491</v>
      </c>
      <c r="L17" s="361">
        <v>505</v>
      </c>
      <c r="M17" s="498">
        <f t="shared" si="0"/>
        <v>14</v>
      </c>
      <c r="N17" s="464">
        <f t="shared" si="1"/>
        <v>2.8513238289205711E-2</v>
      </c>
      <c r="O17" s="506">
        <f t="shared" si="2"/>
        <v>144</v>
      </c>
      <c r="P17" s="464">
        <f t="shared" si="3"/>
        <v>0.39889196675900274</v>
      </c>
      <c r="Q17" s="506">
        <f t="shared" si="4"/>
        <v>164</v>
      </c>
      <c r="R17" s="466">
        <f t="shared" si="5"/>
        <v>0.48093841642228741</v>
      </c>
      <c r="S17"/>
      <c r="T17"/>
      <c r="U17"/>
      <c r="V17"/>
      <c r="W17"/>
      <c r="X17"/>
      <c r="Y17"/>
      <c r="Z17"/>
      <c r="AA17"/>
    </row>
    <row r="18" spans="1:27" ht="17.25" customHeight="1">
      <c r="A18" s="211" t="s">
        <v>33</v>
      </c>
      <c r="B18" s="231">
        <v>293</v>
      </c>
      <c r="C18" s="231">
        <v>276</v>
      </c>
      <c r="D18" s="231">
        <v>286</v>
      </c>
      <c r="E18" s="231">
        <v>282</v>
      </c>
      <c r="F18" s="231">
        <v>303</v>
      </c>
      <c r="G18" s="231">
        <v>325</v>
      </c>
      <c r="H18" s="231">
        <v>297</v>
      </c>
      <c r="I18" s="231">
        <v>333</v>
      </c>
      <c r="J18" s="231">
        <v>391</v>
      </c>
      <c r="K18" s="231">
        <v>443</v>
      </c>
      <c r="L18" s="361">
        <v>483</v>
      </c>
      <c r="M18" s="498">
        <f t="shared" si="0"/>
        <v>40</v>
      </c>
      <c r="N18" s="464">
        <f t="shared" si="1"/>
        <v>9.0293453724604955E-2</v>
      </c>
      <c r="O18" s="506">
        <f t="shared" si="2"/>
        <v>158</v>
      </c>
      <c r="P18" s="464">
        <f t="shared" si="3"/>
        <v>0.48615384615384616</v>
      </c>
      <c r="Q18" s="506">
        <f t="shared" si="4"/>
        <v>190</v>
      </c>
      <c r="R18" s="466">
        <f t="shared" si="5"/>
        <v>0.6484641638225257</v>
      </c>
      <c r="S18"/>
      <c r="T18"/>
      <c r="U18"/>
      <c r="V18"/>
      <c r="W18"/>
      <c r="X18"/>
      <c r="Y18"/>
      <c r="Z18"/>
      <c r="AA18"/>
    </row>
    <row r="19" spans="1:27" ht="17.25" customHeight="1" thickBot="1">
      <c r="A19" s="209" t="s">
        <v>34</v>
      </c>
      <c r="B19" s="249">
        <v>662</v>
      </c>
      <c r="C19" s="249">
        <v>671</v>
      </c>
      <c r="D19" s="249">
        <v>624</v>
      </c>
      <c r="E19" s="249">
        <v>644</v>
      </c>
      <c r="F19" s="249">
        <v>697</v>
      </c>
      <c r="G19" s="249">
        <v>745</v>
      </c>
      <c r="H19" s="249">
        <v>810</v>
      </c>
      <c r="I19" s="249">
        <v>875</v>
      </c>
      <c r="J19" s="249">
        <v>903</v>
      </c>
      <c r="K19" s="249">
        <v>956</v>
      </c>
      <c r="L19" s="362">
        <v>972</v>
      </c>
      <c r="M19" s="501">
        <f t="shared" si="0"/>
        <v>16</v>
      </c>
      <c r="N19" s="470">
        <f t="shared" si="1"/>
        <v>1.6736401673640211E-2</v>
      </c>
      <c r="O19" s="507">
        <f t="shared" si="2"/>
        <v>227</v>
      </c>
      <c r="P19" s="470">
        <f t="shared" si="3"/>
        <v>0.30469798657718128</v>
      </c>
      <c r="Q19" s="507">
        <f t="shared" si="4"/>
        <v>310</v>
      </c>
      <c r="R19" s="472">
        <f t="shared" si="5"/>
        <v>0.46827794561933533</v>
      </c>
      <c r="S19"/>
      <c r="T19"/>
      <c r="U19"/>
      <c r="V19"/>
      <c r="W19"/>
      <c r="X19"/>
      <c r="Y19"/>
      <c r="Z19"/>
      <c r="AA19"/>
    </row>
    <row r="20" spans="1:27" s="30" customFormat="1" ht="17.25" customHeight="1">
      <c r="A20" s="1052" t="s">
        <v>532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27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27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27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7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9"/>
  <dimension ref="A1:V35"/>
  <sheetViews>
    <sheetView zoomScaleNormal="100" workbookViewId="0"/>
  </sheetViews>
  <sheetFormatPr defaultRowHeight="15"/>
  <cols>
    <col min="1" max="1" width="12.85546875" customWidth="1"/>
    <col min="2" max="2" width="5.7109375" style="223" customWidth="1"/>
    <col min="4" max="14" width="7.5703125" customWidth="1"/>
  </cols>
  <sheetData>
    <row r="1" spans="1:22" ht="17.25" customHeight="1">
      <c r="A1" s="193" t="s">
        <v>653</v>
      </c>
      <c r="B1" s="258"/>
      <c r="C1" s="145"/>
      <c r="D1" s="145"/>
      <c r="E1" s="145"/>
      <c r="F1" s="145"/>
      <c r="G1" s="145"/>
      <c r="H1" s="145"/>
      <c r="I1" s="145"/>
      <c r="J1" s="145"/>
      <c r="K1" s="145"/>
      <c r="L1" s="552"/>
      <c r="M1" s="145"/>
      <c r="N1" s="145"/>
    </row>
    <row r="2" spans="1:22" ht="17.25" customHeight="1" thickBot="1">
      <c r="A2" s="358" t="s">
        <v>198</v>
      </c>
      <c r="B2" s="219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22" ht="17.25" customHeight="1">
      <c r="A3" s="1558" t="s">
        <v>203</v>
      </c>
      <c r="B3" s="1559"/>
      <c r="C3" s="1700" t="s">
        <v>75</v>
      </c>
      <c r="D3" s="1704"/>
      <c r="E3" s="1725" t="s">
        <v>226</v>
      </c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848"/>
    </row>
    <row r="4" spans="1:22" ht="17.25" customHeight="1">
      <c r="A4" s="1560"/>
      <c r="B4" s="1561"/>
      <c r="C4" s="1702"/>
      <c r="D4" s="1620"/>
      <c r="E4" s="1775" t="s">
        <v>162</v>
      </c>
      <c r="F4" s="1710"/>
      <c r="G4" s="1775" t="s">
        <v>163</v>
      </c>
      <c r="H4" s="1710"/>
      <c r="I4" s="1775" t="s">
        <v>164</v>
      </c>
      <c r="J4" s="1710"/>
      <c r="K4" s="1775" t="s">
        <v>165</v>
      </c>
      <c r="L4" s="1710"/>
      <c r="M4" s="1775" t="s">
        <v>166</v>
      </c>
      <c r="N4" s="1710"/>
      <c r="O4" s="1775" t="s">
        <v>761</v>
      </c>
      <c r="P4" s="1710"/>
      <c r="Q4" s="1775" t="s">
        <v>762</v>
      </c>
      <c r="R4" s="1710"/>
      <c r="S4" s="1775" t="s">
        <v>167</v>
      </c>
      <c r="T4" s="1736"/>
    </row>
    <row r="5" spans="1:22" ht="17.25" customHeight="1">
      <c r="A5" s="1560"/>
      <c r="B5" s="1561"/>
      <c r="C5" s="1702"/>
      <c r="D5" s="1620"/>
      <c r="E5" s="1604"/>
      <c r="F5" s="1711"/>
      <c r="G5" s="1604"/>
      <c r="H5" s="1711"/>
      <c r="I5" s="1604"/>
      <c r="J5" s="1711"/>
      <c r="K5" s="1604"/>
      <c r="L5" s="1711"/>
      <c r="M5" s="1604"/>
      <c r="N5" s="1711"/>
      <c r="O5" s="1604"/>
      <c r="P5" s="1711"/>
      <c r="Q5" s="1604"/>
      <c r="R5" s="1711"/>
      <c r="S5" s="1604" t="s">
        <v>44</v>
      </c>
      <c r="T5" s="1605"/>
    </row>
    <row r="6" spans="1:22" ht="17.25" customHeight="1" thickBot="1">
      <c r="A6" s="1562"/>
      <c r="B6" s="1563"/>
      <c r="C6" s="689" t="s">
        <v>150</v>
      </c>
      <c r="D6" s="726" t="s">
        <v>151</v>
      </c>
      <c r="E6" s="694" t="s">
        <v>150</v>
      </c>
      <c r="F6" s="694" t="s">
        <v>152</v>
      </c>
      <c r="G6" s="692" t="s">
        <v>150</v>
      </c>
      <c r="H6" s="694" t="s">
        <v>152</v>
      </c>
      <c r="I6" s="692" t="s">
        <v>150</v>
      </c>
      <c r="J6" s="694" t="s">
        <v>152</v>
      </c>
      <c r="K6" s="692" t="s">
        <v>150</v>
      </c>
      <c r="L6" s="694" t="s">
        <v>152</v>
      </c>
      <c r="M6" s="692" t="s">
        <v>150</v>
      </c>
      <c r="N6" s="694" t="s">
        <v>152</v>
      </c>
      <c r="O6" s="692" t="s">
        <v>150</v>
      </c>
      <c r="P6" s="695" t="s">
        <v>154</v>
      </c>
      <c r="Q6" s="692" t="s">
        <v>150</v>
      </c>
      <c r="R6" s="695" t="s">
        <v>154</v>
      </c>
      <c r="S6" s="692" t="s">
        <v>150</v>
      </c>
      <c r="T6" s="693" t="s">
        <v>154</v>
      </c>
    </row>
    <row r="7" spans="1:22" ht="17.25" customHeight="1">
      <c r="A7" s="1564" t="s">
        <v>11</v>
      </c>
      <c r="B7" s="1565"/>
      <c r="C7" s="895">
        <v>652516</v>
      </c>
      <c r="D7" s="896">
        <v>0.82650737315164546</v>
      </c>
      <c r="E7" s="895">
        <v>628678</v>
      </c>
      <c r="F7" s="897">
        <v>0.96346756248122656</v>
      </c>
      <c r="G7" s="847">
        <v>113849</v>
      </c>
      <c r="H7" s="897">
        <v>0.1744769476917041</v>
      </c>
      <c r="I7" s="847">
        <v>24955</v>
      </c>
      <c r="J7" s="897">
        <v>3.8244272937368588E-2</v>
      </c>
      <c r="K7" s="847">
        <v>2316</v>
      </c>
      <c r="L7" s="897">
        <v>3.5493382537746202E-3</v>
      </c>
      <c r="M7" s="847">
        <v>7428</v>
      </c>
      <c r="N7" s="897">
        <v>1.1383628907183885E-2</v>
      </c>
      <c r="O7" s="847">
        <v>182</v>
      </c>
      <c r="P7" s="1302">
        <v>2.7892036363859275E-4</v>
      </c>
      <c r="Q7" s="847">
        <v>51</v>
      </c>
      <c r="R7" s="1302">
        <v>7.815900299762764E-5</v>
      </c>
      <c r="S7" s="847">
        <v>61</v>
      </c>
      <c r="T7" s="343">
        <v>9.3484297703044835E-5</v>
      </c>
      <c r="U7" s="982"/>
      <c r="V7" s="199"/>
    </row>
    <row r="8" spans="1:22" ht="17.25" customHeight="1">
      <c r="A8" s="1564" t="s">
        <v>12</v>
      </c>
      <c r="B8" s="1565"/>
      <c r="C8" s="895">
        <v>645079</v>
      </c>
      <c r="D8" s="896">
        <v>0.81178568462276091</v>
      </c>
      <c r="E8" s="895">
        <v>635169</v>
      </c>
      <c r="F8" s="897">
        <v>0.98463754051829311</v>
      </c>
      <c r="G8" s="847">
        <v>106761</v>
      </c>
      <c r="H8" s="897">
        <v>0.16550065960913315</v>
      </c>
      <c r="I8" s="847">
        <v>25512</v>
      </c>
      <c r="J8" s="897">
        <v>3.9548644429596998E-2</v>
      </c>
      <c r="K8" s="847">
        <v>2652</v>
      </c>
      <c r="L8" s="897">
        <v>4.1111243739138928E-3</v>
      </c>
      <c r="M8" s="847">
        <v>7180</v>
      </c>
      <c r="N8" s="897">
        <v>1.1130419685030826E-2</v>
      </c>
      <c r="O8" s="847">
        <v>152</v>
      </c>
      <c r="P8" s="1302">
        <v>2.3563005461346595E-4</v>
      </c>
      <c r="Q8" s="847">
        <v>140</v>
      </c>
      <c r="R8" s="1302">
        <v>2.1702768188082389E-4</v>
      </c>
      <c r="S8" s="847">
        <v>4</v>
      </c>
      <c r="T8" s="343">
        <v>6.2007909108806824E-6</v>
      </c>
      <c r="U8" s="982"/>
      <c r="V8" s="199"/>
    </row>
    <row r="9" spans="1:22" ht="17.25" customHeight="1">
      <c r="A9" s="1564" t="s">
        <v>13</v>
      </c>
      <c r="B9" s="1565"/>
      <c r="C9" s="895">
        <v>660748</v>
      </c>
      <c r="D9" s="896">
        <v>0.81780803267528934</v>
      </c>
      <c r="E9" s="895">
        <v>652632</v>
      </c>
      <c r="F9" s="897">
        <v>0.98771695109179292</v>
      </c>
      <c r="G9" s="847">
        <v>106364</v>
      </c>
      <c r="H9" s="897">
        <v>0.16097513726867127</v>
      </c>
      <c r="I9" s="847">
        <v>26194</v>
      </c>
      <c r="J9" s="897">
        <v>3.9642950111086227E-2</v>
      </c>
      <c r="K9" s="847">
        <v>2698</v>
      </c>
      <c r="L9" s="897">
        <v>4.0832511032950535E-3</v>
      </c>
      <c r="M9" s="847">
        <v>6319</v>
      </c>
      <c r="N9" s="897">
        <v>9.563403899822626E-3</v>
      </c>
      <c r="O9" s="847">
        <v>147</v>
      </c>
      <c r="P9" s="1302">
        <v>2.2247513424179869E-4</v>
      </c>
      <c r="Q9" s="847">
        <v>64</v>
      </c>
      <c r="R9" s="1302">
        <v>9.6859922390987187E-5</v>
      </c>
      <c r="S9" s="1296" t="s">
        <v>179</v>
      </c>
      <c r="T9" s="1303" t="s">
        <v>179</v>
      </c>
      <c r="U9" s="982"/>
      <c r="V9" s="199"/>
    </row>
    <row r="10" spans="1:22" ht="17.25" customHeight="1">
      <c r="A10" s="1564" t="s">
        <v>14</v>
      </c>
      <c r="B10" s="1565"/>
      <c r="C10" s="895">
        <v>680871</v>
      </c>
      <c r="D10" s="896">
        <v>0.82265173611195019</v>
      </c>
      <c r="E10" s="895">
        <v>674514</v>
      </c>
      <c r="F10" s="897">
        <v>0.99066342963645093</v>
      </c>
      <c r="G10" s="847">
        <v>140285</v>
      </c>
      <c r="H10" s="897">
        <v>0.20603756071267537</v>
      </c>
      <c r="I10" s="847">
        <v>41538</v>
      </c>
      <c r="J10" s="897">
        <v>6.1007151134355848E-2</v>
      </c>
      <c r="K10" s="847">
        <v>3884</v>
      </c>
      <c r="L10" s="897">
        <v>5.7044579663401733E-3</v>
      </c>
      <c r="M10" s="847">
        <v>6583</v>
      </c>
      <c r="N10" s="897">
        <v>9.6684981442887123E-3</v>
      </c>
      <c r="O10" s="847">
        <v>129</v>
      </c>
      <c r="P10" s="1302">
        <v>1.8946320228060821E-4</v>
      </c>
      <c r="Q10" s="847">
        <v>99</v>
      </c>
      <c r="R10" s="1302">
        <v>1.4540199244790863E-4</v>
      </c>
      <c r="S10" s="1296" t="s">
        <v>179</v>
      </c>
      <c r="T10" s="1303" t="s">
        <v>179</v>
      </c>
      <c r="U10" s="982"/>
      <c r="V10" s="199"/>
    </row>
    <row r="11" spans="1:22" ht="17.25" customHeight="1">
      <c r="A11" s="1564" t="s">
        <v>15</v>
      </c>
      <c r="B11" s="1565"/>
      <c r="C11" s="895">
        <v>703840</v>
      </c>
      <c r="D11" s="896">
        <v>0.82403642506998287</v>
      </c>
      <c r="E11" s="895">
        <v>698322</v>
      </c>
      <c r="F11" s="897">
        <v>0.99216015003409863</v>
      </c>
      <c r="G11" s="847">
        <v>158575</v>
      </c>
      <c r="H11" s="897">
        <v>0.22529978404182768</v>
      </c>
      <c r="I11" s="847">
        <v>51689</v>
      </c>
      <c r="J11" s="897">
        <v>7.3438565583087062E-2</v>
      </c>
      <c r="K11" s="847">
        <v>5083</v>
      </c>
      <c r="L11" s="897">
        <v>7.2218117754035008E-3</v>
      </c>
      <c r="M11" s="847">
        <v>7181</v>
      </c>
      <c r="N11" s="897">
        <v>1.0202602864287338E-2</v>
      </c>
      <c r="O11" s="847">
        <v>145</v>
      </c>
      <c r="P11" s="1302">
        <v>2.0601273016594679E-4</v>
      </c>
      <c r="Q11" s="847">
        <v>105</v>
      </c>
      <c r="R11" s="1302">
        <v>1.4918163218913388E-4</v>
      </c>
      <c r="S11" s="847">
        <v>16</v>
      </c>
      <c r="T11" s="343">
        <v>2.2732439190725165E-5</v>
      </c>
      <c r="U11" s="982"/>
      <c r="V11" s="199"/>
    </row>
    <row r="12" spans="1:22" ht="17.25" customHeight="1">
      <c r="A12" s="1564" t="s">
        <v>16</v>
      </c>
      <c r="B12" s="1565"/>
      <c r="C12" s="895">
        <v>731324</v>
      </c>
      <c r="D12" s="896">
        <v>0.83081302946545932</v>
      </c>
      <c r="E12" s="895">
        <v>725896</v>
      </c>
      <c r="F12" s="897">
        <v>0.99257784511379366</v>
      </c>
      <c r="G12" s="847">
        <v>163102</v>
      </c>
      <c r="H12" s="897">
        <v>0.22302290093036739</v>
      </c>
      <c r="I12" s="847">
        <v>50943</v>
      </c>
      <c r="J12" s="897">
        <v>6.9658591814298454E-2</v>
      </c>
      <c r="K12" s="847">
        <v>5268</v>
      </c>
      <c r="L12" s="897">
        <v>7.2033736073204213E-3</v>
      </c>
      <c r="M12" s="847">
        <v>6862</v>
      </c>
      <c r="N12" s="897">
        <v>9.3829820982218558E-3</v>
      </c>
      <c r="O12" s="847">
        <v>172</v>
      </c>
      <c r="P12" s="1302">
        <v>2.3518987480241317E-4</v>
      </c>
      <c r="Q12" s="847">
        <v>121</v>
      </c>
      <c r="R12" s="1302">
        <v>1.6545334215751158E-4</v>
      </c>
      <c r="S12" s="847">
        <v>58</v>
      </c>
      <c r="T12" s="343">
        <v>7.9308213596162574E-5</v>
      </c>
      <c r="U12" s="982"/>
      <c r="V12" s="199"/>
    </row>
    <row r="13" spans="1:22" ht="17.25" customHeight="1">
      <c r="A13" s="1564" t="s">
        <v>17</v>
      </c>
      <c r="B13" s="1565"/>
      <c r="C13" s="895">
        <v>765485</v>
      </c>
      <c r="D13" s="896">
        <v>0.8447308946929335</v>
      </c>
      <c r="E13" s="895">
        <v>760106</v>
      </c>
      <c r="F13" s="897">
        <v>0.99297308242486793</v>
      </c>
      <c r="G13" s="847">
        <v>169330</v>
      </c>
      <c r="H13" s="897">
        <v>0.22120616341273833</v>
      </c>
      <c r="I13" s="847">
        <v>52000</v>
      </c>
      <c r="J13" s="897">
        <v>6.7930788976923132E-2</v>
      </c>
      <c r="K13" s="847">
        <v>5842</v>
      </c>
      <c r="L13" s="897">
        <v>7.6317628692920171E-3</v>
      </c>
      <c r="M13" s="847">
        <v>6416</v>
      </c>
      <c r="N13" s="897">
        <v>8.38161427069113E-3</v>
      </c>
      <c r="O13" s="847">
        <v>238</v>
      </c>
      <c r="P13" s="1302">
        <v>3.1091399570207126E-4</v>
      </c>
      <c r="Q13" s="847">
        <v>111</v>
      </c>
      <c r="R13" s="1302">
        <v>1.4500610723920128E-4</v>
      </c>
      <c r="S13" s="847">
        <v>67</v>
      </c>
      <c r="T13" s="343">
        <v>8.7526208874112493E-5</v>
      </c>
      <c r="U13" s="982"/>
      <c r="V13" s="199"/>
    </row>
    <row r="14" spans="1:22" ht="17.25" customHeight="1">
      <c r="A14" s="1564" t="s">
        <v>143</v>
      </c>
      <c r="B14" s="1565"/>
      <c r="C14" s="895">
        <v>790782</v>
      </c>
      <c r="D14" s="896">
        <v>0.85387665369481747</v>
      </c>
      <c r="E14" s="895">
        <v>785767</v>
      </c>
      <c r="F14" s="897">
        <v>0.99365817633684128</v>
      </c>
      <c r="G14" s="847">
        <v>176504</v>
      </c>
      <c r="H14" s="897">
        <v>0.22320184323871814</v>
      </c>
      <c r="I14" s="847">
        <v>52002</v>
      </c>
      <c r="J14" s="897">
        <v>6.576022215983672E-2</v>
      </c>
      <c r="K14" s="847">
        <v>6491</v>
      </c>
      <c r="L14" s="897">
        <v>8.2083304880485389E-3</v>
      </c>
      <c r="M14" s="847">
        <v>6145</v>
      </c>
      <c r="N14" s="897">
        <v>7.7707889152762704E-3</v>
      </c>
      <c r="O14" s="847">
        <v>293</v>
      </c>
      <c r="P14" s="1302">
        <v>3.7051930873489787E-4</v>
      </c>
      <c r="Q14" s="847">
        <v>167</v>
      </c>
      <c r="R14" s="1302">
        <v>2.1118336026869605E-4</v>
      </c>
      <c r="S14" s="847">
        <v>61</v>
      </c>
      <c r="T14" s="343">
        <v>7.7138832193954839E-5</v>
      </c>
      <c r="U14" s="982"/>
      <c r="V14" s="199"/>
    </row>
    <row r="15" spans="1:22" ht="17.25" customHeight="1">
      <c r="A15" s="1564" t="s">
        <v>194</v>
      </c>
      <c r="B15" s="1565"/>
      <c r="C15" s="895">
        <v>813350</v>
      </c>
      <c r="D15" s="896">
        <v>0.86441257992109921</v>
      </c>
      <c r="E15" s="895">
        <v>808179</v>
      </c>
      <c r="F15" s="897">
        <v>0.99399999999999999</v>
      </c>
      <c r="G15" s="847">
        <v>186080</v>
      </c>
      <c r="H15" s="897">
        <v>0.22900000000000001</v>
      </c>
      <c r="I15" s="847">
        <v>54498</v>
      </c>
      <c r="J15" s="897">
        <v>6.7000000000000004E-2</v>
      </c>
      <c r="K15" s="847">
        <v>7617</v>
      </c>
      <c r="L15" s="897">
        <v>8.9999999999999993E-3</v>
      </c>
      <c r="M15" s="847">
        <v>6631</v>
      </c>
      <c r="N15" s="897">
        <v>8.0000000000000002E-3</v>
      </c>
      <c r="O15" s="847">
        <v>346</v>
      </c>
      <c r="P15" s="1302">
        <v>4.2540111882953221E-4</v>
      </c>
      <c r="Q15" s="847">
        <v>424</v>
      </c>
      <c r="R15" s="1302">
        <v>5.2130079301653659E-4</v>
      </c>
      <c r="S15" s="847">
        <v>67</v>
      </c>
      <c r="T15" s="343">
        <v>8.2375361160631956E-5</v>
      </c>
      <c r="U15" s="982"/>
      <c r="V15" s="199"/>
    </row>
    <row r="16" spans="1:22" ht="17.25" customHeight="1">
      <c r="A16" s="1564" t="s">
        <v>475</v>
      </c>
      <c r="B16" s="1565"/>
      <c r="C16" s="895">
        <v>833046</v>
      </c>
      <c r="D16" s="896">
        <v>0.87417964921412128</v>
      </c>
      <c r="E16" s="895">
        <v>828223</v>
      </c>
      <c r="F16" s="897">
        <v>0.99421040374721203</v>
      </c>
      <c r="G16" s="847">
        <v>194339</v>
      </c>
      <c r="H16" s="897">
        <v>0.23328723743946914</v>
      </c>
      <c r="I16" s="847">
        <v>57114</v>
      </c>
      <c r="J16" s="897">
        <v>6.8560439639587731E-2</v>
      </c>
      <c r="K16" s="847">
        <v>8614</v>
      </c>
      <c r="L16" s="897">
        <v>1.0340365357975429E-2</v>
      </c>
      <c r="M16" s="847">
        <v>7117</v>
      </c>
      <c r="N16" s="897">
        <v>8.5433457456130877E-3</v>
      </c>
      <c r="O16" s="847">
        <v>383</v>
      </c>
      <c r="P16" s="1302">
        <v>4.5975852473933011E-4</v>
      </c>
      <c r="Q16" s="847">
        <v>388</v>
      </c>
      <c r="R16" s="1302">
        <v>4.6576059425289842E-4</v>
      </c>
      <c r="S16" s="847">
        <v>75</v>
      </c>
      <c r="T16" s="343">
        <v>9.0031042703524181E-5</v>
      </c>
      <c r="U16" s="982"/>
      <c r="V16" s="199"/>
    </row>
    <row r="17" spans="1:22" s="223" customFormat="1" ht="17.25" customHeight="1" thickBot="1">
      <c r="A17" s="1614" t="s">
        <v>605</v>
      </c>
      <c r="B17" s="1615"/>
      <c r="C17" s="202">
        <v>844456</v>
      </c>
      <c r="D17" s="283">
        <v>0.87749545902313919</v>
      </c>
      <c r="E17" s="202">
        <v>839814</v>
      </c>
      <c r="F17" s="283">
        <v>0.9945029699593585</v>
      </c>
      <c r="G17" s="81">
        <v>204927</v>
      </c>
      <c r="H17" s="283">
        <v>0.24267338973256156</v>
      </c>
      <c r="I17" s="81">
        <v>60319</v>
      </c>
      <c r="J17" s="283">
        <v>7.1429417281658247E-2</v>
      </c>
      <c r="K17" s="81">
        <v>10354</v>
      </c>
      <c r="L17" s="283">
        <v>1.2261148005343085E-2</v>
      </c>
      <c r="M17" s="81">
        <v>7135</v>
      </c>
      <c r="N17" s="283">
        <v>8.4492264842691619E-3</v>
      </c>
      <c r="O17" s="81">
        <v>458</v>
      </c>
      <c r="P17" s="1304">
        <v>5.423609992705363E-4</v>
      </c>
      <c r="Q17" s="81">
        <v>499</v>
      </c>
      <c r="R17" s="1304">
        <v>5.9091296645414325E-4</v>
      </c>
      <c r="S17" s="81">
        <v>75</v>
      </c>
      <c r="T17" s="1305">
        <v>8.8814574116354196E-5</v>
      </c>
      <c r="U17" s="982"/>
      <c r="V17" s="199"/>
    </row>
    <row r="18" spans="1:22" s="223" customFormat="1" ht="17.25" customHeight="1">
      <c r="A18" s="1859" t="s">
        <v>606</v>
      </c>
      <c r="B18" s="626" t="s">
        <v>196</v>
      </c>
      <c r="C18" s="616">
        <f>C17-C16</f>
        <v>11410</v>
      </c>
      <c r="D18" s="673" t="s">
        <v>57</v>
      </c>
      <c r="E18" s="616">
        <f t="shared" ref="E18:M18" si="0">E17-E16</f>
        <v>11591</v>
      </c>
      <c r="F18" s="672" t="s">
        <v>57</v>
      </c>
      <c r="G18" s="617">
        <f t="shared" si="0"/>
        <v>10588</v>
      </c>
      <c r="H18" s="672" t="s">
        <v>57</v>
      </c>
      <c r="I18" s="617">
        <f t="shared" si="0"/>
        <v>3205</v>
      </c>
      <c r="J18" s="672" t="s">
        <v>57</v>
      </c>
      <c r="K18" s="617">
        <f t="shared" si="0"/>
        <v>1740</v>
      </c>
      <c r="L18" s="672" t="s">
        <v>57</v>
      </c>
      <c r="M18" s="617">
        <f t="shared" si="0"/>
        <v>18</v>
      </c>
      <c r="N18" s="672" t="s">
        <v>57</v>
      </c>
      <c r="O18" s="617">
        <f>O17-O16</f>
        <v>75</v>
      </c>
      <c r="P18" s="673" t="s">
        <v>57</v>
      </c>
      <c r="Q18" s="617">
        <f>Q17-Q16</f>
        <v>111</v>
      </c>
      <c r="R18" s="673" t="s">
        <v>57</v>
      </c>
      <c r="S18" s="617">
        <f>S17-S16</f>
        <v>0</v>
      </c>
      <c r="T18" s="673" t="s">
        <v>57</v>
      </c>
    </row>
    <row r="19" spans="1:22" s="223" customFormat="1" ht="17.25" customHeight="1">
      <c r="A19" s="1573"/>
      <c r="B19" s="620" t="s">
        <v>197</v>
      </c>
      <c r="C19" s="623">
        <f>C17/C16-1</f>
        <v>1.369672262996291E-2</v>
      </c>
      <c r="D19" s="682" t="s">
        <v>57</v>
      </c>
      <c r="E19" s="623">
        <f t="shared" ref="E19:M19" si="1">E17/E16-1</f>
        <v>1.3995023079532931E-2</v>
      </c>
      <c r="F19" s="681" t="s">
        <v>57</v>
      </c>
      <c r="G19" s="624">
        <f t="shared" si="1"/>
        <v>5.4482116301926009E-2</v>
      </c>
      <c r="H19" s="681" t="s">
        <v>57</v>
      </c>
      <c r="I19" s="624">
        <f t="shared" si="1"/>
        <v>5.6115838498441706E-2</v>
      </c>
      <c r="J19" s="681" t="s">
        <v>57</v>
      </c>
      <c r="K19" s="624">
        <f t="shared" si="1"/>
        <v>0.20199674947759472</v>
      </c>
      <c r="L19" s="681" t="s">
        <v>57</v>
      </c>
      <c r="M19" s="624">
        <f t="shared" si="1"/>
        <v>2.5291555430659862E-3</v>
      </c>
      <c r="N19" s="681" t="s">
        <v>57</v>
      </c>
      <c r="O19" s="624">
        <f>O17/O16-1</f>
        <v>0.19582245430809397</v>
      </c>
      <c r="P19" s="682" t="s">
        <v>57</v>
      </c>
      <c r="Q19" s="624">
        <f>Q17/Q16-1</f>
        <v>0.28608247422680422</v>
      </c>
      <c r="R19" s="682" t="s">
        <v>57</v>
      </c>
      <c r="S19" s="624">
        <f>S17/S16-1</f>
        <v>0</v>
      </c>
      <c r="T19" s="682" t="s">
        <v>57</v>
      </c>
    </row>
    <row r="20" spans="1:22" s="223" customFormat="1" ht="17.25" customHeight="1">
      <c r="A20" s="1556" t="s">
        <v>607</v>
      </c>
      <c r="B20" s="638" t="s">
        <v>196</v>
      </c>
      <c r="C20" s="641">
        <f>C17-C12</f>
        <v>113132</v>
      </c>
      <c r="D20" s="679" t="s">
        <v>57</v>
      </c>
      <c r="E20" s="641">
        <f t="shared" ref="E20:M20" si="2">E17-E12</f>
        <v>113918</v>
      </c>
      <c r="F20" s="678" t="s">
        <v>57</v>
      </c>
      <c r="G20" s="642">
        <f t="shared" si="2"/>
        <v>41825</v>
      </c>
      <c r="H20" s="678" t="s">
        <v>57</v>
      </c>
      <c r="I20" s="642">
        <f t="shared" si="2"/>
        <v>9376</v>
      </c>
      <c r="J20" s="678" t="s">
        <v>57</v>
      </c>
      <c r="K20" s="642">
        <f t="shared" si="2"/>
        <v>5086</v>
      </c>
      <c r="L20" s="678" t="s">
        <v>57</v>
      </c>
      <c r="M20" s="642">
        <f t="shared" si="2"/>
        <v>273</v>
      </c>
      <c r="N20" s="678" t="s">
        <v>57</v>
      </c>
      <c r="O20" s="642">
        <f>O17-O12</f>
        <v>286</v>
      </c>
      <c r="P20" s="679" t="s">
        <v>57</v>
      </c>
      <c r="Q20" s="642">
        <f>Q17-Q12</f>
        <v>378</v>
      </c>
      <c r="R20" s="679" t="s">
        <v>57</v>
      </c>
      <c r="S20" s="642">
        <f>S17-S12</f>
        <v>17</v>
      </c>
      <c r="T20" s="679" t="s">
        <v>57</v>
      </c>
    </row>
    <row r="21" spans="1:22" s="223" customFormat="1" ht="17.25" customHeight="1">
      <c r="A21" s="1573"/>
      <c r="B21" s="620" t="s">
        <v>197</v>
      </c>
      <c r="C21" s="623">
        <f>C17/C12-1</f>
        <v>0.15469477276829413</v>
      </c>
      <c r="D21" s="682" t="s">
        <v>57</v>
      </c>
      <c r="E21" s="623">
        <f t="shared" ref="E21:M21" si="3">E17/E12-1</f>
        <v>0.15693432668040597</v>
      </c>
      <c r="F21" s="681" t="s">
        <v>57</v>
      </c>
      <c r="G21" s="624">
        <f t="shared" si="3"/>
        <v>0.25643462373238823</v>
      </c>
      <c r="H21" s="681" t="s">
        <v>57</v>
      </c>
      <c r="I21" s="624">
        <f t="shared" si="3"/>
        <v>0.18404883889837653</v>
      </c>
      <c r="J21" s="681" t="s">
        <v>57</v>
      </c>
      <c r="K21" s="624">
        <f t="shared" si="3"/>
        <v>0.9654517843583903</v>
      </c>
      <c r="L21" s="681" t="s">
        <v>57</v>
      </c>
      <c r="M21" s="624">
        <f t="shared" si="3"/>
        <v>3.9784319440396398E-2</v>
      </c>
      <c r="N21" s="681" t="s">
        <v>57</v>
      </c>
      <c r="O21" s="624">
        <f>O17/O12-1</f>
        <v>1.6627906976744184</v>
      </c>
      <c r="P21" s="682" t="s">
        <v>57</v>
      </c>
      <c r="Q21" s="624">
        <f>Q17/Q12-1</f>
        <v>3.1239669421487601</v>
      </c>
      <c r="R21" s="682" t="s">
        <v>57</v>
      </c>
      <c r="S21" s="624">
        <f>S17/S12-1</f>
        <v>0.2931034482758621</v>
      </c>
      <c r="T21" s="682" t="s">
        <v>57</v>
      </c>
    </row>
    <row r="22" spans="1:22" s="223" customFormat="1" ht="17.25" customHeight="1">
      <c r="A22" s="1556" t="s">
        <v>608</v>
      </c>
      <c r="B22" s="638" t="s">
        <v>196</v>
      </c>
      <c r="C22" s="641">
        <f>C17-C7</f>
        <v>191940</v>
      </c>
      <c r="D22" s="679" t="s">
        <v>57</v>
      </c>
      <c r="E22" s="641">
        <f t="shared" ref="E22:M22" si="4">E17-E7</f>
        <v>211136</v>
      </c>
      <c r="F22" s="678" t="s">
        <v>57</v>
      </c>
      <c r="G22" s="642">
        <f t="shared" si="4"/>
        <v>91078</v>
      </c>
      <c r="H22" s="678" t="s">
        <v>57</v>
      </c>
      <c r="I22" s="642">
        <f t="shared" si="4"/>
        <v>35364</v>
      </c>
      <c r="J22" s="678" t="s">
        <v>57</v>
      </c>
      <c r="K22" s="642">
        <f t="shared" si="4"/>
        <v>8038</v>
      </c>
      <c r="L22" s="678" t="s">
        <v>57</v>
      </c>
      <c r="M22" s="642">
        <f t="shared" si="4"/>
        <v>-293</v>
      </c>
      <c r="N22" s="678" t="s">
        <v>57</v>
      </c>
      <c r="O22" s="642">
        <f>O17-O7</f>
        <v>276</v>
      </c>
      <c r="P22" s="679" t="s">
        <v>57</v>
      </c>
      <c r="Q22" s="642">
        <f>Q17-Q7</f>
        <v>448</v>
      </c>
      <c r="R22" s="679" t="s">
        <v>57</v>
      </c>
      <c r="S22" s="642">
        <f>S17-S7</f>
        <v>14</v>
      </c>
      <c r="T22" s="679" t="s">
        <v>57</v>
      </c>
    </row>
    <row r="23" spans="1:22" s="223" customFormat="1" ht="17.25" customHeight="1" thickBot="1">
      <c r="A23" s="1557"/>
      <c r="B23" s="656" t="s">
        <v>197</v>
      </c>
      <c r="C23" s="657">
        <f>C17/C7-1</f>
        <v>0.29415370657577755</v>
      </c>
      <c r="D23" s="720" t="s">
        <v>57</v>
      </c>
      <c r="E23" s="657">
        <f t="shared" ref="E23:M23" si="5">E17/E7-1</f>
        <v>0.33584124146224292</v>
      </c>
      <c r="F23" s="719" t="s">
        <v>57</v>
      </c>
      <c r="G23" s="658">
        <f t="shared" si="5"/>
        <v>0.79998945972296642</v>
      </c>
      <c r="H23" s="719" t="s">
        <v>57</v>
      </c>
      <c r="I23" s="658">
        <f t="shared" si="5"/>
        <v>1.4171107994389902</v>
      </c>
      <c r="J23" s="719" t="s">
        <v>57</v>
      </c>
      <c r="K23" s="658">
        <f t="shared" si="5"/>
        <v>3.4706390328151988</v>
      </c>
      <c r="L23" s="719" t="s">
        <v>57</v>
      </c>
      <c r="M23" s="658">
        <f t="shared" si="5"/>
        <v>-3.9445341949380763E-2</v>
      </c>
      <c r="N23" s="719" t="s">
        <v>57</v>
      </c>
      <c r="O23" s="658">
        <f>O17/O7-1</f>
        <v>1.5164835164835164</v>
      </c>
      <c r="P23" s="720" t="s">
        <v>57</v>
      </c>
      <c r="Q23" s="658">
        <f>Q17/Q7-1</f>
        <v>8.7843137254901968</v>
      </c>
      <c r="R23" s="720" t="s">
        <v>57</v>
      </c>
      <c r="S23" s="658">
        <f>S17/S7-1</f>
        <v>0.22950819672131151</v>
      </c>
      <c r="T23" s="720" t="s">
        <v>57</v>
      </c>
    </row>
    <row r="24" spans="1:22" s="223" customFormat="1" ht="17.25" customHeight="1">
      <c r="A24" s="1045" t="s">
        <v>384</v>
      </c>
      <c r="B24" s="376"/>
      <c r="C24" s="26"/>
      <c r="D24" s="203"/>
      <c r="E24" s="26"/>
      <c r="F24" s="203"/>
      <c r="G24" s="26"/>
      <c r="H24" s="203"/>
      <c r="I24" s="26"/>
      <c r="J24" s="203"/>
      <c r="K24" s="26"/>
      <c r="L24" s="203"/>
      <c r="M24" s="26"/>
      <c r="N24" s="203"/>
    </row>
    <row r="25" spans="1:22" s="223" customFormat="1" ht="17.25" customHeight="1">
      <c r="A25" s="1045" t="s">
        <v>533</v>
      </c>
      <c r="B25" s="376"/>
      <c r="C25" s="26"/>
      <c r="D25" s="203"/>
      <c r="E25" s="26"/>
      <c r="F25" s="203"/>
      <c r="G25" s="26"/>
      <c r="H25" s="203"/>
      <c r="I25" s="26"/>
      <c r="J25" s="203"/>
      <c r="K25" s="26"/>
      <c r="L25" s="203"/>
      <c r="M25" s="26"/>
      <c r="N25" s="203"/>
    </row>
    <row r="26" spans="1:22" s="223" customFormat="1" ht="17.25" customHeight="1">
      <c r="A26" s="376"/>
      <c r="B26" s="376"/>
      <c r="C26" s="26"/>
      <c r="D26" s="203"/>
      <c r="E26" s="26"/>
      <c r="F26" s="203"/>
      <c r="G26" s="26"/>
      <c r="H26" s="203"/>
      <c r="I26" s="26"/>
      <c r="J26" s="203"/>
      <c r="K26" s="26"/>
      <c r="L26" s="203"/>
      <c r="M26" s="26"/>
      <c r="N26" s="203"/>
    </row>
    <row r="27" spans="1:22" ht="17.25" customHeight="1">
      <c r="E27" s="320"/>
      <c r="H27" s="233"/>
    </row>
    <row r="28" spans="1:22" ht="17.25" customHeight="1"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</row>
    <row r="29" spans="1:22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</row>
    <row r="30" spans="1:22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22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</row>
    <row r="32" spans="1:22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</row>
    <row r="33" spans="3:14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</row>
    <row r="34" spans="3:14">
      <c r="E34" s="223"/>
    </row>
    <row r="35" spans="3:14">
      <c r="E35" s="223"/>
    </row>
  </sheetData>
  <mergeCells count="25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O4:P5"/>
    <mergeCell ref="Q4:R5"/>
    <mergeCell ref="S4:T5"/>
    <mergeCell ref="E3:T3"/>
    <mergeCell ref="A3:B6"/>
    <mergeCell ref="M4:N5"/>
    <mergeCell ref="E4:F5"/>
    <mergeCell ref="C3:D5"/>
    <mergeCell ref="G4:H5"/>
    <mergeCell ref="K4:L5"/>
    <mergeCell ref="I4:J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/>
  <dimension ref="A1:Z38"/>
  <sheetViews>
    <sheetView zoomScaleNormal="100" workbookViewId="0"/>
  </sheetViews>
  <sheetFormatPr defaultRowHeight="15"/>
  <cols>
    <col min="1" max="1" width="17.85546875" customWidth="1"/>
    <col min="3" max="13" width="7.5703125" customWidth="1"/>
    <col min="14" max="17" width="7.5703125" style="941" customWidth="1"/>
    <col min="18" max="20" width="7.5703125" customWidth="1"/>
  </cols>
  <sheetData>
    <row r="1" spans="1:26" ht="17.25" customHeight="1">
      <c r="A1" s="258" t="s">
        <v>654</v>
      </c>
      <c r="B1" s="148"/>
      <c r="C1" s="148"/>
      <c r="D1" s="148"/>
      <c r="E1" s="148"/>
      <c r="F1" s="148"/>
      <c r="G1" s="177"/>
      <c r="H1" s="177"/>
      <c r="I1" s="148"/>
      <c r="J1" s="148"/>
      <c r="K1" s="148"/>
      <c r="L1" s="148"/>
      <c r="M1" s="148"/>
      <c r="N1" s="218"/>
      <c r="O1" s="218"/>
      <c r="P1" s="218"/>
      <c r="Q1" s="218"/>
      <c r="R1" s="148"/>
      <c r="S1" s="148"/>
      <c r="U1" s="223"/>
      <c r="V1" s="223"/>
      <c r="W1" s="223"/>
      <c r="X1" s="223"/>
    </row>
    <row r="2" spans="1:26" ht="17.25" customHeight="1" thickBot="1">
      <c r="A2" s="358" t="s">
        <v>198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219"/>
      <c r="O2" s="219"/>
      <c r="P2" s="219"/>
      <c r="Q2" s="219"/>
      <c r="R2" s="149"/>
      <c r="S2" s="149"/>
      <c r="U2" s="223"/>
      <c r="V2" s="223"/>
      <c r="W2" s="223"/>
      <c r="X2" s="223"/>
    </row>
    <row r="3" spans="1:26" ht="17.25" customHeight="1">
      <c r="A3" s="1683" t="s">
        <v>195</v>
      </c>
      <c r="B3" s="1700" t="s">
        <v>75</v>
      </c>
      <c r="C3" s="1704"/>
      <c r="D3" s="1700" t="s">
        <v>226</v>
      </c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4"/>
      <c r="U3" s="223"/>
      <c r="V3" s="223"/>
      <c r="W3" s="223"/>
      <c r="X3" s="223"/>
    </row>
    <row r="4" spans="1:26" ht="17.25" customHeight="1">
      <c r="A4" s="1698"/>
      <c r="B4" s="1702"/>
      <c r="C4" s="1620"/>
      <c r="D4" s="1709" t="s">
        <v>162</v>
      </c>
      <c r="E4" s="1710"/>
      <c r="F4" s="1775" t="s">
        <v>163</v>
      </c>
      <c r="G4" s="1710"/>
      <c r="H4" s="1775" t="s">
        <v>164</v>
      </c>
      <c r="I4" s="1710"/>
      <c r="J4" s="1775" t="s">
        <v>165</v>
      </c>
      <c r="K4" s="1710"/>
      <c r="L4" s="1775" t="s">
        <v>166</v>
      </c>
      <c r="M4" s="1710"/>
      <c r="N4" s="1775" t="s">
        <v>761</v>
      </c>
      <c r="O4" s="1710"/>
      <c r="P4" s="1775" t="s">
        <v>762</v>
      </c>
      <c r="Q4" s="1710"/>
      <c r="R4" s="1775" t="s">
        <v>167</v>
      </c>
      <c r="S4" s="1736"/>
      <c r="U4" s="223"/>
      <c r="V4" s="223"/>
      <c r="W4" s="223"/>
      <c r="X4" s="223"/>
    </row>
    <row r="5" spans="1:26" ht="17.25" customHeight="1">
      <c r="A5" s="1698"/>
      <c r="B5" s="1702"/>
      <c r="C5" s="1620"/>
      <c r="D5" s="1603"/>
      <c r="E5" s="1711"/>
      <c r="F5" s="1604"/>
      <c r="G5" s="1711"/>
      <c r="H5" s="1604"/>
      <c r="I5" s="1711"/>
      <c r="J5" s="1604"/>
      <c r="K5" s="1711"/>
      <c r="L5" s="1604"/>
      <c r="M5" s="1711"/>
      <c r="N5" s="1604"/>
      <c r="O5" s="1711"/>
      <c r="P5" s="1604"/>
      <c r="Q5" s="1711"/>
      <c r="R5" s="1604" t="s">
        <v>44</v>
      </c>
      <c r="S5" s="1605"/>
      <c r="U5" s="223"/>
      <c r="V5" s="223"/>
      <c r="W5" s="223"/>
      <c r="X5" s="223"/>
    </row>
    <row r="6" spans="1:26" ht="17.25" customHeight="1" thickBot="1">
      <c r="A6" s="1686"/>
      <c r="B6" s="689" t="s">
        <v>150</v>
      </c>
      <c r="C6" s="702" t="s">
        <v>185</v>
      </c>
      <c r="D6" s="689" t="s">
        <v>150</v>
      </c>
      <c r="E6" s="695" t="s">
        <v>154</v>
      </c>
      <c r="F6" s="692" t="s">
        <v>150</v>
      </c>
      <c r="G6" s="695" t="s">
        <v>154</v>
      </c>
      <c r="H6" s="692" t="s">
        <v>150</v>
      </c>
      <c r="I6" s="695" t="s">
        <v>154</v>
      </c>
      <c r="J6" s="692" t="s">
        <v>150</v>
      </c>
      <c r="K6" s="695" t="s">
        <v>154</v>
      </c>
      <c r="L6" s="692" t="s">
        <v>150</v>
      </c>
      <c r="M6" s="695" t="s">
        <v>154</v>
      </c>
      <c r="N6" s="692" t="s">
        <v>150</v>
      </c>
      <c r="O6" s="695" t="s">
        <v>154</v>
      </c>
      <c r="P6" s="692" t="s">
        <v>150</v>
      </c>
      <c r="Q6" s="695" t="s">
        <v>154</v>
      </c>
      <c r="R6" s="692" t="s">
        <v>150</v>
      </c>
      <c r="S6" s="693" t="s">
        <v>154</v>
      </c>
      <c r="U6" s="223"/>
      <c r="V6" s="223"/>
      <c r="W6" s="223"/>
      <c r="X6" s="223"/>
    </row>
    <row r="7" spans="1:26" ht="17.25" customHeight="1">
      <c r="A7" s="208" t="s">
        <v>20</v>
      </c>
      <c r="B7" s="1297">
        <v>844456</v>
      </c>
      <c r="C7" s="1162">
        <v>0.87749545902313919</v>
      </c>
      <c r="D7" s="1297">
        <v>839814</v>
      </c>
      <c r="E7" s="1162">
        <v>0.9945029699593585</v>
      </c>
      <c r="F7" s="1135">
        <v>204927</v>
      </c>
      <c r="G7" s="1162">
        <v>0.24267338973256156</v>
      </c>
      <c r="H7" s="1135">
        <v>60319</v>
      </c>
      <c r="I7" s="1162">
        <v>7.1429417281658247E-2</v>
      </c>
      <c r="J7" s="1135">
        <v>10354</v>
      </c>
      <c r="K7" s="1162">
        <v>1.2261148005343085E-2</v>
      </c>
      <c r="L7" s="1135">
        <v>7135</v>
      </c>
      <c r="M7" s="1162">
        <v>8.4492264842691619E-3</v>
      </c>
      <c r="N7" s="1135">
        <v>458</v>
      </c>
      <c r="O7" s="1162">
        <v>5.423609992705363E-4</v>
      </c>
      <c r="P7" s="1135">
        <v>499</v>
      </c>
      <c r="Q7" s="1162">
        <v>5.9091296645414325E-4</v>
      </c>
      <c r="R7" s="1135">
        <v>75</v>
      </c>
      <c r="S7" s="1161">
        <v>8.8814574116354196E-5</v>
      </c>
      <c r="U7" s="320"/>
      <c r="V7" s="320"/>
      <c r="W7" s="320"/>
      <c r="X7" s="320"/>
      <c r="Y7" s="320"/>
      <c r="Z7" s="320"/>
    </row>
    <row r="8" spans="1:26" ht="17.25" customHeight="1">
      <c r="A8" s="168" t="s">
        <v>21</v>
      </c>
      <c r="B8" s="881">
        <v>102886</v>
      </c>
      <c r="C8" s="897">
        <v>0.92710970939400761</v>
      </c>
      <c r="D8" s="892">
        <v>101786</v>
      </c>
      <c r="E8" s="897">
        <v>0.98930855509981919</v>
      </c>
      <c r="F8" s="847">
        <v>22092</v>
      </c>
      <c r="G8" s="897">
        <v>0.21472309157708533</v>
      </c>
      <c r="H8" s="847">
        <v>3427</v>
      </c>
      <c r="I8" s="897">
        <v>3.3308710611745035E-2</v>
      </c>
      <c r="J8" s="847">
        <v>4647</v>
      </c>
      <c r="K8" s="897">
        <v>4.5166494955581907E-2</v>
      </c>
      <c r="L8" s="847">
        <v>2898</v>
      </c>
      <c r="M8" s="897">
        <v>2.816709756429446E-2</v>
      </c>
      <c r="N8" s="847">
        <v>440</v>
      </c>
      <c r="O8" s="897">
        <v>4.2765779600723135E-3</v>
      </c>
      <c r="P8" s="847">
        <v>60</v>
      </c>
      <c r="Q8" s="897">
        <v>5.8316972182804268E-4</v>
      </c>
      <c r="R8" s="847">
        <v>69</v>
      </c>
      <c r="S8" s="277">
        <v>6.7064518010224907E-4</v>
      </c>
      <c r="U8" s="320"/>
      <c r="V8" s="320"/>
      <c r="W8" s="320"/>
      <c r="X8" s="320"/>
      <c r="Y8" s="320"/>
      <c r="Z8" s="320"/>
    </row>
    <row r="9" spans="1:26" ht="17.25" customHeight="1">
      <c r="A9" s="168" t="s">
        <v>22</v>
      </c>
      <c r="B9" s="881">
        <v>118340</v>
      </c>
      <c r="C9" s="897">
        <v>0.86562797161875504</v>
      </c>
      <c r="D9" s="892">
        <v>118281</v>
      </c>
      <c r="E9" s="897">
        <v>0.99950143653878654</v>
      </c>
      <c r="F9" s="847">
        <v>24239</v>
      </c>
      <c r="G9" s="897">
        <v>0.20482508027716748</v>
      </c>
      <c r="H9" s="847">
        <v>10332</v>
      </c>
      <c r="I9" s="897">
        <v>8.7307757309447356E-2</v>
      </c>
      <c r="J9" s="847">
        <v>1704</v>
      </c>
      <c r="K9" s="897">
        <v>1.4399188778097009E-2</v>
      </c>
      <c r="L9" s="847">
        <v>1124</v>
      </c>
      <c r="M9" s="897">
        <v>9.4980564475240833E-3</v>
      </c>
      <c r="N9" s="847">
        <v>9</v>
      </c>
      <c r="O9" s="897">
        <v>7.6052053405441944E-5</v>
      </c>
      <c r="P9" s="847">
        <v>42</v>
      </c>
      <c r="Q9" s="897">
        <v>3.5490958255872911E-4</v>
      </c>
      <c r="R9" s="1296" t="s">
        <v>179</v>
      </c>
      <c r="S9" s="1299" t="s">
        <v>179</v>
      </c>
      <c r="U9" s="320"/>
      <c r="V9" s="320"/>
      <c r="W9" s="320"/>
      <c r="X9" s="320"/>
      <c r="Y9" s="320"/>
      <c r="Z9" s="320"/>
    </row>
    <row r="10" spans="1:26" ht="17.25" customHeight="1">
      <c r="A10" s="168" t="s">
        <v>23</v>
      </c>
      <c r="B10" s="881">
        <v>48483</v>
      </c>
      <c r="C10" s="897">
        <v>0.83381487978536784</v>
      </c>
      <c r="D10" s="892">
        <v>48110</v>
      </c>
      <c r="E10" s="897">
        <v>0.99230658168842689</v>
      </c>
      <c r="F10" s="847">
        <v>16753</v>
      </c>
      <c r="G10" s="897">
        <v>0.34554379885733144</v>
      </c>
      <c r="H10" s="847">
        <v>1246</v>
      </c>
      <c r="I10" s="897">
        <v>2.5699729802198708E-2</v>
      </c>
      <c r="J10" s="847">
        <v>72</v>
      </c>
      <c r="K10" s="897">
        <v>1.4850566177835531E-3</v>
      </c>
      <c r="L10" s="847">
        <v>218</v>
      </c>
      <c r="M10" s="897">
        <v>4.4964214260668689E-3</v>
      </c>
      <c r="N10" s="1296" t="s">
        <v>179</v>
      </c>
      <c r="O10" s="1296" t="s">
        <v>179</v>
      </c>
      <c r="P10" s="847">
        <v>6</v>
      </c>
      <c r="Q10" s="897">
        <v>1.2375471814862941E-4</v>
      </c>
      <c r="R10" s="1296" t="s">
        <v>179</v>
      </c>
      <c r="S10" s="1299" t="s">
        <v>179</v>
      </c>
      <c r="U10" s="320"/>
      <c r="V10" s="320"/>
      <c r="W10" s="320"/>
      <c r="X10" s="320"/>
      <c r="Y10" s="320"/>
      <c r="Z10" s="320"/>
    </row>
    <row r="11" spans="1:26" ht="17.25" customHeight="1">
      <c r="A11" s="168" t="s">
        <v>24</v>
      </c>
      <c r="B11" s="881">
        <v>44435</v>
      </c>
      <c r="C11" s="897">
        <v>0.84636483114607342</v>
      </c>
      <c r="D11" s="892">
        <v>44077</v>
      </c>
      <c r="E11" s="897">
        <v>0.99194328794868913</v>
      </c>
      <c r="F11" s="847">
        <v>15039</v>
      </c>
      <c r="G11" s="897">
        <v>0.33844942050185667</v>
      </c>
      <c r="H11" s="847">
        <v>1209</v>
      </c>
      <c r="I11" s="897">
        <v>2.7208281759873974E-2</v>
      </c>
      <c r="J11" s="847">
        <v>11</v>
      </c>
      <c r="K11" s="897">
        <v>2.4755260492854731E-4</v>
      </c>
      <c r="L11" s="847">
        <v>282</v>
      </c>
      <c r="M11" s="897">
        <v>6.3463485990773042E-3</v>
      </c>
      <c r="N11" s="1296" t="s">
        <v>179</v>
      </c>
      <c r="O11" s="1296" t="s">
        <v>179</v>
      </c>
      <c r="P11" s="1296" t="s">
        <v>179</v>
      </c>
      <c r="Q11" s="1296" t="s">
        <v>179</v>
      </c>
      <c r="R11" s="1296" t="s">
        <v>179</v>
      </c>
      <c r="S11" s="1299" t="s">
        <v>179</v>
      </c>
      <c r="U11" s="320"/>
      <c r="V11" s="320"/>
      <c r="W11" s="320"/>
      <c r="X11" s="320"/>
      <c r="Y11" s="320"/>
      <c r="Z11" s="320"/>
    </row>
    <row r="12" spans="1:26" ht="17.25" customHeight="1">
      <c r="A12" s="168" t="s">
        <v>25</v>
      </c>
      <c r="B12" s="881">
        <v>21328</v>
      </c>
      <c r="C12" s="897">
        <v>0.84799809152717587</v>
      </c>
      <c r="D12" s="892">
        <v>20677</v>
      </c>
      <c r="E12" s="897">
        <v>0.96947674418604646</v>
      </c>
      <c r="F12" s="847">
        <v>7567</v>
      </c>
      <c r="G12" s="897">
        <v>0.35479182295573891</v>
      </c>
      <c r="H12" s="847">
        <v>470</v>
      </c>
      <c r="I12" s="897">
        <v>2.2036759189797448E-2</v>
      </c>
      <c r="J12" s="847">
        <v>12</v>
      </c>
      <c r="K12" s="897">
        <v>5.6264066016504122E-4</v>
      </c>
      <c r="L12" s="847">
        <v>22</v>
      </c>
      <c r="M12" s="897">
        <v>1.0315078769692423E-3</v>
      </c>
      <c r="N12" s="1296" t="s">
        <v>179</v>
      </c>
      <c r="O12" s="1296" t="s">
        <v>179</v>
      </c>
      <c r="P12" s="847">
        <v>21</v>
      </c>
      <c r="Q12" s="897">
        <v>9.8462115528882214E-4</v>
      </c>
      <c r="R12" s="1296" t="s">
        <v>179</v>
      </c>
      <c r="S12" s="1299" t="s">
        <v>179</v>
      </c>
      <c r="U12" s="320"/>
      <c r="V12" s="320"/>
      <c r="W12" s="320"/>
      <c r="X12" s="320"/>
      <c r="Y12" s="320"/>
      <c r="Z12" s="320"/>
    </row>
    <row r="13" spans="1:26" ht="17.25" customHeight="1">
      <c r="A13" s="168" t="s">
        <v>26</v>
      </c>
      <c r="B13" s="881">
        <v>67533</v>
      </c>
      <c r="C13" s="897">
        <v>0.88988008960337328</v>
      </c>
      <c r="D13" s="892">
        <v>66306</v>
      </c>
      <c r="E13" s="897">
        <v>0.98183110479321223</v>
      </c>
      <c r="F13" s="847">
        <v>20138</v>
      </c>
      <c r="G13" s="897">
        <v>0.29819495653976574</v>
      </c>
      <c r="H13" s="847">
        <v>2404</v>
      </c>
      <c r="I13" s="897">
        <v>3.5597411635792872E-2</v>
      </c>
      <c r="J13" s="847">
        <v>281</v>
      </c>
      <c r="K13" s="897">
        <v>4.1609287311388504E-3</v>
      </c>
      <c r="L13" s="847">
        <v>402</v>
      </c>
      <c r="M13" s="897">
        <v>5.9526453733730177E-3</v>
      </c>
      <c r="N13" s="1296" t="s">
        <v>179</v>
      </c>
      <c r="O13" s="1296" t="s">
        <v>179</v>
      </c>
      <c r="P13" s="847">
        <v>35</v>
      </c>
      <c r="Q13" s="897">
        <v>5.1826514444789956E-4</v>
      </c>
      <c r="R13" s="1296" t="s">
        <v>179</v>
      </c>
      <c r="S13" s="1299" t="s">
        <v>179</v>
      </c>
      <c r="U13" s="320"/>
      <c r="V13" s="320"/>
      <c r="W13" s="320"/>
      <c r="X13" s="320"/>
      <c r="Y13" s="320"/>
      <c r="Z13" s="320"/>
    </row>
    <row r="14" spans="1:26" ht="17.25" customHeight="1">
      <c r="A14" s="168" t="s">
        <v>27</v>
      </c>
      <c r="B14" s="881">
        <v>36170</v>
      </c>
      <c r="C14" s="897">
        <v>0.86589102748252422</v>
      </c>
      <c r="D14" s="892">
        <v>35847</v>
      </c>
      <c r="E14" s="897">
        <v>0.99106994747027921</v>
      </c>
      <c r="F14" s="847">
        <v>11494</v>
      </c>
      <c r="G14" s="897">
        <v>0.31777716339507878</v>
      </c>
      <c r="H14" s="847">
        <v>957</v>
      </c>
      <c r="I14" s="897">
        <v>2.6458390931711363E-2</v>
      </c>
      <c r="J14" s="847">
        <v>89</v>
      </c>
      <c r="K14" s="897">
        <v>2.4606027094277024E-3</v>
      </c>
      <c r="L14" s="847">
        <v>173</v>
      </c>
      <c r="M14" s="897">
        <v>4.7829693115841862E-3</v>
      </c>
      <c r="N14" s="1296" t="s">
        <v>179</v>
      </c>
      <c r="O14" s="1296" t="s">
        <v>179</v>
      </c>
      <c r="P14" s="847">
        <v>80</v>
      </c>
      <c r="Q14" s="897">
        <v>2.211777716339508E-3</v>
      </c>
      <c r="R14" s="1296" t="s">
        <v>179</v>
      </c>
      <c r="S14" s="1299" t="s">
        <v>179</v>
      </c>
      <c r="U14" s="320"/>
      <c r="V14" s="320"/>
      <c r="W14" s="320"/>
      <c r="X14" s="320"/>
      <c r="Y14" s="320"/>
      <c r="Z14" s="320"/>
    </row>
    <row r="15" spans="1:26" ht="17.25" customHeight="1">
      <c r="A15" s="168" t="s">
        <v>28</v>
      </c>
      <c r="B15" s="881">
        <v>42494</v>
      </c>
      <c r="C15" s="897">
        <v>0.85243731193580741</v>
      </c>
      <c r="D15" s="892">
        <v>42494</v>
      </c>
      <c r="E15" s="897">
        <v>1</v>
      </c>
      <c r="F15" s="847">
        <v>8812</v>
      </c>
      <c r="G15" s="897">
        <v>0.20737045229914811</v>
      </c>
      <c r="H15" s="847">
        <v>4997</v>
      </c>
      <c r="I15" s="897">
        <v>0.11759307196310068</v>
      </c>
      <c r="J15" s="847">
        <v>245</v>
      </c>
      <c r="K15" s="897">
        <v>5.7655198380947899E-3</v>
      </c>
      <c r="L15" s="847">
        <v>407</v>
      </c>
      <c r="M15" s="897">
        <v>9.5778227514472635E-3</v>
      </c>
      <c r="N15" s="1296" t="s">
        <v>179</v>
      </c>
      <c r="O15" s="1296" t="s">
        <v>179</v>
      </c>
      <c r="P15" s="1296" t="s">
        <v>179</v>
      </c>
      <c r="Q15" s="1296" t="s">
        <v>179</v>
      </c>
      <c r="R15" s="1296" t="s">
        <v>179</v>
      </c>
      <c r="S15" s="1299" t="s">
        <v>179</v>
      </c>
      <c r="U15" s="320"/>
      <c r="V15" s="320"/>
      <c r="W15" s="320"/>
      <c r="X15" s="320"/>
      <c r="Y15" s="320"/>
      <c r="Z15" s="320"/>
    </row>
    <row r="16" spans="1:26" ht="17.25" customHeight="1">
      <c r="A16" s="168" t="s">
        <v>29</v>
      </c>
      <c r="B16" s="881">
        <v>41254</v>
      </c>
      <c r="C16" s="897">
        <v>0.86934715724701817</v>
      </c>
      <c r="D16" s="892">
        <v>41236</v>
      </c>
      <c r="E16" s="897">
        <v>0.9995636786735832</v>
      </c>
      <c r="F16" s="847">
        <v>8165</v>
      </c>
      <c r="G16" s="897">
        <v>0.19792020167741309</v>
      </c>
      <c r="H16" s="847">
        <v>4976</v>
      </c>
      <c r="I16" s="897">
        <v>0.1206186066805643</v>
      </c>
      <c r="J16" s="847">
        <v>344</v>
      </c>
      <c r="K16" s="897">
        <v>8.3385853492994617E-3</v>
      </c>
      <c r="L16" s="847">
        <v>196</v>
      </c>
      <c r="M16" s="897">
        <v>4.7510544432055072E-3</v>
      </c>
      <c r="N16" s="1296" t="s">
        <v>179</v>
      </c>
      <c r="O16" s="1296" t="s">
        <v>179</v>
      </c>
      <c r="P16" s="1296" t="s">
        <v>179</v>
      </c>
      <c r="Q16" s="1296" t="s">
        <v>179</v>
      </c>
      <c r="R16" s="1296" t="s">
        <v>179</v>
      </c>
      <c r="S16" s="1299" t="s">
        <v>179</v>
      </c>
      <c r="U16" s="320"/>
      <c r="V16" s="320"/>
      <c r="W16" s="320"/>
      <c r="X16" s="320"/>
      <c r="Y16" s="320"/>
      <c r="Z16" s="320"/>
    </row>
    <row r="17" spans="1:26" ht="17.25" customHeight="1">
      <c r="A17" s="168" t="s">
        <v>30</v>
      </c>
      <c r="B17" s="881">
        <v>39042</v>
      </c>
      <c r="C17" s="897">
        <v>0.85959620423170924</v>
      </c>
      <c r="D17" s="892">
        <v>39041</v>
      </c>
      <c r="E17" s="897">
        <v>0.9999743865580657</v>
      </c>
      <c r="F17" s="847">
        <v>9977</v>
      </c>
      <c r="G17" s="897">
        <v>0.25554531017878185</v>
      </c>
      <c r="H17" s="847">
        <v>3207</v>
      </c>
      <c r="I17" s="897">
        <v>8.2142308283387117E-2</v>
      </c>
      <c r="J17" s="847">
        <v>89</v>
      </c>
      <c r="K17" s="897">
        <v>2.2795963321551151E-3</v>
      </c>
      <c r="L17" s="847">
        <v>42</v>
      </c>
      <c r="M17" s="897">
        <v>1.0757645612417396E-3</v>
      </c>
      <c r="N17" s="1296" t="s">
        <v>179</v>
      </c>
      <c r="O17" s="1296" t="s">
        <v>179</v>
      </c>
      <c r="P17" s="847">
        <v>25</v>
      </c>
      <c r="Q17" s="897">
        <v>6.4033604835817839E-4</v>
      </c>
      <c r="R17" s="1296" t="s">
        <v>179</v>
      </c>
      <c r="S17" s="1299" t="s">
        <v>179</v>
      </c>
      <c r="U17" s="320"/>
      <c r="V17" s="320"/>
      <c r="W17" s="320"/>
      <c r="X17" s="320"/>
      <c r="Y17" s="320"/>
      <c r="Z17" s="320"/>
    </row>
    <row r="18" spans="1:26" ht="17.25" customHeight="1">
      <c r="A18" s="168" t="s">
        <v>31</v>
      </c>
      <c r="B18" s="881">
        <v>95171</v>
      </c>
      <c r="C18" s="897">
        <v>0.89036392553091959</v>
      </c>
      <c r="D18" s="892">
        <v>94691</v>
      </c>
      <c r="E18" s="897">
        <v>0.99495644681678241</v>
      </c>
      <c r="F18" s="847">
        <v>23848</v>
      </c>
      <c r="G18" s="897">
        <v>0.25058053398619329</v>
      </c>
      <c r="H18" s="847">
        <v>5153</v>
      </c>
      <c r="I18" s="897">
        <v>5.4144644902333693E-2</v>
      </c>
      <c r="J18" s="847">
        <v>702</v>
      </c>
      <c r="K18" s="897">
        <v>7.3761965304557061E-3</v>
      </c>
      <c r="L18" s="847">
        <v>477</v>
      </c>
      <c r="M18" s="897">
        <v>5.0120309758224669E-3</v>
      </c>
      <c r="N18" s="1296" t="s">
        <v>179</v>
      </c>
      <c r="O18" s="1296" t="s">
        <v>179</v>
      </c>
      <c r="P18" s="1296" t="s">
        <v>179</v>
      </c>
      <c r="Q18" s="1296" t="s">
        <v>179</v>
      </c>
      <c r="R18" s="1296" t="s">
        <v>179</v>
      </c>
      <c r="S18" s="1299" t="s">
        <v>179</v>
      </c>
      <c r="U18" s="320"/>
      <c r="V18" s="320"/>
      <c r="W18" s="320"/>
      <c r="X18" s="320"/>
      <c r="Y18" s="320"/>
      <c r="Z18" s="320"/>
    </row>
    <row r="19" spans="1:26" ht="17.25" customHeight="1">
      <c r="A19" s="168" t="s">
        <v>32</v>
      </c>
      <c r="B19" s="881">
        <v>47594</v>
      </c>
      <c r="C19" s="897">
        <v>0.8506827768642311</v>
      </c>
      <c r="D19" s="892">
        <v>47544</v>
      </c>
      <c r="E19" s="897">
        <v>0.99894944740933733</v>
      </c>
      <c r="F19" s="847">
        <v>9567</v>
      </c>
      <c r="G19" s="897">
        <v>0.20101273269739883</v>
      </c>
      <c r="H19" s="847">
        <v>5443</v>
      </c>
      <c r="I19" s="897">
        <v>0.11436315501954028</v>
      </c>
      <c r="J19" s="847">
        <v>386</v>
      </c>
      <c r="K19" s="897">
        <v>8.1102659999159558E-3</v>
      </c>
      <c r="L19" s="847">
        <v>205</v>
      </c>
      <c r="M19" s="897">
        <v>4.3072656217170236E-3</v>
      </c>
      <c r="N19" s="847">
        <v>9</v>
      </c>
      <c r="O19" s="897">
        <v>1.8909946631928394E-4</v>
      </c>
      <c r="P19" s="847">
        <v>21</v>
      </c>
      <c r="Q19" s="897">
        <v>4.412320880783292E-4</v>
      </c>
      <c r="R19" s="1296" t="s">
        <v>179</v>
      </c>
      <c r="S19" s="1299" t="s">
        <v>179</v>
      </c>
      <c r="U19" s="320"/>
      <c r="V19" s="320"/>
      <c r="W19" s="320"/>
      <c r="X19" s="320"/>
      <c r="Y19" s="320"/>
      <c r="Z19" s="320"/>
    </row>
    <row r="20" spans="1:26" ht="17.25" customHeight="1">
      <c r="A20" s="168" t="s">
        <v>33</v>
      </c>
      <c r="B20" s="881">
        <v>44881</v>
      </c>
      <c r="C20" s="897">
        <v>0.88325822132131537</v>
      </c>
      <c r="D20" s="892">
        <v>44881</v>
      </c>
      <c r="E20" s="897">
        <v>1</v>
      </c>
      <c r="F20" s="847">
        <v>10657</v>
      </c>
      <c r="G20" s="897">
        <v>0.23745014594148972</v>
      </c>
      <c r="H20" s="847">
        <v>4162</v>
      </c>
      <c r="I20" s="897">
        <v>9.2734119114992977E-2</v>
      </c>
      <c r="J20" s="847">
        <v>388</v>
      </c>
      <c r="K20" s="897">
        <v>8.6450836656937237E-3</v>
      </c>
      <c r="L20" s="847">
        <v>246</v>
      </c>
      <c r="M20" s="897">
        <v>5.4811612931975669E-3</v>
      </c>
      <c r="N20" s="1296" t="s">
        <v>179</v>
      </c>
      <c r="O20" s="1296" t="s">
        <v>179</v>
      </c>
      <c r="P20" s="847">
        <v>9</v>
      </c>
      <c r="Q20" s="897">
        <v>2.0053029121454513E-4</v>
      </c>
      <c r="R20" s="847">
        <v>6</v>
      </c>
      <c r="S20" s="277">
        <v>1.3368686080969676E-4</v>
      </c>
      <c r="U20" s="320"/>
      <c r="V20" s="320"/>
      <c r="W20" s="320"/>
      <c r="X20" s="320"/>
      <c r="Y20" s="320"/>
      <c r="Z20" s="320"/>
    </row>
    <row r="21" spans="1:26" ht="17.25" customHeight="1" thickBot="1">
      <c r="A21" s="169" t="s">
        <v>34</v>
      </c>
      <c r="B21" s="189">
        <v>94845</v>
      </c>
      <c r="C21" s="283">
        <v>0.9047591792347538</v>
      </c>
      <c r="D21" s="202">
        <v>94843</v>
      </c>
      <c r="E21" s="283">
        <v>0.99997891296325581</v>
      </c>
      <c r="F21" s="81">
        <v>16579</v>
      </c>
      <c r="G21" s="283">
        <v>0.17480099109072697</v>
      </c>
      <c r="H21" s="81">
        <v>12336</v>
      </c>
      <c r="I21" s="283">
        <v>0.13006484263798829</v>
      </c>
      <c r="J21" s="81">
        <v>1384</v>
      </c>
      <c r="K21" s="283">
        <v>1.4592229426959777E-2</v>
      </c>
      <c r="L21" s="81">
        <v>443</v>
      </c>
      <c r="M21" s="283">
        <v>4.6707786388317778E-3</v>
      </c>
      <c r="N21" s="1298" t="s">
        <v>179</v>
      </c>
      <c r="O21" s="1298" t="s">
        <v>179</v>
      </c>
      <c r="P21" s="81">
        <v>200</v>
      </c>
      <c r="Q21" s="283">
        <v>2.1087036744161527E-3</v>
      </c>
      <c r="R21" s="1298" t="s">
        <v>179</v>
      </c>
      <c r="S21" s="1300" t="s">
        <v>179</v>
      </c>
      <c r="U21" s="320"/>
      <c r="V21" s="320"/>
      <c r="W21" s="320"/>
      <c r="X21" s="320"/>
      <c r="Y21" s="320"/>
      <c r="Z21" s="320"/>
    </row>
    <row r="22" spans="1:26" ht="17.25" customHeight="1">
      <c r="A22" s="1045" t="s">
        <v>385</v>
      </c>
      <c r="B22" s="150"/>
      <c r="C22" s="150"/>
      <c r="D22" s="150"/>
      <c r="E22" s="1301"/>
      <c r="F22" s="1301"/>
      <c r="G22" s="1301"/>
      <c r="H22" s="1301"/>
      <c r="I22" s="1301"/>
      <c r="J22" s="1301"/>
      <c r="K22" s="1301"/>
      <c r="L22" s="36"/>
      <c r="M22" s="36"/>
      <c r="N22" s="36"/>
      <c r="O22" s="36"/>
      <c r="P22" s="36"/>
      <c r="Q22" s="36"/>
      <c r="R22" s="36"/>
      <c r="S22" s="36"/>
      <c r="U22" s="223"/>
      <c r="V22" s="223"/>
      <c r="W22" s="223"/>
      <c r="X22" s="223"/>
    </row>
    <row r="23" spans="1:26" ht="17.25" customHeight="1">
      <c r="A23" s="1045" t="s">
        <v>534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47"/>
      <c r="M23" s="147"/>
      <c r="R23" s="150"/>
      <c r="S23" s="147"/>
      <c r="U23" s="223"/>
      <c r="V23" s="223"/>
      <c r="W23" s="223"/>
      <c r="X23" s="223"/>
    </row>
    <row r="24" spans="1:26" ht="17.25" customHeight="1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23"/>
      <c r="V24" s="223"/>
      <c r="W24" s="223"/>
      <c r="X24" s="223"/>
    </row>
    <row r="25" spans="1:26" ht="17.25" customHeight="1">
      <c r="A25" s="199"/>
      <c r="T25" s="850"/>
      <c r="U25" s="223"/>
      <c r="V25" s="223"/>
      <c r="W25" s="223"/>
      <c r="X25" s="223"/>
    </row>
    <row r="26" spans="1:26">
      <c r="A26" s="850"/>
      <c r="T26" s="850"/>
    </row>
    <row r="27" spans="1:26">
      <c r="A27" s="850"/>
      <c r="T27" s="850"/>
    </row>
    <row r="28" spans="1:26">
      <c r="A28" s="850"/>
      <c r="T28" s="850"/>
    </row>
    <row r="29" spans="1:26">
      <c r="A29" s="850"/>
      <c r="B29" s="850"/>
      <c r="C29" s="850"/>
      <c r="D29" s="850"/>
      <c r="E29" s="850"/>
      <c r="F29" s="850"/>
      <c r="G29" s="850"/>
      <c r="R29" s="850"/>
      <c r="S29" s="850"/>
      <c r="T29" s="850"/>
    </row>
    <row r="30" spans="1:26">
      <c r="A30" s="850"/>
      <c r="B30" s="850"/>
      <c r="C30" s="850"/>
      <c r="D30" s="850"/>
      <c r="E30" s="850"/>
      <c r="F30" s="850"/>
      <c r="G30" s="850"/>
    </row>
    <row r="31" spans="1:26">
      <c r="A31" s="850"/>
      <c r="B31" s="850"/>
      <c r="C31" s="850"/>
      <c r="D31" s="850"/>
      <c r="E31" s="850"/>
      <c r="F31" s="850"/>
      <c r="G31" s="850"/>
    </row>
    <row r="32" spans="1:26">
      <c r="A32" s="850"/>
      <c r="B32" s="850"/>
      <c r="C32" s="850"/>
      <c r="D32" s="850"/>
      <c r="E32" s="850"/>
      <c r="F32" s="850"/>
      <c r="G32" s="850"/>
    </row>
    <row r="33" spans="1:7">
      <c r="A33" s="850"/>
      <c r="B33" s="850"/>
      <c r="C33" s="850"/>
      <c r="D33" s="850"/>
      <c r="E33" s="850"/>
      <c r="F33" s="850"/>
      <c r="G33" s="850"/>
    </row>
    <row r="34" spans="1:7">
      <c r="A34" s="850"/>
      <c r="B34" s="850"/>
      <c r="C34" s="850"/>
      <c r="D34" s="850"/>
      <c r="E34" s="850"/>
      <c r="F34" s="850"/>
      <c r="G34" s="850"/>
    </row>
    <row r="35" spans="1:7">
      <c r="A35" s="850"/>
      <c r="B35" s="850"/>
      <c r="C35" s="850"/>
      <c r="D35" s="850"/>
      <c r="E35" s="850"/>
      <c r="F35" s="850"/>
      <c r="G35" s="850"/>
    </row>
    <row r="36" spans="1:7">
      <c r="A36" s="850"/>
      <c r="B36" s="850"/>
      <c r="C36" s="850"/>
      <c r="D36" s="850"/>
      <c r="E36" s="850"/>
      <c r="F36" s="850"/>
      <c r="G36" s="850"/>
    </row>
    <row r="37" spans="1:7">
      <c r="A37" s="850"/>
      <c r="B37" s="850"/>
      <c r="C37" s="850"/>
      <c r="D37" s="850"/>
      <c r="E37" s="850"/>
      <c r="F37" s="850"/>
      <c r="G37" s="850"/>
    </row>
    <row r="38" spans="1:7">
      <c r="A38" s="850"/>
      <c r="B38" s="850"/>
      <c r="C38" s="850"/>
      <c r="D38" s="850"/>
      <c r="E38" s="850"/>
      <c r="F38" s="850"/>
      <c r="G38" s="850"/>
    </row>
  </sheetData>
  <mergeCells count="11">
    <mergeCell ref="D3:S3"/>
    <mergeCell ref="A3:A6"/>
    <mergeCell ref="B3:C5"/>
    <mergeCell ref="R4:S5"/>
    <mergeCell ref="D4:E5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T36"/>
  <sheetViews>
    <sheetView zoomScaleNormal="100" workbookViewId="0"/>
  </sheetViews>
  <sheetFormatPr defaultColWidth="9.140625" defaultRowHeight="15"/>
  <cols>
    <col min="1" max="1" width="12.85546875" style="28" customWidth="1"/>
    <col min="2" max="2" width="5.7109375" style="28" customWidth="1"/>
    <col min="3" max="17" width="7.140625" style="28" customWidth="1"/>
    <col min="18" max="16384" width="9.140625" style="28"/>
  </cols>
  <sheetData>
    <row r="1" spans="1:20" s="2" customFormat="1" ht="17.25" customHeight="1">
      <c r="A1" s="218" t="s">
        <v>655</v>
      </c>
      <c r="B1" s="218"/>
      <c r="F1" s="218"/>
      <c r="G1" s="218"/>
      <c r="H1" s="218"/>
      <c r="J1" s="218"/>
      <c r="M1" s="218"/>
      <c r="N1" s="552"/>
      <c r="P1" s="218"/>
    </row>
    <row r="2" spans="1:20" s="3" customFormat="1" ht="17.25" customHeight="1" thickBot="1">
      <c r="A2" s="358" t="s">
        <v>198</v>
      </c>
      <c r="B2" s="219"/>
      <c r="F2" s="219"/>
      <c r="G2" s="219"/>
      <c r="H2" s="219"/>
      <c r="J2" s="219"/>
      <c r="M2" s="219"/>
      <c r="P2" s="219"/>
    </row>
    <row r="3" spans="1:20" s="46" customFormat="1" ht="24.75" customHeight="1">
      <c r="A3" s="1558" t="s">
        <v>203</v>
      </c>
      <c r="B3" s="1559"/>
      <c r="C3" s="1592" t="s">
        <v>486</v>
      </c>
      <c r="D3" s="1863"/>
      <c r="E3" s="1864"/>
      <c r="F3" s="1762" t="s">
        <v>509</v>
      </c>
      <c r="G3" s="1635"/>
      <c r="H3" s="1876"/>
      <c r="I3" s="1592" t="s">
        <v>485</v>
      </c>
      <c r="J3" s="1590"/>
      <c r="K3" s="1590"/>
      <c r="L3" s="1590"/>
      <c r="M3" s="1590"/>
      <c r="N3" s="1590"/>
      <c r="O3" s="1590"/>
      <c r="P3" s="1590"/>
      <c r="Q3" s="1634"/>
    </row>
    <row r="4" spans="1:20" s="46" customFormat="1" ht="17.25" customHeight="1">
      <c r="A4" s="1560"/>
      <c r="B4" s="1561"/>
      <c r="C4" s="1596" t="s">
        <v>4</v>
      </c>
      <c r="D4" s="1566" t="s">
        <v>43</v>
      </c>
      <c r="E4" s="1865"/>
      <c r="F4" s="1763" t="s">
        <v>4</v>
      </c>
      <c r="G4" s="1870" t="s">
        <v>43</v>
      </c>
      <c r="H4" s="1871"/>
      <c r="I4" s="1866" t="s">
        <v>4</v>
      </c>
      <c r="J4" s="1712" t="s">
        <v>290</v>
      </c>
      <c r="K4" s="1877"/>
      <c r="L4" s="1566" t="s">
        <v>292</v>
      </c>
      <c r="M4" s="1759"/>
      <c r="N4" s="1759"/>
      <c r="O4" s="1759"/>
      <c r="P4" s="1759"/>
      <c r="Q4" s="1761"/>
    </row>
    <row r="5" spans="1:20" s="46" customFormat="1" ht="24.75" customHeight="1">
      <c r="A5" s="1560"/>
      <c r="B5" s="1561"/>
      <c r="C5" s="1760"/>
      <c r="D5" s="1566" t="s">
        <v>536</v>
      </c>
      <c r="E5" s="1807" t="s">
        <v>66</v>
      </c>
      <c r="F5" s="1874"/>
      <c r="G5" s="1566" t="s">
        <v>510</v>
      </c>
      <c r="H5" s="1871" t="s">
        <v>511</v>
      </c>
      <c r="I5" s="1867"/>
      <c r="J5" s="1877"/>
      <c r="K5" s="1877"/>
      <c r="L5" s="1566" t="s">
        <v>537</v>
      </c>
      <c r="M5" s="1759"/>
      <c r="N5" s="1759"/>
      <c r="O5" s="1566" t="s">
        <v>291</v>
      </c>
      <c r="P5" s="1759"/>
      <c r="Q5" s="1761"/>
    </row>
    <row r="6" spans="1:20" s="46" customFormat="1" ht="24.75" customHeight="1" thickBot="1">
      <c r="A6" s="1562"/>
      <c r="B6" s="1563"/>
      <c r="C6" s="1598"/>
      <c r="D6" s="1797"/>
      <c r="E6" s="1869"/>
      <c r="F6" s="1875"/>
      <c r="G6" s="1872"/>
      <c r="H6" s="1873"/>
      <c r="I6" s="1868"/>
      <c r="J6" s="703" t="s">
        <v>7</v>
      </c>
      <c r="K6" s="703" t="s">
        <v>144</v>
      </c>
      <c r="L6" s="951" t="s">
        <v>4</v>
      </c>
      <c r="M6" s="951" t="s">
        <v>7</v>
      </c>
      <c r="N6" s="951" t="s">
        <v>144</v>
      </c>
      <c r="O6" s="951" t="s">
        <v>4</v>
      </c>
      <c r="P6" s="951" t="s">
        <v>7</v>
      </c>
      <c r="Q6" s="705" t="s">
        <v>144</v>
      </c>
    </row>
    <row r="7" spans="1:20" ht="15.75" customHeight="1">
      <c r="A7" s="1564" t="s">
        <v>11</v>
      </c>
      <c r="B7" s="1565"/>
      <c r="C7" s="898">
        <v>3415</v>
      </c>
      <c r="D7" s="956">
        <v>421</v>
      </c>
      <c r="E7" s="26">
        <v>2994</v>
      </c>
      <c r="F7" s="927">
        <v>4394</v>
      </c>
      <c r="G7" s="956">
        <v>2098</v>
      </c>
      <c r="H7" s="27">
        <v>2296</v>
      </c>
      <c r="I7" s="863">
        <v>70723</v>
      </c>
      <c r="J7" s="925">
        <v>23553</v>
      </c>
      <c r="K7" s="851">
        <v>47170</v>
      </c>
      <c r="L7" s="851">
        <v>27892</v>
      </c>
      <c r="M7" s="851">
        <v>10640</v>
      </c>
      <c r="N7" s="851">
        <v>17252</v>
      </c>
      <c r="O7" s="851">
        <v>42831</v>
      </c>
      <c r="P7" s="957">
        <v>12913</v>
      </c>
      <c r="Q7" s="862">
        <v>29918</v>
      </c>
      <c r="S7" s="47"/>
      <c r="T7" s="47"/>
    </row>
    <row r="8" spans="1:20" ht="15.75" customHeight="1">
      <c r="A8" s="1564" t="s">
        <v>12</v>
      </c>
      <c r="B8" s="1565"/>
      <c r="C8" s="898">
        <v>3402</v>
      </c>
      <c r="D8" s="956">
        <v>404</v>
      </c>
      <c r="E8" s="26">
        <v>2998</v>
      </c>
      <c r="F8" s="927">
        <v>4374</v>
      </c>
      <c r="G8" s="956">
        <v>2120</v>
      </c>
      <c r="H8" s="27">
        <v>2254</v>
      </c>
      <c r="I8" s="863">
        <v>71791</v>
      </c>
      <c r="J8" s="925">
        <v>23749</v>
      </c>
      <c r="K8" s="851">
        <v>48042</v>
      </c>
      <c r="L8" s="851">
        <v>26162</v>
      </c>
      <c r="M8" s="851">
        <v>9899</v>
      </c>
      <c r="N8" s="851">
        <v>16263</v>
      </c>
      <c r="O8" s="851">
        <v>45629</v>
      </c>
      <c r="P8" s="957">
        <v>13850</v>
      </c>
      <c r="Q8" s="862">
        <v>31779</v>
      </c>
      <c r="S8" s="47"/>
      <c r="T8" s="47"/>
    </row>
    <row r="9" spans="1:20" ht="15.75" customHeight="1">
      <c r="A9" s="1564" t="s">
        <v>13</v>
      </c>
      <c r="B9" s="1565"/>
      <c r="C9" s="898">
        <v>3448</v>
      </c>
      <c r="D9" s="956">
        <v>394</v>
      </c>
      <c r="E9" s="26">
        <v>3054</v>
      </c>
      <c r="F9" s="927">
        <v>4041</v>
      </c>
      <c r="G9" s="956">
        <v>1938</v>
      </c>
      <c r="H9" s="27">
        <v>2103</v>
      </c>
      <c r="I9" s="863">
        <v>72110</v>
      </c>
      <c r="J9" s="925">
        <v>23733</v>
      </c>
      <c r="K9" s="851">
        <v>48377</v>
      </c>
      <c r="L9" s="851">
        <v>24851</v>
      </c>
      <c r="M9" s="851">
        <v>9330</v>
      </c>
      <c r="N9" s="851">
        <v>15521</v>
      </c>
      <c r="O9" s="851">
        <v>47259</v>
      </c>
      <c r="P9" s="957">
        <v>14403</v>
      </c>
      <c r="Q9" s="862">
        <v>32856</v>
      </c>
      <c r="S9" s="47"/>
      <c r="T9" s="47"/>
    </row>
    <row r="10" spans="1:20" ht="15.75" customHeight="1">
      <c r="A10" s="1564" t="s">
        <v>14</v>
      </c>
      <c r="B10" s="1565"/>
      <c r="C10" s="898">
        <v>3509</v>
      </c>
      <c r="D10" s="956">
        <v>385</v>
      </c>
      <c r="E10" s="26">
        <v>3124</v>
      </c>
      <c r="F10" s="927">
        <v>3909</v>
      </c>
      <c r="G10" s="956">
        <v>1886</v>
      </c>
      <c r="H10" s="27">
        <v>2023</v>
      </c>
      <c r="I10" s="863">
        <v>73629</v>
      </c>
      <c r="J10" s="925">
        <v>23986</v>
      </c>
      <c r="K10" s="851">
        <v>49643</v>
      </c>
      <c r="L10" s="851">
        <v>24035</v>
      </c>
      <c r="M10" s="851">
        <v>8938</v>
      </c>
      <c r="N10" s="851">
        <v>15097</v>
      </c>
      <c r="O10" s="851">
        <v>49594</v>
      </c>
      <c r="P10" s="957">
        <v>15048</v>
      </c>
      <c r="Q10" s="862">
        <v>34546</v>
      </c>
      <c r="S10" s="47"/>
      <c r="T10" s="47"/>
    </row>
    <row r="11" spans="1:20" ht="15.75" customHeight="1">
      <c r="A11" s="1564" t="s">
        <v>15</v>
      </c>
      <c r="B11" s="1565"/>
      <c r="C11" s="898">
        <v>3561</v>
      </c>
      <c r="D11" s="956">
        <v>383</v>
      </c>
      <c r="E11" s="26">
        <v>3178</v>
      </c>
      <c r="F11" s="927">
        <v>3851</v>
      </c>
      <c r="G11" s="956">
        <v>1920</v>
      </c>
      <c r="H11" s="27">
        <v>1931</v>
      </c>
      <c r="I11" s="863">
        <v>75848</v>
      </c>
      <c r="J11" s="925">
        <v>24542</v>
      </c>
      <c r="K11" s="851">
        <v>51306</v>
      </c>
      <c r="L11" s="851">
        <v>23877</v>
      </c>
      <c r="M11" s="851">
        <v>8894</v>
      </c>
      <c r="N11" s="851">
        <v>14983</v>
      </c>
      <c r="O11" s="851">
        <v>51971</v>
      </c>
      <c r="P11" s="957">
        <v>15648</v>
      </c>
      <c r="Q11" s="862">
        <v>36323</v>
      </c>
      <c r="S11" s="47"/>
      <c r="T11" s="47"/>
    </row>
    <row r="12" spans="1:20" ht="15.75" customHeight="1">
      <c r="A12" s="1564" t="s">
        <v>16</v>
      </c>
      <c r="B12" s="1565"/>
      <c r="C12" s="898">
        <v>3652</v>
      </c>
      <c r="D12" s="956">
        <v>376</v>
      </c>
      <c r="E12" s="26">
        <v>3276</v>
      </c>
      <c r="F12" s="927">
        <v>3738</v>
      </c>
      <c r="G12" s="956">
        <v>1951</v>
      </c>
      <c r="H12" s="27">
        <v>1787</v>
      </c>
      <c r="I12" s="863">
        <v>78717</v>
      </c>
      <c r="J12" s="925">
        <v>25307</v>
      </c>
      <c r="K12" s="851">
        <v>53410</v>
      </c>
      <c r="L12" s="851">
        <v>23880</v>
      </c>
      <c r="M12" s="851">
        <v>8833</v>
      </c>
      <c r="N12" s="851">
        <v>15047</v>
      </c>
      <c r="O12" s="851">
        <v>54837</v>
      </c>
      <c r="P12" s="957">
        <v>16474</v>
      </c>
      <c r="Q12" s="862">
        <v>38363</v>
      </c>
      <c r="S12" s="47"/>
      <c r="T12" s="47"/>
    </row>
    <row r="13" spans="1:20" ht="15.75" customHeight="1">
      <c r="A13" s="1564" t="s">
        <v>17</v>
      </c>
      <c r="B13" s="1565"/>
      <c r="C13" s="898">
        <v>3737</v>
      </c>
      <c r="D13" s="956">
        <v>349</v>
      </c>
      <c r="E13" s="26">
        <v>3388</v>
      </c>
      <c r="F13" s="927">
        <v>3541</v>
      </c>
      <c r="G13" s="956">
        <v>1939</v>
      </c>
      <c r="H13" s="27">
        <v>1602</v>
      </c>
      <c r="I13" s="863">
        <v>81644</v>
      </c>
      <c r="J13" s="925">
        <v>25992</v>
      </c>
      <c r="K13" s="851">
        <v>55652</v>
      </c>
      <c r="L13" s="851">
        <v>22721</v>
      </c>
      <c r="M13" s="851">
        <v>8382</v>
      </c>
      <c r="N13" s="851">
        <v>14339</v>
      </c>
      <c r="O13" s="851">
        <v>58923</v>
      </c>
      <c r="P13" s="957">
        <v>17610</v>
      </c>
      <c r="Q13" s="862">
        <v>41313</v>
      </c>
      <c r="S13" s="47"/>
      <c r="T13" s="47"/>
    </row>
    <row r="14" spans="1:20" ht="15.75" customHeight="1">
      <c r="A14" s="1564" t="s">
        <v>143</v>
      </c>
      <c r="B14" s="1565"/>
      <c r="C14" s="898">
        <v>3863</v>
      </c>
      <c r="D14" s="956">
        <v>332</v>
      </c>
      <c r="E14" s="26">
        <v>3531</v>
      </c>
      <c r="F14" s="927">
        <v>3417</v>
      </c>
      <c r="G14" s="956">
        <v>1892</v>
      </c>
      <c r="H14" s="27">
        <v>1525</v>
      </c>
      <c r="I14" s="863">
        <v>95631</v>
      </c>
      <c r="J14" s="925">
        <v>30667</v>
      </c>
      <c r="K14" s="851">
        <v>64964</v>
      </c>
      <c r="L14" s="851">
        <v>21953</v>
      </c>
      <c r="M14" s="851">
        <v>8012</v>
      </c>
      <c r="N14" s="851">
        <v>13941</v>
      </c>
      <c r="O14" s="851">
        <v>73678</v>
      </c>
      <c r="P14" s="957">
        <v>22655</v>
      </c>
      <c r="Q14" s="862">
        <v>51023</v>
      </c>
      <c r="S14" s="47"/>
      <c r="T14" s="47"/>
    </row>
    <row r="15" spans="1:20" ht="15.75" customHeight="1">
      <c r="A15" s="1564" t="s">
        <v>194</v>
      </c>
      <c r="B15" s="1565"/>
      <c r="C15" s="898">
        <v>3918</v>
      </c>
      <c r="D15" s="956">
        <v>329</v>
      </c>
      <c r="E15" s="26">
        <v>3589</v>
      </c>
      <c r="F15" s="927">
        <v>3387</v>
      </c>
      <c r="G15" s="956">
        <v>1909</v>
      </c>
      <c r="H15" s="27">
        <v>1478</v>
      </c>
      <c r="I15" s="863">
        <v>101983</v>
      </c>
      <c r="J15" s="925">
        <v>32879</v>
      </c>
      <c r="K15" s="851">
        <v>69104</v>
      </c>
      <c r="L15" s="851">
        <v>21295</v>
      </c>
      <c r="M15" s="851">
        <v>7736</v>
      </c>
      <c r="N15" s="851">
        <v>13559</v>
      </c>
      <c r="O15" s="851">
        <v>80688</v>
      </c>
      <c r="P15" s="957">
        <v>25143</v>
      </c>
      <c r="Q15" s="862">
        <v>55545</v>
      </c>
      <c r="S15" s="47"/>
      <c r="T15" s="47"/>
    </row>
    <row r="16" spans="1:20" ht="15.75" customHeight="1">
      <c r="A16" s="1564" t="s">
        <v>475</v>
      </c>
      <c r="B16" s="1565"/>
      <c r="C16" s="898">
        <v>3959</v>
      </c>
      <c r="D16" s="956">
        <v>321</v>
      </c>
      <c r="E16" s="26">
        <v>3638</v>
      </c>
      <c r="F16" s="927">
        <v>3459</v>
      </c>
      <c r="G16" s="956">
        <v>1935</v>
      </c>
      <c r="H16" s="27">
        <v>1524</v>
      </c>
      <c r="I16" s="863">
        <v>110940</v>
      </c>
      <c r="J16" s="925">
        <v>36134</v>
      </c>
      <c r="K16" s="851">
        <v>74806</v>
      </c>
      <c r="L16" s="851">
        <v>22235</v>
      </c>
      <c r="M16" s="851">
        <v>8022</v>
      </c>
      <c r="N16" s="851">
        <v>14213</v>
      </c>
      <c r="O16" s="851">
        <v>88705</v>
      </c>
      <c r="P16" s="957">
        <v>28112</v>
      </c>
      <c r="Q16" s="862">
        <v>60593</v>
      </c>
      <c r="S16" s="47"/>
      <c r="T16" s="47"/>
    </row>
    <row r="17" spans="1:20" ht="15.75" customHeight="1" thickBot="1">
      <c r="A17" s="1614" t="s">
        <v>605</v>
      </c>
      <c r="B17" s="1615"/>
      <c r="C17" s="898">
        <v>3995</v>
      </c>
      <c r="D17" s="956">
        <v>322</v>
      </c>
      <c r="E17" s="26">
        <v>3673</v>
      </c>
      <c r="F17" s="927">
        <v>3521</v>
      </c>
      <c r="G17" s="956">
        <v>1960</v>
      </c>
      <c r="H17" s="27">
        <v>1561</v>
      </c>
      <c r="I17" s="863">
        <v>114108</v>
      </c>
      <c r="J17" s="925">
        <v>37532</v>
      </c>
      <c r="K17" s="851">
        <v>76576</v>
      </c>
      <c r="L17" s="851">
        <v>22345</v>
      </c>
      <c r="M17" s="851">
        <v>8036</v>
      </c>
      <c r="N17" s="851">
        <v>14309</v>
      </c>
      <c r="O17" s="851">
        <v>91763</v>
      </c>
      <c r="P17" s="957">
        <v>29496</v>
      </c>
      <c r="Q17" s="862">
        <v>62267</v>
      </c>
      <c r="S17" s="47"/>
      <c r="T17" s="47"/>
    </row>
    <row r="18" spans="1:20" s="8" customFormat="1" ht="15.75" customHeight="1">
      <c r="A18" s="1859" t="s">
        <v>606</v>
      </c>
      <c r="B18" s="626" t="s">
        <v>196</v>
      </c>
      <c r="C18" s="616">
        <f>C17-C16</f>
        <v>36</v>
      </c>
      <c r="D18" s="617">
        <f t="shared" ref="D18:N18" si="0">D17-D16</f>
        <v>1</v>
      </c>
      <c r="E18" s="821">
        <f t="shared" si="0"/>
        <v>35</v>
      </c>
      <c r="F18" s="729">
        <f>F17-F16</f>
        <v>62</v>
      </c>
      <c r="G18" s="821">
        <f>G17-G16</f>
        <v>25</v>
      </c>
      <c r="H18" s="618">
        <f>H17-H16</f>
        <v>37</v>
      </c>
      <c r="I18" s="616">
        <f t="shared" si="0"/>
        <v>3168</v>
      </c>
      <c r="J18" s="617">
        <f t="shared" si="0"/>
        <v>1398</v>
      </c>
      <c r="K18" s="617">
        <f t="shared" si="0"/>
        <v>1770</v>
      </c>
      <c r="L18" s="617">
        <f t="shared" si="0"/>
        <v>110</v>
      </c>
      <c r="M18" s="617">
        <f t="shared" si="0"/>
        <v>14</v>
      </c>
      <c r="N18" s="617">
        <f t="shared" si="0"/>
        <v>96</v>
      </c>
      <c r="O18" s="617">
        <f>O17-O16</f>
        <v>3058</v>
      </c>
      <c r="P18" s="617">
        <f>P17-P16</f>
        <v>1384</v>
      </c>
      <c r="Q18" s="618">
        <f>Q17-Q16</f>
        <v>1674</v>
      </c>
      <c r="S18" s="47"/>
      <c r="T18" s="47"/>
    </row>
    <row r="19" spans="1:20" s="8" customFormat="1" ht="15.75" customHeight="1">
      <c r="A19" s="1573"/>
      <c r="B19" s="620" t="s">
        <v>197</v>
      </c>
      <c r="C19" s="623">
        <f>C17/C16-1</f>
        <v>9.0932053548875569E-3</v>
      </c>
      <c r="D19" s="624">
        <f t="shared" ref="D19:N19" si="1">D17/D16-1</f>
        <v>3.1152647975076775E-3</v>
      </c>
      <c r="E19" s="822">
        <f t="shared" si="1"/>
        <v>9.6206706981858403E-3</v>
      </c>
      <c r="F19" s="730">
        <f>F17/F16-1</f>
        <v>1.7924255565192171E-2</v>
      </c>
      <c r="G19" s="822">
        <f>G17/G16-1</f>
        <v>1.2919896640826822E-2</v>
      </c>
      <c r="H19" s="625">
        <f>H17/H16-1</f>
        <v>2.4278215223097144E-2</v>
      </c>
      <c r="I19" s="623">
        <f t="shared" si="1"/>
        <v>2.8555976203353151E-2</v>
      </c>
      <c r="J19" s="624">
        <f t="shared" si="1"/>
        <v>3.8689323075220106E-2</v>
      </c>
      <c r="K19" s="624">
        <f t="shared" si="1"/>
        <v>2.3661203646766271E-2</v>
      </c>
      <c r="L19" s="624">
        <f t="shared" si="1"/>
        <v>4.947155385653268E-3</v>
      </c>
      <c r="M19" s="624">
        <f t="shared" si="1"/>
        <v>1.7452006980802626E-3</v>
      </c>
      <c r="N19" s="624">
        <f t="shared" si="1"/>
        <v>6.7543797931470806E-3</v>
      </c>
      <c r="O19" s="624">
        <f>O17/O16-1</f>
        <v>3.4473817710388266E-2</v>
      </c>
      <c r="P19" s="624">
        <f>P17/P16-1</f>
        <v>4.9231644849174749E-2</v>
      </c>
      <c r="Q19" s="625">
        <f>Q17/Q16-1</f>
        <v>2.7626953608502536E-2</v>
      </c>
      <c r="S19" s="47"/>
      <c r="T19" s="47"/>
    </row>
    <row r="20" spans="1:20" s="8" customFormat="1" ht="15.75" customHeight="1">
      <c r="A20" s="1556" t="s">
        <v>607</v>
      </c>
      <c r="B20" s="638" t="s">
        <v>196</v>
      </c>
      <c r="C20" s="641">
        <f>C17-C12</f>
        <v>343</v>
      </c>
      <c r="D20" s="642">
        <f t="shared" ref="D20:N20" si="2">D17-D12</f>
        <v>-54</v>
      </c>
      <c r="E20" s="825">
        <f t="shared" si="2"/>
        <v>397</v>
      </c>
      <c r="F20" s="731">
        <f>F17-F12</f>
        <v>-217</v>
      </c>
      <c r="G20" s="825">
        <f>G17-G12</f>
        <v>9</v>
      </c>
      <c r="H20" s="643">
        <f>H17-H12</f>
        <v>-226</v>
      </c>
      <c r="I20" s="641">
        <f t="shared" si="2"/>
        <v>35391</v>
      </c>
      <c r="J20" s="642">
        <f t="shared" si="2"/>
        <v>12225</v>
      </c>
      <c r="K20" s="642">
        <f t="shared" si="2"/>
        <v>23166</v>
      </c>
      <c r="L20" s="642">
        <f t="shared" si="2"/>
        <v>-1535</v>
      </c>
      <c r="M20" s="642">
        <f t="shared" si="2"/>
        <v>-797</v>
      </c>
      <c r="N20" s="642">
        <f t="shared" si="2"/>
        <v>-738</v>
      </c>
      <c r="O20" s="642">
        <f>O17-O12</f>
        <v>36926</v>
      </c>
      <c r="P20" s="642">
        <f>P17-P12</f>
        <v>13022</v>
      </c>
      <c r="Q20" s="643">
        <f>Q17-Q12</f>
        <v>23904</v>
      </c>
      <c r="S20" s="47"/>
      <c r="T20" s="47"/>
    </row>
    <row r="21" spans="1:20" s="8" customFormat="1" ht="15.75" customHeight="1">
      <c r="A21" s="1573"/>
      <c r="B21" s="620" t="s">
        <v>197</v>
      </c>
      <c r="C21" s="623">
        <f>C17/C12-1</f>
        <v>9.392113910186195E-2</v>
      </c>
      <c r="D21" s="624">
        <f t="shared" ref="D21:N21" si="3">D17/D12-1</f>
        <v>-0.1436170212765957</v>
      </c>
      <c r="E21" s="822">
        <f t="shared" si="3"/>
        <v>0.1211843711843712</v>
      </c>
      <c r="F21" s="730">
        <f>F17/F12-1</f>
        <v>-5.805243445692887E-2</v>
      </c>
      <c r="G21" s="822">
        <f>G17/G12-1</f>
        <v>4.6130189646336195E-3</v>
      </c>
      <c r="H21" s="625">
        <f>H17/H12-1</f>
        <v>-0.12646894236149975</v>
      </c>
      <c r="I21" s="623">
        <f t="shared" si="3"/>
        <v>0.44959792675025723</v>
      </c>
      <c r="J21" s="624">
        <f t="shared" si="3"/>
        <v>0.48306792587031255</v>
      </c>
      <c r="K21" s="624">
        <f t="shared" si="3"/>
        <v>0.43373900018723077</v>
      </c>
      <c r="L21" s="624">
        <f t="shared" si="3"/>
        <v>-6.4279731993299838E-2</v>
      </c>
      <c r="M21" s="624">
        <f t="shared" si="3"/>
        <v>-9.0229819993207339E-2</v>
      </c>
      <c r="N21" s="624">
        <f t="shared" si="3"/>
        <v>-4.9046321525885506E-2</v>
      </c>
      <c r="O21" s="624">
        <f>O17/O12-1</f>
        <v>0.67337746412094024</v>
      </c>
      <c r="P21" s="624">
        <f>P17/P12-1</f>
        <v>0.79045769090688367</v>
      </c>
      <c r="Q21" s="625">
        <f>Q17/Q12-1</f>
        <v>0.62310038318171146</v>
      </c>
      <c r="S21" s="47"/>
      <c r="T21" s="47"/>
    </row>
    <row r="22" spans="1:20" ht="15.75" customHeight="1">
      <c r="A22" s="1556" t="s">
        <v>608</v>
      </c>
      <c r="B22" s="638" t="s">
        <v>196</v>
      </c>
      <c r="C22" s="641">
        <f>C17-C7</f>
        <v>580</v>
      </c>
      <c r="D22" s="642">
        <f t="shared" ref="D22:N22" si="4">D17-D7</f>
        <v>-99</v>
      </c>
      <c r="E22" s="825">
        <f t="shared" si="4"/>
        <v>679</v>
      </c>
      <c r="F22" s="731">
        <f>F17-F7</f>
        <v>-873</v>
      </c>
      <c r="G22" s="825">
        <f>G17-G7</f>
        <v>-138</v>
      </c>
      <c r="H22" s="643">
        <f>H17-H7</f>
        <v>-735</v>
      </c>
      <c r="I22" s="641">
        <f t="shared" si="4"/>
        <v>43385</v>
      </c>
      <c r="J22" s="642">
        <f t="shared" si="4"/>
        <v>13979</v>
      </c>
      <c r="K22" s="642">
        <f t="shared" si="4"/>
        <v>29406</v>
      </c>
      <c r="L22" s="642">
        <f t="shared" si="4"/>
        <v>-5547</v>
      </c>
      <c r="M22" s="642">
        <f t="shared" si="4"/>
        <v>-2604</v>
      </c>
      <c r="N22" s="642">
        <f t="shared" si="4"/>
        <v>-2943</v>
      </c>
      <c r="O22" s="642">
        <f>O17-O7</f>
        <v>48932</v>
      </c>
      <c r="P22" s="642">
        <f>P17-P7</f>
        <v>16583</v>
      </c>
      <c r="Q22" s="643">
        <f>Q17-Q7</f>
        <v>32349</v>
      </c>
      <c r="S22" s="47"/>
      <c r="T22" s="47"/>
    </row>
    <row r="23" spans="1:20" ht="15.75" customHeight="1" thickBot="1">
      <c r="A23" s="1557"/>
      <c r="B23" s="656" t="s">
        <v>197</v>
      </c>
      <c r="C23" s="657">
        <f>C17/C7-1</f>
        <v>0.16983894582723269</v>
      </c>
      <c r="D23" s="658">
        <f t="shared" ref="D23:N23" si="5">D17/D7-1</f>
        <v>-0.23515439429928742</v>
      </c>
      <c r="E23" s="955">
        <f t="shared" si="5"/>
        <v>0.2267869071476285</v>
      </c>
      <c r="F23" s="732">
        <f>F17/F7-1</f>
        <v>-0.19868001820664538</v>
      </c>
      <c r="G23" s="955">
        <f>G17/G7-1</f>
        <v>-6.5776930409914169E-2</v>
      </c>
      <c r="H23" s="722">
        <f>H17/H7-1</f>
        <v>-0.32012195121951215</v>
      </c>
      <c r="I23" s="657">
        <f t="shared" si="5"/>
        <v>0.61344965569899457</v>
      </c>
      <c r="J23" s="658">
        <f t="shared" si="5"/>
        <v>0.59351250371502573</v>
      </c>
      <c r="K23" s="658">
        <f t="shared" si="5"/>
        <v>0.62340470638117451</v>
      </c>
      <c r="L23" s="658">
        <f t="shared" si="5"/>
        <v>-0.19887422916965436</v>
      </c>
      <c r="M23" s="658">
        <f t="shared" si="5"/>
        <v>-0.24473684210526314</v>
      </c>
      <c r="N23" s="658">
        <f t="shared" si="5"/>
        <v>-0.17058891722698821</v>
      </c>
      <c r="O23" s="658">
        <f>O17/O7-1</f>
        <v>1.142443557236581</v>
      </c>
      <c r="P23" s="658">
        <f>P17/P7-1</f>
        <v>1.2842097111438084</v>
      </c>
      <c r="Q23" s="722">
        <f>Q17/Q7-1</f>
        <v>1.0812554315128016</v>
      </c>
      <c r="S23" s="47"/>
      <c r="T23" s="47"/>
    </row>
    <row r="24" spans="1:20" ht="17.25" customHeight="1">
      <c r="A24" s="1052" t="s">
        <v>183</v>
      </c>
      <c r="D24" s="47"/>
      <c r="K24" s="350"/>
      <c r="N24" s="350"/>
      <c r="O24" s="349"/>
      <c r="P24" s="349"/>
    </row>
    <row r="25" spans="1:20" ht="17.25" customHeight="1">
      <c r="A25" s="1046" t="s">
        <v>535</v>
      </c>
      <c r="D25" s="47"/>
      <c r="O25" s="903"/>
    </row>
    <row r="26" spans="1:20" ht="17.25" customHeight="1">
      <c r="A26" s="1052" t="s">
        <v>581</v>
      </c>
      <c r="D26" s="47"/>
      <c r="I26" s="47"/>
      <c r="J26" s="47"/>
      <c r="K26" s="350"/>
      <c r="O26" s="952"/>
    </row>
    <row r="27" spans="1:20" ht="15.75" customHeight="1">
      <c r="D27" s="47"/>
      <c r="O27" s="952"/>
    </row>
    <row r="28" spans="1:20">
      <c r="O28" s="860"/>
    </row>
    <row r="31" spans="1:20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20"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</row>
    <row r="33" spans="3:17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</row>
    <row r="35" spans="3:17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31"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3:E3"/>
    <mergeCell ref="I3:Q3"/>
    <mergeCell ref="C4:C6"/>
    <mergeCell ref="D4:E4"/>
    <mergeCell ref="I4:I6"/>
    <mergeCell ref="D5:D6"/>
    <mergeCell ref="E5:E6"/>
    <mergeCell ref="L5:N5"/>
    <mergeCell ref="O5:Q5"/>
    <mergeCell ref="L4:Q4"/>
    <mergeCell ref="G4:H4"/>
    <mergeCell ref="G5:G6"/>
    <mergeCell ref="H5:H6"/>
    <mergeCell ref="F4:F6"/>
    <mergeCell ref="F3:H3"/>
    <mergeCell ref="J4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Q23 C18:E23 H18:H23 G18:G23 F18:F23" unlocked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P25"/>
  <sheetViews>
    <sheetView zoomScaleNormal="100" workbookViewId="0"/>
  </sheetViews>
  <sheetFormatPr defaultRowHeight="15"/>
  <cols>
    <col min="1" max="1" width="17.85546875" customWidth="1"/>
    <col min="2" max="4" width="7.28515625" customWidth="1"/>
    <col min="5" max="7" width="7.28515625" style="941" customWidth="1"/>
    <col min="8" max="8" width="7.28515625" customWidth="1"/>
    <col min="9" max="9" width="7.28515625" style="223" customWidth="1"/>
    <col min="10" max="11" width="7.28515625" customWidth="1"/>
    <col min="12" max="12" width="7.28515625" style="223" customWidth="1"/>
    <col min="13" max="14" width="7.28515625" customWidth="1"/>
    <col min="15" max="15" width="7.28515625" style="223" customWidth="1"/>
    <col min="16" max="16" width="7.28515625" customWidth="1"/>
  </cols>
  <sheetData>
    <row r="1" spans="1:16" s="2" customFormat="1" ht="17.25" customHeight="1">
      <c r="A1" s="218" t="s">
        <v>656</v>
      </c>
      <c r="E1" s="218"/>
      <c r="F1" s="218"/>
      <c r="G1" s="218"/>
      <c r="I1" s="218"/>
      <c r="J1" s="177"/>
      <c r="L1" s="218"/>
      <c r="N1" s="552"/>
      <c r="O1" s="218"/>
    </row>
    <row r="2" spans="1:16" s="3" customFormat="1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</row>
    <row r="3" spans="1:16" ht="21" customHeight="1">
      <c r="A3" s="1649" t="s">
        <v>195</v>
      </c>
      <c r="B3" s="1592" t="s">
        <v>486</v>
      </c>
      <c r="C3" s="1863"/>
      <c r="D3" s="1880"/>
      <c r="E3" s="1762" t="s">
        <v>509</v>
      </c>
      <c r="F3" s="1635"/>
      <c r="G3" s="1876"/>
      <c r="H3" s="1592" t="s">
        <v>289</v>
      </c>
      <c r="I3" s="1590"/>
      <c r="J3" s="1590"/>
      <c r="K3" s="1590"/>
      <c r="L3" s="1590"/>
      <c r="M3" s="1590"/>
      <c r="N3" s="1590"/>
      <c r="O3" s="1590"/>
      <c r="P3" s="1634"/>
    </row>
    <row r="4" spans="1:16" ht="17.25" customHeight="1">
      <c r="A4" s="1878"/>
      <c r="B4" s="1596" t="s">
        <v>4</v>
      </c>
      <c r="C4" s="1566" t="s">
        <v>43</v>
      </c>
      <c r="D4" s="1790"/>
      <c r="E4" s="1763" t="s">
        <v>4</v>
      </c>
      <c r="F4" s="1870" t="s">
        <v>43</v>
      </c>
      <c r="G4" s="1871"/>
      <c r="H4" s="1866" t="s">
        <v>4</v>
      </c>
      <c r="I4" s="1712" t="s">
        <v>290</v>
      </c>
      <c r="J4" s="1877"/>
      <c r="K4" s="1566" t="s">
        <v>292</v>
      </c>
      <c r="L4" s="1759"/>
      <c r="M4" s="1759"/>
      <c r="N4" s="1759"/>
      <c r="O4" s="1759"/>
      <c r="P4" s="1761"/>
    </row>
    <row r="5" spans="1:16" ht="22.5" customHeight="1">
      <c r="A5" s="1878"/>
      <c r="B5" s="1596"/>
      <c r="C5" s="1566" t="s">
        <v>536</v>
      </c>
      <c r="D5" s="1782" t="s">
        <v>66</v>
      </c>
      <c r="E5" s="1874"/>
      <c r="F5" s="1566" t="s">
        <v>510</v>
      </c>
      <c r="G5" s="1871" t="s">
        <v>511</v>
      </c>
      <c r="H5" s="1867"/>
      <c r="I5" s="1877"/>
      <c r="J5" s="1877"/>
      <c r="K5" s="1566" t="s">
        <v>537</v>
      </c>
      <c r="L5" s="1759"/>
      <c r="M5" s="1759"/>
      <c r="N5" s="1566" t="s">
        <v>291</v>
      </c>
      <c r="O5" s="1759"/>
      <c r="P5" s="1761"/>
    </row>
    <row r="6" spans="1:16" ht="22.5" customHeight="1" thickBot="1">
      <c r="A6" s="1879"/>
      <c r="B6" s="1881"/>
      <c r="C6" s="1872"/>
      <c r="D6" s="1882"/>
      <c r="E6" s="1875"/>
      <c r="F6" s="1872"/>
      <c r="G6" s="1873"/>
      <c r="H6" s="1868"/>
      <c r="I6" s="703" t="s">
        <v>7</v>
      </c>
      <c r="J6" s="703" t="s">
        <v>144</v>
      </c>
      <c r="K6" s="1216" t="s">
        <v>4</v>
      </c>
      <c r="L6" s="1216" t="s">
        <v>7</v>
      </c>
      <c r="M6" s="1216" t="s">
        <v>144</v>
      </c>
      <c r="N6" s="1216" t="s">
        <v>4</v>
      </c>
      <c r="O6" s="1216" t="s">
        <v>7</v>
      </c>
      <c r="P6" s="1217" t="s">
        <v>144</v>
      </c>
    </row>
    <row r="7" spans="1:16" s="28" customFormat="1" ht="17.25" customHeight="1">
      <c r="A7" s="208" t="s">
        <v>20</v>
      </c>
      <c r="B7" s="1308">
        <v>3995</v>
      </c>
      <c r="C7" s="1307">
        <v>322</v>
      </c>
      <c r="D7" s="1306">
        <v>3673</v>
      </c>
      <c r="E7" s="1308">
        <v>3521</v>
      </c>
      <c r="F7" s="1307">
        <v>1960</v>
      </c>
      <c r="G7" s="1306">
        <v>1561</v>
      </c>
      <c r="H7" s="1098">
        <v>114108</v>
      </c>
      <c r="I7" s="1311">
        <v>37532</v>
      </c>
      <c r="J7" s="1192">
        <v>76576</v>
      </c>
      <c r="K7" s="1238">
        <v>22345</v>
      </c>
      <c r="L7" s="1238">
        <v>8036</v>
      </c>
      <c r="M7" s="1238">
        <v>14309</v>
      </c>
      <c r="N7" s="1238">
        <v>91763</v>
      </c>
      <c r="O7" s="1238">
        <v>29496</v>
      </c>
      <c r="P7" s="1201">
        <v>62267</v>
      </c>
    </row>
    <row r="8" spans="1:16" s="28" customFormat="1" ht="17.25" customHeight="1">
      <c r="A8" s="211" t="s">
        <v>21</v>
      </c>
      <c r="B8" s="927">
        <v>271</v>
      </c>
      <c r="C8" s="426">
        <v>35</v>
      </c>
      <c r="D8" s="27">
        <v>236</v>
      </c>
      <c r="E8" s="927">
        <v>413</v>
      </c>
      <c r="F8" s="426">
        <v>238</v>
      </c>
      <c r="G8" s="27">
        <v>175</v>
      </c>
      <c r="H8" s="927">
        <v>11026</v>
      </c>
      <c r="I8" s="1309">
        <v>3651</v>
      </c>
      <c r="J8" s="956">
        <v>7375</v>
      </c>
      <c r="K8" s="1313">
        <v>3037</v>
      </c>
      <c r="L8" s="1313">
        <v>994</v>
      </c>
      <c r="M8" s="851">
        <v>2043</v>
      </c>
      <c r="N8" s="1313">
        <v>7989</v>
      </c>
      <c r="O8" s="956">
        <v>2657</v>
      </c>
      <c r="P8" s="230">
        <v>5332</v>
      </c>
    </row>
    <row r="9" spans="1:16" s="28" customFormat="1" ht="17.25" customHeight="1">
      <c r="A9" s="211" t="s">
        <v>22</v>
      </c>
      <c r="B9" s="927">
        <v>541</v>
      </c>
      <c r="C9" s="426">
        <v>40</v>
      </c>
      <c r="D9" s="27">
        <v>501</v>
      </c>
      <c r="E9" s="927">
        <v>364</v>
      </c>
      <c r="F9" s="426">
        <v>209</v>
      </c>
      <c r="G9" s="27">
        <v>155</v>
      </c>
      <c r="H9" s="927">
        <v>15407</v>
      </c>
      <c r="I9" s="1309">
        <v>4865</v>
      </c>
      <c r="J9" s="956">
        <v>10542</v>
      </c>
      <c r="K9" s="1313">
        <v>2227</v>
      </c>
      <c r="L9" s="1313">
        <v>850</v>
      </c>
      <c r="M9" s="851">
        <v>1377</v>
      </c>
      <c r="N9" s="1313">
        <v>13180</v>
      </c>
      <c r="O9" s="956">
        <v>4015</v>
      </c>
      <c r="P9" s="230">
        <v>9165</v>
      </c>
    </row>
    <row r="10" spans="1:16" s="28" customFormat="1" ht="17.25" customHeight="1">
      <c r="A10" s="211" t="s">
        <v>23</v>
      </c>
      <c r="B10" s="927">
        <v>245</v>
      </c>
      <c r="C10" s="426">
        <v>24</v>
      </c>
      <c r="D10" s="27">
        <v>221</v>
      </c>
      <c r="E10" s="927">
        <v>163</v>
      </c>
      <c r="F10" s="426">
        <v>89</v>
      </c>
      <c r="G10" s="27">
        <v>74</v>
      </c>
      <c r="H10" s="927">
        <v>5215</v>
      </c>
      <c r="I10" s="1309">
        <v>1760</v>
      </c>
      <c r="J10" s="956">
        <v>3455</v>
      </c>
      <c r="K10" s="1313">
        <v>1159</v>
      </c>
      <c r="L10" s="1313">
        <v>456</v>
      </c>
      <c r="M10" s="851">
        <v>703</v>
      </c>
      <c r="N10" s="1313">
        <v>4056</v>
      </c>
      <c r="O10" s="956">
        <v>1304</v>
      </c>
      <c r="P10" s="230">
        <v>2752</v>
      </c>
    </row>
    <row r="11" spans="1:16" s="28" customFormat="1" ht="17.25" customHeight="1">
      <c r="A11" s="211" t="s">
        <v>24</v>
      </c>
      <c r="B11" s="927">
        <v>214</v>
      </c>
      <c r="C11" s="426">
        <v>18</v>
      </c>
      <c r="D11" s="27">
        <v>196</v>
      </c>
      <c r="E11" s="927">
        <v>197</v>
      </c>
      <c r="F11" s="426">
        <v>115</v>
      </c>
      <c r="G11" s="27">
        <v>82</v>
      </c>
      <c r="H11" s="927">
        <v>6179</v>
      </c>
      <c r="I11" s="1309">
        <v>2007</v>
      </c>
      <c r="J11" s="956">
        <v>4172</v>
      </c>
      <c r="K11" s="1313">
        <v>1399</v>
      </c>
      <c r="L11" s="1313">
        <v>524</v>
      </c>
      <c r="M11" s="851">
        <v>875</v>
      </c>
      <c r="N11" s="1313">
        <v>4780</v>
      </c>
      <c r="O11" s="956">
        <v>1483</v>
      </c>
      <c r="P11" s="230">
        <v>3297</v>
      </c>
    </row>
    <row r="12" spans="1:16" s="28" customFormat="1" ht="17.25" customHeight="1">
      <c r="A12" s="211" t="s">
        <v>25</v>
      </c>
      <c r="B12" s="927">
        <v>104</v>
      </c>
      <c r="C12" s="426">
        <v>9</v>
      </c>
      <c r="D12" s="27">
        <v>95</v>
      </c>
      <c r="E12" s="927">
        <v>134</v>
      </c>
      <c r="F12" s="426">
        <v>74</v>
      </c>
      <c r="G12" s="27">
        <v>60</v>
      </c>
      <c r="H12" s="927">
        <v>4026</v>
      </c>
      <c r="I12" s="1309">
        <v>1409</v>
      </c>
      <c r="J12" s="956">
        <v>2617</v>
      </c>
      <c r="K12" s="1313">
        <v>619</v>
      </c>
      <c r="L12" s="1313">
        <v>234</v>
      </c>
      <c r="M12" s="851">
        <v>385</v>
      </c>
      <c r="N12" s="1313">
        <v>3407</v>
      </c>
      <c r="O12" s="956">
        <v>1175</v>
      </c>
      <c r="P12" s="230">
        <v>2232</v>
      </c>
    </row>
    <row r="13" spans="1:16" s="28" customFormat="1" ht="17.25" customHeight="1">
      <c r="A13" s="211" t="s">
        <v>26</v>
      </c>
      <c r="B13" s="927">
        <v>280</v>
      </c>
      <c r="C13" s="426">
        <v>24</v>
      </c>
      <c r="D13" s="27">
        <v>256</v>
      </c>
      <c r="E13" s="927">
        <v>382</v>
      </c>
      <c r="F13" s="426">
        <v>202</v>
      </c>
      <c r="G13" s="27">
        <v>180</v>
      </c>
      <c r="H13" s="927">
        <v>10706</v>
      </c>
      <c r="I13" s="1309">
        <v>3570</v>
      </c>
      <c r="J13" s="956">
        <v>7136</v>
      </c>
      <c r="K13" s="1313">
        <v>2263</v>
      </c>
      <c r="L13" s="1313">
        <v>835</v>
      </c>
      <c r="M13" s="851">
        <v>1428</v>
      </c>
      <c r="N13" s="1313">
        <v>8443</v>
      </c>
      <c r="O13" s="956">
        <v>2735</v>
      </c>
      <c r="P13" s="230">
        <v>5708</v>
      </c>
    </row>
    <row r="14" spans="1:16" s="28" customFormat="1" ht="17.25" customHeight="1">
      <c r="A14" s="211" t="s">
        <v>27</v>
      </c>
      <c r="B14" s="927">
        <v>188</v>
      </c>
      <c r="C14" s="426">
        <v>18</v>
      </c>
      <c r="D14" s="27">
        <v>170</v>
      </c>
      <c r="E14" s="927">
        <v>207</v>
      </c>
      <c r="F14" s="426">
        <v>114</v>
      </c>
      <c r="G14" s="27">
        <v>93</v>
      </c>
      <c r="H14" s="927">
        <v>5321</v>
      </c>
      <c r="I14" s="1309">
        <v>1848</v>
      </c>
      <c r="J14" s="956">
        <v>3473</v>
      </c>
      <c r="K14" s="1313">
        <v>1368</v>
      </c>
      <c r="L14" s="1313">
        <v>532</v>
      </c>
      <c r="M14" s="851">
        <v>836</v>
      </c>
      <c r="N14" s="1313">
        <v>3953</v>
      </c>
      <c r="O14" s="956">
        <v>1316</v>
      </c>
      <c r="P14" s="230">
        <v>2637</v>
      </c>
    </row>
    <row r="15" spans="1:16" s="28" customFormat="1" ht="17.25" customHeight="1">
      <c r="A15" s="211" t="s">
        <v>28</v>
      </c>
      <c r="B15" s="927">
        <v>259</v>
      </c>
      <c r="C15" s="426">
        <v>24</v>
      </c>
      <c r="D15" s="27">
        <v>235</v>
      </c>
      <c r="E15" s="927">
        <v>214</v>
      </c>
      <c r="F15" s="426">
        <v>118</v>
      </c>
      <c r="G15" s="27">
        <v>96</v>
      </c>
      <c r="H15" s="927">
        <v>6713</v>
      </c>
      <c r="I15" s="1309">
        <v>2272</v>
      </c>
      <c r="J15" s="956">
        <v>4441</v>
      </c>
      <c r="K15" s="1313">
        <v>1502</v>
      </c>
      <c r="L15" s="1313">
        <v>530</v>
      </c>
      <c r="M15" s="851">
        <v>972</v>
      </c>
      <c r="N15" s="1313">
        <v>5211</v>
      </c>
      <c r="O15" s="956">
        <v>1742</v>
      </c>
      <c r="P15" s="230">
        <v>3469</v>
      </c>
    </row>
    <row r="16" spans="1:16" s="28" customFormat="1" ht="17.25" customHeight="1">
      <c r="A16" s="211" t="s">
        <v>29</v>
      </c>
      <c r="B16" s="927">
        <v>228</v>
      </c>
      <c r="C16" s="426">
        <v>15</v>
      </c>
      <c r="D16" s="27">
        <v>213</v>
      </c>
      <c r="E16" s="927">
        <v>144</v>
      </c>
      <c r="F16" s="426">
        <v>78</v>
      </c>
      <c r="G16" s="27">
        <v>66</v>
      </c>
      <c r="H16" s="927">
        <v>5038</v>
      </c>
      <c r="I16" s="1309">
        <v>1619</v>
      </c>
      <c r="J16" s="956">
        <v>3419</v>
      </c>
      <c r="K16" s="1313">
        <v>1015</v>
      </c>
      <c r="L16" s="1313">
        <v>383</v>
      </c>
      <c r="M16" s="851">
        <v>632</v>
      </c>
      <c r="N16" s="1313">
        <v>4023</v>
      </c>
      <c r="O16" s="956">
        <v>1236</v>
      </c>
      <c r="P16" s="230">
        <v>2787</v>
      </c>
    </row>
    <row r="17" spans="1:16" s="28" customFormat="1" ht="17.25" customHeight="1">
      <c r="A17" s="211" t="s">
        <v>30</v>
      </c>
      <c r="B17" s="927">
        <v>241</v>
      </c>
      <c r="C17" s="426">
        <v>12</v>
      </c>
      <c r="D17" s="27">
        <v>229</v>
      </c>
      <c r="E17" s="927">
        <v>129</v>
      </c>
      <c r="F17" s="426">
        <v>54</v>
      </c>
      <c r="G17" s="27">
        <v>75</v>
      </c>
      <c r="H17" s="927">
        <v>5205</v>
      </c>
      <c r="I17" s="1309">
        <v>1626</v>
      </c>
      <c r="J17" s="956">
        <v>3579</v>
      </c>
      <c r="K17" s="1313">
        <v>550</v>
      </c>
      <c r="L17" s="1313">
        <v>197</v>
      </c>
      <c r="M17" s="851">
        <v>353</v>
      </c>
      <c r="N17" s="1313">
        <v>4655</v>
      </c>
      <c r="O17" s="956">
        <v>1429</v>
      </c>
      <c r="P17" s="230">
        <v>3226</v>
      </c>
    </row>
    <row r="18" spans="1:16" s="28" customFormat="1" ht="17.25" customHeight="1">
      <c r="A18" s="211" t="s">
        <v>31</v>
      </c>
      <c r="B18" s="927">
        <v>466</v>
      </c>
      <c r="C18" s="426">
        <v>27</v>
      </c>
      <c r="D18" s="27">
        <v>439</v>
      </c>
      <c r="E18" s="927">
        <v>327</v>
      </c>
      <c r="F18" s="426">
        <v>186</v>
      </c>
      <c r="G18" s="27">
        <v>141</v>
      </c>
      <c r="H18" s="927">
        <v>12774</v>
      </c>
      <c r="I18" s="1309">
        <v>4244</v>
      </c>
      <c r="J18" s="956">
        <v>8530</v>
      </c>
      <c r="K18" s="1313">
        <v>2012</v>
      </c>
      <c r="L18" s="1313">
        <v>644</v>
      </c>
      <c r="M18" s="851">
        <v>1368</v>
      </c>
      <c r="N18" s="1313">
        <v>10762</v>
      </c>
      <c r="O18" s="956">
        <v>3600</v>
      </c>
      <c r="P18" s="230">
        <v>7162</v>
      </c>
    </row>
    <row r="19" spans="1:16" s="28" customFormat="1" ht="17.25" customHeight="1">
      <c r="A19" s="211" t="s">
        <v>32</v>
      </c>
      <c r="B19" s="927">
        <v>284</v>
      </c>
      <c r="C19" s="426">
        <v>22</v>
      </c>
      <c r="D19" s="27">
        <v>262</v>
      </c>
      <c r="E19" s="927">
        <v>244</v>
      </c>
      <c r="F19" s="426">
        <v>138</v>
      </c>
      <c r="G19" s="27">
        <v>106</v>
      </c>
      <c r="H19" s="927">
        <v>7484</v>
      </c>
      <c r="I19" s="1309">
        <v>2465</v>
      </c>
      <c r="J19" s="956">
        <v>5019</v>
      </c>
      <c r="K19" s="1313">
        <v>1569</v>
      </c>
      <c r="L19" s="1313">
        <v>581</v>
      </c>
      <c r="M19" s="851">
        <v>988</v>
      </c>
      <c r="N19" s="1313">
        <v>5915</v>
      </c>
      <c r="O19" s="956">
        <v>1884</v>
      </c>
      <c r="P19" s="230">
        <v>4031</v>
      </c>
    </row>
    <row r="20" spans="1:16" s="28" customFormat="1" ht="17.25" customHeight="1">
      <c r="A20" s="211" t="s">
        <v>33</v>
      </c>
      <c r="B20" s="927">
        <v>247</v>
      </c>
      <c r="C20" s="426">
        <v>21</v>
      </c>
      <c r="D20" s="27">
        <v>226</v>
      </c>
      <c r="E20" s="927">
        <v>165</v>
      </c>
      <c r="F20" s="426">
        <v>98</v>
      </c>
      <c r="G20" s="27">
        <v>67</v>
      </c>
      <c r="H20" s="927">
        <v>6211</v>
      </c>
      <c r="I20" s="1309">
        <v>2068</v>
      </c>
      <c r="J20" s="956">
        <v>4143</v>
      </c>
      <c r="K20" s="1313">
        <v>991</v>
      </c>
      <c r="L20" s="1313">
        <v>353</v>
      </c>
      <c r="M20" s="851">
        <v>638</v>
      </c>
      <c r="N20" s="1313">
        <v>5220</v>
      </c>
      <c r="O20" s="956">
        <v>1715</v>
      </c>
      <c r="P20" s="230">
        <v>3505</v>
      </c>
    </row>
    <row r="21" spans="1:16" s="28" customFormat="1" ht="17.25" customHeight="1" thickBot="1">
      <c r="A21" s="209" t="s">
        <v>34</v>
      </c>
      <c r="B21" s="317">
        <v>427</v>
      </c>
      <c r="C21" s="234">
        <v>33</v>
      </c>
      <c r="D21" s="325">
        <v>394</v>
      </c>
      <c r="E21" s="317">
        <v>438</v>
      </c>
      <c r="F21" s="234">
        <v>247</v>
      </c>
      <c r="G21" s="325">
        <v>191</v>
      </c>
      <c r="H21" s="317">
        <v>12803</v>
      </c>
      <c r="I21" s="1310">
        <v>4128</v>
      </c>
      <c r="J21" s="234">
        <v>8675</v>
      </c>
      <c r="K21" s="1312">
        <v>2634</v>
      </c>
      <c r="L21" s="1312">
        <v>923</v>
      </c>
      <c r="M21" s="232">
        <v>1711</v>
      </c>
      <c r="N21" s="1312">
        <v>10169</v>
      </c>
      <c r="O21" s="234">
        <v>3205</v>
      </c>
      <c r="P21" s="319">
        <v>6964</v>
      </c>
    </row>
    <row r="22" spans="1:16" s="8" customFormat="1" ht="17.25" customHeight="1">
      <c r="A22" s="1052" t="s">
        <v>183</v>
      </c>
      <c r="E22" s="260"/>
      <c r="F22" s="260"/>
      <c r="G22" s="260"/>
      <c r="I22" s="260"/>
      <c r="L22" s="260"/>
      <c r="O22" s="260"/>
    </row>
    <row r="23" spans="1:16" s="8" customFormat="1" ht="17.25" customHeight="1">
      <c r="A23" s="1046" t="s">
        <v>535</v>
      </c>
      <c r="E23" s="260"/>
      <c r="F23" s="260"/>
      <c r="G23" s="260"/>
      <c r="I23" s="260"/>
      <c r="L23" s="260"/>
      <c r="O23" s="260"/>
    </row>
    <row r="24" spans="1:16" s="8" customFormat="1" ht="17.25" customHeight="1">
      <c r="A24" s="1052" t="s">
        <v>581</v>
      </c>
      <c r="E24" s="260"/>
      <c r="F24" s="260"/>
      <c r="G24" s="260"/>
      <c r="I24" s="260"/>
      <c r="L24" s="260"/>
      <c r="O24" s="260"/>
    </row>
    <row r="25" spans="1:16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</row>
  </sheetData>
  <mergeCells count="17">
    <mergeCell ref="G5:G6"/>
    <mergeCell ref="I4:J5"/>
    <mergeCell ref="A3:A6"/>
    <mergeCell ref="B3:D3"/>
    <mergeCell ref="H3:P3"/>
    <mergeCell ref="B4:B6"/>
    <mergeCell ref="C4:D4"/>
    <mergeCell ref="H4:H6"/>
    <mergeCell ref="C5:C6"/>
    <mergeCell ref="D5:D6"/>
    <mergeCell ref="K5:M5"/>
    <mergeCell ref="N5:P5"/>
    <mergeCell ref="K4:P4"/>
    <mergeCell ref="E3:G3"/>
    <mergeCell ref="E4:E6"/>
    <mergeCell ref="F4:G4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X45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3" width="7.140625" style="223" customWidth="1"/>
    <col min="4" max="4" width="5.7109375" style="223" customWidth="1"/>
    <col min="5" max="5" width="7" style="223" customWidth="1"/>
    <col min="6" max="6" width="5" style="223" customWidth="1"/>
    <col min="7" max="7" width="6.42578125" style="223" customWidth="1"/>
    <col min="8" max="8" width="5" style="223" customWidth="1"/>
    <col min="9" max="9" width="6.140625" style="223" customWidth="1"/>
    <col min="10" max="10" width="5.7109375" style="223" customWidth="1"/>
    <col min="11" max="11" width="6.42578125" style="223" customWidth="1"/>
    <col min="12" max="12" width="4.7109375" style="223" bestFit="1" customWidth="1"/>
    <col min="13" max="13" width="6.140625" style="223" customWidth="1"/>
    <col min="14" max="14" width="5.28515625" style="223" customWidth="1"/>
    <col min="15" max="15" width="5.7109375" style="223" customWidth="1"/>
    <col min="16" max="16" width="5.28515625" style="223" customWidth="1"/>
    <col min="17" max="17" width="5.7109375" style="223" customWidth="1"/>
    <col min="18" max="18" width="5.28515625" style="223" customWidth="1"/>
    <col min="19" max="19" width="5.7109375" style="223" customWidth="1"/>
    <col min="20" max="20" width="5.28515625" style="223" customWidth="1"/>
    <col min="21" max="21" width="6" style="223" customWidth="1"/>
    <col min="22" max="22" width="5.28515625" style="223" customWidth="1"/>
    <col min="23" max="23" width="6" style="223" customWidth="1"/>
    <col min="24" max="24" width="5.7109375" style="223" customWidth="1"/>
    <col min="25" max="16384" width="9.140625" style="223"/>
  </cols>
  <sheetData>
    <row r="1" spans="1:24" ht="17.25" customHeight="1">
      <c r="A1" s="258" t="s">
        <v>657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552"/>
      <c r="U1" s="218"/>
      <c r="V1" s="218"/>
      <c r="W1" s="218"/>
      <c r="X1" s="218"/>
    </row>
    <row r="2" spans="1:24" s="219" customFormat="1" ht="17.25" customHeight="1" thickBot="1">
      <c r="A2" s="358" t="s">
        <v>198</v>
      </c>
      <c r="Q2" s="219" t="s">
        <v>0</v>
      </c>
    </row>
    <row r="3" spans="1:24" ht="17.25" customHeight="1">
      <c r="A3" s="1558" t="s">
        <v>203</v>
      </c>
      <c r="B3" s="1559"/>
      <c r="C3" s="1713" t="s">
        <v>75</v>
      </c>
      <c r="D3" s="1817"/>
      <c r="E3" s="1714" t="s">
        <v>538</v>
      </c>
      <c r="F3" s="1818"/>
      <c r="G3" s="1735" t="s">
        <v>46</v>
      </c>
      <c r="H3" s="1726"/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7"/>
    </row>
    <row r="4" spans="1:24" ht="17.25" customHeight="1">
      <c r="A4" s="1560"/>
      <c r="B4" s="1561"/>
      <c r="C4" s="1841"/>
      <c r="D4" s="1883"/>
      <c r="E4" s="1883"/>
      <c r="F4" s="1888"/>
      <c r="G4" s="1775" t="s">
        <v>168</v>
      </c>
      <c r="H4" s="1710"/>
      <c r="I4" s="1706" t="s">
        <v>169</v>
      </c>
      <c r="J4" s="1710"/>
      <c r="K4" s="1884" t="s">
        <v>48</v>
      </c>
      <c r="L4" s="1885"/>
      <c r="M4" s="1706" t="s">
        <v>51</v>
      </c>
      <c r="N4" s="1710"/>
      <c r="O4" s="1706" t="s">
        <v>49</v>
      </c>
      <c r="P4" s="1710"/>
      <c r="Q4" s="1706" t="s">
        <v>50</v>
      </c>
      <c r="R4" s="1710"/>
      <c r="S4" s="1706" t="s">
        <v>52</v>
      </c>
      <c r="T4" s="1710"/>
      <c r="U4" s="1706" t="s">
        <v>54</v>
      </c>
      <c r="V4" s="1710"/>
      <c r="W4" s="1706" t="s">
        <v>67</v>
      </c>
      <c r="X4" s="1736"/>
    </row>
    <row r="5" spans="1:24" ht="17.25" customHeight="1">
      <c r="A5" s="1560"/>
      <c r="B5" s="1561"/>
      <c r="C5" s="1722"/>
      <c r="D5" s="1721"/>
      <c r="E5" s="1721"/>
      <c r="F5" s="1724"/>
      <c r="G5" s="1604"/>
      <c r="H5" s="1711"/>
      <c r="I5" s="1708"/>
      <c r="J5" s="1711"/>
      <c r="K5" s="1886"/>
      <c r="L5" s="1887"/>
      <c r="M5" s="1708"/>
      <c r="N5" s="1711"/>
      <c r="O5" s="1708"/>
      <c r="P5" s="1711"/>
      <c r="Q5" s="1708"/>
      <c r="R5" s="1711"/>
      <c r="S5" s="1708"/>
      <c r="T5" s="1711"/>
      <c r="U5" s="1708"/>
      <c r="V5" s="1711"/>
      <c r="W5" s="1708"/>
      <c r="X5" s="1605"/>
    </row>
    <row r="6" spans="1:24" ht="17.25" customHeight="1" thickBot="1">
      <c r="A6" s="1562"/>
      <c r="B6" s="1563"/>
      <c r="C6" s="689" t="s">
        <v>150</v>
      </c>
      <c r="D6" s="690" t="s">
        <v>159</v>
      </c>
      <c r="E6" s="692" t="s">
        <v>150</v>
      </c>
      <c r="F6" s="702" t="s">
        <v>155</v>
      </c>
      <c r="G6" s="694" t="s">
        <v>150</v>
      </c>
      <c r="H6" s="695" t="s">
        <v>155</v>
      </c>
      <c r="I6" s="692" t="s">
        <v>150</v>
      </c>
      <c r="J6" s="695" t="s">
        <v>155</v>
      </c>
      <c r="K6" s="692" t="s">
        <v>150</v>
      </c>
      <c r="L6" s="695" t="s">
        <v>155</v>
      </c>
      <c r="M6" s="692" t="s">
        <v>150</v>
      </c>
      <c r="N6" s="695" t="s">
        <v>155</v>
      </c>
      <c r="O6" s="692" t="s">
        <v>150</v>
      </c>
      <c r="P6" s="695" t="s">
        <v>155</v>
      </c>
      <c r="Q6" s="692" t="s">
        <v>150</v>
      </c>
      <c r="R6" s="695" t="s">
        <v>155</v>
      </c>
      <c r="S6" s="692" t="s">
        <v>150</v>
      </c>
      <c r="T6" s="695" t="s">
        <v>155</v>
      </c>
      <c r="U6" s="692" t="s">
        <v>150</v>
      </c>
      <c r="V6" s="695" t="s">
        <v>155</v>
      </c>
      <c r="W6" s="692" t="s">
        <v>150</v>
      </c>
      <c r="X6" s="693" t="s">
        <v>155</v>
      </c>
    </row>
    <row r="7" spans="1:24" s="28" customFormat="1" ht="17.25" customHeight="1">
      <c r="A7" s="1564" t="s">
        <v>11</v>
      </c>
      <c r="B7" s="1565"/>
      <c r="C7" s="221">
        <v>70723</v>
      </c>
      <c r="D7" s="388">
        <v>8.9581069201987121E-2</v>
      </c>
      <c r="E7" s="379">
        <v>34497</v>
      </c>
      <c r="F7" s="427">
        <f t="shared" ref="F7:F15" si="0">E7/C7</f>
        <v>0.48777625383538592</v>
      </c>
      <c r="G7" s="217">
        <v>32981</v>
      </c>
      <c r="H7" s="391">
        <v>0.46634051157332129</v>
      </c>
      <c r="I7" s="379">
        <v>3069</v>
      </c>
      <c r="J7" s="271">
        <v>4.3394652376171829E-2</v>
      </c>
      <c r="K7" s="379">
        <v>22206</v>
      </c>
      <c r="L7" s="391">
        <v>0.31398554925554628</v>
      </c>
      <c r="M7" s="379">
        <v>2534</v>
      </c>
      <c r="N7" s="271">
        <v>3.5829928029071166E-2</v>
      </c>
      <c r="O7" s="379">
        <v>1216</v>
      </c>
      <c r="P7" s="271">
        <v>1.7193840759017576E-2</v>
      </c>
      <c r="Q7" s="379">
        <v>672</v>
      </c>
      <c r="R7" s="271">
        <v>9.5018593668255019E-3</v>
      </c>
      <c r="S7" s="379">
        <v>1276</v>
      </c>
      <c r="T7" s="271">
        <v>1.8042221059626995E-2</v>
      </c>
      <c r="U7" s="379">
        <v>1749</v>
      </c>
      <c r="V7" s="271">
        <v>2.4730285762764589E-2</v>
      </c>
      <c r="W7" s="379">
        <v>5020</v>
      </c>
      <c r="X7" s="273">
        <v>7.0981151817654797E-2</v>
      </c>
    </row>
    <row r="8" spans="1:24" s="28" customFormat="1" ht="17.25" customHeight="1">
      <c r="A8" s="1564" t="s">
        <v>12</v>
      </c>
      <c r="B8" s="1565"/>
      <c r="C8" s="221">
        <v>71791</v>
      </c>
      <c r="D8" s="388">
        <v>9.0343827786600758E-2</v>
      </c>
      <c r="E8" s="379">
        <v>32631</v>
      </c>
      <c r="F8" s="427">
        <f t="shared" si="0"/>
        <v>0.45452772631666921</v>
      </c>
      <c r="G8" s="217">
        <v>34251</v>
      </c>
      <c r="H8" s="391">
        <v>0.47709322895627587</v>
      </c>
      <c r="I8" s="379">
        <v>3667</v>
      </c>
      <c r="J8" s="271">
        <v>5.1078826036689833E-2</v>
      </c>
      <c r="K8" s="379">
        <v>20262</v>
      </c>
      <c r="L8" s="391">
        <v>0.28223593486648746</v>
      </c>
      <c r="M8" s="379">
        <v>2935</v>
      </c>
      <c r="N8" s="271">
        <v>4.0882561881015723E-2</v>
      </c>
      <c r="O8" s="379">
        <v>1141</v>
      </c>
      <c r="P8" s="271">
        <v>1.5893357106043934E-2</v>
      </c>
      <c r="Q8" s="379">
        <v>671</v>
      </c>
      <c r="R8" s="271">
        <v>9.3465754760346E-3</v>
      </c>
      <c r="S8" s="379">
        <v>1247</v>
      </c>
      <c r="T8" s="271">
        <v>1.7369865303450294E-2</v>
      </c>
      <c r="U8" s="379">
        <v>2185</v>
      </c>
      <c r="V8" s="271">
        <v>3.0435569918234876E-2</v>
      </c>
      <c r="W8" s="379">
        <v>5432</v>
      </c>
      <c r="X8" s="273">
        <v>7.5664080455767432E-2</v>
      </c>
    </row>
    <row r="9" spans="1:24" s="28" customFormat="1" ht="17.25" customHeight="1">
      <c r="A9" s="1564" t="s">
        <v>13</v>
      </c>
      <c r="B9" s="1565"/>
      <c r="C9" s="221">
        <v>72110</v>
      </c>
      <c r="D9" s="388">
        <v>8.9250572436413142E-2</v>
      </c>
      <c r="E9" s="379">
        <v>31222</v>
      </c>
      <c r="F9" s="427">
        <f t="shared" si="0"/>
        <v>0.43297739564554155</v>
      </c>
      <c r="G9" s="217">
        <v>34521</v>
      </c>
      <c r="H9" s="391">
        <v>0.47872694494522255</v>
      </c>
      <c r="I9" s="379">
        <v>4437</v>
      </c>
      <c r="J9" s="271">
        <v>6.1530994314242131E-2</v>
      </c>
      <c r="K9" s="379">
        <v>18475</v>
      </c>
      <c r="L9" s="391">
        <v>0.2562057966994869</v>
      </c>
      <c r="M9" s="379">
        <v>3367</v>
      </c>
      <c r="N9" s="271">
        <v>4.6692553043960618E-2</v>
      </c>
      <c r="O9" s="379">
        <v>1113</v>
      </c>
      <c r="P9" s="271">
        <v>1.5434752461517126E-2</v>
      </c>
      <c r="Q9" s="379">
        <v>632</v>
      </c>
      <c r="R9" s="271">
        <v>8.7643877409513248E-3</v>
      </c>
      <c r="S9" s="379">
        <v>1256</v>
      </c>
      <c r="T9" s="271">
        <v>1.7417833864928581E-2</v>
      </c>
      <c r="U9" s="379">
        <v>3034</v>
      </c>
      <c r="V9" s="271">
        <v>4.2074608237415059E-2</v>
      </c>
      <c r="W9" s="379">
        <v>5275</v>
      </c>
      <c r="X9" s="273">
        <v>7.3152128692275692E-2</v>
      </c>
    </row>
    <row r="10" spans="1:24" s="28" customFormat="1" ht="17.25" customHeight="1">
      <c r="A10" s="1564" t="s">
        <v>14</v>
      </c>
      <c r="B10" s="1565"/>
      <c r="C10" s="221">
        <v>73629</v>
      </c>
      <c r="D10" s="388">
        <v>8.8961087604240416E-2</v>
      </c>
      <c r="E10" s="379">
        <v>30277</v>
      </c>
      <c r="F10" s="427">
        <f t="shared" si="0"/>
        <v>0.41121025682815193</v>
      </c>
      <c r="G10" s="217">
        <v>35147</v>
      </c>
      <c r="H10" s="391">
        <v>0.47735267353895883</v>
      </c>
      <c r="I10" s="379">
        <v>5440</v>
      </c>
      <c r="J10" s="271">
        <v>7.3883931603036843E-2</v>
      </c>
      <c r="K10" s="379">
        <v>17231</v>
      </c>
      <c r="L10" s="391">
        <v>0.23402463703160439</v>
      </c>
      <c r="M10" s="379">
        <v>3826</v>
      </c>
      <c r="N10" s="271">
        <v>5.1963221013459369E-2</v>
      </c>
      <c r="O10" s="379">
        <v>1120</v>
      </c>
      <c r="P10" s="271">
        <v>1.5211397682978174E-2</v>
      </c>
      <c r="Q10" s="379">
        <v>631</v>
      </c>
      <c r="R10" s="271">
        <v>8.5699928017493113E-3</v>
      </c>
      <c r="S10" s="379">
        <v>1206</v>
      </c>
      <c r="T10" s="271">
        <v>1.6379415719349713E-2</v>
      </c>
      <c r="U10" s="379">
        <v>3549</v>
      </c>
      <c r="V10" s="271">
        <v>4.8201116407937089E-2</v>
      </c>
      <c r="W10" s="379">
        <v>5479</v>
      </c>
      <c r="X10" s="273">
        <v>7.4413614200926265E-2</v>
      </c>
    </row>
    <row r="11" spans="1:24" s="28" customFormat="1" ht="17.25" customHeight="1">
      <c r="A11" s="1564" t="s">
        <v>15</v>
      </c>
      <c r="B11" s="1565"/>
      <c r="C11" s="221">
        <v>75848</v>
      </c>
      <c r="D11" s="388">
        <v>8.8800742737991684E-2</v>
      </c>
      <c r="E11" s="379">
        <v>29995</v>
      </c>
      <c r="F11" s="427">
        <f t="shared" si="0"/>
        <v>0.39546197658474846</v>
      </c>
      <c r="G11" s="217">
        <v>35471</v>
      </c>
      <c r="H11" s="391">
        <v>0.46765900221495621</v>
      </c>
      <c r="I11" s="379">
        <v>6669</v>
      </c>
      <c r="J11" s="271">
        <v>8.7925851703406818E-2</v>
      </c>
      <c r="K11" s="379">
        <v>16489</v>
      </c>
      <c r="L11" s="391">
        <v>0.21739531694968886</v>
      </c>
      <c r="M11" s="379">
        <v>4638</v>
      </c>
      <c r="N11" s="271">
        <v>6.1148613015504692E-2</v>
      </c>
      <c r="O11" s="379">
        <v>1183</v>
      </c>
      <c r="P11" s="271">
        <v>1.5596983440565341E-2</v>
      </c>
      <c r="Q11" s="379">
        <v>701</v>
      </c>
      <c r="R11" s="271">
        <v>9.2421685476215595E-3</v>
      </c>
      <c r="S11" s="379">
        <v>1145</v>
      </c>
      <c r="T11" s="271">
        <v>1.5095981436557325E-2</v>
      </c>
      <c r="U11" s="379">
        <v>4114</v>
      </c>
      <c r="V11" s="271">
        <v>5.4240059065499419E-2</v>
      </c>
      <c r="W11" s="379">
        <v>5438</v>
      </c>
      <c r="X11" s="273">
        <v>7.169602362619977E-2</v>
      </c>
    </row>
    <row r="12" spans="1:24" s="28" customFormat="1" ht="17.25" customHeight="1">
      <c r="A12" s="1564" t="s">
        <v>16</v>
      </c>
      <c r="B12" s="1565"/>
      <c r="C12" s="216">
        <v>78717</v>
      </c>
      <c r="D12" s="388">
        <v>8.9425629735155082E-2</v>
      </c>
      <c r="E12" s="428">
        <v>29492</v>
      </c>
      <c r="F12" s="427">
        <f t="shared" si="0"/>
        <v>0.37465858709046329</v>
      </c>
      <c r="G12" s="215">
        <v>35881</v>
      </c>
      <c r="H12" s="391">
        <v>0.45582275747297279</v>
      </c>
      <c r="I12" s="428">
        <v>7974</v>
      </c>
      <c r="J12" s="271">
        <v>0.10129959221006898</v>
      </c>
      <c r="K12" s="428">
        <v>15653</v>
      </c>
      <c r="L12" s="391">
        <v>0.19885158225033983</v>
      </c>
      <c r="M12" s="428">
        <v>5596</v>
      </c>
      <c r="N12" s="271">
        <v>7.1090107600645353E-2</v>
      </c>
      <c r="O12" s="428">
        <v>1258</v>
      </c>
      <c r="P12" s="271">
        <v>1.5981300100359516E-2</v>
      </c>
      <c r="Q12" s="428">
        <v>704</v>
      </c>
      <c r="R12" s="271">
        <v>8.9434302628403021E-3</v>
      </c>
      <c r="S12" s="428">
        <v>1152</v>
      </c>
      <c r="T12" s="271">
        <v>1.4634704066465947E-2</v>
      </c>
      <c r="U12" s="428">
        <v>4850</v>
      </c>
      <c r="V12" s="271">
        <v>6.1613120418715146E-2</v>
      </c>
      <c r="W12" s="428">
        <v>5649</v>
      </c>
      <c r="X12" s="273">
        <v>7.1763405617592133E-2</v>
      </c>
    </row>
    <row r="13" spans="1:24" s="28" customFormat="1" ht="17.25" customHeight="1">
      <c r="A13" s="1564" t="s">
        <v>17</v>
      </c>
      <c r="B13" s="1565"/>
      <c r="C13" s="216">
        <v>81644</v>
      </c>
      <c r="D13" s="388">
        <v>9.0096094850075262E-2</v>
      </c>
      <c r="E13" s="428">
        <v>28438</v>
      </c>
      <c r="F13" s="427">
        <f t="shared" si="0"/>
        <v>0.34831708392533439</v>
      </c>
      <c r="G13" s="215">
        <v>36638</v>
      </c>
      <c r="H13" s="391">
        <v>0.44875312331585909</v>
      </c>
      <c r="I13" s="428">
        <v>9225</v>
      </c>
      <c r="J13" s="271">
        <v>0.1129905443143403</v>
      </c>
      <c r="K13" s="428">
        <v>14831</v>
      </c>
      <c r="L13" s="391">
        <v>0.1816545000244966</v>
      </c>
      <c r="M13" s="428">
        <v>6414</v>
      </c>
      <c r="N13" s="271">
        <v>7.8560580079368975E-2</v>
      </c>
      <c r="O13" s="428">
        <v>1226</v>
      </c>
      <c r="P13" s="271">
        <v>1.501641271863211E-2</v>
      </c>
      <c r="Q13" s="428">
        <v>736</v>
      </c>
      <c r="R13" s="271">
        <v>9.0147469501739262E-3</v>
      </c>
      <c r="S13" s="428">
        <v>1199</v>
      </c>
      <c r="T13" s="271">
        <v>1.4685708686492577E-2</v>
      </c>
      <c r="U13" s="428">
        <v>5465</v>
      </c>
      <c r="V13" s="271">
        <v>6.6936945764538736E-2</v>
      </c>
      <c r="W13" s="428">
        <v>5910</v>
      </c>
      <c r="X13" s="273">
        <v>7.2387438146097688E-2</v>
      </c>
    </row>
    <row r="14" spans="1:24" s="28" customFormat="1" ht="17.25" customHeight="1">
      <c r="A14" s="1564" t="s">
        <v>143</v>
      </c>
      <c r="B14" s="1565"/>
      <c r="C14" s="216">
        <v>95631</v>
      </c>
      <c r="D14" s="388">
        <v>0.10326117472260254</v>
      </c>
      <c r="E14" s="428">
        <v>27212</v>
      </c>
      <c r="F14" s="427">
        <f t="shared" si="0"/>
        <v>0.28455208039234142</v>
      </c>
      <c r="G14" s="215">
        <v>44053</v>
      </c>
      <c r="H14" s="391">
        <v>0.46065606341040038</v>
      </c>
      <c r="I14" s="428">
        <v>12900</v>
      </c>
      <c r="J14" s="271">
        <v>0.13489349687862723</v>
      </c>
      <c r="K14" s="428">
        <v>13869</v>
      </c>
      <c r="L14" s="391">
        <v>0.14502619443485898</v>
      </c>
      <c r="M14" s="428">
        <v>7202</v>
      </c>
      <c r="N14" s="271">
        <v>7.5310307327121961E-2</v>
      </c>
      <c r="O14" s="428">
        <v>1173</v>
      </c>
      <c r="P14" s="271">
        <v>1.2265897041754244E-2</v>
      </c>
      <c r="Q14" s="428">
        <v>740</v>
      </c>
      <c r="R14" s="271">
        <v>7.7380765651305543E-3</v>
      </c>
      <c r="S14" s="428">
        <v>1108</v>
      </c>
      <c r="T14" s="271">
        <v>1.1586201127249531E-2</v>
      </c>
      <c r="U14" s="428">
        <v>3599</v>
      </c>
      <c r="V14" s="271">
        <v>3.7634239943114683E-2</v>
      </c>
      <c r="W14" s="428">
        <v>10987</v>
      </c>
      <c r="X14" s="273">
        <v>0.11488952327174243</v>
      </c>
    </row>
    <row r="15" spans="1:24" s="28" customFormat="1" ht="17.25" customHeight="1">
      <c r="A15" s="1564" t="s">
        <v>194</v>
      </c>
      <c r="B15" s="1565"/>
      <c r="C15" s="216">
        <v>101983</v>
      </c>
      <c r="D15" s="388">
        <v>0.10838555128553938</v>
      </c>
      <c r="E15" s="428">
        <v>25946</v>
      </c>
      <c r="F15" s="427">
        <f t="shared" si="0"/>
        <v>0.25441495151152643</v>
      </c>
      <c r="G15" s="215">
        <v>46153</v>
      </c>
      <c r="H15" s="391">
        <f>G15/C15</f>
        <v>0.45255581812655049</v>
      </c>
      <c r="I15" s="428">
        <v>15855</v>
      </c>
      <c r="J15" s="271">
        <f>I15/C15</f>
        <v>0.15546708765186354</v>
      </c>
      <c r="K15" s="428">
        <v>13651</v>
      </c>
      <c r="L15" s="391">
        <f>K15/C15</f>
        <v>0.13385564260710117</v>
      </c>
      <c r="M15" s="428">
        <v>8525</v>
      </c>
      <c r="N15" s="271">
        <f>M15/C15</f>
        <v>8.3592363433121208E-2</v>
      </c>
      <c r="O15" s="428">
        <v>1089</v>
      </c>
      <c r="P15" s="271">
        <f>O15/C15</f>
        <v>1.0678250296618064E-2</v>
      </c>
      <c r="Q15" s="428">
        <v>780</v>
      </c>
      <c r="R15" s="271">
        <f>Q15/C15</f>
        <v>7.6483335457870425E-3</v>
      </c>
      <c r="S15" s="428">
        <v>1021</v>
      </c>
      <c r="T15" s="271">
        <f>S15/C15</f>
        <v>1.0011472500318681E-2</v>
      </c>
      <c r="U15" s="428">
        <v>3374</v>
      </c>
      <c r="V15" s="271">
        <f>U15/C15</f>
        <v>3.3083945363442925E-2</v>
      </c>
      <c r="W15" s="428">
        <v>11535</v>
      </c>
      <c r="X15" s="273">
        <f>W15/C15</f>
        <v>0.11310708647519685</v>
      </c>
    </row>
    <row r="16" spans="1:24" s="28" customFormat="1" ht="17.25" customHeight="1">
      <c r="A16" s="1564" t="s">
        <v>475</v>
      </c>
      <c r="B16" s="1565"/>
      <c r="C16" s="216">
        <v>110940</v>
      </c>
      <c r="D16" s="388">
        <v>0.11641792924258</v>
      </c>
      <c r="E16" s="428">
        <v>26930</v>
      </c>
      <c r="F16" s="427">
        <v>0.24274382549125653</v>
      </c>
      <c r="G16" s="215">
        <v>50398</v>
      </c>
      <c r="H16" s="391">
        <v>0.45428159365422749</v>
      </c>
      <c r="I16" s="428">
        <v>18329</v>
      </c>
      <c r="J16" s="271">
        <v>0.16521543176491799</v>
      </c>
      <c r="K16" s="428">
        <v>14558</v>
      </c>
      <c r="L16" s="391">
        <v>0.13122408509104019</v>
      </c>
      <c r="M16" s="428">
        <v>10124</v>
      </c>
      <c r="N16" s="271">
        <v>9.1256535063998556E-2</v>
      </c>
      <c r="O16" s="428">
        <v>1180</v>
      </c>
      <c r="P16" s="271">
        <v>1.0636380025238867E-2</v>
      </c>
      <c r="Q16" s="428">
        <v>839</v>
      </c>
      <c r="R16" s="271">
        <v>7.5626464755723811E-3</v>
      </c>
      <c r="S16" s="428">
        <v>1103</v>
      </c>
      <c r="T16" s="271">
        <v>9.9423111591851448E-3</v>
      </c>
      <c r="U16" s="428">
        <v>3979</v>
      </c>
      <c r="V16" s="271">
        <v>3.5866234000360556E-2</v>
      </c>
      <c r="W16" s="428">
        <v>10430</v>
      </c>
      <c r="X16" s="273">
        <v>9.4014782765458813E-2</v>
      </c>
    </row>
    <row r="17" spans="1:24" s="28" customFormat="1" ht="17.25" customHeight="1" thickBot="1">
      <c r="A17" s="1614" t="s">
        <v>605</v>
      </c>
      <c r="B17" s="1615"/>
      <c r="C17" s="243">
        <v>114108</v>
      </c>
      <c r="D17" s="275">
        <v>0.1185724914480001</v>
      </c>
      <c r="E17" s="212">
        <v>26802</v>
      </c>
      <c r="F17" s="427">
        <v>0.23488274266484382</v>
      </c>
      <c r="G17" s="23">
        <v>51239</v>
      </c>
      <c r="H17" s="395">
        <v>0.44903950643250257</v>
      </c>
      <c r="I17" s="23">
        <v>19374</v>
      </c>
      <c r="J17" s="275">
        <v>0.16978651803554529</v>
      </c>
      <c r="K17" s="23">
        <v>14766</v>
      </c>
      <c r="L17" s="402">
        <v>0.1294037227889368</v>
      </c>
      <c r="M17" s="23">
        <v>11317</v>
      </c>
      <c r="N17" s="275">
        <v>9.917797174606513E-2</v>
      </c>
      <c r="O17" s="23">
        <v>1222</v>
      </c>
      <c r="P17" s="275">
        <v>1.0709152732499037E-2</v>
      </c>
      <c r="Q17" s="212">
        <v>849</v>
      </c>
      <c r="R17" s="275">
        <v>7.4403196971290358E-3</v>
      </c>
      <c r="S17" s="23">
        <v>1151</v>
      </c>
      <c r="T17" s="275">
        <v>1.0086935184211448E-2</v>
      </c>
      <c r="U17" s="23">
        <v>4216</v>
      </c>
      <c r="V17" s="275">
        <v>3.6947453289865741E-2</v>
      </c>
      <c r="W17" s="23">
        <v>9974</v>
      </c>
      <c r="X17" s="273">
        <v>8.7408420093244996E-2</v>
      </c>
    </row>
    <row r="18" spans="1:24" s="260" customFormat="1" ht="17.25" customHeight="1">
      <c r="A18" s="1859" t="s">
        <v>606</v>
      </c>
      <c r="B18" s="626" t="s">
        <v>196</v>
      </c>
      <c r="C18" s="616">
        <f>C17-C16</f>
        <v>3168</v>
      </c>
      <c r="D18" s="672" t="s">
        <v>57</v>
      </c>
      <c r="E18" s="617">
        <f t="shared" ref="E18:K18" si="1">E17-E16</f>
        <v>-128</v>
      </c>
      <c r="F18" s="734" t="s">
        <v>57</v>
      </c>
      <c r="G18" s="616">
        <f t="shared" si="1"/>
        <v>841</v>
      </c>
      <c r="H18" s="672" t="s">
        <v>57</v>
      </c>
      <c r="I18" s="617">
        <f t="shared" si="1"/>
        <v>1045</v>
      </c>
      <c r="J18" s="672" t="s">
        <v>57</v>
      </c>
      <c r="K18" s="617">
        <f t="shared" si="1"/>
        <v>208</v>
      </c>
      <c r="L18" s="672" t="s">
        <v>57</v>
      </c>
      <c r="M18" s="617">
        <f>M17-M16</f>
        <v>1193</v>
      </c>
      <c r="N18" s="672" t="s">
        <v>57</v>
      </c>
      <c r="O18" s="617">
        <f>O17-O16</f>
        <v>42</v>
      </c>
      <c r="P18" s="672" t="s">
        <v>57</v>
      </c>
      <c r="Q18" s="617">
        <f>Q17-Q16</f>
        <v>10</v>
      </c>
      <c r="R18" s="672" t="s">
        <v>57</v>
      </c>
      <c r="S18" s="617">
        <f>S17-S16</f>
        <v>48</v>
      </c>
      <c r="T18" s="672" t="s">
        <v>57</v>
      </c>
      <c r="U18" s="617">
        <f>U17-U16</f>
        <v>237</v>
      </c>
      <c r="V18" s="672" t="s">
        <v>57</v>
      </c>
      <c r="W18" s="617">
        <f>W17-W16</f>
        <v>-456</v>
      </c>
      <c r="X18" s="673" t="s">
        <v>57</v>
      </c>
    </row>
    <row r="19" spans="1:24" ht="17.25" customHeight="1">
      <c r="A19" s="1573"/>
      <c r="B19" s="620" t="s">
        <v>197</v>
      </c>
      <c r="C19" s="623">
        <f>C17/C16-1</f>
        <v>2.8555976203353151E-2</v>
      </c>
      <c r="D19" s="681" t="s">
        <v>57</v>
      </c>
      <c r="E19" s="624">
        <f t="shared" ref="E19:K19" si="2">E17/E16-1</f>
        <v>-4.7530634979576769E-3</v>
      </c>
      <c r="F19" s="735" t="s">
        <v>57</v>
      </c>
      <c r="G19" s="623">
        <f t="shared" si="2"/>
        <v>1.6687170125798678E-2</v>
      </c>
      <c r="H19" s="681" t="s">
        <v>57</v>
      </c>
      <c r="I19" s="624">
        <f t="shared" si="2"/>
        <v>5.7013475912488509E-2</v>
      </c>
      <c r="J19" s="681" t="s">
        <v>57</v>
      </c>
      <c r="K19" s="624">
        <f t="shared" si="2"/>
        <v>1.4287676878692146E-2</v>
      </c>
      <c r="L19" s="681" t="s">
        <v>57</v>
      </c>
      <c r="M19" s="624">
        <f>M17/M16-1</f>
        <v>0.11783879889371796</v>
      </c>
      <c r="N19" s="681" t="s">
        <v>57</v>
      </c>
      <c r="O19" s="624">
        <f>O17/O16-1</f>
        <v>3.5593220338983045E-2</v>
      </c>
      <c r="P19" s="681" t="s">
        <v>57</v>
      </c>
      <c r="Q19" s="624">
        <f>Q17/Q16-1</f>
        <v>1.1918951132300348E-2</v>
      </c>
      <c r="R19" s="681" t="s">
        <v>57</v>
      </c>
      <c r="S19" s="624">
        <f>S17/S16-1</f>
        <v>4.3517679057117009E-2</v>
      </c>
      <c r="T19" s="681" t="s">
        <v>57</v>
      </c>
      <c r="U19" s="624">
        <f>U17/U16-1</f>
        <v>5.9562704197034355E-2</v>
      </c>
      <c r="V19" s="681" t="s">
        <v>57</v>
      </c>
      <c r="W19" s="624">
        <f>W17/W16-1</f>
        <v>-4.3720038350910873E-2</v>
      </c>
      <c r="X19" s="682" t="s">
        <v>57</v>
      </c>
    </row>
    <row r="20" spans="1:24" ht="17.25" customHeight="1">
      <c r="A20" s="1556" t="s">
        <v>607</v>
      </c>
      <c r="B20" s="638" t="s">
        <v>196</v>
      </c>
      <c r="C20" s="641">
        <f>C17-C12</f>
        <v>35391</v>
      </c>
      <c r="D20" s="678" t="s">
        <v>57</v>
      </c>
      <c r="E20" s="642">
        <f t="shared" ref="E20:K20" si="3">E17-E12</f>
        <v>-2690</v>
      </c>
      <c r="F20" s="737" t="s">
        <v>57</v>
      </c>
      <c r="G20" s="641">
        <f t="shared" si="3"/>
        <v>15358</v>
      </c>
      <c r="H20" s="678" t="s">
        <v>57</v>
      </c>
      <c r="I20" s="642">
        <f t="shared" si="3"/>
        <v>11400</v>
      </c>
      <c r="J20" s="678" t="s">
        <v>57</v>
      </c>
      <c r="K20" s="642">
        <f t="shared" si="3"/>
        <v>-887</v>
      </c>
      <c r="L20" s="678" t="s">
        <v>57</v>
      </c>
      <c r="M20" s="642">
        <f>M17-M12</f>
        <v>5721</v>
      </c>
      <c r="N20" s="678" t="s">
        <v>57</v>
      </c>
      <c r="O20" s="642">
        <f>O17-O12</f>
        <v>-36</v>
      </c>
      <c r="P20" s="678" t="s">
        <v>57</v>
      </c>
      <c r="Q20" s="642">
        <f>Q17-Q12</f>
        <v>145</v>
      </c>
      <c r="R20" s="678" t="s">
        <v>57</v>
      </c>
      <c r="S20" s="642">
        <f>S17-S12</f>
        <v>-1</v>
      </c>
      <c r="T20" s="678" t="s">
        <v>57</v>
      </c>
      <c r="U20" s="642">
        <f>U17-U12</f>
        <v>-634</v>
      </c>
      <c r="V20" s="678" t="s">
        <v>57</v>
      </c>
      <c r="W20" s="642">
        <f>W17-W12</f>
        <v>4325</v>
      </c>
      <c r="X20" s="679" t="s">
        <v>57</v>
      </c>
    </row>
    <row r="21" spans="1:24" ht="17.25" customHeight="1">
      <c r="A21" s="1573"/>
      <c r="B21" s="620" t="s">
        <v>197</v>
      </c>
      <c r="C21" s="623">
        <f>C17/C12-1</f>
        <v>0.44959792675025723</v>
      </c>
      <c r="D21" s="681" t="s">
        <v>57</v>
      </c>
      <c r="E21" s="624">
        <f t="shared" ref="E21:K21" si="4">E17/E12-1</f>
        <v>-9.1211175912111808E-2</v>
      </c>
      <c r="F21" s="735" t="s">
        <v>57</v>
      </c>
      <c r="G21" s="623">
        <f t="shared" si="4"/>
        <v>0.42802597474986759</v>
      </c>
      <c r="H21" s="681" t="s">
        <v>57</v>
      </c>
      <c r="I21" s="624">
        <f t="shared" si="4"/>
        <v>1.4296463506395787</v>
      </c>
      <c r="J21" s="681" t="s">
        <v>57</v>
      </c>
      <c r="K21" s="624">
        <f t="shared" si="4"/>
        <v>-5.6666453714942833E-2</v>
      </c>
      <c r="L21" s="681" t="s">
        <v>57</v>
      </c>
      <c r="M21" s="624">
        <f>M17/M12-1</f>
        <v>1.022337383845604</v>
      </c>
      <c r="N21" s="681" t="s">
        <v>57</v>
      </c>
      <c r="O21" s="624">
        <f>O17/O12-1</f>
        <v>-2.861685214626386E-2</v>
      </c>
      <c r="P21" s="681" t="s">
        <v>57</v>
      </c>
      <c r="Q21" s="624">
        <f>Q17/Q12-1</f>
        <v>0.20596590909090917</v>
      </c>
      <c r="R21" s="681" t="s">
        <v>57</v>
      </c>
      <c r="S21" s="624">
        <f>S17/S12-1</f>
        <v>-8.6805555555558023E-4</v>
      </c>
      <c r="T21" s="681" t="s">
        <v>57</v>
      </c>
      <c r="U21" s="624">
        <f>U17/U12-1</f>
        <v>-0.13072164948453613</v>
      </c>
      <c r="V21" s="681" t="s">
        <v>57</v>
      </c>
      <c r="W21" s="624">
        <f>W17/W12-1</f>
        <v>0.76562223402372109</v>
      </c>
      <c r="X21" s="682" t="s">
        <v>57</v>
      </c>
    </row>
    <row r="22" spans="1:24" ht="17.25" customHeight="1">
      <c r="A22" s="1556" t="s">
        <v>608</v>
      </c>
      <c r="B22" s="638" t="s">
        <v>196</v>
      </c>
      <c r="C22" s="641">
        <f>C17-C7</f>
        <v>43385</v>
      </c>
      <c r="D22" s="678" t="s">
        <v>57</v>
      </c>
      <c r="E22" s="642">
        <f t="shared" ref="E22:K22" si="5">E17-E7</f>
        <v>-7695</v>
      </c>
      <c r="F22" s="737" t="s">
        <v>57</v>
      </c>
      <c r="G22" s="641">
        <f t="shared" si="5"/>
        <v>18258</v>
      </c>
      <c r="H22" s="678" t="s">
        <v>57</v>
      </c>
      <c r="I22" s="642">
        <f t="shared" si="5"/>
        <v>16305</v>
      </c>
      <c r="J22" s="678" t="s">
        <v>57</v>
      </c>
      <c r="K22" s="642">
        <f t="shared" si="5"/>
        <v>-7440</v>
      </c>
      <c r="L22" s="678" t="s">
        <v>57</v>
      </c>
      <c r="M22" s="642">
        <f>M17-M7</f>
        <v>8783</v>
      </c>
      <c r="N22" s="678" t="s">
        <v>57</v>
      </c>
      <c r="O22" s="642">
        <f>O17-O7</f>
        <v>6</v>
      </c>
      <c r="P22" s="678" t="s">
        <v>57</v>
      </c>
      <c r="Q22" s="642">
        <f>Q17-Q7</f>
        <v>177</v>
      </c>
      <c r="R22" s="678" t="s">
        <v>57</v>
      </c>
      <c r="S22" s="642">
        <f>S17-S7</f>
        <v>-125</v>
      </c>
      <c r="T22" s="678" t="s">
        <v>57</v>
      </c>
      <c r="U22" s="642">
        <f>U17-U7</f>
        <v>2467</v>
      </c>
      <c r="V22" s="678" t="s">
        <v>57</v>
      </c>
      <c r="W22" s="642">
        <f>W17-W7</f>
        <v>4954</v>
      </c>
      <c r="X22" s="679" t="s">
        <v>57</v>
      </c>
    </row>
    <row r="23" spans="1:24" ht="17.25" customHeight="1" thickBot="1">
      <c r="A23" s="1557"/>
      <c r="B23" s="656" t="s">
        <v>197</v>
      </c>
      <c r="C23" s="657">
        <f>C17/C7-1</f>
        <v>0.61344965569899457</v>
      </c>
      <c r="D23" s="719" t="s">
        <v>57</v>
      </c>
      <c r="E23" s="658">
        <f t="shared" ref="E23:K23" si="6">E17/E7-1</f>
        <v>-0.22306287503261157</v>
      </c>
      <c r="F23" s="738" t="s">
        <v>57</v>
      </c>
      <c r="G23" s="657">
        <f t="shared" si="6"/>
        <v>0.55359146175070495</v>
      </c>
      <c r="H23" s="719" t="s">
        <v>57</v>
      </c>
      <c r="I23" s="658">
        <f t="shared" si="6"/>
        <v>5.3128054740957964</v>
      </c>
      <c r="J23" s="719" t="s">
        <v>57</v>
      </c>
      <c r="K23" s="658">
        <f t="shared" si="6"/>
        <v>-0.33504458254525804</v>
      </c>
      <c r="L23" s="719" t="s">
        <v>57</v>
      </c>
      <c r="M23" s="658">
        <f>M17/M7-1</f>
        <v>3.4660615627466456</v>
      </c>
      <c r="N23" s="719" t="s">
        <v>57</v>
      </c>
      <c r="O23" s="658">
        <f>O17/O7-1</f>
        <v>4.9342105263157077E-3</v>
      </c>
      <c r="P23" s="719" t="s">
        <v>57</v>
      </c>
      <c r="Q23" s="658">
        <f>Q17/Q7-1</f>
        <v>0.26339285714285721</v>
      </c>
      <c r="R23" s="719" t="s">
        <v>57</v>
      </c>
      <c r="S23" s="658">
        <f>S17/S7-1</f>
        <v>-9.7962382445141105E-2</v>
      </c>
      <c r="T23" s="719" t="s">
        <v>57</v>
      </c>
      <c r="U23" s="658">
        <f>U17/U7-1</f>
        <v>1.41052029731275</v>
      </c>
      <c r="V23" s="719" t="s">
        <v>57</v>
      </c>
      <c r="W23" s="658">
        <f>W17/W7-1</f>
        <v>0.98685258964143419</v>
      </c>
      <c r="X23" s="720" t="s">
        <v>57</v>
      </c>
    </row>
    <row r="24" spans="1:24" ht="17.25" customHeight="1">
      <c r="A24" s="1045" t="s">
        <v>182</v>
      </c>
    </row>
    <row r="25" spans="1:24" ht="17.25" customHeight="1">
      <c r="A25" s="1046" t="s">
        <v>603</v>
      </c>
    </row>
    <row r="26" spans="1:24" ht="17.25" customHeight="1">
      <c r="A26" s="1046" t="s">
        <v>386</v>
      </c>
      <c r="K26" s="125"/>
      <c r="L26" s="125"/>
      <c r="M26" s="125"/>
      <c r="N26" s="125"/>
      <c r="O26" s="125"/>
      <c r="P26" s="125"/>
      <c r="Q26" s="850"/>
      <c r="R26" s="850"/>
      <c r="S26" s="850"/>
      <c r="T26" s="850"/>
      <c r="U26" s="850"/>
    </row>
    <row r="27" spans="1:24" ht="17.25" customHeight="1">
      <c r="A27" s="1046" t="s">
        <v>491</v>
      </c>
    </row>
    <row r="28" spans="1:2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 s="519"/>
      <c r="B30" s="519"/>
      <c r="C30" s="904"/>
      <c r="D30" s="904"/>
      <c r="E30" s="904"/>
      <c r="F30" s="904"/>
      <c r="G30" s="905"/>
      <c r="H30" s="905"/>
      <c r="I30" s="906"/>
      <c r="J30" s="907"/>
      <c r="K30" s="907"/>
      <c r="L30" s="907"/>
      <c r="M30" s="907"/>
      <c r="N30" s="906"/>
      <c r="O30" s="906"/>
      <c r="P30" s="906"/>
    </row>
    <row r="31" spans="1:24">
      <c r="A31" s="519"/>
      <c r="B31" s="519"/>
      <c r="C31" s="904"/>
      <c r="D31" s="904"/>
      <c r="E31" s="904"/>
      <c r="F31" s="904"/>
      <c r="G31" s="905"/>
      <c r="H31" s="905"/>
      <c r="I31" s="906"/>
      <c r="J31" s="907"/>
      <c r="K31" s="907"/>
      <c r="L31" s="907"/>
      <c r="M31" s="907"/>
      <c r="N31" s="906"/>
      <c r="O31" s="906"/>
      <c r="P31" s="906"/>
    </row>
    <row r="32" spans="1:24">
      <c r="A32" s="519"/>
      <c r="B32" s="519"/>
      <c r="C32" s="904"/>
      <c r="D32" s="904"/>
      <c r="E32" s="904"/>
      <c r="F32" s="904"/>
      <c r="G32" s="905"/>
      <c r="H32" s="905"/>
      <c r="I32" s="906"/>
      <c r="J32" s="907"/>
      <c r="K32" s="907"/>
      <c r="L32" s="907"/>
      <c r="M32" s="907"/>
      <c r="N32" s="906"/>
      <c r="O32" s="906"/>
      <c r="P32" s="906"/>
    </row>
    <row r="33" spans="1:16">
      <c r="A33" s="519"/>
      <c r="B33" s="519"/>
      <c r="C33" s="904"/>
      <c r="D33" s="904"/>
      <c r="E33" s="904"/>
      <c r="F33" s="904"/>
      <c r="G33" s="905"/>
      <c r="H33" s="905"/>
      <c r="I33" s="906"/>
      <c r="J33" s="907"/>
      <c r="K33" s="907"/>
      <c r="L33" s="907"/>
      <c r="M33" s="907"/>
      <c r="N33" s="906"/>
      <c r="O33" s="906"/>
      <c r="P33" s="906"/>
    </row>
    <row r="34" spans="1:16">
      <c r="A34" s="519"/>
      <c r="B34" s="519"/>
      <c r="C34" s="904"/>
      <c r="D34" s="904"/>
      <c r="E34" s="904"/>
      <c r="F34" s="904"/>
      <c r="G34" s="905"/>
      <c r="H34" s="905"/>
      <c r="I34" s="908"/>
      <c r="J34" s="907"/>
      <c r="K34" s="907"/>
      <c r="L34" s="907"/>
      <c r="M34" s="907"/>
      <c r="N34" s="906"/>
      <c r="O34" s="906"/>
      <c r="P34" s="906"/>
    </row>
    <row r="35" spans="1:16">
      <c r="A35" s="519"/>
      <c r="B35" s="519"/>
      <c r="C35" s="904"/>
      <c r="D35" s="904"/>
      <c r="E35" s="904"/>
      <c r="F35" s="904"/>
      <c r="G35" s="905"/>
      <c r="H35" s="905"/>
      <c r="I35" s="908"/>
      <c r="J35" s="907"/>
      <c r="K35" s="907"/>
      <c r="L35" s="907"/>
      <c r="M35" s="907"/>
      <c r="N35" s="906"/>
      <c r="O35" s="906"/>
      <c r="P35" s="906"/>
    </row>
    <row r="36" spans="1:16">
      <c r="A36" s="519"/>
      <c r="B36" s="519"/>
      <c r="C36" s="904"/>
      <c r="D36" s="904"/>
      <c r="E36" s="904"/>
      <c r="F36" s="904"/>
      <c r="G36" s="905"/>
      <c r="H36" s="905"/>
      <c r="I36" s="908"/>
      <c r="J36" s="907"/>
      <c r="K36" s="907"/>
      <c r="L36" s="907"/>
      <c r="M36" s="907"/>
      <c r="N36" s="906"/>
      <c r="O36" s="906"/>
      <c r="P36" s="906"/>
    </row>
    <row r="37" spans="1:16">
      <c r="A37" s="519"/>
      <c r="B37" s="519"/>
      <c r="C37" s="904"/>
      <c r="D37" s="904"/>
      <c r="E37" s="904"/>
      <c r="F37" s="904"/>
      <c r="G37" s="905"/>
      <c r="H37" s="905"/>
      <c r="I37" s="908"/>
      <c r="J37" s="907"/>
      <c r="K37" s="907"/>
      <c r="L37" s="907"/>
      <c r="M37" s="907"/>
      <c r="N37" s="906"/>
      <c r="O37" s="906"/>
      <c r="P37" s="906"/>
    </row>
    <row r="38" spans="1:16">
      <c r="A38" s="519"/>
      <c r="B38" s="519"/>
      <c r="C38" s="904"/>
      <c r="D38" s="904"/>
      <c r="E38" s="904"/>
      <c r="F38" s="904"/>
      <c r="G38" s="905"/>
      <c r="H38" s="905"/>
      <c r="I38" s="908"/>
      <c r="J38" s="907"/>
      <c r="K38" s="907"/>
      <c r="L38" s="907"/>
      <c r="M38" s="907"/>
      <c r="N38" s="906"/>
      <c r="O38" s="906"/>
      <c r="P38" s="906"/>
    </row>
    <row r="39" spans="1:16">
      <c r="A39" s="518"/>
      <c r="B39" s="894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16">
      <c r="A40" s="518"/>
      <c r="B40" s="515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</row>
    <row r="41" spans="1:16">
      <c r="A41" s="518"/>
      <c r="B41" s="894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1:16">
      <c r="A42" s="518"/>
      <c r="B42" s="515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</row>
    <row r="43" spans="1:16">
      <c r="A43" s="518"/>
      <c r="B43" s="894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</row>
    <row r="44" spans="1:16">
      <c r="A44" s="518"/>
      <c r="B44" s="515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</sheetData>
  <mergeCells count="27">
    <mergeCell ref="A20:A21"/>
    <mergeCell ref="A22:A23"/>
    <mergeCell ref="E3:F5"/>
    <mergeCell ref="A3:B6"/>
    <mergeCell ref="A11:B11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0:B10"/>
    <mergeCell ref="A18:A19"/>
    <mergeCell ref="S4:T5"/>
    <mergeCell ref="U4:V5"/>
    <mergeCell ref="W4:X5"/>
    <mergeCell ref="C3:D5"/>
    <mergeCell ref="G3:X3"/>
    <mergeCell ref="G4:H5"/>
    <mergeCell ref="K4:L5"/>
    <mergeCell ref="O4:P5"/>
    <mergeCell ref="I4:J5"/>
    <mergeCell ref="Q4:R5"/>
    <mergeCell ref="M4:N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X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C24"/>
  <sheetViews>
    <sheetView zoomScaleNormal="100" workbookViewId="0"/>
  </sheetViews>
  <sheetFormatPr defaultRowHeight="15"/>
  <cols>
    <col min="1" max="1" width="17.5703125" customWidth="1"/>
    <col min="2" max="2" width="6.140625" customWidth="1"/>
    <col min="3" max="4" width="6.42578125" customWidth="1"/>
    <col min="5" max="7" width="5.7109375" style="941" customWidth="1"/>
    <col min="8" max="9" width="6.42578125" customWidth="1"/>
    <col min="10" max="10" width="6.85546875" customWidth="1"/>
    <col min="11" max="20" width="6.42578125" customWidth="1"/>
    <col min="22" max="22" width="11.85546875" bestFit="1" customWidth="1"/>
  </cols>
  <sheetData>
    <row r="1" spans="1:29" s="2" customFormat="1" ht="17.25" customHeight="1">
      <c r="A1" s="258" t="s">
        <v>612</v>
      </c>
      <c r="E1" s="218"/>
      <c r="F1" s="218"/>
      <c r="G1" s="218"/>
      <c r="L1" s="177"/>
    </row>
    <row r="2" spans="1:29" s="3" customFormat="1" ht="17.25" customHeight="1" thickBot="1">
      <c r="A2" s="358" t="s">
        <v>198</v>
      </c>
      <c r="E2" s="219"/>
      <c r="F2" s="219"/>
      <c r="G2" s="219"/>
      <c r="O2" s="3" t="s">
        <v>0</v>
      </c>
    </row>
    <row r="3" spans="1:29" s="260" customFormat="1" ht="17.25" customHeight="1" thickBot="1">
      <c r="A3" s="1649" t="s">
        <v>195</v>
      </c>
      <c r="B3" s="1639" t="s">
        <v>205</v>
      </c>
      <c r="C3" s="1640"/>
      <c r="D3" s="1640"/>
      <c r="E3" s="1640"/>
      <c r="F3" s="1640"/>
      <c r="G3" s="1640"/>
      <c r="H3" s="1640"/>
      <c r="I3" s="1640"/>
      <c r="J3" s="1640"/>
      <c r="K3" s="1640"/>
      <c r="L3" s="1640"/>
      <c r="M3" s="1640"/>
      <c r="N3" s="1640"/>
      <c r="O3" s="1640"/>
      <c r="P3" s="1640"/>
      <c r="Q3" s="1640"/>
      <c r="R3" s="1640"/>
      <c r="S3" s="1641"/>
    </row>
    <row r="4" spans="1:29" s="223" customFormat="1" ht="17.25" customHeight="1">
      <c r="A4" s="1650"/>
      <c r="B4" s="1656" t="s">
        <v>35</v>
      </c>
      <c r="C4" s="1657"/>
      <c r="D4" s="1658"/>
      <c r="E4" s="1646" t="s">
        <v>507</v>
      </c>
      <c r="F4" s="1647"/>
      <c r="G4" s="1648"/>
      <c r="H4" s="1652" t="s">
        <v>36</v>
      </c>
      <c r="I4" s="1653"/>
      <c r="J4" s="1654"/>
      <c r="K4" s="946"/>
      <c r="L4" s="946" t="s">
        <v>37</v>
      </c>
      <c r="M4" s="946"/>
      <c r="N4" s="1652" t="s">
        <v>232</v>
      </c>
      <c r="O4" s="1653"/>
      <c r="P4" s="1654"/>
      <c r="Q4" s="1655" t="s">
        <v>38</v>
      </c>
      <c r="R4" s="1653"/>
      <c r="S4" s="1654"/>
    </row>
    <row r="5" spans="1:29" s="105" customFormat="1" ht="17.25" customHeight="1">
      <c r="A5" s="1650"/>
      <c r="B5" s="1608" t="s">
        <v>1</v>
      </c>
      <c r="C5" s="1610" t="s">
        <v>39</v>
      </c>
      <c r="D5" s="1642" t="s">
        <v>3</v>
      </c>
      <c r="E5" s="1608" t="s">
        <v>1</v>
      </c>
      <c r="F5" s="1610" t="s">
        <v>39</v>
      </c>
      <c r="G5" s="1642" t="s">
        <v>3</v>
      </c>
      <c r="H5" s="1608" t="s">
        <v>1</v>
      </c>
      <c r="I5" s="1610" t="s">
        <v>39</v>
      </c>
      <c r="J5" s="1642" t="s">
        <v>3</v>
      </c>
      <c r="K5" s="1608" t="s">
        <v>1</v>
      </c>
      <c r="L5" s="1610" t="s">
        <v>39</v>
      </c>
      <c r="M5" s="1644" t="s">
        <v>3</v>
      </c>
      <c r="N5" s="1608" t="s">
        <v>1</v>
      </c>
      <c r="O5" s="1610" t="s">
        <v>39</v>
      </c>
      <c r="P5" s="1642" t="s">
        <v>3</v>
      </c>
      <c r="Q5" s="1608" t="s">
        <v>1</v>
      </c>
      <c r="R5" s="1610" t="s">
        <v>39</v>
      </c>
      <c r="S5" s="1642" t="s">
        <v>3</v>
      </c>
    </row>
    <row r="6" spans="1:29" s="105" customFormat="1" ht="17.25" customHeight="1" thickBot="1">
      <c r="A6" s="1651"/>
      <c r="B6" s="1609"/>
      <c r="C6" s="1611"/>
      <c r="D6" s="1643"/>
      <c r="E6" s="1609"/>
      <c r="F6" s="1611"/>
      <c r="G6" s="1643"/>
      <c r="H6" s="1609"/>
      <c r="I6" s="1611"/>
      <c r="J6" s="1643"/>
      <c r="K6" s="1609"/>
      <c r="L6" s="1611"/>
      <c r="M6" s="1645"/>
      <c r="N6" s="1609"/>
      <c r="O6" s="1611"/>
      <c r="P6" s="1643"/>
      <c r="Q6" s="1609"/>
      <c r="R6" s="1611"/>
      <c r="S6" s="1643"/>
    </row>
    <row r="7" spans="1:29" s="88" customFormat="1" ht="17.25" customHeight="1">
      <c r="A7" s="208" t="s">
        <v>20</v>
      </c>
      <c r="B7" s="1109">
        <v>7</v>
      </c>
      <c r="C7" s="1110">
        <v>21</v>
      </c>
      <c r="D7" s="1111">
        <v>168</v>
      </c>
      <c r="E7" s="1109">
        <v>1</v>
      </c>
      <c r="F7" s="1110">
        <v>2</v>
      </c>
      <c r="G7" s="1111">
        <v>38</v>
      </c>
      <c r="H7" s="1107">
        <v>4770</v>
      </c>
      <c r="I7" s="1108">
        <v>15320</v>
      </c>
      <c r="J7" s="1118">
        <v>339792</v>
      </c>
      <c r="K7" s="1107">
        <v>85</v>
      </c>
      <c r="L7" s="1108">
        <v>283</v>
      </c>
      <c r="M7" s="1119">
        <v>2667</v>
      </c>
      <c r="N7" s="1120">
        <v>404</v>
      </c>
      <c r="O7" s="1122">
        <v>795</v>
      </c>
      <c r="P7" s="1125">
        <v>12889</v>
      </c>
      <c r="Q7" s="1120">
        <v>50</v>
      </c>
      <c r="R7" s="1122">
        <v>105</v>
      </c>
      <c r="S7" s="1125">
        <v>2044</v>
      </c>
      <c r="U7"/>
      <c r="V7"/>
      <c r="W7"/>
      <c r="X7"/>
      <c r="Y7"/>
      <c r="Z7"/>
      <c r="AA7"/>
      <c r="AB7"/>
      <c r="AC7"/>
    </row>
    <row r="8" spans="1:29" s="88" customFormat="1" ht="17.25" customHeight="1">
      <c r="A8" s="211" t="s">
        <v>21</v>
      </c>
      <c r="B8" s="879">
        <v>2</v>
      </c>
      <c r="C8" s="878">
        <v>5</v>
      </c>
      <c r="D8" s="928">
        <v>43</v>
      </c>
      <c r="E8" s="879">
        <v>1</v>
      </c>
      <c r="F8" s="878">
        <v>2</v>
      </c>
      <c r="G8" s="928">
        <v>38</v>
      </c>
      <c r="H8" s="196">
        <v>300</v>
      </c>
      <c r="I8" s="240">
        <v>1575</v>
      </c>
      <c r="J8" s="247">
        <v>37963</v>
      </c>
      <c r="K8" s="196">
        <v>12</v>
      </c>
      <c r="L8" s="240">
        <v>47</v>
      </c>
      <c r="M8" s="914">
        <v>427</v>
      </c>
      <c r="N8" s="324">
        <v>104</v>
      </c>
      <c r="O8" s="1123">
        <v>243</v>
      </c>
      <c r="P8" s="1126">
        <v>3579</v>
      </c>
      <c r="Q8" s="324">
        <v>10</v>
      </c>
      <c r="R8" s="1123">
        <v>29</v>
      </c>
      <c r="S8" s="1126">
        <v>528</v>
      </c>
      <c r="U8"/>
      <c r="V8"/>
      <c r="W8"/>
      <c r="X8"/>
      <c r="Y8"/>
      <c r="Z8"/>
      <c r="AA8"/>
      <c r="AB8"/>
      <c r="AC8"/>
    </row>
    <row r="9" spans="1:29" s="88" customFormat="1" ht="17.25" customHeight="1">
      <c r="A9" s="211" t="s">
        <v>22</v>
      </c>
      <c r="B9" s="1112" t="s">
        <v>179</v>
      </c>
      <c r="C9" s="1113" t="s">
        <v>179</v>
      </c>
      <c r="D9" s="1114" t="s">
        <v>179</v>
      </c>
      <c r="E9" s="1112" t="s">
        <v>179</v>
      </c>
      <c r="F9" s="1113" t="s">
        <v>179</v>
      </c>
      <c r="G9" s="1114" t="s">
        <v>179</v>
      </c>
      <c r="H9" s="196">
        <v>703</v>
      </c>
      <c r="I9" s="240">
        <v>2162</v>
      </c>
      <c r="J9" s="247">
        <v>48068</v>
      </c>
      <c r="K9" s="196">
        <v>9</v>
      </c>
      <c r="L9" s="240">
        <v>23</v>
      </c>
      <c r="M9" s="914">
        <v>201</v>
      </c>
      <c r="N9" s="324">
        <v>83</v>
      </c>
      <c r="O9" s="1123">
        <v>167</v>
      </c>
      <c r="P9" s="1126">
        <v>2700</v>
      </c>
      <c r="Q9" s="324">
        <v>8</v>
      </c>
      <c r="R9" s="1123">
        <v>12</v>
      </c>
      <c r="S9" s="1126">
        <v>228</v>
      </c>
      <c r="U9"/>
      <c r="V9"/>
      <c r="W9"/>
      <c r="X9"/>
      <c r="Y9"/>
      <c r="Z9"/>
      <c r="AA9"/>
      <c r="AB9"/>
      <c r="AC9"/>
    </row>
    <row r="10" spans="1:29" s="88" customFormat="1" ht="17.25" customHeight="1">
      <c r="A10" s="211" t="s">
        <v>23</v>
      </c>
      <c r="B10" s="879">
        <v>1</v>
      </c>
      <c r="C10" s="878">
        <v>3</v>
      </c>
      <c r="D10" s="928">
        <v>19</v>
      </c>
      <c r="E10" s="1112" t="s">
        <v>179</v>
      </c>
      <c r="F10" s="1113" t="s">
        <v>179</v>
      </c>
      <c r="G10" s="1114" t="s">
        <v>179</v>
      </c>
      <c r="H10" s="196">
        <v>296</v>
      </c>
      <c r="I10" s="240">
        <v>976</v>
      </c>
      <c r="J10" s="247">
        <v>21743</v>
      </c>
      <c r="K10" s="196">
        <v>6</v>
      </c>
      <c r="L10" s="240">
        <v>16</v>
      </c>
      <c r="M10" s="914">
        <v>207</v>
      </c>
      <c r="N10" s="324">
        <v>17</v>
      </c>
      <c r="O10" s="1123">
        <v>28</v>
      </c>
      <c r="P10" s="1126">
        <v>428</v>
      </c>
      <c r="Q10" s="324">
        <v>4</v>
      </c>
      <c r="R10" s="1123">
        <v>12</v>
      </c>
      <c r="S10" s="1126">
        <v>254</v>
      </c>
      <c r="U10"/>
      <c r="V10"/>
      <c r="W10"/>
      <c r="X10"/>
      <c r="Y10"/>
      <c r="Z10"/>
      <c r="AA10"/>
      <c r="AB10"/>
      <c r="AC10"/>
    </row>
    <row r="11" spans="1:29" s="88" customFormat="1" ht="17.25" customHeight="1">
      <c r="A11" s="211" t="s">
        <v>24</v>
      </c>
      <c r="B11" s="1112" t="s">
        <v>179</v>
      </c>
      <c r="C11" s="1113" t="s">
        <v>179</v>
      </c>
      <c r="D11" s="1114" t="s">
        <v>179</v>
      </c>
      <c r="E11" s="1112" t="s">
        <v>179</v>
      </c>
      <c r="F11" s="1113" t="s">
        <v>179</v>
      </c>
      <c r="G11" s="1114" t="s">
        <v>179</v>
      </c>
      <c r="H11" s="196">
        <v>258</v>
      </c>
      <c r="I11" s="240">
        <v>825</v>
      </c>
      <c r="J11" s="247">
        <v>18104</v>
      </c>
      <c r="K11" s="196">
        <v>5</v>
      </c>
      <c r="L11" s="240">
        <v>16</v>
      </c>
      <c r="M11" s="914">
        <v>152</v>
      </c>
      <c r="N11" s="324">
        <v>16</v>
      </c>
      <c r="O11" s="1123">
        <v>24</v>
      </c>
      <c r="P11" s="1126">
        <v>447</v>
      </c>
      <c r="Q11" s="324">
        <v>1</v>
      </c>
      <c r="R11" s="1123">
        <v>4</v>
      </c>
      <c r="S11" s="1126">
        <v>86</v>
      </c>
      <c r="U11"/>
      <c r="V11"/>
      <c r="W11"/>
      <c r="X11"/>
      <c r="Y11"/>
      <c r="Z11"/>
      <c r="AA11"/>
      <c r="AB11"/>
      <c r="AC11"/>
    </row>
    <row r="12" spans="1:29" s="88" customFormat="1" ht="17.25" customHeight="1">
      <c r="A12" s="211" t="s">
        <v>25</v>
      </c>
      <c r="B12" s="1112" t="s">
        <v>179</v>
      </c>
      <c r="C12" s="1113" t="s">
        <v>179</v>
      </c>
      <c r="D12" s="1114" t="s">
        <v>179</v>
      </c>
      <c r="E12" s="1112" t="s">
        <v>179</v>
      </c>
      <c r="F12" s="1113" t="s">
        <v>179</v>
      </c>
      <c r="G12" s="1114" t="s">
        <v>179</v>
      </c>
      <c r="H12" s="196">
        <v>116</v>
      </c>
      <c r="I12" s="240">
        <v>372</v>
      </c>
      <c r="J12" s="247">
        <v>8107</v>
      </c>
      <c r="K12" s="1112" t="s">
        <v>179</v>
      </c>
      <c r="L12" s="1113" t="s">
        <v>179</v>
      </c>
      <c r="M12" s="1114" t="s">
        <v>179</v>
      </c>
      <c r="N12" s="324">
        <v>7</v>
      </c>
      <c r="O12" s="1123">
        <v>11</v>
      </c>
      <c r="P12" s="1126">
        <v>186</v>
      </c>
      <c r="Q12" s="324">
        <v>1</v>
      </c>
      <c r="R12" s="1123">
        <v>2</v>
      </c>
      <c r="S12" s="1126">
        <v>48</v>
      </c>
      <c r="U12"/>
      <c r="V12"/>
      <c r="W12"/>
      <c r="X12"/>
      <c r="Y12"/>
      <c r="Z12"/>
      <c r="AA12"/>
      <c r="AB12"/>
      <c r="AC12"/>
    </row>
    <row r="13" spans="1:29" s="88" customFormat="1" ht="17.25" customHeight="1">
      <c r="A13" s="211" t="s">
        <v>26</v>
      </c>
      <c r="B13" s="1112" t="s">
        <v>179</v>
      </c>
      <c r="C13" s="1113" t="s">
        <v>179</v>
      </c>
      <c r="D13" s="1114" t="s">
        <v>179</v>
      </c>
      <c r="E13" s="1112" t="s">
        <v>179</v>
      </c>
      <c r="F13" s="1113" t="s">
        <v>179</v>
      </c>
      <c r="G13" s="1114" t="s">
        <v>179</v>
      </c>
      <c r="H13" s="196">
        <v>327</v>
      </c>
      <c r="I13" s="240">
        <v>1089</v>
      </c>
      <c r="J13" s="247">
        <v>23155</v>
      </c>
      <c r="K13" s="196">
        <v>3</v>
      </c>
      <c r="L13" s="240">
        <v>13</v>
      </c>
      <c r="M13" s="914">
        <v>131</v>
      </c>
      <c r="N13" s="324">
        <v>27</v>
      </c>
      <c r="O13" s="1123">
        <v>52</v>
      </c>
      <c r="P13" s="1126">
        <v>850</v>
      </c>
      <c r="Q13" s="324">
        <v>4</v>
      </c>
      <c r="R13" s="1123">
        <v>5</v>
      </c>
      <c r="S13" s="1126">
        <v>94</v>
      </c>
      <c r="U13"/>
      <c r="V13"/>
      <c r="W13"/>
      <c r="X13"/>
      <c r="Y13"/>
      <c r="Z13"/>
      <c r="AA13"/>
      <c r="AB13"/>
      <c r="AC13"/>
    </row>
    <row r="14" spans="1:29" s="88" customFormat="1" ht="17.25" customHeight="1">
      <c r="A14" s="211" t="s">
        <v>27</v>
      </c>
      <c r="B14" s="1112" t="s">
        <v>179</v>
      </c>
      <c r="C14" s="1113" t="s">
        <v>179</v>
      </c>
      <c r="D14" s="1114" t="s">
        <v>179</v>
      </c>
      <c r="E14" s="1112" t="s">
        <v>179</v>
      </c>
      <c r="F14" s="1113" t="s">
        <v>179</v>
      </c>
      <c r="G14" s="1114" t="s">
        <v>179</v>
      </c>
      <c r="H14" s="196">
        <v>215</v>
      </c>
      <c r="I14" s="240">
        <v>665</v>
      </c>
      <c r="J14" s="247">
        <v>14194</v>
      </c>
      <c r="K14" s="196">
        <v>4</v>
      </c>
      <c r="L14" s="240">
        <v>10</v>
      </c>
      <c r="M14" s="914">
        <v>97</v>
      </c>
      <c r="N14" s="324">
        <v>16</v>
      </c>
      <c r="O14" s="1123">
        <v>33</v>
      </c>
      <c r="P14" s="1126">
        <v>621</v>
      </c>
      <c r="Q14" s="324">
        <v>1</v>
      </c>
      <c r="R14" s="1123">
        <v>2</v>
      </c>
      <c r="S14" s="1126">
        <v>50</v>
      </c>
      <c r="U14"/>
      <c r="V14"/>
      <c r="W14"/>
      <c r="X14"/>
      <c r="Y14"/>
      <c r="Z14"/>
      <c r="AA14"/>
      <c r="AB14"/>
      <c r="AC14"/>
    </row>
    <row r="15" spans="1:29" s="88" customFormat="1" ht="17.25" customHeight="1">
      <c r="A15" s="211" t="s">
        <v>28</v>
      </c>
      <c r="B15" s="1112" t="s">
        <v>179</v>
      </c>
      <c r="C15" s="1113" t="s">
        <v>179</v>
      </c>
      <c r="D15" s="1114" t="s">
        <v>179</v>
      </c>
      <c r="E15" s="1112" t="s">
        <v>179</v>
      </c>
      <c r="F15" s="1113" t="s">
        <v>179</v>
      </c>
      <c r="G15" s="1114" t="s">
        <v>179</v>
      </c>
      <c r="H15" s="196">
        <v>289</v>
      </c>
      <c r="I15" s="240">
        <v>816</v>
      </c>
      <c r="J15" s="247">
        <v>17565</v>
      </c>
      <c r="K15" s="196">
        <v>6</v>
      </c>
      <c r="L15" s="240">
        <v>25</v>
      </c>
      <c r="M15" s="914">
        <v>281</v>
      </c>
      <c r="N15" s="324">
        <v>17</v>
      </c>
      <c r="O15" s="1123">
        <v>24</v>
      </c>
      <c r="P15" s="1126">
        <v>385</v>
      </c>
      <c r="Q15" s="324">
        <v>2</v>
      </c>
      <c r="R15" s="1123">
        <v>4</v>
      </c>
      <c r="S15" s="1126">
        <v>80</v>
      </c>
      <c r="U15"/>
      <c r="V15"/>
      <c r="W15"/>
      <c r="X15"/>
      <c r="Y15"/>
      <c r="Z15"/>
      <c r="AA15"/>
      <c r="AB15"/>
      <c r="AC15"/>
    </row>
    <row r="16" spans="1:29" s="88" customFormat="1" ht="17.25" customHeight="1">
      <c r="A16" s="211" t="s">
        <v>29</v>
      </c>
      <c r="B16" s="1112" t="s">
        <v>179</v>
      </c>
      <c r="C16" s="1113" t="s">
        <v>179</v>
      </c>
      <c r="D16" s="1114" t="s">
        <v>179</v>
      </c>
      <c r="E16" s="1112" t="s">
        <v>179</v>
      </c>
      <c r="F16" s="1113" t="s">
        <v>179</v>
      </c>
      <c r="G16" s="1114" t="s">
        <v>179</v>
      </c>
      <c r="H16" s="196">
        <v>307</v>
      </c>
      <c r="I16" s="240">
        <v>788</v>
      </c>
      <c r="J16" s="247">
        <v>17701</v>
      </c>
      <c r="K16" s="196">
        <v>2</v>
      </c>
      <c r="L16" s="240">
        <v>3</v>
      </c>
      <c r="M16" s="914">
        <v>24</v>
      </c>
      <c r="N16" s="324">
        <v>7</v>
      </c>
      <c r="O16" s="1123">
        <v>8</v>
      </c>
      <c r="P16" s="1126">
        <v>147</v>
      </c>
      <c r="Q16" s="324">
        <v>1</v>
      </c>
      <c r="R16" s="1123">
        <v>1</v>
      </c>
      <c r="S16" s="1126">
        <v>25</v>
      </c>
      <c r="U16"/>
      <c r="V16"/>
      <c r="W16"/>
      <c r="X16"/>
      <c r="Y16"/>
      <c r="Z16"/>
      <c r="AA16"/>
      <c r="AB16"/>
      <c r="AC16"/>
    </row>
    <row r="17" spans="1:29" s="88" customFormat="1" ht="17.25" customHeight="1">
      <c r="A17" s="211" t="s">
        <v>30</v>
      </c>
      <c r="B17" s="1112" t="s">
        <v>179</v>
      </c>
      <c r="C17" s="1113" t="s">
        <v>179</v>
      </c>
      <c r="D17" s="1114" t="s">
        <v>179</v>
      </c>
      <c r="E17" s="1112" t="s">
        <v>179</v>
      </c>
      <c r="F17" s="1113" t="s">
        <v>179</v>
      </c>
      <c r="G17" s="1114" t="s">
        <v>179</v>
      </c>
      <c r="H17" s="196">
        <v>277</v>
      </c>
      <c r="I17" s="240">
        <v>810</v>
      </c>
      <c r="J17" s="247">
        <v>17180</v>
      </c>
      <c r="K17" s="1112" t="s">
        <v>179</v>
      </c>
      <c r="L17" s="1113" t="s">
        <v>179</v>
      </c>
      <c r="M17" s="1114" t="s">
        <v>179</v>
      </c>
      <c r="N17" s="324">
        <v>9</v>
      </c>
      <c r="O17" s="1123">
        <v>16</v>
      </c>
      <c r="P17" s="1126">
        <v>273</v>
      </c>
      <c r="Q17" s="324">
        <v>2</v>
      </c>
      <c r="R17" s="1123">
        <v>3</v>
      </c>
      <c r="S17" s="1126">
        <v>74</v>
      </c>
      <c r="U17"/>
      <c r="V17"/>
      <c r="W17"/>
      <c r="X17"/>
      <c r="Y17"/>
      <c r="Z17"/>
      <c r="AA17"/>
      <c r="AB17"/>
      <c r="AC17"/>
    </row>
    <row r="18" spans="1:29" s="88" customFormat="1" ht="17.25" customHeight="1">
      <c r="A18" s="211" t="s">
        <v>31</v>
      </c>
      <c r="B18" s="879">
        <v>2</v>
      </c>
      <c r="C18" s="878">
        <v>6</v>
      </c>
      <c r="D18" s="928">
        <v>48</v>
      </c>
      <c r="E18" s="1112" t="s">
        <v>179</v>
      </c>
      <c r="F18" s="1113" t="s">
        <v>179</v>
      </c>
      <c r="G18" s="1114" t="s">
        <v>179</v>
      </c>
      <c r="H18" s="196">
        <v>622</v>
      </c>
      <c r="I18" s="240">
        <v>1764</v>
      </c>
      <c r="J18" s="247">
        <v>39446</v>
      </c>
      <c r="K18" s="196">
        <v>13</v>
      </c>
      <c r="L18" s="240">
        <v>46</v>
      </c>
      <c r="M18" s="914">
        <v>411</v>
      </c>
      <c r="N18" s="324">
        <v>33</v>
      </c>
      <c r="O18" s="1123">
        <v>57</v>
      </c>
      <c r="P18" s="1126">
        <v>1022</v>
      </c>
      <c r="Q18" s="324">
        <v>3</v>
      </c>
      <c r="R18" s="1123">
        <v>6</v>
      </c>
      <c r="S18" s="1126">
        <v>131</v>
      </c>
      <c r="U18"/>
      <c r="V18"/>
      <c r="W18"/>
      <c r="X18"/>
      <c r="Y18"/>
      <c r="Z18"/>
      <c r="AA18"/>
      <c r="AB18"/>
      <c r="AC18"/>
    </row>
    <row r="19" spans="1:29" s="88" customFormat="1" ht="17.25" customHeight="1">
      <c r="A19" s="211" t="s">
        <v>32</v>
      </c>
      <c r="B19" s="879">
        <v>1</v>
      </c>
      <c r="C19" s="878">
        <v>4</v>
      </c>
      <c r="D19" s="928">
        <v>24</v>
      </c>
      <c r="E19" s="1112" t="s">
        <v>179</v>
      </c>
      <c r="F19" s="1113" t="s">
        <v>179</v>
      </c>
      <c r="G19" s="1114" t="s">
        <v>179</v>
      </c>
      <c r="H19" s="196">
        <v>349</v>
      </c>
      <c r="I19" s="240">
        <v>967</v>
      </c>
      <c r="J19" s="247">
        <v>20904</v>
      </c>
      <c r="K19" s="196">
        <v>9</v>
      </c>
      <c r="L19" s="240">
        <v>30</v>
      </c>
      <c r="M19" s="914">
        <v>257</v>
      </c>
      <c r="N19" s="324">
        <v>24</v>
      </c>
      <c r="O19" s="1123">
        <v>50</v>
      </c>
      <c r="P19" s="1126">
        <v>866</v>
      </c>
      <c r="Q19" s="324">
        <v>5</v>
      </c>
      <c r="R19" s="1123">
        <v>9</v>
      </c>
      <c r="S19" s="1126">
        <v>198</v>
      </c>
      <c r="U19"/>
      <c r="V19"/>
      <c r="W19"/>
      <c r="X19"/>
      <c r="Y19"/>
      <c r="Z19"/>
      <c r="AA19"/>
      <c r="AB19"/>
      <c r="AC19"/>
    </row>
    <row r="20" spans="1:29" s="88" customFormat="1" ht="17.25" customHeight="1">
      <c r="A20" s="211" t="s">
        <v>33</v>
      </c>
      <c r="B20" s="879">
        <v>1</v>
      </c>
      <c r="C20" s="878">
        <v>3</v>
      </c>
      <c r="D20" s="928">
        <v>34</v>
      </c>
      <c r="E20" s="1112" t="s">
        <v>179</v>
      </c>
      <c r="F20" s="1113" t="s">
        <v>179</v>
      </c>
      <c r="G20" s="1114" t="s">
        <v>179</v>
      </c>
      <c r="H20" s="196">
        <v>296</v>
      </c>
      <c r="I20" s="240">
        <v>840</v>
      </c>
      <c r="J20" s="247">
        <v>19100</v>
      </c>
      <c r="K20" s="196">
        <v>5</v>
      </c>
      <c r="L20" s="240">
        <v>11</v>
      </c>
      <c r="M20" s="914">
        <v>66</v>
      </c>
      <c r="N20" s="324">
        <v>13</v>
      </c>
      <c r="O20" s="1123">
        <v>27</v>
      </c>
      <c r="P20" s="1126">
        <v>490</v>
      </c>
      <c r="Q20" s="324">
        <v>1</v>
      </c>
      <c r="R20" s="1123">
        <v>2</v>
      </c>
      <c r="S20" s="1126">
        <v>45</v>
      </c>
      <c r="U20"/>
      <c r="V20"/>
      <c r="W20"/>
      <c r="X20"/>
      <c r="Y20"/>
      <c r="Z20"/>
      <c r="AA20"/>
      <c r="AB20"/>
      <c r="AC20"/>
    </row>
    <row r="21" spans="1:29" s="88" customFormat="1" ht="17.25" customHeight="1" thickBot="1">
      <c r="A21" s="209" t="s">
        <v>34</v>
      </c>
      <c r="B21" s="1115" t="s">
        <v>179</v>
      </c>
      <c r="C21" s="1116" t="s">
        <v>179</v>
      </c>
      <c r="D21" s="1117" t="s">
        <v>179</v>
      </c>
      <c r="E21" s="1115" t="s">
        <v>179</v>
      </c>
      <c r="F21" s="1116" t="s">
        <v>179</v>
      </c>
      <c r="G21" s="1117" t="s">
        <v>179</v>
      </c>
      <c r="H21" s="14">
        <v>415</v>
      </c>
      <c r="I21" s="144">
        <v>1671</v>
      </c>
      <c r="J21" s="1072">
        <v>36562</v>
      </c>
      <c r="K21" s="14">
        <v>11</v>
      </c>
      <c r="L21" s="144">
        <v>43</v>
      </c>
      <c r="M21" s="1067">
        <v>413</v>
      </c>
      <c r="N21" s="1121">
        <v>31</v>
      </c>
      <c r="O21" s="1124">
        <v>55</v>
      </c>
      <c r="P21" s="1127">
        <v>895</v>
      </c>
      <c r="Q21" s="1121">
        <v>7</v>
      </c>
      <c r="R21" s="1124">
        <v>14</v>
      </c>
      <c r="S21" s="1127">
        <v>203</v>
      </c>
      <c r="U21"/>
      <c r="V21"/>
      <c r="W21"/>
      <c r="X21"/>
      <c r="Y21"/>
      <c r="Z21"/>
      <c r="AA21"/>
      <c r="AB21"/>
      <c r="AC21"/>
    </row>
    <row r="22" spans="1:29" ht="17.25" customHeight="1">
      <c r="A22" s="115" t="s">
        <v>580</v>
      </c>
      <c r="L22" s="176"/>
      <c r="M22" s="176"/>
    </row>
    <row r="23" spans="1:29">
      <c r="A23" s="916"/>
    </row>
    <row r="24" spans="1:29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</sheetData>
  <mergeCells count="25">
    <mergeCell ref="A3:A6"/>
    <mergeCell ref="N4:P4"/>
    <mergeCell ref="Q4:S4"/>
    <mergeCell ref="N5:N6"/>
    <mergeCell ref="O5:O6"/>
    <mergeCell ref="P5:P6"/>
    <mergeCell ref="Q5:Q6"/>
    <mergeCell ref="R5:R6"/>
    <mergeCell ref="S5:S6"/>
    <mergeCell ref="B4:D4"/>
    <mergeCell ref="H4:J4"/>
    <mergeCell ref="B5:B6"/>
    <mergeCell ref="C5:C6"/>
    <mergeCell ref="D5:D6"/>
    <mergeCell ref="H5:H6"/>
    <mergeCell ref="I5:I6"/>
    <mergeCell ref="B3:S3"/>
    <mergeCell ref="J5:J6"/>
    <mergeCell ref="K5:K6"/>
    <mergeCell ref="L5:L6"/>
    <mergeCell ref="M5:M6"/>
    <mergeCell ref="E4:G4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2"/>
  <dimension ref="A1:AR31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3" width="6.42578125" style="223" customWidth="1"/>
    <col min="4" max="5" width="5" style="223" customWidth="1"/>
    <col min="6" max="6" width="6.42578125" style="223" customWidth="1"/>
    <col min="7" max="7" width="5" style="223" customWidth="1"/>
    <col min="8" max="8" width="6.28515625" style="223" customWidth="1"/>
    <col min="9" max="9" width="5" style="223" customWidth="1"/>
    <col min="10" max="10" width="6.28515625" style="223" customWidth="1"/>
    <col min="11" max="11" width="5.85546875" style="223" customWidth="1"/>
    <col min="12" max="12" width="6.28515625" style="223" customWidth="1"/>
    <col min="13" max="13" width="5" style="223" customWidth="1"/>
    <col min="14" max="14" width="6" style="223" customWidth="1"/>
    <col min="15" max="17" width="4.85546875" style="223" customWidth="1"/>
    <col min="18" max="18" width="5.140625" style="223" customWidth="1"/>
    <col min="19" max="19" width="4.85546875" style="223" customWidth="1"/>
    <col min="20" max="20" width="6" style="223" customWidth="1"/>
    <col min="21" max="21" width="4.85546875" style="223" customWidth="1"/>
    <col min="22" max="22" width="6" style="223" customWidth="1"/>
    <col min="23" max="23" width="4.85546875" style="223" customWidth="1"/>
    <col min="24" max="24" width="6.140625" style="223" customWidth="1"/>
    <col min="25" max="25" width="5.7109375" style="223" customWidth="1"/>
    <col min="26" max="16384" width="9.140625" style="223"/>
  </cols>
  <sheetData>
    <row r="1" spans="1:44" ht="17.25" customHeight="1">
      <c r="A1" s="258" t="s">
        <v>658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552"/>
      <c r="U1" s="218"/>
      <c r="V1" s="218"/>
      <c r="W1" s="218"/>
      <c r="X1" s="218"/>
      <c r="Y1" s="218"/>
    </row>
    <row r="2" spans="1:44" s="219" customFormat="1" ht="17.25" customHeight="1" thickBot="1">
      <c r="A2" s="358" t="s">
        <v>198</v>
      </c>
      <c r="R2" s="219" t="s">
        <v>0</v>
      </c>
    </row>
    <row r="3" spans="1:44" ht="17.25" customHeight="1">
      <c r="A3" s="1558" t="s">
        <v>203</v>
      </c>
      <c r="B3" s="1559"/>
      <c r="C3" s="1713" t="s">
        <v>75</v>
      </c>
      <c r="D3" s="1889"/>
      <c r="E3" s="1817"/>
      <c r="F3" s="1714" t="s">
        <v>538</v>
      </c>
      <c r="G3" s="1818"/>
      <c r="H3" s="1735" t="s">
        <v>46</v>
      </c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6"/>
      <c r="Y3" s="1727"/>
    </row>
    <row r="4" spans="1:44" ht="17.25" customHeight="1">
      <c r="A4" s="1560"/>
      <c r="B4" s="1561"/>
      <c r="C4" s="1841"/>
      <c r="D4" s="1844"/>
      <c r="E4" s="1883"/>
      <c r="F4" s="1883"/>
      <c r="G4" s="1888"/>
      <c r="H4" s="1775" t="s">
        <v>168</v>
      </c>
      <c r="I4" s="1710"/>
      <c r="J4" s="1706" t="s">
        <v>169</v>
      </c>
      <c r="K4" s="1710"/>
      <c r="L4" s="1884" t="s">
        <v>48</v>
      </c>
      <c r="M4" s="1885"/>
      <c r="N4" s="1706" t="s">
        <v>51</v>
      </c>
      <c r="O4" s="1710"/>
      <c r="P4" s="1706" t="s">
        <v>49</v>
      </c>
      <c r="Q4" s="1710"/>
      <c r="R4" s="1706" t="s">
        <v>50</v>
      </c>
      <c r="S4" s="1710"/>
      <c r="T4" s="1706" t="s">
        <v>52</v>
      </c>
      <c r="U4" s="1710"/>
      <c r="V4" s="1706" t="s">
        <v>54</v>
      </c>
      <c r="W4" s="1710"/>
      <c r="X4" s="1706" t="s">
        <v>67</v>
      </c>
      <c r="Y4" s="1736"/>
    </row>
    <row r="5" spans="1:44" ht="17.25" customHeight="1">
      <c r="A5" s="1560"/>
      <c r="B5" s="1561"/>
      <c r="C5" s="1722"/>
      <c r="D5" s="1711"/>
      <c r="E5" s="1721"/>
      <c r="F5" s="1721"/>
      <c r="G5" s="1724"/>
      <c r="H5" s="1604"/>
      <c r="I5" s="1711"/>
      <c r="J5" s="1708"/>
      <c r="K5" s="1711"/>
      <c r="L5" s="1886"/>
      <c r="M5" s="1887"/>
      <c r="N5" s="1708"/>
      <c r="O5" s="1711"/>
      <c r="P5" s="1708"/>
      <c r="Q5" s="1711"/>
      <c r="R5" s="1708"/>
      <c r="S5" s="1711"/>
      <c r="T5" s="1708"/>
      <c r="U5" s="1711"/>
      <c r="V5" s="1708"/>
      <c r="W5" s="1711"/>
      <c r="X5" s="1708"/>
      <c r="Y5" s="1605"/>
    </row>
    <row r="6" spans="1:44" ht="17.25" customHeight="1" thickBot="1">
      <c r="A6" s="1562"/>
      <c r="B6" s="1563"/>
      <c r="C6" s="689" t="s">
        <v>150</v>
      </c>
      <c r="D6" s="690" t="s">
        <v>159</v>
      </c>
      <c r="E6" s="690" t="s">
        <v>155</v>
      </c>
      <c r="F6" s="692" t="s">
        <v>150</v>
      </c>
      <c r="G6" s="702" t="s">
        <v>156</v>
      </c>
      <c r="H6" s="694" t="s">
        <v>150</v>
      </c>
      <c r="I6" s="695" t="s">
        <v>156</v>
      </c>
      <c r="J6" s="692" t="s">
        <v>150</v>
      </c>
      <c r="K6" s="695" t="s">
        <v>156</v>
      </c>
      <c r="L6" s="692" t="s">
        <v>150</v>
      </c>
      <c r="M6" s="695" t="s">
        <v>156</v>
      </c>
      <c r="N6" s="692" t="s">
        <v>150</v>
      </c>
      <c r="O6" s="695" t="s">
        <v>156</v>
      </c>
      <c r="P6" s="692" t="s">
        <v>150</v>
      </c>
      <c r="Q6" s="695" t="s">
        <v>156</v>
      </c>
      <c r="R6" s="692" t="s">
        <v>150</v>
      </c>
      <c r="S6" s="695" t="s">
        <v>156</v>
      </c>
      <c r="T6" s="692" t="s">
        <v>150</v>
      </c>
      <c r="U6" s="695" t="s">
        <v>156</v>
      </c>
      <c r="V6" s="692" t="s">
        <v>150</v>
      </c>
      <c r="W6" s="695" t="s">
        <v>156</v>
      </c>
      <c r="X6" s="692" t="s">
        <v>150</v>
      </c>
      <c r="Y6" s="693" t="s">
        <v>156</v>
      </c>
    </row>
    <row r="7" spans="1:44" s="28" customFormat="1" ht="17.25" customHeight="1">
      <c r="A7" s="1564" t="s">
        <v>11</v>
      </c>
      <c r="B7" s="1565"/>
      <c r="C7" s="221">
        <v>23553</v>
      </c>
      <c r="D7" s="388">
        <v>6.1814354850562164E-2</v>
      </c>
      <c r="E7" s="391">
        <v>0.33303168700422775</v>
      </c>
      <c r="F7" s="379">
        <v>12903</v>
      </c>
      <c r="G7" s="427">
        <f t="shared" ref="G7:G15" si="0">F7/C7</f>
        <v>0.54782830212711753</v>
      </c>
      <c r="H7" s="217">
        <v>9749</v>
      </c>
      <c r="I7" s="391">
        <v>0.41391754765847238</v>
      </c>
      <c r="J7" s="379">
        <v>553</v>
      </c>
      <c r="K7" s="271">
        <v>2.3478962340253897E-2</v>
      </c>
      <c r="L7" s="379">
        <v>9007</v>
      </c>
      <c r="M7" s="391">
        <v>0.38241412983484058</v>
      </c>
      <c r="N7" s="379">
        <v>723</v>
      </c>
      <c r="O7" s="271">
        <v>3.0696726531652018E-2</v>
      </c>
      <c r="P7" s="379">
        <v>515</v>
      </c>
      <c r="Q7" s="271">
        <v>2.1865579756294315E-2</v>
      </c>
      <c r="R7" s="379">
        <v>289</v>
      </c>
      <c r="S7" s="271">
        <v>1.227019912537681E-2</v>
      </c>
      <c r="T7" s="379">
        <v>531</v>
      </c>
      <c r="U7" s="271">
        <v>2.2544898739014139E-2</v>
      </c>
      <c r="V7" s="379">
        <v>291</v>
      </c>
      <c r="W7" s="271">
        <v>1.2355113998216788E-2</v>
      </c>
      <c r="X7" s="379">
        <v>1895</v>
      </c>
      <c r="Y7" s="273">
        <v>8.0456842015879076E-2</v>
      </c>
      <c r="AA7" s="984"/>
      <c r="AB7" s="984"/>
      <c r="AC7" s="984"/>
      <c r="AD7" s="984"/>
      <c r="AE7" s="984"/>
      <c r="AF7" s="984"/>
      <c r="AG7" s="984"/>
      <c r="AH7" s="984"/>
      <c r="AR7" s="984"/>
    </row>
    <row r="8" spans="1:44" s="28" customFormat="1" ht="17.25" customHeight="1">
      <c r="A8" s="1564" t="s">
        <v>12</v>
      </c>
      <c r="B8" s="1565"/>
      <c r="C8" s="221">
        <v>23749</v>
      </c>
      <c r="D8" s="388">
        <v>6.1812228665424296E-2</v>
      </c>
      <c r="E8" s="391">
        <v>0.33080748283210987</v>
      </c>
      <c r="F8" s="379">
        <v>12106</v>
      </c>
      <c r="G8" s="427">
        <f t="shared" si="0"/>
        <v>0.50974777885384648</v>
      </c>
      <c r="H8" s="217">
        <v>10276</v>
      </c>
      <c r="I8" s="391">
        <v>0.43269190281696074</v>
      </c>
      <c r="J8" s="379">
        <v>631</v>
      </c>
      <c r="K8" s="271">
        <v>2.6569539770095584E-2</v>
      </c>
      <c r="L8" s="379">
        <v>8260</v>
      </c>
      <c r="M8" s="391">
        <v>0.34780411806812916</v>
      </c>
      <c r="N8" s="379">
        <v>824</v>
      </c>
      <c r="O8" s="271">
        <v>3.4696197734641457E-2</v>
      </c>
      <c r="P8" s="379">
        <v>509</v>
      </c>
      <c r="Q8" s="271">
        <v>2.1432481367636532E-2</v>
      </c>
      <c r="R8" s="379">
        <v>297</v>
      </c>
      <c r="S8" s="271">
        <v>1.2505789717461788E-2</v>
      </c>
      <c r="T8" s="379">
        <v>522</v>
      </c>
      <c r="U8" s="271">
        <v>2.197987283675102E-2</v>
      </c>
      <c r="V8" s="379">
        <v>368</v>
      </c>
      <c r="W8" s="271">
        <v>1.5495389279548612E-2</v>
      </c>
      <c r="X8" s="379">
        <v>2062</v>
      </c>
      <c r="Y8" s="273">
        <v>8.6824708408775111E-2</v>
      </c>
      <c r="AA8" s="984"/>
      <c r="AB8" s="984"/>
      <c r="AC8" s="984"/>
      <c r="AD8" s="984"/>
      <c r="AE8" s="984"/>
      <c r="AF8" s="984"/>
      <c r="AG8" s="984"/>
      <c r="AH8" s="984"/>
    </row>
    <row r="9" spans="1:44" s="28" customFormat="1" ht="17.25" customHeight="1">
      <c r="A9" s="1564" t="s">
        <v>13</v>
      </c>
      <c r="B9" s="1565"/>
      <c r="C9" s="221">
        <v>23733</v>
      </c>
      <c r="D9" s="388">
        <v>6.0680362553213248E-2</v>
      </c>
      <c r="E9" s="391">
        <v>0.3291221744556927</v>
      </c>
      <c r="F9" s="379">
        <v>11553</v>
      </c>
      <c r="G9" s="427">
        <f t="shared" si="0"/>
        <v>0.48679054481102263</v>
      </c>
      <c r="H9" s="217">
        <v>10514</v>
      </c>
      <c r="I9" s="391">
        <v>0.44301184005393335</v>
      </c>
      <c r="J9" s="379">
        <v>742</v>
      </c>
      <c r="K9" s="271">
        <v>3.12644840517423E-2</v>
      </c>
      <c r="L9" s="379">
        <v>7648</v>
      </c>
      <c r="M9" s="391">
        <v>0.32225171701849747</v>
      </c>
      <c r="N9" s="379">
        <v>937</v>
      </c>
      <c r="O9" s="271">
        <v>3.9480891585555976E-2</v>
      </c>
      <c r="P9" s="379">
        <v>509</v>
      </c>
      <c r="Q9" s="271">
        <v>2.1446930434416214E-2</v>
      </c>
      <c r="R9" s="379">
        <v>280</v>
      </c>
      <c r="S9" s="271">
        <v>1.1797918510091434E-2</v>
      </c>
      <c r="T9" s="379">
        <v>525</v>
      </c>
      <c r="U9" s="271">
        <v>2.2121097206421438E-2</v>
      </c>
      <c r="V9" s="379">
        <v>528</v>
      </c>
      <c r="W9" s="271">
        <v>2.2247503476172419E-2</v>
      </c>
      <c r="X9" s="379">
        <v>2050</v>
      </c>
      <c r="Y9" s="273">
        <v>8.6377617663169426E-2</v>
      </c>
      <c r="AA9" s="984"/>
      <c r="AB9" s="984"/>
      <c r="AC9" s="984"/>
      <c r="AD9" s="984"/>
      <c r="AE9" s="984"/>
      <c r="AF9" s="984"/>
      <c r="AG9" s="984"/>
      <c r="AH9" s="984"/>
    </row>
    <row r="10" spans="1:44" s="28" customFormat="1" ht="17.25" customHeight="1">
      <c r="A10" s="1564" t="s">
        <v>14</v>
      </c>
      <c r="B10" s="1565"/>
      <c r="C10" s="221">
        <v>23986</v>
      </c>
      <c r="D10" s="388">
        <v>5.9831277095691131E-2</v>
      </c>
      <c r="E10" s="391">
        <v>0.32576837930706654</v>
      </c>
      <c r="F10" s="379">
        <v>11092</v>
      </c>
      <c r="G10" s="427">
        <f t="shared" si="0"/>
        <v>0.46243642124572665</v>
      </c>
      <c r="H10" s="217">
        <v>10829</v>
      </c>
      <c r="I10" s="391">
        <v>0.45147169182022845</v>
      </c>
      <c r="J10" s="379">
        <v>923</v>
      </c>
      <c r="K10" s="271">
        <v>3.8480780455265574E-2</v>
      </c>
      <c r="L10" s="379">
        <v>7183</v>
      </c>
      <c r="M10" s="391">
        <v>0.29946635537396815</v>
      </c>
      <c r="N10" s="379">
        <v>1030</v>
      </c>
      <c r="O10" s="271">
        <v>4.2941716001000586E-2</v>
      </c>
      <c r="P10" s="379">
        <v>521</v>
      </c>
      <c r="Q10" s="271">
        <v>2.1721003918952722E-2</v>
      </c>
      <c r="R10" s="379">
        <v>290</v>
      </c>
      <c r="S10" s="271">
        <v>1.2090386058534144E-2</v>
      </c>
      <c r="T10" s="379">
        <v>515</v>
      </c>
      <c r="U10" s="271">
        <v>2.1470858000500293E-2</v>
      </c>
      <c r="V10" s="379">
        <v>604</v>
      </c>
      <c r="W10" s="271">
        <v>2.5181355790878011E-2</v>
      </c>
      <c r="X10" s="379">
        <v>2091</v>
      </c>
      <c r="Y10" s="273">
        <v>8.7175852580672064E-2</v>
      </c>
      <c r="AA10" s="984"/>
      <c r="AB10" s="984"/>
      <c r="AC10" s="984"/>
      <c r="AD10" s="984"/>
      <c r="AE10" s="984"/>
      <c r="AF10" s="984"/>
      <c r="AG10" s="984"/>
      <c r="AH10" s="984"/>
    </row>
    <row r="11" spans="1:44" s="28" customFormat="1" ht="17.25" customHeight="1">
      <c r="A11" s="1564" t="s">
        <v>15</v>
      </c>
      <c r="B11" s="1565"/>
      <c r="C11" s="221">
        <v>24542</v>
      </c>
      <c r="D11" s="388">
        <v>5.9232835583144877E-2</v>
      </c>
      <c r="E11" s="391">
        <v>0.32356818900959816</v>
      </c>
      <c r="F11" s="379">
        <v>10938</v>
      </c>
      <c r="G11" s="427">
        <f t="shared" si="0"/>
        <v>0.44568494825197619</v>
      </c>
      <c r="H11" s="217">
        <v>11006</v>
      </c>
      <c r="I11" s="391">
        <v>0.4484557085812077</v>
      </c>
      <c r="J11" s="379">
        <v>1216</v>
      </c>
      <c r="K11" s="271">
        <v>4.9547714122728383E-2</v>
      </c>
      <c r="L11" s="379">
        <v>6919</v>
      </c>
      <c r="M11" s="391">
        <v>0.28192486349930729</v>
      </c>
      <c r="N11" s="379">
        <v>1247</v>
      </c>
      <c r="O11" s="271">
        <v>5.0810854861054522E-2</v>
      </c>
      <c r="P11" s="379">
        <v>522</v>
      </c>
      <c r="Q11" s="271">
        <v>2.1269660174394914E-2</v>
      </c>
      <c r="R11" s="379">
        <v>316</v>
      </c>
      <c r="S11" s="271">
        <v>1.28758862358406E-2</v>
      </c>
      <c r="T11" s="379">
        <v>491</v>
      </c>
      <c r="U11" s="271">
        <v>2.0006519436068779E-2</v>
      </c>
      <c r="V11" s="379">
        <v>720</v>
      </c>
      <c r="W11" s="271">
        <v>2.9337462309510228E-2</v>
      </c>
      <c r="X11" s="379">
        <v>2105</v>
      </c>
      <c r="Y11" s="273">
        <v>8.5771330779887536E-2</v>
      </c>
      <c r="AA11" s="984"/>
      <c r="AB11" s="984"/>
      <c r="AC11" s="984"/>
      <c r="AD11" s="984"/>
      <c r="AE11" s="984"/>
      <c r="AF11" s="984"/>
      <c r="AG11" s="984"/>
      <c r="AH11" s="984"/>
    </row>
    <row r="12" spans="1:44" s="28" customFormat="1" ht="17.25" customHeight="1">
      <c r="A12" s="1564" t="s">
        <v>16</v>
      </c>
      <c r="B12" s="1565"/>
      <c r="C12" s="216">
        <v>25307</v>
      </c>
      <c r="D12" s="388">
        <v>5.9206663001392025E-2</v>
      </c>
      <c r="E12" s="391">
        <v>0.32149345122400497</v>
      </c>
      <c r="F12" s="428">
        <v>10763</v>
      </c>
      <c r="G12" s="427">
        <f t="shared" si="0"/>
        <v>0.42529734855968704</v>
      </c>
      <c r="H12" s="215">
        <v>11231</v>
      </c>
      <c r="I12" s="391">
        <v>0.44379025566048919</v>
      </c>
      <c r="J12" s="428">
        <v>1480</v>
      </c>
      <c r="K12" s="271">
        <v>5.8481842968348678E-2</v>
      </c>
      <c r="L12" s="428">
        <v>6693</v>
      </c>
      <c r="M12" s="391">
        <v>0.26447228039672815</v>
      </c>
      <c r="N12" s="428">
        <v>1503</v>
      </c>
      <c r="O12" s="271">
        <v>5.9390682419883829E-2</v>
      </c>
      <c r="P12" s="428">
        <v>558</v>
      </c>
      <c r="Q12" s="271">
        <v>2.2049235389417946E-2</v>
      </c>
      <c r="R12" s="428">
        <v>307</v>
      </c>
      <c r="S12" s="271">
        <v>1.213103094005611E-2</v>
      </c>
      <c r="T12" s="428">
        <v>509</v>
      </c>
      <c r="U12" s="271">
        <v>2.0113012210060458E-2</v>
      </c>
      <c r="V12" s="428">
        <v>857</v>
      </c>
      <c r="W12" s="271">
        <v>3.3864148259374879E-2</v>
      </c>
      <c r="X12" s="428">
        <v>2169</v>
      </c>
      <c r="Y12" s="273">
        <v>8.5707511755640731E-2</v>
      </c>
      <c r="AA12" s="984"/>
      <c r="AB12" s="984"/>
      <c r="AC12" s="984"/>
      <c r="AD12" s="984"/>
      <c r="AE12" s="984"/>
      <c r="AF12" s="984"/>
      <c r="AG12" s="984"/>
      <c r="AH12" s="984"/>
    </row>
    <row r="13" spans="1:44" s="28" customFormat="1" ht="17.25" customHeight="1">
      <c r="A13" s="1564" t="s">
        <v>17</v>
      </c>
      <c r="B13" s="1565"/>
      <c r="C13" s="216">
        <v>25992</v>
      </c>
      <c r="D13" s="388">
        <v>5.9040523350899508E-2</v>
      </c>
      <c r="E13" s="391">
        <v>0.31835774827299007</v>
      </c>
      <c r="F13" s="428">
        <v>10345</v>
      </c>
      <c r="G13" s="427">
        <f t="shared" si="0"/>
        <v>0.39800707910126193</v>
      </c>
      <c r="H13" s="215">
        <v>11554</v>
      </c>
      <c r="I13" s="391">
        <v>0.44452139119729145</v>
      </c>
      <c r="J13" s="428">
        <v>1691</v>
      </c>
      <c r="K13" s="271">
        <v>6.5058479532163746E-2</v>
      </c>
      <c r="L13" s="428">
        <v>6359</v>
      </c>
      <c r="M13" s="391">
        <v>0.24465220067713142</v>
      </c>
      <c r="N13" s="428">
        <v>1758</v>
      </c>
      <c r="O13" s="271">
        <v>6.7636195752539249E-2</v>
      </c>
      <c r="P13" s="428">
        <v>551</v>
      </c>
      <c r="Q13" s="271">
        <v>2.1198830409356724E-2</v>
      </c>
      <c r="R13" s="428">
        <v>333</v>
      </c>
      <c r="S13" s="271">
        <v>1.2811634349030472E-2</v>
      </c>
      <c r="T13" s="428">
        <v>536</v>
      </c>
      <c r="U13" s="271">
        <v>2.0621729763004002E-2</v>
      </c>
      <c r="V13" s="428">
        <v>968</v>
      </c>
      <c r="W13" s="271">
        <v>3.7242228377962448E-2</v>
      </c>
      <c r="X13" s="428">
        <v>2242</v>
      </c>
      <c r="Y13" s="273">
        <v>8.6257309941520463E-2</v>
      </c>
      <c r="AA13" s="984"/>
      <c r="AB13" s="984"/>
      <c r="AC13" s="984"/>
      <c r="AD13" s="984"/>
      <c r="AE13" s="984"/>
      <c r="AF13" s="984"/>
      <c r="AG13" s="984"/>
      <c r="AH13" s="984"/>
    </row>
    <row r="14" spans="1:44" s="28" customFormat="1" ht="17.25" customHeight="1">
      <c r="A14" s="1564" t="s">
        <v>143</v>
      </c>
      <c r="B14" s="1565"/>
      <c r="C14" s="216">
        <v>30667</v>
      </c>
      <c r="D14" s="388">
        <v>6.8201328132297276E-2</v>
      </c>
      <c r="E14" s="391">
        <v>0.32068053246332257</v>
      </c>
      <c r="F14" s="428">
        <v>9880</v>
      </c>
      <c r="G14" s="427">
        <f t="shared" si="0"/>
        <v>0.32217041119118273</v>
      </c>
      <c r="H14" s="215">
        <v>14829</v>
      </c>
      <c r="I14" s="391">
        <v>0.48354909185769718</v>
      </c>
      <c r="J14" s="428">
        <v>2470</v>
      </c>
      <c r="K14" s="271">
        <v>8.0542602797795682E-2</v>
      </c>
      <c r="L14" s="428">
        <v>6052</v>
      </c>
      <c r="M14" s="391">
        <v>0.19734568102520625</v>
      </c>
      <c r="N14" s="428">
        <v>1968</v>
      </c>
      <c r="O14" s="271">
        <v>6.4173215508527087E-2</v>
      </c>
      <c r="P14" s="428">
        <v>542</v>
      </c>
      <c r="Q14" s="271">
        <v>1.7673720937815895E-2</v>
      </c>
      <c r="R14" s="428">
        <v>326</v>
      </c>
      <c r="S14" s="271">
        <v>1.0630319235660482E-2</v>
      </c>
      <c r="T14" s="428">
        <v>494</v>
      </c>
      <c r="U14" s="271">
        <v>1.6108520559559136E-2</v>
      </c>
      <c r="V14" s="428">
        <v>626</v>
      </c>
      <c r="W14" s="271">
        <v>2.0412821599765221E-2</v>
      </c>
      <c r="X14" s="428">
        <v>3360</v>
      </c>
      <c r="Y14" s="273">
        <v>0.10956402647797306</v>
      </c>
      <c r="AA14" s="984"/>
      <c r="AB14" s="984"/>
      <c r="AC14" s="984"/>
      <c r="AD14" s="984"/>
      <c r="AE14" s="984"/>
      <c r="AF14" s="984"/>
      <c r="AG14" s="984"/>
      <c r="AH14" s="984"/>
    </row>
    <row r="15" spans="1:44" s="28" customFormat="1" ht="17.25" customHeight="1">
      <c r="A15" s="1564" t="s">
        <v>194</v>
      </c>
      <c r="B15" s="1565"/>
      <c r="C15" s="216">
        <v>32879</v>
      </c>
      <c r="D15" s="388">
        <v>7.1983571133009461E-2</v>
      </c>
      <c r="E15" s="391">
        <v>0.32239687006657974</v>
      </c>
      <c r="F15" s="428">
        <v>9382</v>
      </c>
      <c r="G15" s="427">
        <f t="shared" si="0"/>
        <v>0.28534931111043521</v>
      </c>
      <c r="H15" s="215">
        <v>16027</v>
      </c>
      <c r="I15" s="391">
        <v>0.48745399799263966</v>
      </c>
      <c r="J15" s="428">
        <v>3190</v>
      </c>
      <c r="K15" s="271">
        <v>9.702241552358648E-2</v>
      </c>
      <c r="L15" s="428">
        <v>5977</v>
      </c>
      <c r="M15" s="391">
        <v>0.18178776726786094</v>
      </c>
      <c r="N15" s="428">
        <v>2358</v>
      </c>
      <c r="O15" s="271">
        <v>7.171750965661973E-2</v>
      </c>
      <c r="P15" s="428">
        <v>513</v>
      </c>
      <c r="Q15" s="271">
        <v>1.5602664314608109E-2</v>
      </c>
      <c r="R15" s="428">
        <v>348</v>
      </c>
      <c r="S15" s="271">
        <v>1.058426351166398E-2</v>
      </c>
      <c r="T15" s="428">
        <v>456</v>
      </c>
      <c r="U15" s="271">
        <v>1.3869034946318319E-2</v>
      </c>
      <c r="V15" s="428">
        <v>558</v>
      </c>
      <c r="W15" s="271">
        <v>1.6971319079047417E-2</v>
      </c>
      <c r="X15" s="428">
        <v>3452</v>
      </c>
      <c r="Y15" s="273">
        <v>0.10499102770765534</v>
      </c>
      <c r="AA15" s="984"/>
      <c r="AB15" s="984"/>
      <c r="AC15" s="984"/>
      <c r="AD15" s="984"/>
      <c r="AE15" s="984"/>
      <c r="AF15" s="984"/>
      <c r="AG15" s="984"/>
      <c r="AH15" s="984"/>
    </row>
    <row r="16" spans="1:44" s="28" customFormat="1" ht="17.25" customHeight="1">
      <c r="A16" s="1564" t="s">
        <v>475</v>
      </c>
      <c r="B16" s="1565"/>
      <c r="C16" s="216">
        <v>36134</v>
      </c>
      <c r="D16" s="388">
        <v>7.8059550272951347E-2</v>
      </c>
      <c r="E16" s="391">
        <v>0.32570758968811969</v>
      </c>
      <c r="F16" s="428">
        <v>9742</v>
      </c>
      <c r="G16" s="427">
        <v>0.26960757181601813</v>
      </c>
      <c r="H16" s="215">
        <v>17787</v>
      </c>
      <c r="I16" s="391">
        <v>0.49225106547849673</v>
      </c>
      <c r="J16" s="428">
        <v>3753</v>
      </c>
      <c r="K16" s="271">
        <v>0.10386339735429236</v>
      </c>
      <c r="L16" s="428">
        <v>6456</v>
      </c>
      <c r="M16" s="391">
        <v>0.17866829025294736</v>
      </c>
      <c r="N16" s="428">
        <v>2861</v>
      </c>
      <c r="O16" s="271">
        <v>7.9177505950074722E-2</v>
      </c>
      <c r="P16" s="428">
        <v>552</v>
      </c>
      <c r="Q16" s="271">
        <v>1.5276470913820778E-2</v>
      </c>
      <c r="R16" s="428">
        <v>370</v>
      </c>
      <c r="S16" s="271">
        <v>1.0239663474843638E-2</v>
      </c>
      <c r="T16" s="428">
        <v>516</v>
      </c>
      <c r="U16" s="271">
        <v>1.4280179332484641E-2</v>
      </c>
      <c r="V16" s="428">
        <v>666</v>
      </c>
      <c r="W16" s="271">
        <v>1.8431394254718549E-2</v>
      </c>
      <c r="X16" s="428">
        <v>3173</v>
      </c>
      <c r="Y16" s="273">
        <v>8.7812032988321242E-2</v>
      </c>
      <c r="AA16" s="984"/>
      <c r="AB16" s="984"/>
      <c r="AC16" s="984"/>
      <c r="AD16" s="984"/>
      <c r="AE16" s="984"/>
      <c r="AF16" s="984"/>
      <c r="AG16" s="984"/>
      <c r="AH16" s="984"/>
    </row>
    <row r="17" spans="1:34" s="28" customFormat="1" ht="17.25" customHeight="1" thickBot="1">
      <c r="A17" s="1614" t="s">
        <v>605</v>
      </c>
      <c r="B17" s="1615"/>
      <c r="C17" s="216">
        <v>37532</v>
      </c>
      <c r="D17" s="388">
        <v>8.0263810713246994E-2</v>
      </c>
      <c r="E17" s="391">
        <v>0.32891646510323552</v>
      </c>
      <c r="F17" s="428">
        <v>9662</v>
      </c>
      <c r="G17" s="427">
        <v>0.25743365661302353</v>
      </c>
      <c r="H17" s="215">
        <v>18426</v>
      </c>
      <c r="I17" s="391">
        <v>0.49094106362570605</v>
      </c>
      <c r="J17" s="428">
        <v>4095</v>
      </c>
      <c r="K17" s="271">
        <v>0.10910689544921667</v>
      </c>
      <c r="L17" s="428">
        <v>6477</v>
      </c>
      <c r="M17" s="391">
        <v>0.17257273793029948</v>
      </c>
      <c r="N17" s="428">
        <v>3247</v>
      </c>
      <c r="O17" s="271">
        <v>8.6512842374507085E-2</v>
      </c>
      <c r="P17" s="428">
        <v>566</v>
      </c>
      <c r="Q17" s="271">
        <v>1.508046467014814E-2</v>
      </c>
      <c r="R17" s="428">
        <v>381</v>
      </c>
      <c r="S17" s="271">
        <v>1.0151337525311733E-2</v>
      </c>
      <c r="T17" s="428">
        <v>536</v>
      </c>
      <c r="U17" s="271">
        <v>1.4281146754769264E-2</v>
      </c>
      <c r="V17" s="428">
        <v>731</v>
      </c>
      <c r="W17" s="271">
        <v>1.9476713204731964E-2</v>
      </c>
      <c r="X17" s="428">
        <v>3073</v>
      </c>
      <c r="Y17" s="273">
        <v>8.1876798465309597E-2</v>
      </c>
      <c r="AA17" s="984"/>
      <c r="AB17" s="984"/>
      <c r="AC17" s="984"/>
      <c r="AD17" s="984"/>
      <c r="AE17" s="984"/>
      <c r="AF17" s="984"/>
      <c r="AG17" s="984"/>
      <c r="AH17" s="984"/>
    </row>
    <row r="18" spans="1:34" s="260" customFormat="1" ht="17.25" customHeight="1">
      <c r="A18" s="1859" t="s">
        <v>606</v>
      </c>
      <c r="B18" s="626" t="s">
        <v>196</v>
      </c>
      <c r="C18" s="616">
        <f>C17-C16</f>
        <v>1398</v>
      </c>
      <c r="D18" s="672" t="s">
        <v>57</v>
      </c>
      <c r="E18" s="672" t="s">
        <v>57</v>
      </c>
      <c r="F18" s="617">
        <f t="shared" ref="F18:L18" si="1">F17-F16</f>
        <v>-80</v>
      </c>
      <c r="G18" s="734" t="s">
        <v>57</v>
      </c>
      <c r="H18" s="616">
        <f t="shared" si="1"/>
        <v>639</v>
      </c>
      <c r="I18" s="672" t="s">
        <v>57</v>
      </c>
      <c r="J18" s="617">
        <f t="shared" si="1"/>
        <v>342</v>
      </c>
      <c r="K18" s="672" t="s">
        <v>57</v>
      </c>
      <c r="L18" s="617">
        <f t="shared" si="1"/>
        <v>21</v>
      </c>
      <c r="M18" s="672" t="s">
        <v>57</v>
      </c>
      <c r="N18" s="617">
        <f>N17-N16</f>
        <v>386</v>
      </c>
      <c r="O18" s="672" t="s">
        <v>57</v>
      </c>
      <c r="P18" s="617">
        <f>P17-P16</f>
        <v>14</v>
      </c>
      <c r="Q18" s="672" t="s">
        <v>57</v>
      </c>
      <c r="R18" s="617">
        <f>R17-R16</f>
        <v>11</v>
      </c>
      <c r="S18" s="672" t="s">
        <v>57</v>
      </c>
      <c r="T18" s="617">
        <f>T17-T16</f>
        <v>20</v>
      </c>
      <c r="U18" s="672" t="s">
        <v>57</v>
      </c>
      <c r="V18" s="617">
        <f>V17-V16</f>
        <v>65</v>
      </c>
      <c r="W18" s="672" t="s">
        <v>57</v>
      </c>
      <c r="X18" s="617">
        <f>X17-X16</f>
        <v>-100</v>
      </c>
      <c r="Y18" s="673" t="s">
        <v>57</v>
      </c>
      <c r="AA18" s="984"/>
      <c r="AB18" s="984"/>
      <c r="AC18" s="984"/>
      <c r="AD18" s="984"/>
      <c r="AE18" s="984"/>
      <c r="AF18" s="984"/>
      <c r="AG18" s="984"/>
      <c r="AH18" s="984"/>
    </row>
    <row r="19" spans="1:34" ht="17.25" customHeight="1">
      <c r="A19" s="1573"/>
      <c r="B19" s="620" t="s">
        <v>197</v>
      </c>
      <c r="C19" s="623">
        <f>C17/C16-1</f>
        <v>3.8689323075220106E-2</v>
      </c>
      <c r="D19" s="681" t="s">
        <v>57</v>
      </c>
      <c r="E19" s="681" t="s">
        <v>57</v>
      </c>
      <c r="F19" s="624">
        <f t="shared" ref="F19:L19" si="2">F17/F16-1</f>
        <v>-8.2118661465817588E-3</v>
      </c>
      <c r="G19" s="735" t="s">
        <v>57</v>
      </c>
      <c r="H19" s="623">
        <f t="shared" si="2"/>
        <v>3.5925113847191659E-2</v>
      </c>
      <c r="I19" s="681" t="s">
        <v>57</v>
      </c>
      <c r="J19" s="624">
        <f t="shared" si="2"/>
        <v>9.1127098321343025E-2</v>
      </c>
      <c r="K19" s="681" t="s">
        <v>57</v>
      </c>
      <c r="L19" s="624">
        <f t="shared" si="2"/>
        <v>3.2527881040891327E-3</v>
      </c>
      <c r="M19" s="681" t="s">
        <v>57</v>
      </c>
      <c r="N19" s="624">
        <f>N17/N16-1</f>
        <v>0.13491786088780144</v>
      </c>
      <c r="O19" s="681" t="s">
        <v>57</v>
      </c>
      <c r="P19" s="624">
        <f>P17/P16-1</f>
        <v>2.5362318840579601E-2</v>
      </c>
      <c r="Q19" s="681" t="s">
        <v>57</v>
      </c>
      <c r="R19" s="624">
        <f>R17/R16-1</f>
        <v>2.9729729729729648E-2</v>
      </c>
      <c r="S19" s="681" t="s">
        <v>57</v>
      </c>
      <c r="T19" s="624">
        <f>T17/T16-1</f>
        <v>3.8759689922480689E-2</v>
      </c>
      <c r="U19" s="681" t="s">
        <v>57</v>
      </c>
      <c r="V19" s="624">
        <f>V17/V16-1</f>
        <v>9.7597597597597563E-2</v>
      </c>
      <c r="W19" s="681" t="s">
        <v>57</v>
      </c>
      <c r="X19" s="624">
        <f>X17/X16-1</f>
        <v>-3.151591553734634E-2</v>
      </c>
      <c r="Y19" s="682" t="s">
        <v>57</v>
      </c>
      <c r="AA19" s="984"/>
      <c r="AB19" s="984"/>
      <c r="AC19" s="984"/>
      <c r="AD19" s="984"/>
      <c r="AE19" s="984"/>
      <c r="AF19" s="984"/>
      <c r="AG19" s="984"/>
      <c r="AH19" s="984"/>
    </row>
    <row r="20" spans="1:34" ht="17.25" customHeight="1">
      <c r="A20" s="1556" t="s">
        <v>607</v>
      </c>
      <c r="B20" s="638" t="s">
        <v>196</v>
      </c>
      <c r="C20" s="641">
        <f>C17-C12</f>
        <v>12225</v>
      </c>
      <c r="D20" s="678" t="s">
        <v>57</v>
      </c>
      <c r="E20" s="678" t="s">
        <v>57</v>
      </c>
      <c r="F20" s="642">
        <f t="shared" ref="F20:L20" si="3">F17-F12</f>
        <v>-1101</v>
      </c>
      <c r="G20" s="737" t="s">
        <v>57</v>
      </c>
      <c r="H20" s="641">
        <f t="shared" si="3"/>
        <v>7195</v>
      </c>
      <c r="I20" s="678" t="s">
        <v>57</v>
      </c>
      <c r="J20" s="642">
        <f t="shared" si="3"/>
        <v>2615</v>
      </c>
      <c r="K20" s="678" t="s">
        <v>57</v>
      </c>
      <c r="L20" s="642">
        <f t="shared" si="3"/>
        <v>-216</v>
      </c>
      <c r="M20" s="678" t="s">
        <v>57</v>
      </c>
      <c r="N20" s="642">
        <f>N17-N12</f>
        <v>1744</v>
      </c>
      <c r="O20" s="678" t="s">
        <v>57</v>
      </c>
      <c r="P20" s="642">
        <f>P17-P12</f>
        <v>8</v>
      </c>
      <c r="Q20" s="678" t="s">
        <v>57</v>
      </c>
      <c r="R20" s="642">
        <f>R17-R12</f>
        <v>74</v>
      </c>
      <c r="S20" s="678" t="s">
        <v>57</v>
      </c>
      <c r="T20" s="642">
        <f>T17-T12</f>
        <v>27</v>
      </c>
      <c r="U20" s="678" t="s">
        <v>57</v>
      </c>
      <c r="V20" s="642">
        <f>V17-V12</f>
        <v>-126</v>
      </c>
      <c r="W20" s="678" t="s">
        <v>57</v>
      </c>
      <c r="X20" s="642">
        <f>X17-X12</f>
        <v>904</v>
      </c>
      <c r="Y20" s="679" t="s">
        <v>57</v>
      </c>
      <c r="AA20" s="984"/>
      <c r="AB20" s="984"/>
      <c r="AC20" s="984"/>
      <c r="AD20" s="984"/>
      <c r="AE20" s="984"/>
      <c r="AF20" s="984"/>
      <c r="AG20" s="984"/>
      <c r="AH20" s="984"/>
    </row>
    <row r="21" spans="1:34" ht="17.25" customHeight="1">
      <c r="A21" s="1573"/>
      <c r="B21" s="620" t="s">
        <v>197</v>
      </c>
      <c r="C21" s="623">
        <f>C17/C12-1</f>
        <v>0.48306792587031255</v>
      </c>
      <c r="D21" s="681" t="s">
        <v>57</v>
      </c>
      <c r="E21" s="681" t="s">
        <v>57</v>
      </c>
      <c r="F21" s="624">
        <f t="shared" ref="F21:L21" si="4">F17/F12-1</f>
        <v>-0.10229489919167523</v>
      </c>
      <c r="G21" s="735" t="s">
        <v>57</v>
      </c>
      <c r="H21" s="623">
        <f t="shared" si="4"/>
        <v>0.64063752114682582</v>
      </c>
      <c r="I21" s="681" t="s">
        <v>57</v>
      </c>
      <c r="J21" s="624">
        <f t="shared" si="4"/>
        <v>1.7668918918918921</v>
      </c>
      <c r="K21" s="681" t="s">
        <v>57</v>
      </c>
      <c r="L21" s="624">
        <f t="shared" si="4"/>
        <v>-3.2272523532048458E-2</v>
      </c>
      <c r="M21" s="681" t="s">
        <v>57</v>
      </c>
      <c r="N21" s="624">
        <f>N17/N12-1</f>
        <v>1.1603459747172322</v>
      </c>
      <c r="O21" s="681" t="s">
        <v>57</v>
      </c>
      <c r="P21" s="624">
        <f>P17/P12-1</f>
        <v>1.4336917562723928E-2</v>
      </c>
      <c r="Q21" s="681" t="s">
        <v>57</v>
      </c>
      <c r="R21" s="624">
        <f>R17/R12-1</f>
        <v>0.24104234527687307</v>
      </c>
      <c r="S21" s="681" t="s">
        <v>57</v>
      </c>
      <c r="T21" s="624">
        <f>T17/T12-1</f>
        <v>5.3045186640471531E-2</v>
      </c>
      <c r="U21" s="681" t="s">
        <v>57</v>
      </c>
      <c r="V21" s="624">
        <f>V17/V12-1</f>
        <v>-0.14702450408401402</v>
      </c>
      <c r="W21" s="681" t="s">
        <v>57</v>
      </c>
      <c r="X21" s="624">
        <f>X17/X12-1</f>
        <v>0.41678192715537121</v>
      </c>
      <c r="Y21" s="682" t="s">
        <v>57</v>
      </c>
      <c r="AA21" s="984"/>
      <c r="AB21" s="984"/>
      <c r="AC21" s="984"/>
      <c r="AD21" s="984"/>
      <c r="AE21" s="984"/>
      <c r="AF21" s="984"/>
      <c r="AG21" s="984"/>
      <c r="AH21" s="984"/>
    </row>
    <row r="22" spans="1:34" ht="17.25" customHeight="1">
      <c r="A22" s="1556" t="s">
        <v>608</v>
      </c>
      <c r="B22" s="638" t="s">
        <v>196</v>
      </c>
      <c r="C22" s="641">
        <f>C17-C7</f>
        <v>13979</v>
      </c>
      <c r="D22" s="678" t="s">
        <v>57</v>
      </c>
      <c r="E22" s="678" t="s">
        <v>57</v>
      </c>
      <c r="F22" s="642">
        <f t="shared" ref="F22:L22" si="5">F17-F7</f>
        <v>-3241</v>
      </c>
      <c r="G22" s="737" t="s">
        <v>57</v>
      </c>
      <c r="H22" s="641">
        <f t="shared" si="5"/>
        <v>8677</v>
      </c>
      <c r="I22" s="678" t="s">
        <v>57</v>
      </c>
      <c r="J22" s="642">
        <f t="shared" si="5"/>
        <v>3542</v>
      </c>
      <c r="K22" s="678" t="s">
        <v>57</v>
      </c>
      <c r="L22" s="642">
        <f t="shared" si="5"/>
        <v>-2530</v>
      </c>
      <c r="M22" s="678" t="s">
        <v>57</v>
      </c>
      <c r="N22" s="642">
        <f>N17-N7</f>
        <v>2524</v>
      </c>
      <c r="O22" s="678" t="s">
        <v>57</v>
      </c>
      <c r="P22" s="642">
        <f>P17-P7</f>
        <v>51</v>
      </c>
      <c r="Q22" s="678" t="s">
        <v>57</v>
      </c>
      <c r="R22" s="642">
        <f>R17-R7</f>
        <v>92</v>
      </c>
      <c r="S22" s="678" t="s">
        <v>57</v>
      </c>
      <c r="T22" s="642">
        <f>T17-T7</f>
        <v>5</v>
      </c>
      <c r="U22" s="678" t="s">
        <v>57</v>
      </c>
      <c r="V22" s="642">
        <f>V17-V7</f>
        <v>440</v>
      </c>
      <c r="W22" s="678" t="s">
        <v>57</v>
      </c>
      <c r="X22" s="642">
        <f>X17-X7</f>
        <v>1178</v>
      </c>
      <c r="Y22" s="679" t="s">
        <v>57</v>
      </c>
      <c r="AA22" s="984"/>
      <c r="AB22" s="984"/>
      <c r="AC22" s="984"/>
      <c r="AD22" s="984"/>
      <c r="AE22" s="984"/>
      <c r="AF22" s="984"/>
      <c r="AG22" s="984"/>
      <c r="AH22" s="984"/>
    </row>
    <row r="23" spans="1:34" ht="17.25" customHeight="1" thickBot="1">
      <c r="A23" s="1557"/>
      <c r="B23" s="656" t="s">
        <v>197</v>
      </c>
      <c r="C23" s="657">
        <f>C17/C7-1</f>
        <v>0.59351250371502573</v>
      </c>
      <c r="D23" s="719" t="s">
        <v>57</v>
      </c>
      <c r="E23" s="719" t="s">
        <v>57</v>
      </c>
      <c r="F23" s="658">
        <f t="shared" ref="F23:L23" si="6">F17/F7-1</f>
        <v>-0.25118189568317451</v>
      </c>
      <c r="G23" s="738" t="s">
        <v>57</v>
      </c>
      <c r="H23" s="657">
        <f t="shared" si="6"/>
        <v>0.89004000410298501</v>
      </c>
      <c r="I23" s="719" t="s">
        <v>57</v>
      </c>
      <c r="J23" s="658">
        <f t="shared" si="6"/>
        <v>6.4050632911392409</v>
      </c>
      <c r="K23" s="719" t="s">
        <v>57</v>
      </c>
      <c r="L23" s="658">
        <f t="shared" si="6"/>
        <v>-0.28089263905851003</v>
      </c>
      <c r="M23" s="719" t="s">
        <v>57</v>
      </c>
      <c r="N23" s="658">
        <f>N17/N7-1</f>
        <v>3.4910096818810512</v>
      </c>
      <c r="O23" s="719" t="s">
        <v>57</v>
      </c>
      <c r="P23" s="658">
        <f>P17/P7-1</f>
        <v>9.9029126213592278E-2</v>
      </c>
      <c r="Q23" s="719" t="s">
        <v>57</v>
      </c>
      <c r="R23" s="658">
        <f>R17/R7-1</f>
        <v>0.31833910034602075</v>
      </c>
      <c r="S23" s="719" t="s">
        <v>57</v>
      </c>
      <c r="T23" s="658">
        <f>T17/T7-1</f>
        <v>9.4161958568739212E-3</v>
      </c>
      <c r="U23" s="719" t="s">
        <v>57</v>
      </c>
      <c r="V23" s="658">
        <f>V17/V7-1</f>
        <v>1.5120274914089347</v>
      </c>
      <c r="W23" s="719" t="s">
        <v>57</v>
      </c>
      <c r="X23" s="658">
        <f>X17/X7-1</f>
        <v>0.62163588390501312</v>
      </c>
      <c r="Y23" s="720" t="s">
        <v>57</v>
      </c>
      <c r="AA23" s="984"/>
      <c r="AB23" s="984"/>
      <c r="AC23" s="984"/>
      <c r="AD23" s="984"/>
      <c r="AE23" s="984"/>
      <c r="AF23" s="984"/>
      <c r="AG23" s="984"/>
      <c r="AH23" s="984"/>
    </row>
    <row r="24" spans="1:34" ht="17.25" customHeight="1">
      <c r="A24" s="1046" t="s">
        <v>182</v>
      </c>
    </row>
    <row r="25" spans="1:34" ht="17.25" customHeight="1">
      <c r="A25" s="1047" t="s">
        <v>184</v>
      </c>
    </row>
    <row r="26" spans="1:34" ht="17.25" customHeight="1">
      <c r="A26" s="1047" t="s">
        <v>387</v>
      </c>
    </row>
    <row r="27" spans="1:34" ht="17.25" customHeight="1">
      <c r="A27" s="1043" t="s">
        <v>487</v>
      </c>
    </row>
    <row r="28" spans="1:34">
      <c r="A28" s="997" t="s">
        <v>490</v>
      </c>
    </row>
    <row r="29" spans="1:34"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</row>
    <row r="30" spans="1:34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</row>
    <row r="31" spans="1:34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F3:G5"/>
    <mergeCell ref="C3:E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1"/>
  <dimension ref="A1:AJ35"/>
  <sheetViews>
    <sheetView zoomScaleNormal="100" workbookViewId="0"/>
  </sheetViews>
  <sheetFormatPr defaultColWidth="9.140625" defaultRowHeight="15"/>
  <cols>
    <col min="1" max="1" width="12.85546875" style="223" customWidth="1"/>
    <col min="2" max="2" width="4.85546875" style="223" customWidth="1"/>
    <col min="3" max="3" width="6.42578125" style="223" customWidth="1"/>
    <col min="4" max="4" width="5.7109375" style="223" customWidth="1"/>
    <col min="5" max="5" width="5" style="223" customWidth="1"/>
    <col min="6" max="6" width="6.5703125" style="223" customWidth="1"/>
    <col min="7" max="7" width="5" style="223" customWidth="1"/>
    <col min="8" max="8" width="6.42578125" style="223" customWidth="1"/>
    <col min="9" max="9" width="5" style="223" customWidth="1"/>
    <col min="10" max="10" width="6.42578125" style="223" customWidth="1"/>
    <col min="11" max="11" width="5.5703125" style="223" customWidth="1"/>
    <col min="12" max="12" width="6.42578125" style="223" customWidth="1"/>
    <col min="13" max="13" width="5" style="223" customWidth="1"/>
    <col min="14" max="14" width="6" style="223" customWidth="1"/>
    <col min="15" max="15" width="4.85546875" style="223" customWidth="1"/>
    <col min="16" max="16" width="5.7109375" style="223" customWidth="1"/>
    <col min="17" max="17" width="4.85546875" style="223" customWidth="1"/>
    <col min="18" max="18" width="5.42578125" style="223" customWidth="1"/>
    <col min="19" max="19" width="4.85546875" style="223" customWidth="1"/>
    <col min="20" max="20" width="6" style="223" customWidth="1"/>
    <col min="21" max="21" width="4.85546875" style="223" customWidth="1"/>
    <col min="22" max="22" width="6" style="223" customWidth="1"/>
    <col min="23" max="23" width="4.85546875" style="223" customWidth="1"/>
    <col min="24" max="24" width="6.140625" style="223" customWidth="1"/>
    <col min="25" max="25" width="5.7109375" style="223" customWidth="1"/>
    <col min="26" max="16384" width="9.140625" style="223"/>
  </cols>
  <sheetData>
    <row r="1" spans="1:36" ht="17.25" customHeight="1">
      <c r="A1" s="258" t="s">
        <v>659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552"/>
      <c r="U1" s="218"/>
      <c r="V1" s="218"/>
      <c r="W1" s="218"/>
      <c r="X1" s="218"/>
      <c r="Y1" s="218"/>
    </row>
    <row r="2" spans="1:36" s="219" customFormat="1" ht="17.25" customHeight="1" thickBot="1">
      <c r="A2" s="358" t="s">
        <v>198</v>
      </c>
      <c r="R2" s="219" t="s">
        <v>0</v>
      </c>
    </row>
    <row r="3" spans="1:36" ht="17.25" customHeight="1">
      <c r="A3" s="1558" t="s">
        <v>203</v>
      </c>
      <c r="B3" s="1559"/>
      <c r="C3" s="1713" t="s">
        <v>75</v>
      </c>
      <c r="D3" s="1889"/>
      <c r="E3" s="1817"/>
      <c r="F3" s="1714" t="s">
        <v>538</v>
      </c>
      <c r="G3" s="1818"/>
      <c r="H3" s="1735" t="s">
        <v>46</v>
      </c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6"/>
      <c r="Y3" s="1727"/>
    </row>
    <row r="4" spans="1:36" ht="17.25" customHeight="1">
      <c r="A4" s="1560"/>
      <c r="B4" s="1561"/>
      <c r="C4" s="1841"/>
      <c r="D4" s="1844"/>
      <c r="E4" s="1883"/>
      <c r="F4" s="1883"/>
      <c r="G4" s="1888"/>
      <c r="H4" s="1775" t="s">
        <v>168</v>
      </c>
      <c r="I4" s="1710"/>
      <c r="J4" s="1706" t="s">
        <v>169</v>
      </c>
      <c r="K4" s="1710"/>
      <c r="L4" s="1884" t="s">
        <v>48</v>
      </c>
      <c r="M4" s="1885"/>
      <c r="N4" s="1706" t="s">
        <v>51</v>
      </c>
      <c r="O4" s="1710"/>
      <c r="P4" s="1706" t="s">
        <v>49</v>
      </c>
      <c r="Q4" s="1710"/>
      <c r="R4" s="1706" t="s">
        <v>50</v>
      </c>
      <c r="S4" s="1710"/>
      <c r="T4" s="1706" t="s">
        <v>52</v>
      </c>
      <c r="U4" s="1710"/>
      <c r="V4" s="1706" t="s">
        <v>54</v>
      </c>
      <c r="W4" s="1710"/>
      <c r="X4" s="1706" t="s">
        <v>67</v>
      </c>
      <c r="Y4" s="1736"/>
    </row>
    <row r="5" spans="1:36" ht="17.25" customHeight="1">
      <c r="A5" s="1560"/>
      <c r="B5" s="1561"/>
      <c r="C5" s="1722"/>
      <c r="D5" s="1711"/>
      <c r="E5" s="1721"/>
      <c r="F5" s="1721"/>
      <c r="G5" s="1724"/>
      <c r="H5" s="1604"/>
      <c r="I5" s="1711"/>
      <c r="J5" s="1708"/>
      <c r="K5" s="1711"/>
      <c r="L5" s="1886"/>
      <c r="M5" s="1887"/>
      <c r="N5" s="1708"/>
      <c r="O5" s="1711"/>
      <c r="P5" s="1708"/>
      <c r="Q5" s="1711"/>
      <c r="R5" s="1708"/>
      <c r="S5" s="1711"/>
      <c r="T5" s="1708"/>
      <c r="U5" s="1711"/>
      <c r="V5" s="1708"/>
      <c r="W5" s="1711"/>
      <c r="X5" s="1708"/>
      <c r="Y5" s="1605"/>
    </row>
    <row r="6" spans="1:36" ht="17.25" customHeight="1" thickBot="1">
      <c r="A6" s="1562"/>
      <c r="B6" s="1563"/>
      <c r="C6" s="689" t="s">
        <v>150</v>
      </c>
      <c r="D6" s="690" t="s">
        <v>159</v>
      </c>
      <c r="E6" s="690" t="s">
        <v>155</v>
      </c>
      <c r="F6" s="692" t="s">
        <v>150</v>
      </c>
      <c r="G6" s="702" t="s">
        <v>156</v>
      </c>
      <c r="H6" s="689" t="s">
        <v>150</v>
      </c>
      <c r="I6" s="695" t="s">
        <v>156</v>
      </c>
      <c r="J6" s="692" t="s">
        <v>150</v>
      </c>
      <c r="K6" s="695" t="s">
        <v>156</v>
      </c>
      <c r="L6" s="692" t="s">
        <v>150</v>
      </c>
      <c r="M6" s="695" t="s">
        <v>156</v>
      </c>
      <c r="N6" s="692" t="s">
        <v>150</v>
      </c>
      <c r="O6" s="695" t="s">
        <v>156</v>
      </c>
      <c r="P6" s="692" t="s">
        <v>150</v>
      </c>
      <c r="Q6" s="695" t="s">
        <v>156</v>
      </c>
      <c r="R6" s="692" t="s">
        <v>150</v>
      </c>
      <c r="S6" s="695" t="s">
        <v>156</v>
      </c>
      <c r="T6" s="692" t="s">
        <v>150</v>
      </c>
      <c r="U6" s="695" t="s">
        <v>156</v>
      </c>
      <c r="V6" s="692" t="s">
        <v>150</v>
      </c>
      <c r="W6" s="695" t="s">
        <v>156</v>
      </c>
      <c r="X6" s="692" t="s">
        <v>150</v>
      </c>
      <c r="Y6" s="693" t="s">
        <v>156</v>
      </c>
    </row>
    <row r="7" spans="1:36" s="28" customFormat="1" ht="17.25" customHeight="1">
      <c r="A7" s="1564" t="s">
        <v>11</v>
      </c>
      <c r="B7" s="1565"/>
      <c r="C7" s="221">
        <v>47170</v>
      </c>
      <c r="D7" s="388">
        <v>0.11548310964652425</v>
      </c>
      <c r="E7" s="391">
        <v>0.66696831299577219</v>
      </c>
      <c r="F7" s="379">
        <v>21594</v>
      </c>
      <c r="G7" s="427">
        <f t="shared" ref="G7:G15" si="0">F7/C7</f>
        <v>0.45779096883612463</v>
      </c>
      <c r="H7" s="221">
        <v>23232</v>
      </c>
      <c r="I7" s="391">
        <v>0.49251642993428024</v>
      </c>
      <c r="J7" s="379">
        <v>2516</v>
      </c>
      <c r="K7" s="271">
        <v>5.3338986644053427E-2</v>
      </c>
      <c r="L7" s="379">
        <v>13199</v>
      </c>
      <c r="M7" s="391">
        <v>0.2798176807292771</v>
      </c>
      <c r="N7" s="379">
        <v>1811</v>
      </c>
      <c r="O7" s="271">
        <v>3.8393046427814291E-2</v>
      </c>
      <c r="P7" s="379">
        <v>701</v>
      </c>
      <c r="Q7" s="271">
        <v>1.4861140555437777E-2</v>
      </c>
      <c r="R7" s="379">
        <v>383</v>
      </c>
      <c r="S7" s="271">
        <v>8.1195675217299139E-3</v>
      </c>
      <c r="T7" s="379">
        <v>745</v>
      </c>
      <c r="U7" s="271">
        <v>1.5793936824252702E-2</v>
      </c>
      <c r="V7" s="379">
        <v>1458</v>
      </c>
      <c r="W7" s="271">
        <v>3.090947636209455E-2</v>
      </c>
      <c r="X7" s="379">
        <v>3125</v>
      </c>
      <c r="Y7" s="273">
        <v>6.6249735001059989E-2</v>
      </c>
      <c r="AA7" s="984"/>
      <c r="AB7" s="984"/>
      <c r="AC7" s="984"/>
      <c r="AD7" s="984"/>
      <c r="AE7" s="984"/>
      <c r="AF7" s="984"/>
      <c r="AG7" s="984"/>
      <c r="AH7" s="984"/>
      <c r="AI7" s="984"/>
      <c r="AJ7" s="984"/>
    </row>
    <row r="8" spans="1:36" s="28" customFormat="1" ht="17.25" customHeight="1">
      <c r="A8" s="1564" t="s">
        <v>12</v>
      </c>
      <c r="B8" s="1565"/>
      <c r="C8" s="221">
        <v>48042</v>
      </c>
      <c r="D8" s="388">
        <v>0.11705284701410716</v>
      </c>
      <c r="E8" s="391">
        <v>0.66919251716789008</v>
      </c>
      <c r="F8" s="379">
        <v>20525</v>
      </c>
      <c r="G8" s="427">
        <f t="shared" si="0"/>
        <v>0.42723034011906247</v>
      </c>
      <c r="H8" s="221">
        <v>23975</v>
      </c>
      <c r="I8" s="391">
        <v>0.49904250447525084</v>
      </c>
      <c r="J8" s="379">
        <v>3036</v>
      </c>
      <c r="K8" s="271">
        <v>6.3194704633445731E-2</v>
      </c>
      <c r="L8" s="379">
        <v>12002</v>
      </c>
      <c r="M8" s="391">
        <v>0.24982307147912244</v>
      </c>
      <c r="N8" s="379">
        <v>2111</v>
      </c>
      <c r="O8" s="271">
        <v>4.3940718537945962E-2</v>
      </c>
      <c r="P8" s="379">
        <v>632</v>
      </c>
      <c r="Q8" s="271">
        <v>1.3155155905249573E-2</v>
      </c>
      <c r="R8" s="379">
        <v>374</v>
      </c>
      <c r="S8" s="271">
        <v>7.7848549186128801E-3</v>
      </c>
      <c r="T8" s="379">
        <v>725</v>
      </c>
      <c r="U8" s="271">
        <v>1.5090962074851172E-2</v>
      </c>
      <c r="V8" s="379">
        <v>1817</v>
      </c>
      <c r="W8" s="271">
        <v>3.7821073227592525E-2</v>
      </c>
      <c r="X8" s="379">
        <v>3370</v>
      </c>
      <c r="Y8" s="273">
        <v>7.0146954747928897E-2</v>
      </c>
      <c r="AA8" s="984"/>
      <c r="AB8" s="984"/>
      <c r="AC8" s="984"/>
      <c r="AD8" s="984"/>
      <c r="AE8" s="984"/>
      <c r="AF8" s="984"/>
      <c r="AG8" s="984"/>
      <c r="AH8" s="984"/>
      <c r="AI8" s="984"/>
      <c r="AJ8" s="984"/>
    </row>
    <row r="9" spans="1:36" s="28" customFormat="1" ht="17.25" customHeight="1">
      <c r="A9" s="1564" t="s">
        <v>13</v>
      </c>
      <c r="B9" s="1565"/>
      <c r="C9" s="221">
        <v>48377</v>
      </c>
      <c r="D9" s="388">
        <v>0.11605791260330826</v>
      </c>
      <c r="E9" s="391">
        <v>0.6708778255443073</v>
      </c>
      <c r="F9" s="379">
        <v>19669</v>
      </c>
      <c r="G9" s="427">
        <f t="shared" si="0"/>
        <v>0.40657750583955188</v>
      </c>
      <c r="H9" s="221">
        <v>24007</v>
      </c>
      <c r="I9" s="391">
        <v>0.49624821712797401</v>
      </c>
      <c r="J9" s="379">
        <v>3695</v>
      </c>
      <c r="K9" s="271">
        <v>7.6379271141244806E-2</v>
      </c>
      <c r="L9" s="379">
        <v>10827</v>
      </c>
      <c r="M9" s="391">
        <v>0.22380470058085453</v>
      </c>
      <c r="N9" s="379">
        <v>2430</v>
      </c>
      <c r="O9" s="271">
        <v>5.0230481427124461E-2</v>
      </c>
      <c r="P9" s="379">
        <v>604</v>
      </c>
      <c r="Q9" s="271">
        <v>1.2485271926742047E-2</v>
      </c>
      <c r="R9" s="379">
        <v>352</v>
      </c>
      <c r="S9" s="271">
        <v>7.2761849639291403E-3</v>
      </c>
      <c r="T9" s="379">
        <v>731</v>
      </c>
      <c r="U9" s="271">
        <v>1.5110486388159663E-2</v>
      </c>
      <c r="V9" s="379">
        <v>2506</v>
      </c>
      <c r="W9" s="271">
        <v>5.1801475907972794E-2</v>
      </c>
      <c r="X9" s="379">
        <v>3225</v>
      </c>
      <c r="Y9" s="273">
        <v>6.6663910535998516E-2</v>
      </c>
      <c r="AA9" s="984"/>
      <c r="AB9" s="984"/>
      <c r="AC9" s="984"/>
      <c r="AD9" s="984"/>
      <c r="AE9" s="984"/>
      <c r="AF9" s="984"/>
      <c r="AG9" s="984"/>
      <c r="AH9" s="984"/>
      <c r="AI9" s="984"/>
      <c r="AJ9" s="984"/>
    </row>
    <row r="10" spans="1:36" s="28" customFormat="1" ht="17.25" customHeight="1">
      <c r="A10" s="1564" t="s">
        <v>14</v>
      </c>
      <c r="B10" s="1565"/>
      <c r="C10" s="221">
        <v>49643</v>
      </c>
      <c r="D10" s="388">
        <v>0.11632533508295061</v>
      </c>
      <c r="E10" s="391">
        <v>0.67423162069293352</v>
      </c>
      <c r="F10" s="379">
        <v>19185</v>
      </c>
      <c r="G10" s="427">
        <f t="shared" si="0"/>
        <v>0.38645931954152651</v>
      </c>
      <c r="H10" s="221">
        <v>24318</v>
      </c>
      <c r="I10" s="391">
        <v>0.48985758314364564</v>
      </c>
      <c r="J10" s="379">
        <v>4517</v>
      </c>
      <c r="K10" s="271">
        <v>9.0989666216787862E-2</v>
      </c>
      <c r="L10" s="379">
        <v>10048</v>
      </c>
      <c r="M10" s="391">
        <v>0.20240517293475416</v>
      </c>
      <c r="N10" s="379">
        <v>2796</v>
      </c>
      <c r="O10" s="271">
        <v>5.6322140080172431E-2</v>
      </c>
      <c r="P10" s="379">
        <v>599</v>
      </c>
      <c r="Q10" s="271">
        <v>1.2066152327619201E-2</v>
      </c>
      <c r="R10" s="379">
        <v>341</v>
      </c>
      <c r="S10" s="271">
        <v>6.8690449811655216E-3</v>
      </c>
      <c r="T10" s="379">
        <v>691</v>
      </c>
      <c r="U10" s="271">
        <v>1.3919384404649196E-2</v>
      </c>
      <c r="V10" s="379">
        <v>2945</v>
      </c>
      <c r="W10" s="271">
        <v>5.9323570291884051E-2</v>
      </c>
      <c r="X10" s="379">
        <v>3388</v>
      </c>
      <c r="Y10" s="273">
        <v>6.824728561932196E-2</v>
      </c>
      <c r="AA10" s="984"/>
      <c r="AB10" s="984"/>
      <c r="AC10" s="984"/>
      <c r="AD10" s="984"/>
      <c r="AE10" s="984"/>
      <c r="AF10" s="984"/>
      <c r="AG10" s="984"/>
      <c r="AH10" s="984"/>
      <c r="AI10" s="984"/>
      <c r="AJ10" s="984"/>
    </row>
    <row r="11" spans="1:36" s="28" customFormat="1" ht="17.25" customHeight="1">
      <c r="A11" s="1564" t="s">
        <v>15</v>
      </c>
      <c r="B11" s="1565"/>
      <c r="C11" s="221">
        <v>51306</v>
      </c>
      <c r="D11" s="388">
        <v>0.11665598013669663</v>
      </c>
      <c r="E11" s="391">
        <v>0.67643181099040184</v>
      </c>
      <c r="F11" s="379">
        <v>19057</v>
      </c>
      <c r="G11" s="427">
        <f t="shared" si="0"/>
        <v>0.37143803843605039</v>
      </c>
      <c r="H11" s="221">
        <v>24465</v>
      </c>
      <c r="I11" s="391">
        <v>0.47684481347210855</v>
      </c>
      <c r="J11" s="379">
        <v>5453</v>
      </c>
      <c r="K11" s="271">
        <v>0.10628386543484193</v>
      </c>
      <c r="L11" s="379">
        <v>9570</v>
      </c>
      <c r="M11" s="391">
        <v>0.18652789147468132</v>
      </c>
      <c r="N11" s="379">
        <v>3391</v>
      </c>
      <c r="O11" s="271">
        <v>6.6093634272794605E-2</v>
      </c>
      <c r="P11" s="379">
        <v>661</v>
      </c>
      <c r="Q11" s="271">
        <v>1.2883483413246015E-2</v>
      </c>
      <c r="R11" s="379">
        <v>385</v>
      </c>
      <c r="S11" s="271">
        <v>7.5039956340389041E-3</v>
      </c>
      <c r="T11" s="379">
        <v>654</v>
      </c>
      <c r="U11" s="271">
        <v>1.2747047128990762E-2</v>
      </c>
      <c r="V11" s="379">
        <v>3394</v>
      </c>
      <c r="W11" s="271">
        <v>6.6152106966046856E-2</v>
      </c>
      <c r="X11" s="379">
        <v>3333</v>
      </c>
      <c r="Y11" s="273">
        <v>6.4963162203251087E-2</v>
      </c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</row>
    <row r="12" spans="1:36" s="28" customFormat="1" ht="17.25" customHeight="1">
      <c r="A12" s="1564" t="s">
        <v>16</v>
      </c>
      <c r="B12" s="1565"/>
      <c r="C12" s="216">
        <v>53410</v>
      </c>
      <c r="D12" s="388">
        <v>0.1214399075956217</v>
      </c>
      <c r="E12" s="391">
        <v>0.67850654877599503</v>
      </c>
      <c r="F12" s="428">
        <v>18729</v>
      </c>
      <c r="G12" s="427">
        <f t="shared" si="0"/>
        <v>0.35066466953753977</v>
      </c>
      <c r="H12" s="216">
        <v>24650</v>
      </c>
      <c r="I12" s="391">
        <v>0.46152405916495037</v>
      </c>
      <c r="J12" s="428">
        <v>6494</v>
      </c>
      <c r="K12" s="271">
        <v>0.12158771765586969</v>
      </c>
      <c r="L12" s="428">
        <v>8960</v>
      </c>
      <c r="M12" s="391">
        <v>0.16775884665792923</v>
      </c>
      <c r="N12" s="428">
        <v>4093</v>
      </c>
      <c r="O12" s="271">
        <v>7.6633589215502715E-2</v>
      </c>
      <c r="P12" s="428">
        <v>700</v>
      </c>
      <c r="Q12" s="271">
        <v>1.310615989515072E-2</v>
      </c>
      <c r="R12" s="428">
        <v>397</v>
      </c>
      <c r="S12" s="271">
        <v>7.4330649691069089E-3</v>
      </c>
      <c r="T12" s="428">
        <v>643</v>
      </c>
      <c r="U12" s="271">
        <v>1.2038944017974161E-2</v>
      </c>
      <c r="V12" s="428">
        <v>3993</v>
      </c>
      <c r="W12" s="271">
        <v>7.4761280659052617E-2</v>
      </c>
      <c r="X12" s="428">
        <v>3480</v>
      </c>
      <c r="Y12" s="273">
        <v>6.5156337764463584E-2</v>
      </c>
      <c r="AA12" s="984"/>
      <c r="AB12" s="984"/>
      <c r="AC12" s="984"/>
      <c r="AD12" s="984"/>
      <c r="AE12" s="984"/>
      <c r="AF12" s="984"/>
      <c r="AG12" s="984"/>
      <c r="AH12" s="984"/>
      <c r="AI12" s="984"/>
      <c r="AJ12" s="984"/>
    </row>
    <row r="13" spans="1:36" s="28" customFormat="1" ht="17.25" customHeight="1">
      <c r="A13" s="1564" t="s">
        <v>17</v>
      </c>
      <c r="B13" s="1565"/>
      <c r="C13" s="216">
        <v>55652</v>
      </c>
      <c r="D13" s="388">
        <v>0.11943822057396963</v>
      </c>
      <c r="E13" s="391">
        <v>0.68164225172700998</v>
      </c>
      <c r="F13" s="428">
        <v>18093</v>
      </c>
      <c r="G13" s="427">
        <f t="shared" si="0"/>
        <v>0.32510960971753039</v>
      </c>
      <c r="H13" s="216">
        <v>25084</v>
      </c>
      <c r="I13" s="391">
        <v>0.45072953352979228</v>
      </c>
      <c r="J13" s="428">
        <v>7534</v>
      </c>
      <c r="K13" s="271">
        <v>0.13537698555307986</v>
      </c>
      <c r="L13" s="428">
        <v>8472</v>
      </c>
      <c r="M13" s="391">
        <v>0.1522317257241429</v>
      </c>
      <c r="N13" s="428">
        <v>4656</v>
      </c>
      <c r="O13" s="271">
        <v>8.3662761446129524E-2</v>
      </c>
      <c r="P13" s="428">
        <v>675</v>
      </c>
      <c r="Q13" s="271">
        <v>1.2128944152950478E-2</v>
      </c>
      <c r="R13" s="428">
        <v>403</v>
      </c>
      <c r="S13" s="271">
        <v>7.2414288794652483E-3</v>
      </c>
      <c r="T13" s="428">
        <v>663</v>
      </c>
      <c r="U13" s="271">
        <v>1.1913318479120248E-2</v>
      </c>
      <c r="V13" s="428">
        <v>4497</v>
      </c>
      <c r="W13" s="271">
        <v>8.0805721267878966E-2</v>
      </c>
      <c r="X13" s="428">
        <v>3668</v>
      </c>
      <c r="Y13" s="273">
        <v>6.5909580967440526E-2</v>
      </c>
      <c r="AA13" s="984"/>
      <c r="AB13" s="984"/>
      <c r="AC13" s="984"/>
      <c r="AD13" s="984"/>
      <c r="AE13" s="984"/>
      <c r="AF13" s="984"/>
      <c r="AG13" s="984"/>
      <c r="AH13" s="984"/>
      <c r="AI13" s="984"/>
      <c r="AJ13" s="984"/>
    </row>
    <row r="14" spans="1:36" s="28" customFormat="1" ht="17.25" customHeight="1">
      <c r="A14" s="1564" t="s">
        <v>143</v>
      </c>
      <c r="B14" s="1565"/>
      <c r="C14" s="216">
        <v>64964</v>
      </c>
      <c r="D14" s="388">
        <v>0.13634894449411697</v>
      </c>
      <c r="E14" s="391">
        <v>0.67931946753667749</v>
      </c>
      <c r="F14" s="428">
        <v>17332</v>
      </c>
      <c r="G14" s="427">
        <f t="shared" si="0"/>
        <v>0.26679391663074936</v>
      </c>
      <c r="H14" s="216">
        <v>29224</v>
      </c>
      <c r="I14" s="391">
        <v>0.44984914721999875</v>
      </c>
      <c r="J14" s="428">
        <v>10430</v>
      </c>
      <c r="K14" s="271">
        <v>0.16055045871559634</v>
      </c>
      <c r="L14" s="428">
        <v>7817</v>
      </c>
      <c r="M14" s="391">
        <v>0.12032818176220676</v>
      </c>
      <c r="N14" s="428">
        <v>5234</v>
      </c>
      <c r="O14" s="271">
        <v>8.0567699033310763E-2</v>
      </c>
      <c r="P14" s="428">
        <v>631</v>
      </c>
      <c r="Q14" s="271">
        <v>9.7130718551813305E-3</v>
      </c>
      <c r="R14" s="428">
        <v>414</v>
      </c>
      <c r="S14" s="271">
        <v>6.3727602980112059E-3</v>
      </c>
      <c r="T14" s="428">
        <v>614</v>
      </c>
      <c r="U14" s="271">
        <v>9.4513884613016443E-3</v>
      </c>
      <c r="V14" s="428">
        <v>2973</v>
      </c>
      <c r="W14" s="271">
        <v>4.576380764731236E-2</v>
      </c>
      <c r="X14" s="428">
        <v>7627</v>
      </c>
      <c r="Y14" s="273">
        <v>0.11740348500708085</v>
      </c>
      <c r="AA14" s="984"/>
      <c r="AB14" s="984"/>
      <c r="AC14" s="984"/>
      <c r="AD14" s="984"/>
      <c r="AE14" s="984"/>
      <c r="AF14" s="984"/>
      <c r="AG14" s="984"/>
      <c r="AH14" s="984"/>
      <c r="AI14" s="984"/>
      <c r="AJ14" s="984"/>
    </row>
    <row r="15" spans="1:36" s="28" customFormat="1" ht="17.25" customHeight="1">
      <c r="A15" s="1564" t="s">
        <v>194</v>
      </c>
      <c r="B15" s="1565"/>
      <c r="C15" s="216">
        <v>69104</v>
      </c>
      <c r="D15" s="388">
        <v>0.14272643342951147</v>
      </c>
      <c r="E15" s="391">
        <v>0.67760312993342031</v>
      </c>
      <c r="F15" s="428">
        <v>16564</v>
      </c>
      <c r="G15" s="427">
        <f t="shared" si="0"/>
        <v>0.23969668904839084</v>
      </c>
      <c r="H15" s="216">
        <v>30126</v>
      </c>
      <c r="I15" s="391">
        <v>0.43595160916878906</v>
      </c>
      <c r="J15" s="428">
        <v>12665</v>
      </c>
      <c r="K15" s="271">
        <v>0.18327448483445241</v>
      </c>
      <c r="L15" s="428">
        <v>7674</v>
      </c>
      <c r="M15" s="391">
        <v>0.11105001157675388</v>
      </c>
      <c r="N15" s="428">
        <v>6167</v>
      </c>
      <c r="O15" s="271">
        <v>8.9242301458670986E-2</v>
      </c>
      <c r="P15" s="428">
        <v>576</v>
      </c>
      <c r="Q15" s="271">
        <v>8.3352627923130359E-3</v>
      </c>
      <c r="R15" s="428">
        <v>432</v>
      </c>
      <c r="S15" s="271">
        <v>6.2514470942347765E-3</v>
      </c>
      <c r="T15" s="428">
        <v>565</v>
      </c>
      <c r="U15" s="271">
        <v>8.176082426487612E-3</v>
      </c>
      <c r="V15" s="428">
        <v>2816</v>
      </c>
      <c r="W15" s="271">
        <v>4.0750173651308175E-2</v>
      </c>
      <c r="X15" s="428">
        <v>8083</v>
      </c>
      <c r="Y15" s="273">
        <v>0.11696862699699004</v>
      </c>
      <c r="AA15" s="984"/>
      <c r="AB15" s="984"/>
      <c r="AC15" s="984"/>
      <c r="AD15" s="984"/>
      <c r="AE15" s="984"/>
      <c r="AF15" s="984"/>
      <c r="AG15" s="984"/>
      <c r="AH15" s="984"/>
      <c r="AI15" s="984"/>
      <c r="AJ15" s="984"/>
    </row>
    <row r="16" spans="1:36" s="28" customFormat="1" ht="17.25" customHeight="1">
      <c r="A16" s="1564" t="s">
        <v>475</v>
      </c>
      <c r="B16" s="1565"/>
      <c r="C16" s="216">
        <v>74806</v>
      </c>
      <c r="D16" s="388">
        <v>0.15265191013849805</v>
      </c>
      <c r="E16" s="391">
        <v>0.67429241031188025</v>
      </c>
      <c r="F16" s="428">
        <v>17188</v>
      </c>
      <c r="G16" s="427">
        <v>0.22976766569526508</v>
      </c>
      <c r="H16" s="216">
        <v>32611</v>
      </c>
      <c r="I16" s="391">
        <v>0.43594096730208809</v>
      </c>
      <c r="J16" s="428">
        <v>14576</v>
      </c>
      <c r="K16" s="271">
        <v>0.19485068042670375</v>
      </c>
      <c r="L16" s="428">
        <v>8102</v>
      </c>
      <c r="M16" s="391">
        <v>0.10830682030853141</v>
      </c>
      <c r="N16" s="428">
        <v>7263</v>
      </c>
      <c r="O16" s="271">
        <v>9.7091142421730878E-2</v>
      </c>
      <c r="P16" s="428">
        <v>628</v>
      </c>
      <c r="Q16" s="271">
        <v>8.3950485255193438E-3</v>
      </c>
      <c r="R16" s="428">
        <v>469</v>
      </c>
      <c r="S16" s="271">
        <v>6.2695505708098278E-3</v>
      </c>
      <c r="T16" s="428">
        <v>587</v>
      </c>
      <c r="U16" s="271">
        <v>7.8469641472609149E-3</v>
      </c>
      <c r="V16" s="428">
        <v>3313</v>
      </c>
      <c r="W16" s="271">
        <v>4.4287891345613985E-2</v>
      </c>
      <c r="X16" s="428">
        <v>7257</v>
      </c>
      <c r="Y16" s="273">
        <v>9.7010934951741845E-2</v>
      </c>
      <c r="AA16" s="984"/>
      <c r="AB16" s="984"/>
      <c r="AC16" s="984"/>
      <c r="AD16" s="984"/>
      <c r="AE16" s="984"/>
      <c r="AF16" s="984"/>
      <c r="AG16" s="984"/>
      <c r="AH16" s="984"/>
      <c r="AI16" s="984"/>
      <c r="AJ16" s="984"/>
    </row>
    <row r="17" spans="1:36" s="28" customFormat="1" ht="17.25" customHeight="1" thickBot="1">
      <c r="A17" s="1614" t="s">
        <v>605</v>
      </c>
      <c r="B17" s="1615"/>
      <c r="C17" s="243">
        <v>76576</v>
      </c>
      <c r="D17" s="275">
        <v>0.15478028863645552</v>
      </c>
      <c r="E17" s="391">
        <v>0.67108353489676442</v>
      </c>
      <c r="F17" s="212">
        <v>17140</v>
      </c>
      <c r="G17" s="427">
        <v>0.22382992060175511</v>
      </c>
      <c r="H17" s="216">
        <v>32813</v>
      </c>
      <c r="I17" s="391">
        <v>0.42850240284162139</v>
      </c>
      <c r="J17" s="428">
        <v>15279</v>
      </c>
      <c r="K17" s="271">
        <v>0.19952726702883411</v>
      </c>
      <c r="L17" s="428">
        <v>8289</v>
      </c>
      <c r="M17" s="391">
        <v>0.10824540325950689</v>
      </c>
      <c r="N17" s="428">
        <v>8070</v>
      </c>
      <c r="O17" s="391">
        <v>0.10538549937317175</v>
      </c>
      <c r="P17" s="428">
        <v>656</v>
      </c>
      <c r="Q17" s="271">
        <v>8.5666527371500208E-3</v>
      </c>
      <c r="R17" s="428">
        <v>468</v>
      </c>
      <c r="S17" s="271">
        <v>6.1115754283326369E-3</v>
      </c>
      <c r="T17" s="428">
        <v>615</v>
      </c>
      <c r="U17" s="271">
        <v>8.0312369410781449E-3</v>
      </c>
      <c r="V17" s="428">
        <v>3485</v>
      </c>
      <c r="W17" s="271">
        <v>4.5510342666109489E-2</v>
      </c>
      <c r="X17" s="428">
        <v>6901</v>
      </c>
      <c r="Y17" s="273">
        <v>9.0119619724195577E-2</v>
      </c>
      <c r="AA17" s="984"/>
      <c r="AB17" s="984"/>
      <c r="AC17" s="984"/>
      <c r="AD17" s="984"/>
      <c r="AE17" s="984"/>
      <c r="AF17" s="984"/>
      <c r="AG17" s="984"/>
      <c r="AH17" s="984"/>
      <c r="AI17" s="984"/>
      <c r="AJ17" s="984"/>
    </row>
    <row r="18" spans="1:36" s="260" customFormat="1" ht="17.25" customHeight="1">
      <c r="A18" s="1859" t="s">
        <v>606</v>
      </c>
      <c r="B18" s="626" t="s">
        <v>196</v>
      </c>
      <c r="C18" s="616">
        <f>C17-C16</f>
        <v>1770</v>
      </c>
      <c r="D18" s="672" t="s">
        <v>57</v>
      </c>
      <c r="E18" s="672" t="s">
        <v>57</v>
      </c>
      <c r="F18" s="617">
        <f t="shared" ref="F18:L18" si="1">F17-F16</f>
        <v>-48</v>
      </c>
      <c r="G18" s="734" t="s">
        <v>57</v>
      </c>
      <c r="H18" s="616">
        <f t="shared" si="1"/>
        <v>202</v>
      </c>
      <c r="I18" s="672" t="s">
        <v>57</v>
      </c>
      <c r="J18" s="617">
        <f t="shared" si="1"/>
        <v>703</v>
      </c>
      <c r="K18" s="672" t="s">
        <v>57</v>
      </c>
      <c r="L18" s="617">
        <f t="shared" si="1"/>
        <v>187</v>
      </c>
      <c r="M18" s="672" t="s">
        <v>57</v>
      </c>
      <c r="N18" s="617">
        <f>N17-N16</f>
        <v>807</v>
      </c>
      <c r="O18" s="672" t="s">
        <v>57</v>
      </c>
      <c r="P18" s="617">
        <f>P17-P16</f>
        <v>28</v>
      </c>
      <c r="Q18" s="672" t="s">
        <v>57</v>
      </c>
      <c r="R18" s="617">
        <f>R17-R16</f>
        <v>-1</v>
      </c>
      <c r="S18" s="672" t="s">
        <v>57</v>
      </c>
      <c r="T18" s="617">
        <f>T17-T16</f>
        <v>28</v>
      </c>
      <c r="U18" s="672" t="s">
        <v>57</v>
      </c>
      <c r="V18" s="617">
        <f>V17-V16</f>
        <v>172</v>
      </c>
      <c r="W18" s="672" t="s">
        <v>57</v>
      </c>
      <c r="X18" s="617">
        <f>X17-X16</f>
        <v>-356</v>
      </c>
      <c r="Y18" s="673" t="s">
        <v>57</v>
      </c>
      <c r="AA18" s="349"/>
      <c r="AB18" s="984"/>
      <c r="AC18" s="984"/>
      <c r="AD18" s="984"/>
      <c r="AE18" s="984"/>
      <c r="AF18" s="984"/>
      <c r="AG18" s="984"/>
      <c r="AH18" s="984"/>
      <c r="AI18" s="984"/>
      <c r="AJ18" s="984"/>
    </row>
    <row r="19" spans="1:36" ht="17.25" customHeight="1">
      <c r="A19" s="1573"/>
      <c r="B19" s="620" t="s">
        <v>197</v>
      </c>
      <c r="C19" s="623">
        <f>C17/C16-1</f>
        <v>2.3661203646766271E-2</v>
      </c>
      <c r="D19" s="681" t="s">
        <v>57</v>
      </c>
      <c r="E19" s="681" t="s">
        <v>57</v>
      </c>
      <c r="F19" s="624">
        <f t="shared" ref="F19:L19" si="2">F17/F16-1</f>
        <v>-2.7926460321153757E-3</v>
      </c>
      <c r="G19" s="735" t="s">
        <v>57</v>
      </c>
      <c r="H19" s="623">
        <f t="shared" si="2"/>
        <v>6.1942289411547335E-3</v>
      </c>
      <c r="I19" s="681" t="s">
        <v>57</v>
      </c>
      <c r="J19" s="624">
        <f t="shared" si="2"/>
        <v>4.8229967069154833E-2</v>
      </c>
      <c r="K19" s="681" t="s">
        <v>57</v>
      </c>
      <c r="L19" s="624">
        <f t="shared" si="2"/>
        <v>2.3080720809676603E-2</v>
      </c>
      <c r="M19" s="681" t="s">
        <v>57</v>
      </c>
      <c r="N19" s="624">
        <f>N17/N16-1</f>
        <v>0.11111111111111116</v>
      </c>
      <c r="O19" s="681" t="s">
        <v>57</v>
      </c>
      <c r="P19" s="624">
        <f>P17/P16-1</f>
        <v>4.4585987261146487E-2</v>
      </c>
      <c r="Q19" s="681" t="s">
        <v>57</v>
      </c>
      <c r="R19" s="624">
        <f>R17/R16-1</f>
        <v>-2.1321961620469621E-3</v>
      </c>
      <c r="S19" s="681" t="s">
        <v>57</v>
      </c>
      <c r="T19" s="624">
        <f>T17/T16-1</f>
        <v>4.7700170357751315E-2</v>
      </c>
      <c r="U19" s="681" t="s">
        <v>57</v>
      </c>
      <c r="V19" s="624">
        <f>V17/V16-1</f>
        <v>5.1916691820102612E-2</v>
      </c>
      <c r="W19" s="681" t="s">
        <v>57</v>
      </c>
      <c r="X19" s="624">
        <f>X17/X16-1</f>
        <v>-4.9056083781176762E-2</v>
      </c>
      <c r="Y19" s="682" t="s">
        <v>57</v>
      </c>
      <c r="AA19" s="349"/>
      <c r="AB19" s="984"/>
      <c r="AC19" s="984"/>
      <c r="AD19" s="984"/>
      <c r="AE19" s="984"/>
      <c r="AF19" s="984"/>
      <c r="AG19" s="984"/>
      <c r="AH19" s="984"/>
      <c r="AI19" s="984"/>
      <c r="AJ19" s="984"/>
    </row>
    <row r="20" spans="1:36" ht="17.25" customHeight="1">
      <c r="A20" s="1556" t="s">
        <v>607</v>
      </c>
      <c r="B20" s="638" t="s">
        <v>196</v>
      </c>
      <c r="C20" s="641">
        <f>C17-C12</f>
        <v>23166</v>
      </c>
      <c r="D20" s="678" t="s">
        <v>57</v>
      </c>
      <c r="E20" s="678" t="s">
        <v>57</v>
      </c>
      <c r="F20" s="642">
        <f t="shared" ref="F20:L20" si="3">F17-F12</f>
        <v>-1589</v>
      </c>
      <c r="G20" s="737" t="s">
        <v>57</v>
      </c>
      <c r="H20" s="641">
        <f t="shared" si="3"/>
        <v>8163</v>
      </c>
      <c r="I20" s="678" t="s">
        <v>57</v>
      </c>
      <c r="J20" s="642">
        <f t="shared" si="3"/>
        <v>8785</v>
      </c>
      <c r="K20" s="678" t="s">
        <v>57</v>
      </c>
      <c r="L20" s="642">
        <f t="shared" si="3"/>
        <v>-671</v>
      </c>
      <c r="M20" s="678" t="s">
        <v>57</v>
      </c>
      <c r="N20" s="642">
        <f>N17-N12</f>
        <v>3977</v>
      </c>
      <c r="O20" s="678" t="s">
        <v>57</v>
      </c>
      <c r="P20" s="642">
        <f>P17-P12</f>
        <v>-44</v>
      </c>
      <c r="Q20" s="678" t="s">
        <v>57</v>
      </c>
      <c r="R20" s="642">
        <f>R17-R12</f>
        <v>71</v>
      </c>
      <c r="S20" s="678" t="s">
        <v>57</v>
      </c>
      <c r="T20" s="642">
        <f>T17-T12</f>
        <v>-28</v>
      </c>
      <c r="U20" s="678" t="s">
        <v>57</v>
      </c>
      <c r="V20" s="642">
        <f>V17-V12</f>
        <v>-508</v>
      </c>
      <c r="W20" s="678" t="s">
        <v>57</v>
      </c>
      <c r="X20" s="642">
        <f>X17-X12</f>
        <v>3421</v>
      </c>
      <c r="Y20" s="679" t="s">
        <v>57</v>
      </c>
      <c r="AA20" s="349"/>
      <c r="AB20" s="984"/>
      <c r="AC20" s="984"/>
      <c r="AD20" s="984"/>
      <c r="AE20" s="984"/>
      <c r="AF20" s="984"/>
      <c r="AG20" s="984"/>
      <c r="AH20" s="984"/>
      <c r="AI20" s="984"/>
      <c r="AJ20" s="984"/>
    </row>
    <row r="21" spans="1:36" ht="17.25" customHeight="1">
      <c r="A21" s="1573"/>
      <c r="B21" s="620" t="s">
        <v>197</v>
      </c>
      <c r="C21" s="623">
        <f>C17/C12-1</f>
        <v>0.43373900018723077</v>
      </c>
      <c r="D21" s="681" t="s">
        <v>57</v>
      </c>
      <c r="E21" s="681" t="s">
        <v>57</v>
      </c>
      <c r="F21" s="624">
        <f t="shared" ref="F21:L21" si="4">F17/F12-1</f>
        <v>-8.4841689358748473E-2</v>
      </c>
      <c r="G21" s="735" t="s">
        <v>57</v>
      </c>
      <c r="H21" s="623">
        <f t="shared" si="4"/>
        <v>0.33115618661257606</v>
      </c>
      <c r="I21" s="681" t="s">
        <v>57</v>
      </c>
      <c r="J21" s="624">
        <f t="shared" si="4"/>
        <v>1.3527871881736986</v>
      </c>
      <c r="K21" s="681" t="s">
        <v>57</v>
      </c>
      <c r="L21" s="624">
        <f t="shared" si="4"/>
        <v>-7.4888392857142883E-2</v>
      </c>
      <c r="M21" s="681" t="s">
        <v>57</v>
      </c>
      <c r="N21" s="624">
        <f>N17/N12-1</f>
        <v>0.97165892988028335</v>
      </c>
      <c r="O21" s="681" t="s">
        <v>57</v>
      </c>
      <c r="P21" s="624">
        <f>P17/P12-1</f>
        <v>-6.2857142857142834E-2</v>
      </c>
      <c r="Q21" s="681" t="s">
        <v>57</v>
      </c>
      <c r="R21" s="624">
        <f>R17/R12-1</f>
        <v>0.17884130982367763</v>
      </c>
      <c r="S21" s="681" t="s">
        <v>57</v>
      </c>
      <c r="T21" s="624">
        <f>T17/T12-1</f>
        <v>-4.3545878693623585E-2</v>
      </c>
      <c r="U21" s="681" t="s">
        <v>57</v>
      </c>
      <c r="V21" s="624">
        <f>V17/V12-1</f>
        <v>-0.12722263961933389</v>
      </c>
      <c r="W21" s="681" t="s">
        <v>57</v>
      </c>
      <c r="X21" s="624">
        <f>X17/X12-1</f>
        <v>0.98304597701149432</v>
      </c>
      <c r="Y21" s="682" t="s">
        <v>57</v>
      </c>
      <c r="AA21" s="349"/>
      <c r="AB21" s="984"/>
      <c r="AC21" s="984"/>
      <c r="AD21" s="984"/>
      <c r="AE21" s="984"/>
      <c r="AF21" s="984"/>
      <c r="AG21" s="984"/>
      <c r="AH21" s="984"/>
      <c r="AI21" s="984"/>
      <c r="AJ21" s="984"/>
    </row>
    <row r="22" spans="1:36" ht="17.25" customHeight="1">
      <c r="A22" s="1556" t="s">
        <v>608</v>
      </c>
      <c r="B22" s="638" t="s">
        <v>196</v>
      </c>
      <c r="C22" s="641">
        <f>C17-C7</f>
        <v>29406</v>
      </c>
      <c r="D22" s="678" t="s">
        <v>57</v>
      </c>
      <c r="E22" s="678" t="s">
        <v>57</v>
      </c>
      <c r="F22" s="642">
        <f t="shared" ref="F22:L22" si="5">F17-F7</f>
        <v>-4454</v>
      </c>
      <c r="G22" s="737" t="s">
        <v>57</v>
      </c>
      <c r="H22" s="641">
        <f t="shared" si="5"/>
        <v>9581</v>
      </c>
      <c r="I22" s="678" t="s">
        <v>57</v>
      </c>
      <c r="J22" s="642">
        <f t="shared" si="5"/>
        <v>12763</v>
      </c>
      <c r="K22" s="678" t="s">
        <v>57</v>
      </c>
      <c r="L22" s="642">
        <f t="shared" si="5"/>
        <v>-4910</v>
      </c>
      <c r="M22" s="678" t="s">
        <v>57</v>
      </c>
      <c r="N22" s="642">
        <f>N17-N7</f>
        <v>6259</v>
      </c>
      <c r="O22" s="678" t="s">
        <v>57</v>
      </c>
      <c r="P22" s="642">
        <f>P17-P7</f>
        <v>-45</v>
      </c>
      <c r="Q22" s="678" t="s">
        <v>57</v>
      </c>
      <c r="R22" s="642">
        <f>R17-R7</f>
        <v>85</v>
      </c>
      <c r="S22" s="678" t="s">
        <v>57</v>
      </c>
      <c r="T22" s="642">
        <f>T17-T7</f>
        <v>-130</v>
      </c>
      <c r="U22" s="678" t="s">
        <v>57</v>
      </c>
      <c r="V22" s="642">
        <f>V17-V7</f>
        <v>2027</v>
      </c>
      <c r="W22" s="678" t="s">
        <v>57</v>
      </c>
      <c r="X22" s="642">
        <f>X17-X7</f>
        <v>3776</v>
      </c>
      <c r="Y22" s="679" t="s">
        <v>57</v>
      </c>
      <c r="AA22" s="349"/>
      <c r="AB22" s="984"/>
      <c r="AC22" s="984"/>
      <c r="AD22" s="984"/>
      <c r="AE22" s="984"/>
      <c r="AF22" s="984"/>
      <c r="AG22" s="984"/>
      <c r="AH22" s="984"/>
      <c r="AI22" s="984"/>
      <c r="AJ22" s="984"/>
    </row>
    <row r="23" spans="1:36" ht="17.25" customHeight="1" thickBot="1">
      <c r="A23" s="1557"/>
      <c r="B23" s="656" t="s">
        <v>197</v>
      </c>
      <c r="C23" s="657">
        <f>C17/C7-1</f>
        <v>0.62340470638117451</v>
      </c>
      <c r="D23" s="719" t="s">
        <v>57</v>
      </c>
      <c r="E23" s="719" t="s">
        <v>57</v>
      </c>
      <c r="F23" s="658">
        <f t="shared" ref="F23:L23" si="6">F17/F7-1</f>
        <v>-0.20626099842548851</v>
      </c>
      <c r="G23" s="738" t="s">
        <v>57</v>
      </c>
      <c r="H23" s="657">
        <f t="shared" si="6"/>
        <v>0.41240530303030298</v>
      </c>
      <c r="I23" s="719" t="s">
        <v>57</v>
      </c>
      <c r="J23" s="658">
        <f t="shared" si="6"/>
        <v>5.0727344992050876</v>
      </c>
      <c r="K23" s="719" t="s">
        <v>57</v>
      </c>
      <c r="L23" s="658">
        <f t="shared" si="6"/>
        <v>-0.37199787862716871</v>
      </c>
      <c r="M23" s="719" t="s">
        <v>57</v>
      </c>
      <c r="N23" s="658">
        <f>N17/N7-1</f>
        <v>3.4561016013252344</v>
      </c>
      <c r="O23" s="719" t="s">
        <v>57</v>
      </c>
      <c r="P23" s="658">
        <f>P17/P7-1</f>
        <v>-6.4194008559201099E-2</v>
      </c>
      <c r="Q23" s="719" t="s">
        <v>57</v>
      </c>
      <c r="R23" s="658">
        <f>R17/R7-1</f>
        <v>0.22193211488250664</v>
      </c>
      <c r="S23" s="719" t="s">
        <v>57</v>
      </c>
      <c r="T23" s="658">
        <f>T17/T7-1</f>
        <v>-0.17449664429530198</v>
      </c>
      <c r="U23" s="719" t="s">
        <v>57</v>
      </c>
      <c r="V23" s="658">
        <f>V17/V7-1</f>
        <v>1.3902606310013716</v>
      </c>
      <c r="W23" s="719" t="s">
        <v>57</v>
      </c>
      <c r="X23" s="658">
        <f>X17/X7-1</f>
        <v>1.2083200000000001</v>
      </c>
      <c r="Y23" s="720" t="s">
        <v>57</v>
      </c>
      <c r="AA23" s="349"/>
      <c r="AB23" s="984"/>
      <c r="AC23" s="984"/>
      <c r="AD23" s="984"/>
      <c r="AE23" s="984"/>
      <c r="AF23" s="984"/>
      <c r="AG23" s="984"/>
      <c r="AH23" s="984"/>
      <c r="AI23" s="984"/>
      <c r="AJ23" s="984"/>
    </row>
    <row r="24" spans="1:36" ht="17.25" customHeight="1">
      <c r="A24" s="1046" t="s">
        <v>182</v>
      </c>
    </row>
    <row r="25" spans="1:36" ht="17.25" customHeight="1">
      <c r="A25" s="1047" t="s">
        <v>184</v>
      </c>
    </row>
    <row r="26" spans="1:36" ht="17.25" customHeight="1">
      <c r="A26" s="1047" t="s">
        <v>388</v>
      </c>
    </row>
    <row r="27" spans="1:36" ht="17.25" customHeight="1">
      <c r="A27" s="1043" t="s">
        <v>488</v>
      </c>
    </row>
    <row r="28" spans="1:36">
      <c r="A28" s="997" t="s">
        <v>489</v>
      </c>
    </row>
    <row r="30" spans="1:36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</row>
    <row r="31" spans="1:36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</row>
    <row r="32" spans="1:36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</row>
    <row r="33" spans="3:25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</row>
    <row r="34" spans="3:2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</row>
    <row r="35" spans="3:25"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</row>
  </sheetData>
  <mergeCells count="27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F3:G5"/>
    <mergeCell ref="C3:E5"/>
    <mergeCell ref="A3:B6"/>
    <mergeCell ref="R4:S5"/>
    <mergeCell ref="H3:Y3"/>
    <mergeCell ref="T4:U5"/>
    <mergeCell ref="V4:W5"/>
    <mergeCell ref="X4:Y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  <ignoredErrors>
    <ignoredError sqref="C18:Y23" unlocked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Y29"/>
  <sheetViews>
    <sheetView zoomScaleNormal="100" workbookViewId="0"/>
  </sheetViews>
  <sheetFormatPr defaultColWidth="8.85546875" defaultRowHeight="11.25"/>
  <cols>
    <col min="1" max="1" width="17.140625" style="30" customWidth="1"/>
    <col min="2" max="2" width="6.85546875" style="30" customWidth="1"/>
    <col min="3" max="3" width="5.7109375" style="30" customWidth="1"/>
    <col min="4" max="4" width="6.42578125" style="30" customWidth="1"/>
    <col min="5" max="5" width="5.7109375" style="30" customWidth="1"/>
    <col min="6" max="6" width="6.42578125" style="30" customWidth="1"/>
    <col min="7" max="7" width="5.7109375" style="30" customWidth="1"/>
    <col min="8" max="8" width="6.42578125" style="30" customWidth="1"/>
    <col min="9" max="9" width="5.7109375" style="30" customWidth="1"/>
    <col min="10" max="10" width="6.42578125" style="30" customWidth="1"/>
    <col min="11" max="11" width="5.7109375" style="30" customWidth="1"/>
    <col min="12" max="12" width="6.140625" style="30" bestFit="1" customWidth="1"/>
    <col min="13" max="13" width="5.85546875" style="30" customWidth="1"/>
    <col min="14" max="14" width="5.7109375" style="30" customWidth="1"/>
    <col min="15" max="15" width="5.140625" style="30" customWidth="1"/>
    <col min="16" max="16" width="5.7109375" style="30" customWidth="1"/>
    <col min="17" max="17" width="5.140625" style="30" customWidth="1"/>
    <col min="18" max="18" width="5.7109375" style="30" customWidth="1"/>
    <col min="19" max="19" width="5.140625" style="30" customWidth="1"/>
    <col min="20" max="20" width="5.7109375" style="30" customWidth="1"/>
    <col min="21" max="21" width="5.140625" style="30" customWidth="1"/>
    <col min="22" max="22" width="5.85546875" style="30" customWidth="1"/>
    <col min="23" max="23" width="5.7109375" style="30" customWidth="1"/>
    <col min="24" max="16384" width="8.85546875" style="30"/>
  </cols>
  <sheetData>
    <row r="1" spans="1:25" ht="17.25" customHeight="1">
      <c r="A1" s="258" t="s">
        <v>660</v>
      </c>
      <c r="B1" s="151"/>
      <c r="C1" s="151"/>
      <c r="D1" s="218"/>
      <c r="E1" s="218"/>
      <c r="F1" s="151"/>
      <c r="G1" s="151"/>
      <c r="H1" s="151"/>
      <c r="I1" s="151"/>
      <c r="J1" s="151"/>
      <c r="K1" s="151"/>
      <c r="L1" s="151"/>
      <c r="M1" s="177"/>
      <c r="N1" s="151"/>
      <c r="O1" s="151"/>
      <c r="P1" s="151"/>
      <c r="Q1" s="151"/>
      <c r="R1" s="552"/>
      <c r="S1" s="151"/>
      <c r="T1" s="151"/>
      <c r="U1" s="151"/>
      <c r="V1" s="151"/>
      <c r="W1" s="151"/>
    </row>
    <row r="2" spans="1:25" s="3" customFormat="1" ht="17.25" customHeight="1" thickBot="1">
      <c r="A2" s="358" t="s">
        <v>198</v>
      </c>
      <c r="B2" s="152"/>
      <c r="C2" s="152"/>
      <c r="D2" s="219"/>
      <c r="E2" s="219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5" customFormat="1" ht="17.25" customHeight="1">
      <c r="A3" s="1683" t="s">
        <v>195</v>
      </c>
      <c r="B3" s="1713" t="s">
        <v>75</v>
      </c>
      <c r="C3" s="1817"/>
      <c r="D3" s="1714" t="s">
        <v>538</v>
      </c>
      <c r="E3" s="1818"/>
      <c r="F3" s="1735" t="s">
        <v>46</v>
      </c>
      <c r="G3" s="1726"/>
      <c r="H3" s="1726"/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8"/>
      <c r="W3" s="1729"/>
    </row>
    <row r="4" spans="1:25" customFormat="1" ht="17.25" customHeight="1">
      <c r="A4" s="1698"/>
      <c r="B4" s="1841"/>
      <c r="C4" s="1883"/>
      <c r="D4" s="1883"/>
      <c r="E4" s="1888"/>
      <c r="F4" s="1675" t="s">
        <v>168</v>
      </c>
      <c r="G4" s="1720"/>
      <c r="H4" s="1612" t="s">
        <v>169</v>
      </c>
      <c r="I4" s="1720"/>
      <c r="J4" s="1890" t="s">
        <v>48</v>
      </c>
      <c r="K4" s="1891"/>
      <c r="L4" s="1612" t="s">
        <v>51</v>
      </c>
      <c r="M4" s="1720"/>
      <c r="N4" s="1612" t="s">
        <v>49</v>
      </c>
      <c r="O4" s="1720"/>
      <c r="P4" s="1612" t="s">
        <v>50</v>
      </c>
      <c r="Q4" s="1720"/>
      <c r="R4" s="1612" t="s">
        <v>52</v>
      </c>
      <c r="S4" s="1720"/>
      <c r="T4" s="1612" t="s">
        <v>54</v>
      </c>
      <c r="U4" s="1720"/>
      <c r="V4" s="1706" t="s">
        <v>67</v>
      </c>
      <c r="W4" s="1736"/>
    </row>
    <row r="5" spans="1:25" customFormat="1" ht="17.25" customHeight="1">
      <c r="A5" s="1698"/>
      <c r="B5" s="1722"/>
      <c r="C5" s="1721"/>
      <c r="D5" s="1721"/>
      <c r="E5" s="1724"/>
      <c r="F5" s="1711"/>
      <c r="G5" s="1721"/>
      <c r="H5" s="1721"/>
      <c r="I5" s="1721"/>
      <c r="J5" s="1892"/>
      <c r="K5" s="1892"/>
      <c r="L5" s="1721"/>
      <c r="M5" s="1721"/>
      <c r="N5" s="1721"/>
      <c r="O5" s="1721"/>
      <c r="P5" s="1721"/>
      <c r="Q5" s="1721"/>
      <c r="R5" s="1721"/>
      <c r="S5" s="1721"/>
      <c r="T5" s="1721"/>
      <c r="U5" s="1721"/>
      <c r="V5" s="1708"/>
      <c r="W5" s="1605"/>
    </row>
    <row r="6" spans="1:25" customFormat="1" ht="17.25" customHeight="1" thickBot="1">
      <c r="A6" s="1686"/>
      <c r="B6" s="689" t="s">
        <v>150</v>
      </c>
      <c r="C6" s="690" t="s">
        <v>159</v>
      </c>
      <c r="D6" s="692" t="s">
        <v>150</v>
      </c>
      <c r="E6" s="702" t="s">
        <v>155</v>
      </c>
      <c r="F6" s="694" t="s">
        <v>150</v>
      </c>
      <c r="G6" s="695" t="s">
        <v>155</v>
      </c>
      <c r="H6" s="692" t="s">
        <v>150</v>
      </c>
      <c r="I6" s="695" t="s">
        <v>155</v>
      </c>
      <c r="J6" s="692" t="s">
        <v>150</v>
      </c>
      <c r="K6" s="695" t="s">
        <v>155</v>
      </c>
      <c r="L6" s="692" t="s">
        <v>150</v>
      </c>
      <c r="M6" s="695" t="s">
        <v>155</v>
      </c>
      <c r="N6" s="692" t="s">
        <v>150</v>
      </c>
      <c r="O6" s="695" t="s">
        <v>155</v>
      </c>
      <c r="P6" s="692" t="s">
        <v>150</v>
      </c>
      <c r="Q6" s="695" t="s">
        <v>155</v>
      </c>
      <c r="R6" s="692" t="s">
        <v>150</v>
      </c>
      <c r="S6" s="695" t="s">
        <v>155</v>
      </c>
      <c r="T6" s="692" t="s">
        <v>150</v>
      </c>
      <c r="U6" s="695" t="s">
        <v>155</v>
      </c>
      <c r="V6" s="692" t="s">
        <v>150</v>
      </c>
      <c r="W6" s="693" t="s">
        <v>155</v>
      </c>
    </row>
    <row r="7" spans="1:25" s="5" customFormat="1" ht="17.25" customHeight="1">
      <c r="A7" s="214" t="s">
        <v>20</v>
      </c>
      <c r="B7" s="1159">
        <v>114108</v>
      </c>
      <c r="C7" s="1314">
        <v>0.1185724914480001</v>
      </c>
      <c r="D7" s="1235">
        <v>26802</v>
      </c>
      <c r="E7" s="1314">
        <v>0.23488274266484382</v>
      </c>
      <c r="F7" s="1235">
        <v>51239</v>
      </c>
      <c r="G7" s="1132">
        <v>0.44903950643250257</v>
      </c>
      <c r="H7" s="1317">
        <v>19374</v>
      </c>
      <c r="I7" s="1132">
        <v>0.16978651803554529</v>
      </c>
      <c r="J7" s="1138">
        <v>14766</v>
      </c>
      <c r="K7" s="1132">
        <v>0.1294037227889368</v>
      </c>
      <c r="L7" s="1138">
        <v>11317</v>
      </c>
      <c r="M7" s="1132">
        <v>9.917797174606513E-2</v>
      </c>
      <c r="N7" s="1138">
        <v>1222</v>
      </c>
      <c r="O7" s="1132">
        <v>1.0709152732499037E-2</v>
      </c>
      <c r="P7" s="1138">
        <v>849</v>
      </c>
      <c r="Q7" s="1132">
        <v>7.4403196971290358E-3</v>
      </c>
      <c r="R7" s="1138">
        <v>1151</v>
      </c>
      <c r="S7" s="1132">
        <v>1.0086935184211448E-2</v>
      </c>
      <c r="T7" s="1138">
        <v>4216</v>
      </c>
      <c r="U7" s="1132">
        <v>3.6947453289865741E-2</v>
      </c>
      <c r="V7" s="1138">
        <v>9974</v>
      </c>
      <c r="W7" s="1132">
        <v>8.7408420093244996E-2</v>
      </c>
      <c r="X7" s="6"/>
      <c r="Y7" s="6"/>
    </row>
    <row r="8" spans="1:25" s="5" customFormat="1" ht="17.25" customHeight="1">
      <c r="A8" s="211" t="s">
        <v>21</v>
      </c>
      <c r="B8" s="197">
        <v>11026</v>
      </c>
      <c r="C8" s="1315">
        <v>9.9355710745663434E-2</v>
      </c>
      <c r="D8" s="91">
        <v>3240</v>
      </c>
      <c r="E8" s="1315">
        <v>0.29385089787774349</v>
      </c>
      <c r="F8" s="91">
        <v>5333</v>
      </c>
      <c r="G8" s="1133">
        <v>0.48367495011790312</v>
      </c>
      <c r="H8" s="913">
        <v>1383</v>
      </c>
      <c r="I8" s="1133">
        <v>0.12543079992744421</v>
      </c>
      <c r="J8" s="383">
        <v>757</v>
      </c>
      <c r="K8" s="1133">
        <v>6.865590422637402E-2</v>
      </c>
      <c r="L8" s="383">
        <v>1331</v>
      </c>
      <c r="M8" s="1133">
        <v>0.12071467440594957</v>
      </c>
      <c r="N8" s="383">
        <v>176</v>
      </c>
      <c r="O8" s="1133">
        <v>1.5962270995828042E-2</v>
      </c>
      <c r="P8" s="383">
        <v>148</v>
      </c>
      <c r="Q8" s="1133">
        <v>1.3422818791946308E-2</v>
      </c>
      <c r="R8" s="383">
        <v>82</v>
      </c>
      <c r="S8" s="1133">
        <v>7.436967168510793E-3</v>
      </c>
      <c r="T8" s="383">
        <v>381</v>
      </c>
      <c r="U8" s="1133">
        <v>3.4554688917105024E-2</v>
      </c>
      <c r="V8" s="383">
        <v>1435</v>
      </c>
      <c r="W8" s="1133">
        <v>0.13014692544893888</v>
      </c>
      <c r="Y8" s="6"/>
    </row>
    <row r="9" spans="1:25" s="5" customFormat="1" ht="17.25" customHeight="1">
      <c r="A9" s="211" t="s">
        <v>22</v>
      </c>
      <c r="B9" s="197">
        <v>15407</v>
      </c>
      <c r="C9" s="1315">
        <v>0.1126984126984127</v>
      </c>
      <c r="D9" s="91">
        <v>2778</v>
      </c>
      <c r="E9" s="1315">
        <v>0.18030765236580776</v>
      </c>
      <c r="F9" s="91">
        <v>6097</v>
      </c>
      <c r="G9" s="1133">
        <v>0.39572921399363925</v>
      </c>
      <c r="H9" s="913">
        <v>3834</v>
      </c>
      <c r="I9" s="1133">
        <v>0.24884792626728111</v>
      </c>
      <c r="J9" s="383">
        <v>1644</v>
      </c>
      <c r="K9" s="1133">
        <v>0.10670474459661193</v>
      </c>
      <c r="L9" s="383">
        <v>1787</v>
      </c>
      <c r="M9" s="1133">
        <v>0.11598624002076978</v>
      </c>
      <c r="N9" s="383">
        <v>86</v>
      </c>
      <c r="O9" s="1133">
        <v>5.5818783669760496E-3</v>
      </c>
      <c r="P9" s="383">
        <v>136</v>
      </c>
      <c r="Q9" s="1133">
        <v>8.8271564873109633E-3</v>
      </c>
      <c r="R9" s="383">
        <v>121</v>
      </c>
      <c r="S9" s="1133">
        <v>7.8535730512104881E-3</v>
      </c>
      <c r="T9" s="383">
        <v>337</v>
      </c>
      <c r="U9" s="1133">
        <v>2.1873174531057311E-2</v>
      </c>
      <c r="V9" s="383">
        <v>1365</v>
      </c>
      <c r="W9" s="1133">
        <v>8.859609268514311E-2</v>
      </c>
      <c r="Y9" s="6"/>
    </row>
    <row r="10" spans="1:25" s="5" customFormat="1" ht="17.25" customHeight="1">
      <c r="A10" s="211" t="s">
        <v>23</v>
      </c>
      <c r="B10" s="197">
        <v>5215</v>
      </c>
      <c r="C10" s="1315">
        <v>8.9688026691431916E-2</v>
      </c>
      <c r="D10" s="91">
        <v>1167</v>
      </c>
      <c r="E10" s="1315">
        <v>0.22377756471716204</v>
      </c>
      <c r="F10" s="91">
        <v>2585</v>
      </c>
      <c r="G10" s="1133">
        <v>0.49568552253116011</v>
      </c>
      <c r="H10" s="913">
        <v>486</v>
      </c>
      <c r="I10" s="1133">
        <v>9.3192713326941512E-2</v>
      </c>
      <c r="J10" s="383">
        <v>946</v>
      </c>
      <c r="K10" s="1133">
        <v>0.18139980824544583</v>
      </c>
      <c r="L10" s="383">
        <v>486</v>
      </c>
      <c r="M10" s="1133">
        <v>9.3192713326941512E-2</v>
      </c>
      <c r="N10" s="383">
        <v>76</v>
      </c>
      <c r="O10" s="1133">
        <v>1.4573346116970278E-2</v>
      </c>
      <c r="P10" s="383">
        <v>45</v>
      </c>
      <c r="Q10" s="1133">
        <v>8.6289549376797701E-3</v>
      </c>
      <c r="R10" s="383">
        <v>55</v>
      </c>
      <c r="S10" s="1133">
        <v>1.0546500479386385E-2</v>
      </c>
      <c r="T10" s="383">
        <v>176</v>
      </c>
      <c r="U10" s="1133">
        <v>3.3748801534036435E-2</v>
      </c>
      <c r="V10" s="383">
        <v>360</v>
      </c>
      <c r="W10" s="1133">
        <v>6.9031639501438161E-2</v>
      </c>
      <c r="Y10" s="6"/>
    </row>
    <row r="11" spans="1:25" s="5" customFormat="1" ht="17.25" customHeight="1">
      <c r="A11" s="211" t="s">
        <v>24</v>
      </c>
      <c r="B11" s="197">
        <v>6179</v>
      </c>
      <c r="C11" s="1315">
        <v>0.11769299632387954</v>
      </c>
      <c r="D11" s="91">
        <v>1616</v>
      </c>
      <c r="E11" s="1315">
        <v>0.2615309920699142</v>
      </c>
      <c r="F11" s="91">
        <v>2028</v>
      </c>
      <c r="G11" s="1133">
        <v>0.32820844796892701</v>
      </c>
      <c r="H11" s="913">
        <v>1538</v>
      </c>
      <c r="I11" s="1133">
        <v>0.24890759022495548</v>
      </c>
      <c r="J11" s="383">
        <v>997</v>
      </c>
      <c r="K11" s="1133">
        <v>0.16135296973620328</v>
      </c>
      <c r="L11" s="383">
        <v>560</v>
      </c>
      <c r="M11" s="1133">
        <v>9.0629551707396019E-2</v>
      </c>
      <c r="N11" s="383">
        <v>64</v>
      </c>
      <c r="O11" s="1133">
        <v>1.0357663052273831E-2</v>
      </c>
      <c r="P11" s="383">
        <v>61</v>
      </c>
      <c r="Q11" s="1133">
        <v>9.8721475966984957E-3</v>
      </c>
      <c r="R11" s="383">
        <v>69</v>
      </c>
      <c r="S11" s="1133">
        <v>1.1166855478232724E-2</v>
      </c>
      <c r="T11" s="383">
        <v>143</v>
      </c>
      <c r="U11" s="1133">
        <v>2.3142903382424342E-2</v>
      </c>
      <c r="V11" s="383">
        <v>719</v>
      </c>
      <c r="W11" s="1133">
        <v>0.11636187085288882</v>
      </c>
      <c r="Y11" s="6"/>
    </row>
    <row r="12" spans="1:25" s="5" customFormat="1" ht="17.25" customHeight="1">
      <c r="A12" s="211" t="s">
        <v>25</v>
      </c>
      <c r="B12" s="197">
        <v>4026</v>
      </c>
      <c r="C12" s="1315">
        <v>0.16007315812492545</v>
      </c>
      <c r="D12" s="91">
        <v>1169</v>
      </c>
      <c r="E12" s="1315">
        <v>0.29036264282165919</v>
      </c>
      <c r="F12" s="91">
        <v>2323</v>
      </c>
      <c r="G12" s="1133">
        <v>0.57699950322901139</v>
      </c>
      <c r="H12" s="913">
        <v>408</v>
      </c>
      <c r="I12" s="1133">
        <v>0.10134128166915052</v>
      </c>
      <c r="J12" s="383">
        <v>561</v>
      </c>
      <c r="K12" s="1133">
        <v>0.13934426229508196</v>
      </c>
      <c r="L12" s="383">
        <v>234</v>
      </c>
      <c r="M12" s="1133">
        <v>5.8122205663189271E-2</v>
      </c>
      <c r="N12" s="383">
        <v>28</v>
      </c>
      <c r="O12" s="1133">
        <v>6.9547938400397417E-3</v>
      </c>
      <c r="P12" s="383">
        <v>25</v>
      </c>
      <c r="Q12" s="1133">
        <v>6.2096373571783412E-3</v>
      </c>
      <c r="R12" s="383">
        <v>26</v>
      </c>
      <c r="S12" s="1133">
        <v>6.4580228514654744E-3</v>
      </c>
      <c r="T12" s="383">
        <v>34</v>
      </c>
      <c r="U12" s="1133">
        <v>8.4451068057625443E-3</v>
      </c>
      <c r="V12" s="383">
        <v>387</v>
      </c>
      <c r="W12" s="1133">
        <v>9.6125186289120715E-2</v>
      </c>
      <c r="Y12" s="6"/>
    </row>
    <row r="13" spans="1:25" s="5" customFormat="1" ht="17.25" customHeight="1">
      <c r="A13" s="211" t="s">
        <v>26</v>
      </c>
      <c r="B13" s="197">
        <v>10706</v>
      </c>
      <c r="C13" s="1315">
        <v>0.14107260508630914</v>
      </c>
      <c r="D13" s="91">
        <v>3104</v>
      </c>
      <c r="E13" s="1315">
        <v>0.28993087988044086</v>
      </c>
      <c r="F13" s="91">
        <v>3320</v>
      </c>
      <c r="G13" s="1133">
        <v>0.31010648234634786</v>
      </c>
      <c r="H13" s="913">
        <v>2100</v>
      </c>
      <c r="I13" s="1133">
        <v>0.19615169064076218</v>
      </c>
      <c r="J13" s="383">
        <v>2275</v>
      </c>
      <c r="K13" s="1133">
        <v>0.21249766486082572</v>
      </c>
      <c r="L13" s="383">
        <v>1399</v>
      </c>
      <c r="M13" s="1133">
        <v>0.13067438819353633</v>
      </c>
      <c r="N13" s="383">
        <v>93</v>
      </c>
      <c r="O13" s="1133">
        <v>8.6867177283766108E-3</v>
      </c>
      <c r="P13" s="383">
        <v>67</v>
      </c>
      <c r="Q13" s="1133">
        <v>6.2581729871100319E-3</v>
      </c>
      <c r="R13" s="383">
        <v>74</v>
      </c>
      <c r="S13" s="1133">
        <v>6.9120119559125722E-3</v>
      </c>
      <c r="T13" s="383">
        <v>235</v>
      </c>
      <c r="U13" s="1133">
        <v>2.1950308238371005E-2</v>
      </c>
      <c r="V13" s="383">
        <v>1143</v>
      </c>
      <c r="W13" s="1133">
        <v>0.10676256304875771</v>
      </c>
      <c r="Y13" s="6"/>
    </row>
    <row r="14" spans="1:25" s="5" customFormat="1" ht="17.25" customHeight="1">
      <c r="A14" s="211" t="s">
        <v>27</v>
      </c>
      <c r="B14" s="197">
        <v>5321</v>
      </c>
      <c r="C14" s="1315">
        <v>0.12738197835870918</v>
      </c>
      <c r="D14" s="91">
        <v>1653</v>
      </c>
      <c r="E14" s="1315">
        <v>0.31065589174967112</v>
      </c>
      <c r="F14" s="91">
        <v>2284</v>
      </c>
      <c r="G14" s="1133">
        <v>0.42924262356699866</v>
      </c>
      <c r="H14" s="913">
        <v>682</v>
      </c>
      <c r="I14" s="1133">
        <v>0.1281713963540688</v>
      </c>
      <c r="J14" s="383">
        <v>1098</v>
      </c>
      <c r="K14" s="1133">
        <v>0.20635218943807554</v>
      </c>
      <c r="L14" s="383">
        <v>475</v>
      </c>
      <c r="M14" s="1133">
        <v>8.9268934410825035E-2</v>
      </c>
      <c r="N14" s="383">
        <v>51</v>
      </c>
      <c r="O14" s="1133">
        <v>9.5846645367412137E-3</v>
      </c>
      <c r="P14" s="383">
        <v>52</v>
      </c>
      <c r="Q14" s="1133">
        <v>9.7725991355008465E-3</v>
      </c>
      <c r="R14" s="383">
        <v>54</v>
      </c>
      <c r="S14" s="1133">
        <v>1.0148468333020109E-2</v>
      </c>
      <c r="T14" s="383">
        <v>196</v>
      </c>
      <c r="U14" s="1133">
        <v>3.6835181356887806E-2</v>
      </c>
      <c r="V14" s="383">
        <v>429</v>
      </c>
      <c r="W14" s="1133">
        <v>8.0623942867881979E-2</v>
      </c>
      <c r="Y14" s="6"/>
    </row>
    <row r="15" spans="1:25" s="5" customFormat="1" ht="17.25" customHeight="1">
      <c r="A15" s="211" t="s">
        <v>28</v>
      </c>
      <c r="B15" s="197">
        <v>6713</v>
      </c>
      <c r="C15" s="1315">
        <v>0.13466399197592779</v>
      </c>
      <c r="D15" s="91">
        <v>1556</v>
      </c>
      <c r="E15" s="1315">
        <v>0.23178906599136004</v>
      </c>
      <c r="F15" s="91">
        <v>3485</v>
      </c>
      <c r="G15" s="1133">
        <v>0.51914196335468499</v>
      </c>
      <c r="H15" s="913">
        <v>765</v>
      </c>
      <c r="I15" s="1133">
        <v>0.11395799195590645</v>
      </c>
      <c r="J15" s="383">
        <v>723</v>
      </c>
      <c r="K15" s="1133">
        <v>0.10770147475048414</v>
      </c>
      <c r="L15" s="383">
        <v>664</v>
      </c>
      <c r="M15" s="1133">
        <v>9.8912557723819461E-2</v>
      </c>
      <c r="N15" s="383">
        <v>94</v>
      </c>
      <c r="O15" s="1133">
        <v>1.4002681364516609E-2</v>
      </c>
      <c r="P15" s="383">
        <v>67</v>
      </c>
      <c r="Q15" s="1133">
        <v>9.980634589602265E-3</v>
      </c>
      <c r="R15" s="383">
        <v>71</v>
      </c>
      <c r="S15" s="1133">
        <v>1.0576493371071057E-2</v>
      </c>
      <c r="T15" s="383">
        <v>243</v>
      </c>
      <c r="U15" s="1133">
        <v>3.6198420974229109E-2</v>
      </c>
      <c r="V15" s="383">
        <v>601</v>
      </c>
      <c r="W15" s="1133">
        <v>8.9527781915685986E-2</v>
      </c>
      <c r="Y15" s="6"/>
    </row>
    <row r="16" spans="1:25" s="5" customFormat="1" ht="17.25" customHeight="1">
      <c r="A16" s="211" t="s">
        <v>29</v>
      </c>
      <c r="B16" s="197">
        <v>5038</v>
      </c>
      <c r="C16" s="1315">
        <v>0.1061659712563746</v>
      </c>
      <c r="D16" s="91">
        <v>1066</v>
      </c>
      <c r="E16" s="1315">
        <v>0.21159190154823343</v>
      </c>
      <c r="F16" s="91">
        <v>2384</v>
      </c>
      <c r="G16" s="1133">
        <v>0.47320365224295358</v>
      </c>
      <c r="H16" s="913">
        <v>693</v>
      </c>
      <c r="I16" s="1133">
        <v>0.13755458515283842</v>
      </c>
      <c r="J16" s="383">
        <v>745</v>
      </c>
      <c r="K16" s="1133">
        <v>0.14787614132592297</v>
      </c>
      <c r="L16" s="383">
        <v>443</v>
      </c>
      <c r="M16" s="1133">
        <v>8.7931718936085743E-2</v>
      </c>
      <c r="N16" s="383">
        <v>41</v>
      </c>
      <c r="O16" s="1133">
        <v>8.1381500595474401E-3</v>
      </c>
      <c r="P16" s="383">
        <v>28</v>
      </c>
      <c r="Q16" s="1133">
        <v>5.5577610162763002E-3</v>
      </c>
      <c r="R16" s="383">
        <v>44</v>
      </c>
      <c r="S16" s="1133">
        <v>8.7336244541484712E-3</v>
      </c>
      <c r="T16" s="383">
        <v>166</v>
      </c>
      <c r="U16" s="1133">
        <v>3.2949583167923777E-2</v>
      </c>
      <c r="V16" s="383">
        <v>494</v>
      </c>
      <c r="W16" s="1133">
        <v>9.8054783644303298E-2</v>
      </c>
      <c r="Y16" s="6"/>
    </row>
    <row r="17" spans="1:25" s="5" customFormat="1" ht="17.25" customHeight="1">
      <c r="A17" s="211" t="s">
        <v>30</v>
      </c>
      <c r="B17" s="197">
        <v>5205</v>
      </c>
      <c r="C17" s="1315">
        <v>0.11459961690041613</v>
      </c>
      <c r="D17" s="91">
        <v>906</v>
      </c>
      <c r="E17" s="1315">
        <v>0.17406340057636888</v>
      </c>
      <c r="F17" s="91">
        <v>2822</v>
      </c>
      <c r="G17" s="1133">
        <v>0.54217098943323727</v>
      </c>
      <c r="H17" s="913">
        <v>616</v>
      </c>
      <c r="I17" s="1133">
        <v>0.11834774255523535</v>
      </c>
      <c r="J17" s="383">
        <v>775</v>
      </c>
      <c r="K17" s="1133">
        <v>0.148895292987512</v>
      </c>
      <c r="L17" s="383">
        <v>232</v>
      </c>
      <c r="M17" s="1133">
        <v>4.4572526416906823E-2</v>
      </c>
      <c r="N17" s="383">
        <v>58</v>
      </c>
      <c r="O17" s="1133">
        <v>1.1143131604226706E-2</v>
      </c>
      <c r="P17" s="383">
        <v>33</v>
      </c>
      <c r="Q17" s="1133">
        <v>6.3400576368876083E-3</v>
      </c>
      <c r="R17" s="383">
        <v>42</v>
      </c>
      <c r="S17" s="1133">
        <v>8.0691642651296823E-3</v>
      </c>
      <c r="T17" s="383">
        <v>192</v>
      </c>
      <c r="U17" s="1133">
        <v>3.6887608069164267E-2</v>
      </c>
      <c r="V17" s="383">
        <v>435</v>
      </c>
      <c r="W17" s="1133">
        <v>8.3573487031700283E-2</v>
      </c>
      <c r="Y17" s="6"/>
    </row>
    <row r="18" spans="1:25" s="5" customFormat="1" ht="17.25" customHeight="1">
      <c r="A18" s="211" t="s">
        <v>31</v>
      </c>
      <c r="B18" s="197">
        <v>12774</v>
      </c>
      <c r="C18" s="1315">
        <v>0.1195060342408083</v>
      </c>
      <c r="D18" s="91">
        <v>2410</v>
      </c>
      <c r="E18" s="1315">
        <v>0.18866447471426334</v>
      </c>
      <c r="F18" s="91">
        <v>6653</v>
      </c>
      <c r="G18" s="1133">
        <v>0.52082354783153284</v>
      </c>
      <c r="H18" s="913">
        <v>2396</v>
      </c>
      <c r="I18" s="1133">
        <v>0.18756849851260374</v>
      </c>
      <c r="J18" s="383">
        <v>936</v>
      </c>
      <c r="K18" s="1133">
        <v>7.3273837482386098E-2</v>
      </c>
      <c r="L18" s="383">
        <v>874</v>
      </c>
      <c r="M18" s="1133">
        <v>6.8420228589322063E-2</v>
      </c>
      <c r="N18" s="383">
        <v>113</v>
      </c>
      <c r="O18" s="1133">
        <v>8.8460936276812275E-3</v>
      </c>
      <c r="P18" s="383">
        <v>73</v>
      </c>
      <c r="Q18" s="1133">
        <v>5.7147330515108811E-3</v>
      </c>
      <c r="R18" s="383">
        <v>145</v>
      </c>
      <c r="S18" s="1133">
        <v>1.1351182088617504E-2</v>
      </c>
      <c r="T18" s="383">
        <v>907</v>
      </c>
      <c r="U18" s="1133">
        <v>7.1003601064662594E-2</v>
      </c>
      <c r="V18" s="383">
        <v>677</v>
      </c>
      <c r="W18" s="1133">
        <v>5.2998277751683108E-2</v>
      </c>
      <c r="Y18" s="6"/>
    </row>
    <row r="19" spans="1:25" s="5" customFormat="1" ht="17.25" customHeight="1">
      <c r="A19" s="211" t="s">
        <v>32</v>
      </c>
      <c r="B19" s="197">
        <v>7484</v>
      </c>
      <c r="C19" s="1315">
        <v>0.13376706942160577</v>
      </c>
      <c r="D19" s="91">
        <v>1785</v>
      </c>
      <c r="E19" s="1315">
        <v>0.23850881881346872</v>
      </c>
      <c r="F19" s="91">
        <v>3643</v>
      </c>
      <c r="G19" s="1133">
        <v>0.48677177979690006</v>
      </c>
      <c r="H19" s="913">
        <v>1330</v>
      </c>
      <c r="I19" s="1133">
        <v>0.17771245323356494</v>
      </c>
      <c r="J19" s="386">
        <v>839</v>
      </c>
      <c r="K19" s="1133">
        <v>0.1121058257616248</v>
      </c>
      <c r="L19" s="383">
        <v>648</v>
      </c>
      <c r="M19" s="1133">
        <v>8.6584714056654202E-2</v>
      </c>
      <c r="N19" s="383">
        <v>100</v>
      </c>
      <c r="O19" s="1133">
        <v>1.3361838588989846E-2</v>
      </c>
      <c r="P19" s="383">
        <v>43</v>
      </c>
      <c r="Q19" s="1133">
        <v>5.7455905932656337E-3</v>
      </c>
      <c r="R19" s="383">
        <v>59</v>
      </c>
      <c r="S19" s="1133">
        <v>7.8834847675040079E-3</v>
      </c>
      <c r="T19" s="383">
        <v>94</v>
      </c>
      <c r="U19" s="1133">
        <v>1.2560128273650455E-2</v>
      </c>
      <c r="V19" s="383">
        <v>728</v>
      </c>
      <c r="W19" s="1133">
        <v>9.7274184927846077E-2</v>
      </c>
      <c r="Y19" s="6"/>
    </row>
    <row r="20" spans="1:25" s="5" customFormat="1" ht="17.25" customHeight="1">
      <c r="A20" s="211" t="s">
        <v>33</v>
      </c>
      <c r="B20" s="845">
        <v>6211</v>
      </c>
      <c r="C20" s="1315">
        <v>0.12223249955719993</v>
      </c>
      <c r="D20" s="92">
        <v>1079</v>
      </c>
      <c r="E20" s="1315">
        <v>0.17372403799710193</v>
      </c>
      <c r="F20" s="92">
        <v>3208</v>
      </c>
      <c r="G20" s="1133">
        <v>0.51650297858637906</v>
      </c>
      <c r="H20" s="895">
        <v>1153</v>
      </c>
      <c r="I20" s="1133">
        <v>0.18563838351312187</v>
      </c>
      <c r="J20" s="386">
        <v>664</v>
      </c>
      <c r="K20" s="1133">
        <v>0.10690710030590887</v>
      </c>
      <c r="L20" s="386">
        <v>343</v>
      </c>
      <c r="M20" s="1133">
        <v>5.522460151344389E-2</v>
      </c>
      <c r="N20" s="386">
        <v>89</v>
      </c>
      <c r="O20" s="1133">
        <v>1.4329415553051039E-2</v>
      </c>
      <c r="P20" s="386">
        <v>22</v>
      </c>
      <c r="Q20" s="1133">
        <v>3.5421027209789082E-3</v>
      </c>
      <c r="R20" s="386">
        <v>86</v>
      </c>
      <c r="S20" s="1133">
        <v>1.3846401545644824E-2</v>
      </c>
      <c r="T20" s="386">
        <v>179</v>
      </c>
      <c r="U20" s="1133">
        <v>2.881983577523748E-2</v>
      </c>
      <c r="V20" s="386">
        <v>467</v>
      </c>
      <c r="W20" s="1133">
        <v>7.5189180486234103E-2</v>
      </c>
      <c r="Y20" s="6"/>
    </row>
    <row r="21" spans="1:25" s="5" customFormat="1" ht="17.25" customHeight="1" thickBot="1">
      <c r="A21" s="213" t="s">
        <v>34</v>
      </c>
      <c r="B21" s="202">
        <v>12803</v>
      </c>
      <c r="C21" s="1316">
        <v>0.12213223440078604</v>
      </c>
      <c r="D21" s="270">
        <v>3273</v>
      </c>
      <c r="E21" s="1316">
        <v>0.25564320862297901</v>
      </c>
      <c r="F21" s="270">
        <v>5074</v>
      </c>
      <c r="G21" s="282">
        <v>0.39631336405529954</v>
      </c>
      <c r="H21" s="270">
        <v>1990</v>
      </c>
      <c r="I21" s="282">
        <v>0.15543232054987113</v>
      </c>
      <c r="J21" s="81">
        <v>1806</v>
      </c>
      <c r="K21" s="282">
        <v>0.14106068890103882</v>
      </c>
      <c r="L21" s="81">
        <v>1841</v>
      </c>
      <c r="M21" s="282">
        <v>0.1437944231820667</v>
      </c>
      <c r="N21" s="81">
        <v>153</v>
      </c>
      <c r="O21" s="282">
        <v>1.1950324142779037E-2</v>
      </c>
      <c r="P21" s="81">
        <v>49</v>
      </c>
      <c r="Q21" s="282">
        <v>3.8272279934390375E-3</v>
      </c>
      <c r="R21" s="81">
        <v>223</v>
      </c>
      <c r="S21" s="282">
        <v>1.7417792704834803E-2</v>
      </c>
      <c r="T21" s="81">
        <v>933</v>
      </c>
      <c r="U21" s="282">
        <v>7.287354526282902E-2</v>
      </c>
      <c r="V21" s="81">
        <v>734</v>
      </c>
      <c r="W21" s="282">
        <v>5.7330313207841911E-2</v>
      </c>
      <c r="Y21" s="6"/>
    </row>
    <row r="22" spans="1:25" s="224" customFormat="1" ht="17.25" customHeight="1">
      <c r="A22" s="1045" t="s">
        <v>182</v>
      </c>
      <c r="D22" s="260"/>
      <c r="E22" s="260"/>
    </row>
    <row r="23" spans="1:25" ht="17.25" customHeight="1">
      <c r="A23" s="1046" t="s">
        <v>603</v>
      </c>
      <c r="B23" s="154"/>
      <c r="C23" s="154"/>
      <c r="D23" s="262"/>
      <c r="E23" s="262"/>
      <c r="F23" s="154"/>
      <c r="G23" s="154"/>
      <c r="H23" s="154"/>
      <c r="I23" s="154"/>
      <c r="J23" s="154"/>
      <c r="K23" s="154"/>
      <c r="L23" s="154"/>
      <c r="M23" s="154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5" s="223" customFormat="1" ht="17.25" customHeight="1">
      <c r="A24" s="1046" t="s">
        <v>294</v>
      </c>
    </row>
    <row r="25" spans="1:25" ht="17.25" customHeight="1">
      <c r="A25" s="1046" t="s">
        <v>492</v>
      </c>
    </row>
    <row r="27" spans="1:25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5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5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7" s="50" customFormat="1" ht="17.25" customHeight="1">
      <c r="A1" s="173" t="s">
        <v>661</v>
      </c>
      <c r="B1" s="177"/>
      <c r="C1" s="177"/>
      <c r="D1" s="177"/>
      <c r="E1" s="82"/>
      <c r="F1" s="82"/>
      <c r="G1" s="82"/>
      <c r="H1" s="82"/>
      <c r="I1" s="82"/>
      <c r="O1" s="552"/>
    </row>
    <row r="2" spans="1:27" ht="17.25" customHeight="1" thickBot="1">
      <c r="A2" s="358" t="s">
        <v>198</v>
      </c>
      <c r="B2" s="219"/>
      <c r="C2" s="219"/>
    </row>
    <row r="3" spans="1:27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893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7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909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7" ht="17.25" customHeight="1">
      <c r="A5" s="208" t="s">
        <v>20</v>
      </c>
      <c r="B5" s="359">
        <v>70723</v>
      </c>
      <c r="C5" s="359">
        <v>71791</v>
      </c>
      <c r="D5" s="359">
        <v>72110</v>
      </c>
      <c r="E5" s="359">
        <v>73629</v>
      </c>
      <c r="F5" s="359">
        <v>75848</v>
      </c>
      <c r="G5" s="359">
        <v>78717</v>
      </c>
      <c r="H5" s="359">
        <v>81644</v>
      </c>
      <c r="I5" s="831">
        <v>95631</v>
      </c>
      <c r="J5" s="835">
        <v>101983</v>
      </c>
      <c r="K5" s="835">
        <v>110940</v>
      </c>
      <c r="L5" s="1159">
        <v>114108</v>
      </c>
      <c r="M5" s="367">
        <f>L5-K5</f>
        <v>3168</v>
      </c>
      <c r="N5" s="364">
        <f>L5/K5-1</f>
        <v>2.8555976203353151E-2</v>
      </c>
      <c r="O5" s="363">
        <f>L5-G5</f>
        <v>35391</v>
      </c>
      <c r="P5" s="364">
        <f>L5/G5-1</f>
        <v>0.44959792675025723</v>
      </c>
      <c r="Q5" s="363">
        <f>L5-B5</f>
        <v>43385</v>
      </c>
      <c r="R5" s="369">
        <f>L5/B5-1</f>
        <v>0.61344965569899457</v>
      </c>
      <c r="T5"/>
      <c r="U5"/>
      <c r="V5"/>
      <c r="W5"/>
      <c r="X5"/>
      <c r="Y5"/>
      <c r="Z5"/>
      <c r="AA5"/>
    </row>
    <row r="6" spans="1:27" ht="17.25" customHeight="1">
      <c r="A6" s="211" t="s">
        <v>21</v>
      </c>
      <c r="B6" s="231">
        <v>7246</v>
      </c>
      <c r="C6" s="231">
        <v>7424</v>
      </c>
      <c r="D6" s="231">
        <v>7549</v>
      </c>
      <c r="E6" s="231">
        <v>7785</v>
      </c>
      <c r="F6" s="231">
        <v>8391</v>
      </c>
      <c r="G6" s="231">
        <v>8713</v>
      </c>
      <c r="H6" s="231">
        <v>8887</v>
      </c>
      <c r="I6" s="836">
        <v>9798</v>
      </c>
      <c r="J6" s="833">
        <v>9869</v>
      </c>
      <c r="K6" s="833">
        <v>10757</v>
      </c>
      <c r="L6" s="197">
        <v>11026</v>
      </c>
      <c r="M6" s="368">
        <f t="shared" ref="M6:M19" si="0">L6-K6</f>
        <v>269</v>
      </c>
      <c r="N6" s="366">
        <f t="shared" ref="N6:N19" si="1">L6/K6-1</f>
        <v>2.5006972204146161E-2</v>
      </c>
      <c r="O6" s="365">
        <f t="shared" ref="O6:O19" si="2">L6-G6</f>
        <v>2313</v>
      </c>
      <c r="P6" s="366">
        <f t="shared" ref="P6:P19" si="3">L6/G6-1</f>
        <v>0.26546539653391488</v>
      </c>
      <c r="Q6" s="365">
        <f t="shared" ref="Q6:Q19" si="4">L6-B6</f>
        <v>3780</v>
      </c>
      <c r="R6" s="370">
        <f t="shared" ref="R6:R19" si="5">L6/B6-1</f>
        <v>0.5216671266905879</v>
      </c>
      <c r="T6"/>
      <c r="U6"/>
      <c r="V6"/>
      <c r="W6"/>
      <c r="X6"/>
      <c r="Y6"/>
      <c r="Z6"/>
      <c r="AA6"/>
    </row>
    <row r="7" spans="1:27" ht="17.25" customHeight="1">
      <c r="A7" s="211" t="s">
        <v>22</v>
      </c>
      <c r="B7" s="231">
        <v>8163</v>
      </c>
      <c r="C7" s="231">
        <v>7819</v>
      </c>
      <c r="D7" s="231">
        <v>8019</v>
      </c>
      <c r="E7" s="231">
        <v>8407</v>
      </c>
      <c r="F7" s="231">
        <v>8817</v>
      </c>
      <c r="G7" s="231">
        <v>9661</v>
      </c>
      <c r="H7" s="231">
        <v>10634</v>
      </c>
      <c r="I7" s="836">
        <v>12930</v>
      </c>
      <c r="J7" s="833">
        <v>13764</v>
      </c>
      <c r="K7" s="833">
        <v>14825</v>
      </c>
      <c r="L7" s="197">
        <v>15407</v>
      </c>
      <c r="M7" s="368">
        <f t="shared" si="0"/>
        <v>582</v>
      </c>
      <c r="N7" s="366">
        <f t="shared" si="1"/>
        <v>3.9258010118043751E-2</v>
      </c>
      <c r="O7" s="365">
        <f t="shared" si="2"/>
        <v>5746</v>
      </c>
      <c r="P7" s="366">
        <f t="shared" si="3"/>
        <v>0.59476244695166125</v>
      </c>
      <c r="Q7" s="365">
        <f t="shared" si="4"/>
        <v>7244</v>
      </c>
      <c r="R7" s="370">
        <f t="shared" si="5"/>
        <v>0.88741884111233604</v>
      </c>
      <c r="T7"/>
      <c r="U7"/>
      <c r="V7"/>
      <c r="W7"/>
      <c r="X7"/>
      <c r="Y7"/>
      <c r="Z7"/>
      <c r="AA7"/>
    </row>
    <row r="8" spans="1:27" ht="17.25" customHeight="1">
      <c r="A8" s="211" t="s">
        <v>23</v>
      </c>
      <c r="B8" s="231">
        <v>2652</v>
      </c>
      <c r="C8" s="231">
        <v>2483</v>
      </c>
      <c r="D8" s="231">
        <v>2288</v>
      </c>
      <c r="E8" s="231">
        <v>2451</v>
      </c>
      <c r="F8" s="231">
        <v>2518</v>
      </c>
      <c r="G8" s="231">
        <v>2596</v>
      </c>
      <c r="H8" s="231">
        <v>2713</v>
      </c>
      <c r="I8" s="836">
        <v>3754</v>
      </c>
      <c r="J8" s="833">
        <v>4420</v>
      </c>
      <c r="K8" s="833">
        <v>4946</v>
      </c>
      <c r="L8" s="197">
        <v>5215</v>
      </c>
      <c r="M8" s="368">
        <f t="shared" si="0"/>
        <v>269</v>
      </c>
      <c r="N8" s="366">
        <f t="shared" si="1"/>
        <v>5.4387383744439965E-2</v>
      </c>
      <c r="O8" s="365">
        <f t="shared" si="2"/>
        <v>2619</v>
      </c>
      <c r="P8" s="366">
        <f t="shared" si="3"/>
        <v>1.008859784283513</v>
      </c>
      <c r="Q8" s="365">
        <f t="shared" si="4"/>
        <v>2563</v>
      </c>
      <c r="R8" s="370">
        <f t="shared" si="5"/>
        <v>0.96644042232277516</v>
      </c>
      <c r="T8"/>
      <c r="U8"/>
      <c r="V8"/>
      <c r="W8"/>
      <c r="X8"/>
      <c r="Y8"/>
      <c r="Z8"/>
      <c r="AA8"/>
    </row>
    <row r="9" spans="1:27" ht="17.25" customHeight="1">
      <c r="A9" s="211" t="s">
        <v>24</v>
      </c>
      <c r="B9" s="231">
        <v>4288</v>
      </c>
      <c r="C9" s="231">
        <v>4396</v>
      </c>
      <c r="D9" s="231">
        <v>4470</v>
      </c>
      <c r="E9" s="231">
        <v>4212</v>
      </c>
      <c r="F9" s="231">
        <v>4277</v>
      </c>
      <c r="G9" s="231">
        <v>4407</v>
      </c>
      <c r="H9" s="231">
        <v>4489</v>
      </c>
      <c r="I9" s="836">
        <v>4980</v>
      </c>
      <c r="J9" s="833">
        <v>5445</v>
      </c>
      <c r="K9" s="833">
        <v>6070</v>
      </c>
      <c r="L9" s="197">
        <v>6179</v>
      </c>
      <c r="M9" s="368">
        <f t="shared" si="0"/>
        <v>109</v>
      </c>
      <c r="N9" s="366">
        <f t="shared" si="1"/>
        <v>1.7957166392092327E-2</v>
      </c>
      <c r="O9" s="365">
        <f t="shared" si="2"/>
        <v>1772</v>
      </c>
      <c r="P9" s="366">
        <f t="shared" si="3"/>
        <v>0.40208758792829591</v>
      </c>
      <c r="Q9" s="365">
        <f t="shared" si="4"/>
        <v>1891</v>
      </c>
      <c r="R9" s="370">
        <f t="shared" si="5"/>
        <v>0.44099813432835822</v>
      </c>
      <c r="T9"/>
      <c r="U9"/>
      <c r="V9"/>
      <c r="W9"/>
      <c r="X9"/>
      <c r="Y9"/>
      <c r="Z9"/>
      <c r="AA9"/>
    </row>
    <row r="10" spans="1:27" ht="17.25" customHeight="1">
      <c r="A10" s="211" t="s">
        <v>25</v>
      </c>
      <c r="B10" s="231">
        <v>2085</v>
      </c>
      <c r="C10" s="231">
        <v>2001</v>
      </c>
      <c r="D10" s="231">
        <v>2089</v>
      </c>
      <c r="E10" s="231">
        <v>2237</v>
      </c>
      <c r="F10" s="231">
        <v>2528</v>
      </c>
      <c r="G10" s="231">
        <v>2675</v>
      </c>
      <c r="H10" s="231">
        <v>2927</v>
      </c>
      <c r="I10" s="836">
        <v>3134</v>
      </c>
      <c r="J10" s="833">
        <v>3432</v>
      </c>
      <c r="K10" s="833">
        <v>3913</v>
      </c>
      <c r="L10" s="197">
        <v>4026</v>
      </c>
      <c r="M10" s="368">
        <f t="shared" si="0"/>
        <v>113</v>
      </c>
      <c r="N10" s="366">
        <f t="shared" si="1"/>
        <v>2.8878098645540584E-2</v>
      </c>
      <c r="O10" s="365">
        <f t="shared" si="2"/>
        <v>1351</v>
      </c>
      <c r="P10" s="366">
        <f t="shared" si="3"/>
        <v>0.50504672897196268</v>
      </c>
      <c r="Q10" s="365">
        <f t="shared" si="4"/>
        <v>1941</v>
      </c>
      <c r="R10" s="370">
        <f t="shared" si="5"/>
        <v>0.93093525179856118</v>
      </c>
      <c r="T10"/>
      <c r="U10"/>
      <c r="V10"/>
      <c r="W10"/>
      <c r="X10"/>
      <c r="Y10"/>
      <c r="Z10"/>
      <c r="AA10"/>
    </row>
    <row r="11" spans="1:27" ht="17.25" customHeight="1">
      <c r="A11" s="211" t="s">
        <v>26</v>
      </c>
      <c r="B11" s="231">
        <v>8310</v>
      </c>
      <c r="C11" s="231">
        <v>8251</v>
      </c>
      <c r="D11" s="231">
        <v>8201</v>
      </c>
      <c r="E11" s="231">
        <v>8371</v>
      </c>
      <c r="F11" s="231">
        <v>8373</v>
      </c>
      <c r="G11" s="231">
        <v>8247</v>
      </c>
      <c r="H11" s="231">
        <v>8242</v>
      </c>
      <c r="I11" s="836">
        <v>8933</v>
      </c>
      <c r="J11" s="833">
        <v>9319</v>
      </c>
      <c r="K11" s="833">
        <v>10399</v>
      </c>
      <c r="L11" s="197">
        <v>10706</v>
      </c>
      <c r="M11" s="368">
        <f t="shared" si="0"/>
        <v>307</v>
      </c>
      <c r="N11" s="366">
        <f t="shared" si="1"/>
        <v>2.9522069429752884E-2</v>
      </c>
      <c r="O11" s="365">
        <f t="shared" si="2"/>
        <v>2459</v>
      </c>
      <c r="P11" s="366">
        <f t="shared" si="3"/>
        <v>0.2981690311628471</v>
      </c>
      <c r="Q11" s="365">
        <f t="shared" si="4"/>
        <v>2396</v>
      </c>
      <c r="R11" s="370">
        <f t="shared" si="5"/>
        <v>0.28832731648616128</v>
      </c>
      <c r="T11"/>
      <c r="U11"/>
      <c r="V11"/>
      <c r="W11"/>
      <c r="X11"/>
      <c r="Y11"/>
      <c r="Z11"/>
      <c r="AA11"/>
    </row>
    <row r="12" spans="1:27" ht="17.25" customHeight="1">
      <c r="A12" s="211" t="s">
        <v>27</v>
      </c>
      <c r="B12" s="231">
        <v>2961</v>
      </c>
      <c r="C12" s="231">
        <v>2994</v>
      </c>
      <c r="D12" s="231">
        <v>3075</v>
      </c>
      <c r="E12" s="231">
        <v>3143</v>
      </c>
      <c r="F12" s="231">
        <v>3299</v>
      </c>
      <c r="G12" s="231">
        <v>3454</v>
      </c>
      <c r="H12" s="231">
        <v>3599</v>
      </c>
      <c r="I12" s="836">
        <v>4219</v>
      </c>
      <c r="J12" s="833">
        <v>4494</v>
      </c>
      <c r="K12" s="833">
        <v>5249</v>
      </c>
      <c r="L12" s="197">
        <v>5321</v>
      </c>
      <c r="M12" s="368">
        <f t="shared" si="0"/>
        <v>72</v>
      </c>
      <c r="N12" s="366">
        <f t="shared" si="1"/>
        <v>1.371689845684898E-2</v>
      </c>
      <c r="O12" s="365">
        <f t="shared" si="2"/>
        <v>1867</v>
      </c>
      <c r="P12" s="366">
        <f t="shared" si="3"/>
        <v>0.54053271569195127</v>
      </c>
      <c r="Q12" s="365">
        <f t="shared" si="4"/>
        <v>2360</v>
      </c>
      <c r="R12" s="370">
        <f t="shared" si="5"/>
        <v>0.79702803107058418</v>
      </c>
      <c r="T12"/>
      <c r="U12"/>
      <c r="V12"/>
      <c r="W12"/>
      <c r="X12"/>
      <c r="Y12"/>
      <c r="Z12"/>
      <c r="AA12"/>
    </row>
    <row r="13" spans="1:27" ht="17.25" customHeight="1">
      <c r="A13" s="211" t="s">
        <v>28</v>
      </c>
      <c r="B13" s="231">
        <v>6025</v>
      </c>
      <c r="C13" s="231">
        <v>6076</v>
      </c>
      <c r="D13" s="231">
        <v>6004</v>
      </c>
      <c r="E13" s="231">
        <v>5885</v>
      </c>
      <c r="F13" s="231">
        <v>5910</v>
      </c>
      <c r="G13" s="231">
        <v>5761</v>
      </c>
      <c r="H13" s="231">
        <v>5692</v>
      </c>
      <c r="I13" s="836">
        <v>5992</v>
      </c>
      <c r="J13" s="833">
        <v>5838</v>
      </c>
      <c r="K13" s="833">
        <v>6490</v>
      </c>
      <c r="L13" s="197">
        <v>6713</v>
      </c>
      <c r="M13" s="432">
        <f t="shared" si="0"/>
        <v>223</v>
      </c>
      <c r="N13" s="366">
        <f t="shared" si="1"/>
        <v>3.4360554699537804E-2</v>
      </c>
      <c r="O13" s="442">
        <f t="shared" si="2"/>
        <v>952</v>
      </c>
      <c r="P13" s="366">
        <f t="shared" si="3"/>
        <v>0.16524908869987853</v>
      </c>
      <c r="Q13" s="442">
        <f t="shared" si="4"/>
        <v>688</v>
      </c>
      <c r="R13" s="370">
        <f t="shared" si="5"/>
        <v>0.11419087136929451</v>
      </c>
      <c r="T13"/>
      <c r="U13"/>
      <c r="V13"/>
      <c r="W13"/>
      <c r="X13"/>
      <c r="Y13"/>
      <c r="Z13"/>
      <c r="AA13"/>
    </row>
    <row r="14" spans="1:27" ht="17.25" customHeight="1">
      <c r="A14" s="211" t="s">
        <v>29</v>
      </c>
      <c r="B14" s="231">
        <v>3397</v>
      </c>
      <c r="C14" s="231">
        <v>3476</v>
      </c>
      <c r="D14" s="231">
        <v>3546</v>
      </c>
      <c r="E14" s="231">
        <v>3640</v>
      </c>
      <c r="F14" s="231">
        <v>3666</v>
      </c>
      <c r="G14" s="231">
        <v>3669</v>
      </c>
      <c r="H14" s="231">
        <v>4023</v>
      </c>
      <c r="I14" s="836">
        <v>4923</v>
      </c>
      <c r="J14" s="833">
        <v>4993</v>
      </c>
      <c r="K14" s="833">
        <v>5060</v>
      </c>
      <c r="L14" s="197">
        <v>5038</v>
      </c>
      <c r="M14" s="432">
        <f t="shared" si="0"/>
        <v>-22</v>
      </c>
      <c r="N14" s="366">
        <f t="shared" si="1"/>
        <v>-4.3478260869564966E-3</v>
      </c>
      <c r="O14" s="365">
        <f t="shared" si="2"/>
        <v>1369</v>
      </c>
      <c r="P14" s="366">
        <f t="shared" si="3"/>
        <v>0.3731261924230036</v>
      </c>
      <c r="Q14" s="365">
        <f t="shared" si="4"/>
        <v>1641</v>
      </c>
      <c r="R14" s="370">
        <f t="shared" si="5"/>
        <v>0.48307329997056225</v>
      </c>
      <c r="T14"/>
      <c r="U14"/>
      <c r="V14"/>
      <c r="W14"/>
      <c r="X14"/>
      <c r="Y14"/>
      <c r="Z14"/>
      <c r="AA14"/>
    </row>
    <row r="15" spans="1:27" ht="17.25" customHeight="1">
      <c r="A15" s="211" t="s">
        <v>30</v>
      </c>
      <c r="B15" s="231">
        <v>3079</v>
      </c>
      <c r="C15" s="231">
        <v>3240</v>
      </c>
      <c r="D15" s="231">
        <v>3223</v>
      </c>
      <c r="E15" s="231">
        <v>3487</v>
      </c>
      <c r="F15" s="231">
        <v>3733</v>
      </c>
      <c r="G15" s="231">
        <v>3915</v>
      </c>
      <c r="H15" s="231">
        <v>4024</v>
      </c>
      <c r="I15" s="836">
        <v>4556</v>
      </c>
      <c r="J15" s="833">
        <v>4816</v>
      </c>
      <c r="K15" s="833">
        <v>5083</v>
      </c>
      <c r="L15" s="197">
        <v>5205</v>
      </c>
      <c r="M15" s="368">
        <f t="shared" si="0"/>
        <v>122</v>
      </c>
      <c r="N15" s="366">
        <f t="shared" si="1"/>
        <v>2.4001573873696724E-2</v>
      </c>
      <c r="O15" s="365">
        <f t="shared" si="2"/>
        <v>1290</v>
      </c>
      <c r="P15" s="366">
        <f t="shared" si="3"/>
        <v>0.32950191570881215</v>
      </c>
      <c r="Q15" s="365">
        <f t="shared" si="4"/>
        <v>2126</v>
      </c>
      <c r="R15" s="370">
        <f t="shared" si="5"/>
        <v>0.69048392335173747</v>
      </c>
      <c r="T15"/>
      <c r="U15"/>
      <c r="V15"/>
      <c r="W15"/>
      <c r="X15"/>
      <c r="Y15"/>
      <c r="Z15"/>
      <c r="AA15"/>
    </row>
    <row r="16" spans="1:27" ht="17.25" customHeight="1">
      <c r="A16" s="211" t="s">
        <v>31</v>
      </c>
      <c r="B16" s="231">
        <v>5233</v>
      </c>
      <c r="C16" s="231">
        <v>5988</v>
      </c>
      <c r="D16" s="231">
        <v>5933</v>
      </c>
      <c r="E16" s="231">
        <v>6422</v>
      </c>
      <c r="F16" s="231">
        <v>6206</v>
      </c>
      <c r="G16" s="231">
        <v>6542</v>
      </c>
      <c r="H16" s="231">
        <v>6892</v>
      </c>
      <c r="I16" s="836">
        <v>9843</v>
      </c>
      <c r="J16" s="833">
        <v>11235</v>
      </c>
      <c r="K16" s="833">
        <v>11981</v>
      </c>
      <c r="L16" s="197">
        <v>12774</v>
      </c>
      <c r="M16" s="368">
        <f t="shared" si="0"/>
        <v>793</v>
      </c>
      <c r="N16" s="366">
        <f t="shared" si="1"/>
        <v>6.6188131207745693E-2</v>
      </c>
      <c r="O16" s="365">
        <f t="shared" si="2"/>
        <v>6232</v>
      </c>
      <c r="P16" s="366">
        <f t="shared" si="3"/>
        <v>0.95261387954753896</v>
      </c>
      <c r="Q16" s="365">
        <f t="shared" si="4"/>
        <v>7541</v>
      </c>
      <c r="R16" s="370">
        <f t="shared" si="5"/>
        <v>1.4410472004586281</v>
      </c>
      <c r="T16"/>
      <c r="U16"/>
      <c r="V16"/>
      <c r="W16"/>
      <c r="X16"/>
      <c r="Y16"/>
      <c r="Z16"/>
      <c r="AA16"/>
    </row>
    <row r="17" spans="1:27" ht="17.25" customHeight="1">
      <c r="A17" s="211" t="s">
        <v>32</v>
      </c>
      <c r="B17" s="231">
        <v>4665</v>
      </c>
      <c r="C17" s="231">
        <v>4650</v>
      </c>
      <c r="D17" s="231">
        <v>4459</v>
      </c>
      <c r="E17" s="231">
        <v>4373</v>
      </c>
      <c r="F17" s="231">
        <v>4532</v>
      </c>
      <c r="G17" s="231">
        <v>4781</v>
      </c>
      <c r="H17" s="231">
        <v>4916</v>
      </c>
      <c r="I17" s="836">
        <v>6009</v>
      </c>
      <c r="J17" s="833">
        <v>6652</v>
      </c>
      <c r="K17" s="833">
        <v>7206</v>
      </c>
      <c r="L17" s="197">
        <v>7484</v>
      </c>
      <c r="M17" s="368">
        <f t="shared" si="0"/>
        <v>278</v>
      </c>
      <c r="N17" s="366">
        <f t="shared" si="1"/>
        <v>3.8578961976130977E-2</v>
      </c>
      <c r="O17" s="365">
        <f t="shared" si="2"/>
        <v>2703</v>
      </c>
      <c r="P17" s="366">
        <f t="shared" si="3"/>
        <v>0.56536289479188451</v>
      </c>
      <c r="Q17" s="365">
        <f t="shared" si="4"/>
        <v>2819</v>
      </c>
      <c r="R17" s="370">
        <f t="shared" si="5"/>
        <v>0.60428724544480161</v>
      </c>
      <c r="T17"/>
      <c r="U17"/>
      <c r="V17"/>
      <c r="W17"/>
      <c r="X17"/>
      <c r="Y17"/>
      <c r="Z17"/>
      <c r="AA17"/>
    </row>
    <row r="18" spans="1:27" ht="17.25" customHeight="1">
      <c r="A18" s="211" t="s">
        <v>33</v>
      </c>
      <c r="B18" s="231">
        <v>3362</v>
      </c>
      <c r="C18" s="231">
        <v>3519</v>
      </c>
      <c r="D18" s="231">
        <v>3469</v>
      </c>
      <c r="E18" s="231">
        <v>3220</v>
      </c>
      <c r="F18" s="231">
        <v>3077</v>
      </c>
      <c r="G18" s="231">
        <v>3284</v>
      </c>
      <c r="H18" s="231">
        <v>3413</v>
      </c>
      <c r="I18" s="836">
        <v>4849</v>
      </c>
      <c r="J18" s="833">
        <v>5803</v>
      </c>
      <c r="K18" s="833">
        <v>6108</v>
      </c>
      <c r="L18" s="845">
        <v>6211</v>
      </c>
      <c r="M18" s="368">
        <f t="shared" si="0"/>
        <v>103</v>
      </c>
      <c r="N18" s="366">
        <f t="shared" si="1"/>
        <v>1.6863130320890596E-2</v>
      </c>
      <c r="O18" s="365">
        <f t="shared" si="2"/>
        <v>2927</v>
      </c>
      <c r="P18" s="366">
        <f t="shared" si="3"/>
        <v>0.89129110840438486</v>
      </c>
      <c r="Q18" s="365">
        <f t="shared" si="4"/>
        <v>2849</v>
      </c>
      <c r="R18" s="370">
        <f t="shared" si="5"/>
        <v>0.84741225461035108</v>
      </c>
      <c r="T18"/>
      <c r="U18"/>
      <c r="V18"/>
      <c r="W18"/>
      <c r="X18"/>
      <c r="Y18"/>
      <c r="Z18"/>
      <c r="AA18"/>
    </row>
    <row r="19" spans="1:27" ht="17.25" customHeight="1" thickBot="1">
      <c r="A19" s="209" t="s">
        <v>34</v>
      </c>
      <c r="B19" s="249">
        <v>9257</v>
      </c>
      <c r="C19" s="249">
        <v>9474</v>
      </c>
      <c r="D19" s="249">
        <v>9785</v>
      </c>
      <c r="E19" s="249">
        <v>9996</v>
      </c>
      <c r="F19" s="249">
        <v>10521</v>
      </c>
      <c r="G19" s="249">
        <v>11012</v>
      </c>
      <c r="H19" s="249">
        <v>11193</v>
      </c>
      <c r="I19" s="832">
        <v>11711</v>
      </c>
      <c r="J19" s="249">
        <v>11903</v>
      </c>
      <c r="K19" s="249">
        <v>12853</v>
      </c>
      <c r="L19" s="202">
        <v>12803</v>
      </c>
      <c r="M19" s="433">
        <f t="shared" si="0"/>
        <v>-50</v>
      </c>
      <c r="N19" s="371">
        <f t="shared" si="1"/>
        <v>-3.8901423792110368E-3</v>
      </c>
      <c r="O19" s="372">
        <f t="shared" si="2"/>
        <v>1791</v>
      </c>
      <c r="P19" s="371">
        <f t="shared" si="3"/>
        <v>0.1626407555394116</v>
      </c>
      <c r="Q19" s="372">
        <f t="shared" si="4"/>
        <v>3546</v>
      </c>
      <c r="R19" s="373">
        <f t="shared" si="5"/>
        <v>0.38306146699794752</v>
      </c>
      <c r="T19"/>
      <c r="U19"/>
      <c r="V19"/>
      <c r="W19"/>
      <c r="X19"/>
      <c r="Y19"/>
      <c r="Z19"/>
      <c r="AA19"/>
    </row>
    <row r="20" spans="1:27" s="30" customFormat="1" ht="17.25" customHeight="1">
      <c r="A20" s="115"/>
      <c r="B20" s="530"/>
      <c r="C20" s="530"/>
      <c r="D20" s="530"/>
      <c r="E20" s="530"/>
      <c r="F20" s="530"/>
      <c r="G20" s="530"/>
      <c r="H20" s="530"/>
      <c r="I20" s="530"/>
      <c r="J20" s="530"/>
      <c r="K20" s="223"/>
      <c r="L20" s="223"/>
      <c r="M20" s="223"/>
      <c r="N20" s="223"/>
      <c r="O20" s="223"/>
      <c r="P20" s="223"/>
      <c r="T20"/>
    </row>
    <row r="21" spans="1:2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O32"/>
  <sheetViews>
    <sheetView zoomScaleNormal="100" workbookViewId="0"/>
  </sheetViews>
  <sheetFormatPr defaultColWidth="8.85546875" defaultRowHeight="15"/>
  <cols>
    <col min="1" max="1" width="13.140625" style="30" customWidth="1"/>
    <col min="2" max="2" width="5.7109375" style="30" customWidth="1"/>
    <col min="3" max="13" width="9" style="30" customWidth="1"/>
    <col min="14" max="14" width="8.7109375" style="30" customWidth="1"/>
    <col min="16" max="16384" width="8.85546875" style="30"/>
  </cols>
  <sheetData>
    <row r="1" spans="1:14" s="48" customFormat="1" ht="17.25" customHeight="1">
      <c r="A1" s="258" t="s">
        <v>662</v>
      </c>
      <c r="B1" s="156"/>
      <c r="C1" s="156"/>
      <c r="D1" s="156"/>
      <c r="E1" s="156"/>
      <c r="F1" s="156"/>
      <c r="G1" s="156"/>
      <c r="H1" s="156"/>
      <c r="I1" s="155"/>
      <c r="J1" s="155"/>
      <c r="K1" s="155"/>
      <c r="L1" s="155"/>
      <c r="M1" s="552"/>
      <c r="N1" s="155"/>
    </row>
    <row r="2" spans="1:14" s="3" customFormat="1" ht="17.25" customHeight="1" thickBot="1">
      <c r="A2" s="358" t="s">
        <v>198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s="49" customFormat="1" ht="27.75" customHeight="1">
      <c r="A3" s="1558" t="s">
        <v>203</v>
      </c>
      <c r="B3" s="1559"/>
      <c r="C3" s="1762" t="s">
        <v>199</v>
      </c>
      <c r="D3" s="1682"/>
      <c r="E3" s="1762" t="s">
        <v>200</v>
      </c>
      <c r="F3" s="1682"/>
      <c r="G3" s="1592" t="s">
        <v>214</v>
      </c>
      <c r="H3" s="1634"/>
      <c r="I3" s="1592" t="s">
        <v>295</v>
      </c>
      <c r="J3" s="1634"/>
      <c r="K3" s="1762" t="s">
        <v>420</v>
      </c>
      <c r="L3" s="1682"/>
      <c r="M3" s="1592" t="s">
        <v>202</v>
      </c>
      <c r="N3" s="1634"/>
    </row>
    <row r="4" spans="1:14" s="49" customFormat="1" ht="15" customHeight="1">
      <c r="A4" s="1560"/>
      <c r="B4" s="1561"/>
      <c r="C4" s="1596" t="s">
        <v>4</v>
      </c>
      <c r="D4" s="1898" t="s">
        <v>457</v>
      </c>
      <c r="E4" s="1596" t="s">
        <v>4</v>
      </c>
      <c r="F4" s="1898" t="s">
        <v>457</v>
      </c>
      <c r="G4" s="1596" t="s">
        <v>4</v>
      </c>
      <c r="H4" s="1894" t="s">
        <v>296</v>
      </c>
      <c r="I4" s="1596" t="s">
        <v>4</v>
      </c>
      <c r="J4" s="1894" t="s">
        <v>297</v>
      </c>
      <c r="K4" s="1596" t="s">
        <v>4</v>
      </c>
      <c r="L4" s="1894" t="s">
        <v>298</v>
      </c>
      <c r="M4" s="1803" t="s">
        <v>4</v>
      </c>
      <c r="N4" s="1782" t="s">
        <v>933</v>
      </c>
    </row>
    <row r="5" spans="1:14" s="49" customFormat="1" ht="15" customHeight="1">
      <c r="A5" s="1560"/>
      <c r="B5" s="1561"/>
      <c r="C5" s="1760"/>
      <c r="D5" s="1899"/>
      <c r="E5" s="1760"/>
      <c r="F5" s="1899"/>
      <c r="G5" s="1760"/>
      <c r="H5" s="1895"/>
      <c r="I5" s="1760"/>
      <c r="J5" s="1895"/>
      <c r="K5" s="1760"/>
      <c r="L5" s="1895"/>
      <c r="M5" s="1804"/>
      <c r="N5" s="1897"/>
    </row>
    <row r="6" spans="1:14" s="49" customFormat="1" ht="15" customHeight="1" thickBot="1">
      <c r="A6" s="1562"/>
      <c r="B6" s="1563"/>
      <c r="C6" s="1598"/>
      <c r="D6" s="1900"/>
      <c r="E6" s="1598"/>
      <c r="F6" s="1900"/>
      <c r="G6" s="1598"/>
      <c r="H6" s="1896"/>
      <c r="I6" s="1598"/>
      <c r="J6" s="1896"/>
      <c r="K6" s="1598"/>
      <c r="L6" s="1896"/>
      <c r="M6" s="1805"/>
      <c r="N6" s="1882"/>
    </row>
    <row r="7" spans="1:14" s="49" customFormat="1" ht="17.25" customHeight="1">
      <c r="A7" s="1564" t="s">
        <v>11</v>
      </c>
      <c r="B7" s="1565"/>
      <c r="C7" s="1529">
        <v>1423</v>
      </c>
      <c r="D7" s="309">
        <v>1416</v>
      </c>
      <c r="E7" s="1529">
        <v>22904</v>
      </c>
      <c r="F7" s="309">
        <v>21176</v>
      </c>
      <c r="G7" s="1530">
        <v>532918</v>
      </c>
      <c r="H7" s="1449">
        <v>496966</v>
      </c>
      <c r="I7" s="1530">
        <v>138874</v>
      </c>
      <c r="J7" s="880">
        <v>124751</v>
      </c>
      <c r="K7" s="1530">
        <v>109514</v>
      </c>
      <c r="L7" s="880">
        <v>103070</v>
      </c>
      <c r="M7" s="429">
        <v>45384.9</v>
      </c>
      <c r="N7" s="1449">
        <v>5758.6</v>
      </c>
    </row>
    <row r="8" spans="1:14" s="49" customFormat="1" ht="17.25" customHeight="1">
      <c r="A8" s="1564" t="s">
        <v>12</v>
      </c>
      <c r="B8" s="1565"/>
      <c r="C8" s="1529">
        <v>1393</v>
      </c>
      <c r="D8" s="309">
        <v>1384</v>
      </c>
      <c r="E8" s="1529">
        <v>21986</v>
      </c>
      <c r="F8" s="309">
        <v>20400</v>
      </c>
      <c r="G8" s="1530">
        <v>501220</v>
      </c>
      <c r="H8" s="1449">
        <v>470347</v>
      </c>
      <c r="I8" s="1530">
        <v>128453</v>
      </c>
      <c r="J8" s="880">
        <v>117525</v>
      </c>
      <c r="K8" s="1530">
        <v>106816</v>
      </c>
      <c r="L8" s="880">
        <v>100724</v>
      </c>
      <c r="M8" s="429">
        <v>43875.8</v>
      </c>
      <c r="N8" s="1449">
        <v>6580.3</v>
      </c>
    </row>
    <row r="9" spans="1:14" s="49" customFormat="1" ht="17.25" customHeight="1">
      <c r="A9" s="1564" t="s">
        <v>13</v>
      </c>
      <c r="B9" s="1565"/>
      <c r="C9" s="1529">
        <v>1347</v>
      </c>
      <c r="D9" s="309">
        <v>1337</v>
      </c>
      <c r="E9" s="1529">
        <v>20918</v>
      </c>
      <c r="F9" s="309">
        <v>19440</v>
      </c>
      <c r="G9" s="1530">
        <v>470754</v>
      </c>
      <c r="H9" s="1449">
        <v>443719</v>
      </c>
      <c r="I9" s="1530">
        <v>121583</v>
      </c>
      <c r="J9" s="880">
        <v>111927</v>
      </c>
      <c r="K9" s="1530">
        <v>101055</v>
      </c>
      <c r="L9" s="880">
        <v>95588</v>
      </c>
      <c r="M9" s="429">
        <v>41788.800000000003</v>
      </c>
      <c r="N9" s="1449">
        <v>5093.7</v>
      </c>
    </row>
    <row r="10" spans="1:14" s="49" customFormat="1" ht="17.25" customHeight="1">
      <c r="A10" s="1564" t="s">
        <v>14</v>
      </c>
      <c r="B10" s="1565"/>
      <c r="C10" s="1529">
        <v>1331</v>
      </c>
      <c r="D10" s="309">
        <v>1323</v>
      </c>
      <c r="E10" s="1529">
        <v>20192</v>
      </c>
      <c r="F10" s="309">
        <v>18823</v>
      </c>
      <c r="G10" s="1530">
        <v>448792</v>
      </c>
      <c r="H10" s="1449">
        <v>423863</v>
      </c>
      <c r="I10" s="1530">
        <v>120053</v>
      </c>
      <c r="J10" s="880">
        <v>110402</v>
      </c>
      <c r="K10" s="1530">
        <v>90076</v>
      </c>
      <c r="L10" s="880">
        <v>85454</v>
      </c>
      <c r="M10" s="429">
        <v>40214.1</v>
      </c>
      <c r="N10" s="1449">
        <v>4131.2</v>
      </c>
    </row>
    <row r="11" spans="1:14" s="49" customFormat="1" ht="17.25" customHeight="1">
      <c r="A11" s="1564" t="s">
        <v>15</v>
      </c>
      <c r="B11" s="1565"/>
      <c r="C11" s="1529">
        <v>1310</v>
      </c>
      <c r="D11" s="309">
        <v>1299</v>
      </c>
      <c r="E11" s="1529">
        <v>19771</v>
      </c>
      <c r="F11" s="309">
        <v>18455</v>
      </c>
      <c r="G11" s="1530">
        <v>435542</v>
      </c>
      <c r="H11" s="1449">
        <v>412532</v>
      </c>
      <c r="I11" s="1530">
        <v>117725</v>
      </c>
      <c r="J11" s="880">
        <v>109105</v>
      </c>
      <c r="K11" s="1531">
        <v>83822</v>
      </c>
      <c r="L11" s="880">
        <v>79619</v>
      </c>
      <c r="M11" s="429">
        <v>39070.1</v>
      </c>
      <c r="N11" s="1449">
        <v>3123.8</v>
      </c>
    </row>
    <row r="12" spans="1:14" s="49" customFormat="1" ht="17.25" customHeight="1">
      <c r="A12" s="1564" t="s">
        <v>16</v>
      </c>
      <c r="B12" s="1565"/>
      <c r="C12" s="1529">
        <v>1304</v>
      </c>
      <c r="D12" s="309">
        <v>1294</v>
      </c>
      <c r="E12" s="1529">
        <v>19546</v>
      </c>
      <c r="F12" s="309">
        <v>18269</v>
      </c>
      <c r="G12" s="1530">
        <v>427107</v>
      </c>
      <c r="H12" s="1449">
        <v>405631</v>
      </c>
      <c r="I12" s="1530">
        <v>116077</v>
      </c>
      <c r="J12" s="880">
        <v>108053</v>
      </c>
      <c r="K12" s="1531">
        <v>78385</v>
      </c>
      <c r="L12" s="880">
        <v>74303</v>
      </c>
      <c r="M12" s="429">
        <v>38385.9</v>
      </c>
      <c r="N12" s="1449">
        <v>1686.7</v>
      </c>
    </row>
    <row r="13" spans="1:14" s="49" customFormat="1" ht="17.25" customHeight="1">
      <c r="A13" s="1564" t="s">
        <v>17</v>
      </c>
      <c r="B13" s="1565"/>
      <c r="C13" s="1529">
        <v>1307</v>
      </c>
      <c r="D13" s="309">
        <v>1297</v>
      </c>
      <c r="E13" s="1529">
        <v>19380</v>
      </c>
      <c r="F13" s="309">
        <v>18127</v>
      </c>
      <c r="G13" s="1531">
        <v>424849</v>
      </c>
      <c r="H13" s="1449">
        <v>404087</v>
      </c>
      <c r="I13" s="1531">
        <v>115617</v>
      </c>
      <c r="J13" s="880">
        <v>107399</v>
      </c>
      <c r="K13" s="1531">
        <v>78602</v>
      </c>
      <c r="L13" s="880">
        <v>74363</v>
      </c>
      <c r="M13" s="429">
        <v>38069.599999999999</v>
      </c>
      <c r="N13" s="1533">
        <v>1437</v>
      </c>
    </row>
    <row r="14" spans="1:14" s="49" customFormat="1" ht="17.25" customHeight="1">
      <c r="A14" s="1564" t="s">
        <v>143</v>
      </c>
      <c r="B14" s="1565"/>
      <c r="C14" s="1529">
        <v>1308</v>
      </c>
      <c r="D14" s="309">
        <v>1297</v>
      </c>
      <c r="E14" s="1529">
        <v>19266</v>
      </c>
      <c r="F14" s="309">
        <v>18088</v>
      </c>
      <c r="G14" s="1531">
        <v>421535</v>
      </c>
      <c r="H14" s="1449">
        <v>403018</v>
      </c>
      <c r="I14" s="1531">
        <v>114041</v>
      </c>
      <c r="J14" s="880">
        <v>107316</v>
      </c>
      <c r="K14" s="1531">
        <v>78056</v>
      </c>
      <c r="L14" s="880">
        <v>74271</v>
      </c>
      <c r="M14" s="429">
        <v>38114.9</v>
      </c>
      <c r="N14" s="1533">
        <v>1369.8</v>
      </c>
    </row>
    <row r="15" spans="1:14" s="49" customFormat="1" ht="17.25" customHeight="1">
      <c r="A15" s="1564" t="s">
        <v>194</v>
      </c>
      <c r="B15" s="1565"/>
      <c r="C15" s="1529">
        <v>1290</v>
      </c>
      <c r="D15" s="309">
        <v>1279</v>
      </c>
      <c r="E15" s="1529">
        <v>19225</v>
      </c>
      <c r="F15" s="309">
        <v>18164</v>
      </c>
      <c r="G15" s="1531">
        <v>420814</v>
      </c>
      <c r="H15" s="1449">
        <v>403957</v>
      </c>
      <c r="I15" s="1531">
        <v>113513</v>
      </c>
      <c r="J15" s="880">
        <v>107509</v>
      </c>
      <c r="K15" s="1531">
        <v>79477</v>
      </c>
      <c r="L15" s="880">
        <v>75432</v>
      </c>
      <c r="M15" s="429">
        <v>38223.4</v>
      </c>
      <c r="N15" s="1533">
        <v>1467.4</v>
      </c>
    </row>
    <row r="16" spans="1:14" s="49" customFormat="1" ht="17.25" customHeight="1">
      <c r="A16" s="1564" t="s">
        <v>475</v>
      </c>
      <c r="B16" s="1565"/>
      <c r="C16" s="1529">
        <v>1284</v>
      </c>
      <c r="D16" s="309">
        <v>1273</v>
      </c>
      <c r="E16" s="1529">
        <v>19303</v>
      </c>
      <c r="F16" s="309">
        <v>18280</v>
      </c>
      <c r="G16" s="1531">
        <v>423838</v>
      </c>
      <c r="H16" s="1449">
        <v>408088</v>
      </c>
      <c r="I16" s="1531">
        <v>116183</v>
      </c>
      <c r="J16" s="880">
        <v>110095</v>
      </c>
      <c r="K16" s="1531">
        <v>84462</v>
      </c>
      <c r="L16" s="880">
        <v>80350</v>
      </c>
      <c r="M16" s="429">
        <v>39133.300000000003</v>
      </c>
      <c r="N16" s="1533">
        <v>1834.5</v>
      </c>
    </row>
    <row r="17" spans="1:14" s="8" customFormat="1" ht="17.25" customHeight="1" thickBot="1">
      <c r="A17" s="1614" t="s">
        <v>605</v>
      </c>
      <c r="B17" s="1615"/>
      <c r="C17" s="1529">
        <v>1280</v>
      </c>
      <c r="D17" s="309">
        <v>1269</v>
      </c>
      <c r="E17" s="1529">
        <v>19569</v>
      </c>
      <c r="F17" s="309">
        <v>18595</v>
      </c>
      <c r="G17" s="1531">
        <v>432906</v>
      </c>
      <c r="H17" s="1449">
        <v>417302</v>
      </c>
      <c r="I17" s="1531">
        <v>118293</v>
      </c>
      <c r="J17" s="880">
        <v>112295</v>
      </c>
      <c r="K17" s="1532" t="s">
        <v>56</v>
      </c>
      <c r="L17" s="1186" t="s">
        <v>56</v>
      </c>
      <c r="M17" s="429">
        <v>40193.300000000003</v>
      </c>
      <c r="N17" s="1533">
        <v>2119.1999999999998</v>
      </c>
    </row>
    <row r="18" spans="1:14" s="8" customFormat="1" ht="17.25" customHeight="1">
      <c r="A18" s="1859" t="s">
        <v>606</v>
      </c>
      <c r="B18" s="626" t="s">
        <v>196</v>
      </c>
      <c r="C18" s="616">
        <f>C17-C16</f>
        <v>-4</v>
      </c>
      <c r="D18" s="671">
        <f t="shared" ref="D18:N18" si="0">D17-D16</f>
        <v>-4</v>
      </c>
      <c r="E18" s="616">
        <f t="shared" si="0"/>
        <v>266</v>
      </c>
      <c r="F18" s="671">
        <f>F17-F16</f>
        <v>315</v>
      </c>
      <c r="G18" s="616">
        <f t="shared" si="0"/>
        <v>9068</v>
      </c>
      <c r="H18" s="671">
        <f t="shared" si="0"/>
        <v>9214</v>
      </c>
      <c r="I18" s="616">
        <f t="shared" si="0"/>
        <v>2110</v>
      </c>
      <c r="J18" s="671">
        <f t="shared" si="0"/>
        <v>2200</v>
      </c>
      <c r="K18" s="739" t="s">
        <v>56</v>
      </c>
      <c r="L18" s="740" t="s">
        <v>56</v>
      </c>
      <c r="M18" s="729">
        <f t="shared" si="0"/>
        <v>1060</v>
      </c>
      <c r="N18" s="618">
        <f t="shared" si="0"/>
        <v>284.69999999999982</v>
      </c>
    </row>
    <row r="19" spans="1:14" s="8" customFormat="1" ht="17.25" customHeight="1">
      <c r="A19" s="1573"/>
      <c r="B19" s="620" t="s">
        <v>197</v>
      </c>
      <c r="C19" s="623">
        <f>C17/C16-1</f>
        <v>-3.1152647975077885E-3</v>
      </c>
      <c r="D19" s="680">
        <f t="shared" ref="D19:N19" si="1">D17/D16-1</f>
        <v>-3.1421838177533301E-3</v>
      </c>
      <c r="E19" s="623">
        <f t="shared" si="1"/>
        <v>1.3780241413251737E-2</v>
      </c>
      <c r="F19" s="680">
        <f t="shared" si="1"/>
        <v>1.7231947483588694E-2</v>
      </c>
      <c r="G19" s="623">
        <f t="shared" si="1"/>
        <v>2.1394966944917604E-2</v>
      </c>
      <c r="H19" s="680">
        <f t="shared" si="1"/>
        <v>2.2578463468663656E-2</v>
      </c>
      <c r="I19" s="623">
        <f t="shared" si="1"/>
        <v>1.8161004622018639E-2</v>
      </c>
      <c r="J19" s="680">
        <f>J17/J16-1</f>
        <v>1.9982742177210522E-2</v>
      </c>
      <c r="K19" s="742" t="s">
        <v>56</v>
      </c>
      <c r="L19" s="743" t="s">
        <v>56</v>
      </c>
      <c r="M19" s="730">
        <f t="shared" si="1"/>
        <v>2.7086905525473215E-2</v>
      </c>
      <c r="N19" s="625">
        <f t="shared" si="1"/>
        <v>0.15519215044971379</v>
      </c>
    </row>
    <row r="20" spans="1:14" s="260" customFormat="1" ht="17.25" customHeight="1">
      <c r="A20" s="1556" t="s">
        <v>607</v>
      </c>
      <c r="B20" s="638" t="s">
        <v>196</v>
      </c>
      <c r="C20" s="641">
        <f>C17-C12</f>
        <v>-24</v>
      </c>
      <c r="D20" s="677">
        <f t="shared" ref="D20:N20" si="2">D17-D12</f>
        <v>-25</v>
      </c>
      <c r="E20" s="641">
        <f t="shared" si="2"/>
        <v>23</v>
      </c>
      <c r="F20" s="677">
        <f>F17-F12</f>
        <v>326</v>
      </c>
      <c r="G20" s="641">
        <f t="shared" si="2"/>
        <v>5799</v>
      </c>
      <c r="H20" s="677">
        <f t="shared" si="2"/>
        <v>11671</v>
      </c>
      <c r="I20" s="641">
        <f t="shared" si="2"/>
        <v>2216</v>
      </c>
      <c r="J20" s="677">
        <f t="shared" si="2"/>
        <v>4242</v>
      </c>
      <c r="K20" s="745" t="s">
        <v>56</v>
      </c>
      <c r="L20" s="746" t="s">
        <v>56</v>
      </c>
      <c r="M20" s="731">
        <f t="shared" si="2"/>
        <v>1807.4000000000015</v>
      </c>
      <c r="N20" s="643">
        <f t="shared" si="2"/>
        <v>432.49999999999977</v>
      </c>
    </row>
    <row r="21" spans="1:14" s="260" customFormat="1" ht="17.25" customHeight="1">
      <c r="A21" s="1573"/>
      <c r="B21" s="620" t="s">
        <v>197</v>
      </c>
      <c r="C21" s="623">
        <f>C17/C12-1</f>
        <v>-1.8404907975460127E-2</v>
      </c>
      <c r="D21" s="680">
        <f t="shared" ref="D21:N21" si="3">D17/D12-1</f>
        <v>-1.9319938176197815E-2</v>
      </c>
      <c r="E21" s="623">
        <f t="shared" si="3"/>
        <v>1.1767113475902313E-3</v>
      </c>
      <c r="F21" s="680">
        <f t="shared" si="3"/>
        <v>1.7844435929716962E-2</v>
      </c>
      <c r="G21" s="623">
        <f t="shared" si="3"/>
        <v>1.3577393955144679E-2</v>
      </c>
      <c r="H21" s="680">
        <f t="shared" si="3"/>
        <v>2.8772455754121351E-2</v>
      </c>
      <c r="I21" s="623">
        <f t="shared" si="3"/>
        <v>1.9090775950446615E-2</v>
      </c>
      <c r="J21" s="680">
        <f t="shared" si="3"/>
        <v>3.9258512026505432E-2</v>
      </c>
      <c r="K21" s="742" t="s">
        <v>56</v>
      </c>
      <c r="L21" s="743" t="s">
        <v>56</v>
      </c>
      <c r="M21" s="730">
        <f t="shared" si="3"/>
        <v>4.7084997355799851E-2</v>
      </c>
      <c r="N21" s="625">
        <f t="shared" si="3"/>
        <v>0.25641785735459766</v>
      </c>
    </row>
    <row r="22" spans="1:14" ht="17.25" customHeight="1">
      <c r="A22" s="1556" t="s">
        <v>608</v>
      </c>
      <c r="B22" s="638" t="s">
        <v>196</v>
      </c>
      <c r="C22" s="641">
        <f>C17-C7</f>
        <v>-143</v>
      </c>
      <c r="D22" s="677">
        <f t="shared" ref="D22:N22" si="4">D17-D7</f>
        <v>-147</v>
      </c>
      <c r="E22" s="641">
        <f t="shared" si="4"/>
        <v>-3335</v>
      </c>
      <c r="F22" s="677">
        <f t="shared" si="4"/>
        <v>-2581</v>
      </c>
      <c r="G22" s="641">
        <f t="shared" si="4"/>
        <v>-100012</v>
      </c>
      <c r="H22" s="677">
        <f t="shared" si="4"/>
        <v>-79664</v>
      </c>
      <c r="I22" s="641">
        <f t="shared" si="4"/>
        <v>-20581</v>
      </c>
      <c r="J22" s="677">
        <f t="shared" si="4"/>
        <v>-12456</v>
      </c>
      <c r="K22" s="745" t="s">
        <v>56</v>
      </c>
      <c r="L22" s="746" t="s">
        <v>56</v>
      </c>
      <c r="M22" s="731">
        <f t="shared" si="4"/>
        <v>-5191.5999999999985</v>
      </c>
      <c r="N22" s="643">
        <f t="shared" si="4"/>
        <v>-3639.4000000000005</v>
      </c>
    </row>
    <row r="23" spans="1:14" ht="17.25" customHeight="1" thickBot="1">
      <c r="A23" s="1557"/>
      <c r="B23" s="656" t="s">
        <v>197</v>
      </c>
      <c r="C23" s="657">
        <f>C17/C7-1</f>
        <v>-0.10049191848208017</v>
      </c>
      <c r="D23" s="721">
        <f t="shared" ref="D23:N23" si="5">D17/D7-1</f>
        <v>-0.10381355932203384</v>
      </c>
      <c r="E23" s="657">
        <f t="shared" si="5"/>
        <v>-0.14560775410408666</v>
      </c>
      <c r="F23" s="721">
        <f t="shared" si="5"/>
        <v>-0.12188326407253491</v>
      </c>
      <c r="G23" s="657">
        <f t="shared" si="5"/>
        <v>-0.18766864695881913</v>
      </c>
      <c r="H23" s="721">
        <f t="shared" si="5"/>
        <v>-0.16030070467597379</v>
      </c>
      <c r="I23" s="657">
        <f t="shared" si="5"/>
        <v>-0.14819908694212025</v>
      </c>
      <c r="J23" s="721">
        <f t="shared" si="5"/>
        <v>-9.9846895014869652E-2</v>
      </c>
      <c r="K23" s="748" t="s">
        <v>56</v>
      </c>
      <c r="L23" s="749" t="s">
        <v>56</v>
      </c>
      <c r="M23" s="732">
        <f t="shared" si="5"/>
        <v>-0.11439046907671935</v>
      </c>
      <c r="N23" s="722">
        <f t="shared" si="5"/>
        <v>-0.63199388740318829</v>
      </c>
    </row>
    <row r="24" spans="1:14" ht="17.25" customHeight="1">
      <c r="A24" s="1045" t="s">
        <v>18</v>
      </c>
    </row>
    <row r="25" spans="1:14" ht="17.25" customHeight="1">
      <c r="A25" s="1046" t="s">
        <v>390</v>
      </c>
    </row>
    <row r="26" spans="1:14" ht="17.25" customHeight="1">
      <c r="A26" s="535"/>
    </row>
    <row r="27" spans="1:14" ht="17.25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7.25" customHeight="1"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  <c r="N28" s="985"/>
    </row>
    <row r="29" spans="1:14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 customHeight="1"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</row>
    <row r="31" spans="1:14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>
      <c r="C32" s="985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</row>
  </sheetData>
  <mergeCells count="33">
    <mergeCell ref="E4:E6"/>
    <mergeCell ref="E3:F3"/>
    <mergeCell ref="F4:F6"/>
    <mergeCell ref="C3:D3"/>
    <mergeCell ref="C4:C6"/>
    <mergeCell ref="D4:D6"/>
    <mergeCell ref="G3:H3"/>
    <mergeCell ref="M3:N3"/>
    <mergeCell ref="G4:G6"/>
    <mergeCell ref="M4:M6"/>
    <mergeCell ref="H4:H6"/>
    <mergeCell ref="I3:J3"/>
    <mergeCell ref="I4:I6"/>
    <mergeCell ref="J4:J6"/>
    <mergeCell ref="K3:L3"/>
    <mergeCell ref="K4:K6"/>
    <mergeCell ref="L4:L6"/>
    <mergeCell ref="N4:N6"/>
    <mergeCell ref="A22:A23"/>
    <mergeCell ref="A9:B9"/>
    <mergeCell ref="A10:B10"/>
    <mergeCell ref="A11:B11"/>
    <mergeCell ref="A12:B12"/>
    <mergeCell ref="A13:B13"/>
    <mergeCell ref="A14:B14"/>
    <mergeCell ref="A15:B15"/>
    <mergeCell ref="A17:B17"/>
    <mergeCell ref="A16:B16"/>
    <mergeCell ref="A3:B6"/>
    <mergeCell ref="A7:B7"/>
    <mergeCell ref="A8:B8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N18:N23 C18:J23 M18:M23" unlocked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/>
  <dimension ref="A1:U31"/>
  <sheetViews>
    <sheetView zoomScaleNormal="100" workbookViewId="0"/>
  </sheetViews>
  <sheetFormatPr defaultRowHeight="15"/>
  <cols>
    <col min="1" max="1" width="12" customWidth="1"/>
    <col min="2" max="2" width="6.42578125" customWidth="1"/>
    <col min="3" max="3" width="5.7109375" customWidth="1"/>
    <col min="4" max="4" width="6.140625" customWidth="1"/>
    <col min="5" max="5" width="7.42578125" customWidth="1"/>
    <col min="6" max="7" width="7.85546875" style="223" customWidth="1"/>
    <col min="8" max="8" width="7.140625" style="223" customWidth="1"/>
    <col min="9" max="9" width="6.85546875" style="223" customWidth="1"/>
    <col min="10" max="10" width="7.5703125" style="223" customWidth="1"/>
    <col min="11" max="11" width="6.140625" customWidth="1"/>
    <col min="12" max="13" width="5.7109375" customWidth="1"/>
    <col min="14" max="14" width="6.42578125" customWidth="1"/>
    <col min="15" max="16" width="6.42578125" style="223" customWidth="1"/>
    <col min="17" max="18" width="6.5703125" style="223" customWidth="1"/>
    <col min="19" max="19" width="7.5703125" style="223" customWidth="1"/>
    <col min="20" max="20" width="6.140625" customWidth="1"/>
  </cols>
  <sheetData>
    <row r="1" spans="1:21" ht="17.25" customHeight="1">
      <c r="A1" s="258" t="s">
        <v>663</v>
      </c>
      <c r="B1" s="158"/>
      <c r="C1" s="158"/>
      <c r="D1" s="158"/>
      <c r="E1" s="158"/>
      <c r="F1" s="218"/>
      <c r="G1" s="218"/>
      <c r="H1" s="218"/>
      <c r="I1" s="218"/>
      <c r="J1" s="218"/>
      <c r="K1" s="158"/>
      <c r="L1" s="158"/>
      <c r="M1" s="158"/>
      <c r="N1" s="158"/>
      <c r="O1" s="218"/>
      <c r="P1" s="218"/>
      <c r="Q1" s="552"/>
      <c r="R1" s="218"/>
      <c r="S1" s="218"/>
      <c r="T1" s="158"/>
    </row>
    <row r="2" spans="1:21" ht="17.25" customHeight="1" thickBot="1">
      <c r="A2" s="358" t="s">
        <v>198</v>
      </c>
      <c r="B2" s="157"/>
      <c r="C2" s="157"/>
      <c r="D2" s="157"/>
      <c r="E2" s="157"/>
      <c r="F2" s="219"/>
      <c r="G2" s="219"/>
      <c r="H2" s="219"/>
      <c r="I2" s="219"/>
      <c r="J2" s="219"/>
      <c r="K2" s="157"/>
      <c r="L2" s="157"/>
      <c r="M2" s="157"/>
      <c r="N2" s="157"/>
      <c r="O2" s="219"/>
      <c r="P2" s="219"/>
      <c r="Q2" s="219"/>
      <c r="R2" s="219"/>
      <c r="S2" s="219"/>
      <c r="T2" s="157"/>
    </row>
    <row r="3" spans="1:21" ht="30.75" customHeight="1">
      <c r="A3" s="1558" t="s">
        <v>203</v>
      </c>
      <c r="B3" s="1806"/>
      <c r="C3" s="1600" t="s">
        <v>299</v>
      </c>
      <c r="D3" s="1601"/>
      <c r="E3" s="1601"/>
      <c r="F3" s="1601"/>
      <c r="G3" s="1601"/>
      <c r="H3" s="1601"/>
      <c r="I3" s="1601"/>
      <c r="J3" s="1601"/>
      <c r="K3" s="1601"/>
      <c r="L3" s="1600" t="s">
        <v>306</v>
      </c>
      <c r="M3" s="1601"/>
      <c r="N3" s="1601"/>
      <c r="O3" s="1601"/>
      <c r="P3" s="1601"/>
      <c r="Q3" s="1601"/>
      <c r="R3" s="1601"/>
      <c r="S3" s="1601"/>
      <c r="T3" s="1602"/>
    </row>
    <row r="4" spans="1:21" ht="14.25" customHeight="1">
      <c r="A4" s="1560"/>
      <c r="B4" s="1853"/>
      <c r="C4" s="1603"/>
      <c r="D4" s="1604"/>
      <c r="E4" s="1604"/>
      <c r="F4" s="1604"/>
      <c r="G4" s="1604"/>
      <c r="H4" s="1604"/>
      <c r="I4" s="1604"/>
      <c r="J4" s="1604"/>
      <c r="K4" s="1604"/>
      <c r="L4" s="1603"/>
      <c r="M4" s="1604"/>
      <c r="N4" s="1604"/>
      <c r="O4" s="1604"/>
      <c r="P4" s="1604"/>
      <c r="Q4" s="1604"/>
      <c r="R4" s="1604"/>
      <c r="S4" s="1604"/>
      <c r="T4" s="1605"/>
    </row>
    <row r="5" spans="1:21" ht="25.5" customHeight="1">
      <c r="A5" s="1560"/>
      <c r="B5" s="1853"/>
      <c r="C5" s="1608" t="s">
        <v>1</v>
      </c>
      <c r="D5" s="1612" t="s">
        <v>39</v>
      </c>
      <c r="E5" s="1712" t="s">
        <v>58</v>
      </c>
      <c r="F5" s="1567"/>
      <c r="G5" s="1712" t="s">
        <v>307</v>
      </c>
      <c r="H5" s="1567"/>
      <c r="I5" s="1712" t="s">
        <v>71</v>
      </c>
      <c r="J5" s="1567"/>
      <c r="K5" s="1901" t="s">
        <v>19</v>
      </c>
      <c r="L5" s="1688" t="s">
        <v>1</v>
      </c>
      <c r="M5" s="1612" t="s">
        <v>39</v>
      </c>
      <c r="N5" s="1712" t="s">
        <v>58</v>
      </c>
      <c r="O5" s="1567"/>
      <c r="P5" s="1712" t="s">
        <v>307</v>
      </c>
      <c r="Q5" s="1567"/>
      <c r="R5" s="1712" t="s">
        <v>71</v>
      </c>
      <c r="S5" s="1567"/>
      <c r="T5" s="1901" t="s">
        <v>19</v>
      </c>
    </row>
    <row r="6" spans="1:21" ht="46.5" customHeight="1" thickBot="1">
      <c r="A6" s="1562"/>
      <c r="B6" s="1586"/>
      <c r="C6" s="1609"/>
      <c r="D6" s="1613"/>
      <c r="E6" s="692" t="s">
        <v>4</v>
      </c>
      <c r="F6" s="692" t="s">
        <v>296</v>
      </c>
      <c r="G6" s="692" t="s">
        <v>4</v>
      </c>
      <c r="H6" s="692" t="s">
        <v>297</v>
      </c>
      <c r="I6" s="692" t="s">
        <v>4</v>
      </c>
      <c r="J6" s="692" t="s">
        <v>298</v>
      </c>
      <c r="K6" s="1902"/>
      <c r="L6" s="1689"/>
      <c r="M6" s="1613"/>
      <c r="N6" s="692" t="s">
        <v>4</v>
      </c>
      <c r="O6" s="692" t="s">
        <v>296</v>
      </c>
      <c r="P6" s="692" t="s">
        <v>4</v>
      </c>
      <c r="Q6" s="692" t="s">
        <v>297</v>
      </c>
      <c r="R6" s="692" t="s">
        <v>4</v>
      </c>
      <c r="S6" s="692" t="s">
        <v>298</v>
      </c>
      <c r="T6" s="1902"/>
    </row>
    <row r="7" spans="1:21" ht="17.25" customHeight="1">
      <c r="A7" s="1564" t="s">
        <v>11</v>
      </c>
      <c r="B7" s="1565"/>
      <c r="C7" s="196">
        <v>1062</v>
      </c>
      <c r="D7" s="382">
        <v>18753</v>
      </c>
      <c r="E7" s="382">
        <v>451472</v>
      </c>
      <c r="F7" s="382">
        <v>430319</v>
      </c>
      <c r="G7" s="382">
        <v>118346</v>
      </c>
      <c r="H7" s="382">
        <v>109448</v>
      </c>
      <c r="I7" s="382">
        <v>93432</v>
      </c>
      <c r="J7" s="382">
        <v>93368</v>
      </c>
      <c r="K7" s="247">
        <v>38995.5</v>
      </c>
      <c r="L7" s="196">
        <v>361</v>
      </c>
      <c r="M7" s="382">
        <v>4151</v>
      </c>
      <c r="N7" s="382">
        <v>81446</v>
      </c>
      <c r="O7" s="382">
        <v>66647</v>
      </c>
      <c r="P7" s="382">
        <v>20528</v>
      </c>
      <c r="Q7" s="382">
        <v>15303</v>
      </c>
      <c r="R7" s="382">
        <v>16082</v>
      </c>
      <c r="S7" s="382">
        <v>15712</v>
      </c>
      <c r="T7" s="247">
        <v>6389.4000000000005</v>
      </c>
      <c r="U7" s="238"/>
    </row>
    <row r="8" spans="1:21" ht="17.25" customHeight="1">
      <c r="A8" s="1564" t="s">
        <v>12</v>
      </c>
      <c r="B8" s="1565"/>
      <c r="C8" s="196">
        <v>1035</v>
      </c>
      <c r="D8" s="382">
        <v>18069</v>
      </c>
      <c r="E8" s="382">
        <v>427513</v>
      </c>
      <c r="F8" s="382">
        <v>409153</v>
      </c>
      <c r="G8" s="382">
        <v>110363</v>
      </c>
      <c r="H8" s="382">
        <v>103380</v>
      </c>
      <c r="I8" s="382">
        <v>91041</v>
      </c>
      <c r="J8" s="382">
        <v>89637</v>
      </c>
      <c r="K8" s="247">
        <v>37781</v>
      </c>
      <c r="L8" s="196">
        <v>358</v>
      </c>
      <c r="M8" s="382">
        <v>3917</v>
      </c>
      <c r="N8" s="382">
        <v>73707</v>
      </c>
      <c r="O8" s="382">
        <v>61194</v>
      </c>
      <c r="P8" s="382">
        <v>18090</v>
      </c>
      <c r="Q8" s="382">
        <v>14145</v>
      </c>
      <c r="R8" s="382">
        <v>15775</v>
      </c>
      <c r="S8" s="382">
        <v>13433</v>
      </c>
      <c r="T8" s="247">
        <v>6094.8</v>
      </c>
      <c r="U8" s="238"/>
    </row>
    <row r="9" spans="1:21" ht="17.25" customHeight="1">
      <c r="A9" s="1564" t="s">
        <v>13</v>
      </c>
      <c r="B9" s="1565"/>
      <c r="C9" s="196">
        <v>997</v>
      </c>
      <c r="D9" s="382">
        <v>17185</v>
      </c>
      <c r="E9" s="382">
        <v>402765</v>
      </c>
      <c r="F9" s="382">
        <v>386493</v>
      </c>
      <c r="G9" s="382">
        <v>104006</v>
      </c>
      <c r="H9" s="382">
        <v>97649</v>
      </c>
      <c r="I9" s="382">
        <v>86542</v>
      </c>
      <c r="J9" s="382">
        <v>87646</v>
      </c>
      <c r="K9" s="247">
        <v>36018.400000000001</v>
      </c>
      <c r="L9" s="196">
        <v>350</v>
      </c>
      <c r="M9" s="382">
        <v>3733</v>
      </c>
      <c r="N9" s="382">
        <v>67989</v>
      </c>
      <c r="O9" s="382">
        <v>57226</v>
      </c>
      <c r="P9" s="382">
        <v>17577</v>
      </c>
      <c r="Q9" s="382">
        <v>14278</v>
      </c>
      <c r="R9" s="382">
        <v>14513</v>
      </c>
      <c r="S9" s="382">
        <v>13078</v>
      </c>
      <c r="T9" s="247">
        <v>5770.4</v>
      </c>
      <c r="U9" s="238"/>
    </row>
    <row r="10" spans="1:21" ht="17.25" customHeight="1">
      <c r="A10" s="1564" t="s">
        <v>14</v>
      </c>
      <c r="B10" s="1565"/>
      <c r="C10" s="196">
        <v>988</v>
      </c>
      <c r="D10" s="382">
        <v>16553</v>
      </c>
      <c r="E10" s="382">
        <v>383898</v>
      </c>
      <c r="F10" s="382">
        <v>368732</v>
      </c>
      <c r="G10" s="382">
        <v>102342</v>
      </c>
      <c r="H10" s="382">
        <v>96039</v>
      </c>
      <c r="I10" s="383">
        <v>77714</v>
      </c>
      <c r="J10" s="382">
        <v>83444</v>
      </c>
      <c r="K10" s="247">
        <v>34728.300000000003</v>
      </c>
      <c r="L10" s="196">
        <v>343</v>
      </c>
      <c r="M10" s="382">
        <v>3639</v>
      </c>
      <c r="N10" s="382">
        <v>64894</v>
      </c>
      <c r="O10" s="382">
        <v>55131</v>
      </c>
      <c r="P10" s="382">
        <v>17711</v>
      </c>
      <c r="Q10" s="382">
        <v>14363</v>
      </c>
      <c r="R10" s="383">
        <v>12362</v>
      </c>
      <c r="S10" s="382">
        <v>12144</v>
      </c>
      <c r="T10" s="247">
        <v>5485.8</v>
      </c>
      <c r="U10" s="238"/>
    </row>
    <row r="11" spans="1:21" ht="17.25" customHeight="1">
      <c r="A11" s="1564" t="s">
        <v>15</v>
      </c>
      <c r="B11" s="1565"/>
      <c r="C11" s="196">
        <v>972</v>
      </c>
      <c r="D11" s="383">
        <v>16127</v>
      </c>
      <c r="E11" s="383">
        <v>370935</v>
      </c>
      <c r="F11" s="383">
        <v>357694</v>
      </c>
      <c r="G11" s="383">
        <v>99293</v>
      </c>
      <c r="H11" s="383">
        <v>94232</v>
      </c>
      <c r="I11" s="383">
        <v>72296</v>
      </c>
      <c r="J11" s="383">
        <v>75173</v>
      </c>
      <c r="K11" s="247">
        <v>33710.6</v>
      </c>
      <c r="L11" s="197">
        <v>338</v>
      </c>
      <c r="M11" s="383">
        <v>3644</v>
      </c>
      <c r="N11" s="383">
        <v>64607</v>
      </c>
      <c r="O11" s="383">
        <v>54838</v>
      </c>
      <c r="P11" s="383">
        <v>18432</v>
      </c>
      <c r="Q11" s="383">
        <v>14873</v>
      </c>
      <c r="R11" s="383">
        <v>11526</v>
      </c>
      <c r="S11" s="383">
        <v>10281</v>
      </c>
      <c r="T11" s="247">
        <v>5359.5</v>
      </c>
      <c r="U11" s="238"/>
    </row>
    <row r="12" spans="1:21" ht="17.25" customHeight="1">
      <c r="A12" s="1564" t="s">
        <v>16</v>
      </c>
      <c r="B12" s="1565"/>
      <c r="C12" s="196">
        <v>972</v>
      </c>
      <c r="D12" s="383">
        <v>15893</v>
      </c>
      <c r="E12" s="383">
        <v>362298</v>
      </c>
      <c r="F12" s="383">
        <v>350248</v>
      </c>
      <c r="G12" s="383">
        <v>97936</v>
      </c>
      <c r="H12" s="383">
        <v>93218</v>
      </c>
      <c r="I12" s="383">
        <v>67275</v>
      </c>
      <c r="J12" s="383">
        <v>70144</v>
      </c>
      <c r="K12" s="239">
        <v>33036.6</v>
      </c>
      <c r="L12" s="197">
        <v>332</v>
      </c>
      <c r="M12" s="383">
        <v>3653</v>
      </c>
      <c r="N12" s="383">
        <v>64809</v>
      </c>
      <c r="O12" s="383">
        <v>55383</v>
      </c>
      <c r="P12" s="383">
        <v>18141</v>
      </c>
      <c r="Q12" s="383">
        <v>14835</v>
      </c>
      <c r="R12" s="383">
        <v>11110</v>
      </c>
      <c r="S12" s="383">
        <v>9475</v>
      </c>
      <c r="T12" s="247">
        <v>5349.2999999999993</v>
      </c>
      <c r="U12" s="238"/>
    </row>
    <row r="13" spans="1:21" ht="17.25" customHeight="1">
      <c r="A13" s="1564" t="s">
        <v>17</v>
      </c>
      <c r="B13" s="1565"/>
      <c r="C13" s="197">
        <v>973</v>
      </c>
      <c r="D13" s="383">
        <v>15648</v>
      </c>
      <c r="E13" s="383">
        <v>358169</v>
      </c>
      <c r="F13" s="383">
        <v>347136</v>
      </c>
      <c r="G13" s="383">
        <v>96823</v>
      </c>
      <c r="H13" s="383">
        <v>92269</v>
      </c>
      <c r="I13" s="383">
        <v>67115</v>
      </c>
      <c r="J13" s="383">
        <v>65288</v>
      </c>
      <c r="K13" s="239">
        <v>32630.9</v>
      </c>
      <c r="L13" s="197">
        <v>334</v>
      </c>
      <c r="M13" s="383">
        <v>3732</v>
      </c>
      <c r="N13" s="383">
        <v>66680</v>
      </c>
      <c r="O13" s="383">
        <v>56951</v>
      </c>
      <c r="P13" s="383">
        <v>18794</v>
      </c>
      <c r="Q13" s="383">
        <v>15130</v>
      </c>
      <c r="R13" s="383">
        <v>11487</v>
      </c>
      <c r="S13" s="383">
        <v>9015</v>
      </c>
      <c r="T13" s="239">
        <v>5438.7</v>
      </c>
      <c r="U13" s="238"/>
    </row>
    <row r="14" spans="1:21" ht="17.25" customHeight="1">
      <c r="A14" s="1564" t="s">
        <v>143</v>
      </c>
      <c r="B14" s="1565"/>
      <c r="C14" s="197">
        <v>977</v>
      </c>
      <c r="D14" s="383">
        <v>15456</v>
      </c>
      <c r="E14" s="383">
        <v>353759</v>
      </c>
      <c r="F14" s="383">
        <v>344591</v>
      </c>
      <c r="G14" s="383">
        <v>95379</v>
      </c>
      <c r="H14" s="383">
        <v>92026</v>
      </c>
      <c r="I14" s="383">
        <v>66152</v>
      </c>
      <c r="J14" s="383">
        <v>65162</v>
      </c>
      <c r="K14" s="239">
        <v>32568.2</v>
      </c>
      <c r="L14" s="197">
        <v>331</v>
      </c>
      <c r="M14" s="383">
        <v>3810</v>
      </c>
      <c r="N14" s="383">
        <v>67776</v>
      </c>
      <c r="O14" s="383">
        <v>58427</v>
      </c>
      <c r="P14" s="383">
        <v>18662</v>
      </c>
      <c r="Q14" s="383">
        <v>15290</v>
      </c>
      <c r="R14" s="383">
        <v>11904</v>
      </c>
      <c r="S14" s="383">
        <v>9201</v>
      </c>
      <c r="T14" s="239">
        <v>5546.7000000000007</v>
      </c>
      <c r="U14" s="238"/>
    </row>
    <row r="15" spans="1:21" ht="17.25" customHeight="1">
      <c r="A15" s="1564" t="s">
        <v>194</v>
      </c>
      <c r="B15" s="1565"/>
      <c r="C15" s="197">
        <v>962</v>
      </c>
      <c r="D15" s="383">
        <v>15444</v>
      </c>
      <c r="E15" s="383">
        <v>352861</v>
      </c>
      <c r="F15" s="383">
        <v>345109</v>
      </c>
      <c r="G15" s="383">
        <v>94997</v>
      </c>
      <c r="H15" s="383">
        <v>92271</v>
      </c>
      <c r="I15" s="383">
        <v>67320</v>
      </c>
      <c r="J15" s="383">
        <v>65493</v>
      </c>
      <c r="K15" s="239">
        <v>32616.400000000001</v>
      </c>
      <c r="L15" s="197">
        <v>328</v>
      </c>
      <c r="M15" s="383">
        <v>3781</v>
      </c>
      <c r="N15" s="383">
        <v>67953</v>
      </c>
      <c r="O15" s="383">
        <v>58848</v>
      </c>
      <c r="P15" s="383">
        <v>18516</v>
      </c>
      <c r="Q15" s="383">
        <v>15238</v>
      </c>
      <c r="R15" s="383">
        <v>12157</v>
      </c>
      <c r="S15" s="864">
        <v>9939</v>
      </c>
      <c r="T15" s="239">
        <v>5607</v>
      </c>
      <c r="U15" s="238"/>
    </row>
    <row r="16" spans="1:21" ht="17.25" customHeight="1">
      <c r="A16" s="1564" t="s">
        <v>475</v>
      </c>
      <c r="B16" s="1565"/>
      <c r="C16" s="197">
        <v>959</v>
      </c>
      <c r="D16" s="383">
        <v>15471</v>
      </c>
      <c r="E16" s="383">
        <v>354338</v>
      </c>
      <c r="F16" s="383">
        <v>347625</v>
      </c>
      <c r="G16" s="383">
        <v>96720</v>
      </c>
      <c r="H16" s="383">
        <v>94021</v>
      </c>
      <c r="I16" s="383">
        <v>71251</v>
      </c>
      <c r="J16" s="383">
        <v>69655</v>
      </c>
      <c r="K16" s="239">
        <v>33454.199999999997</v>
      </c>
      <c r="L16" s="197">
        <v>325</v>
      </c>
      <c r="M16" s="383">
        <v>3832</v>
      </c>
      <c r="N16" s="383">
        <v>69500</v>
      </c>
      <c r="O16" s="383">
        <v>60463</v>
      </c>
      <c r="P16" s="383">
        <v>19463</v>
      </c>
      <c r="Q16" s="383">
        <v>16074</v>
      </c>
      <c r="R16" s="383">
        <v>13211</v>
      </c>
      <c r="S16" s="383">
        <v>10695</v>
      </c>
      <c r="T16" s="239">
        <v>5679.1</v>
      </c>
      <c r="U16" s="238"/>
    </row>
    <row r="17" spans="1:21" s="223" customFormat="1" ht="17.25" customHeight="1" thickBot="1">
      <c r="A17" s="1614" t="s">
        <v>605</v>
      </c>
      <c r="B17" s="1615"/>
      <c r="C17" s="197">
        <v>954</v>
      </c>
      <c r="D17" s="383">
        <v>15684</v>
      </c>
      <c r="E17" s="383">
        <v>360759</v>
      </c>
      <c r="F17" s="383">
        <v>354391</v>
      </c>
      <c r="G17" s="383">
        <v>98037</v>
      </c>
      <c r="H17" s="383">
        <v>95619</v>
      </c>
      <c r="I17" s="404" t="s">
        <v>56</v>
      </c>
      <c r="J17" s="404" t="s">
        <v>56</v>
      </c>
      <c r="K17" s="239">
        <v>34326.299999999996</v>
      </c>
      <c r="L17" s="197">
        <v>326</v>
      </c>
      <c r="M17" s="383">
        <v>3885</v>
      </c>
      <c r="N17" s="383">
        <v>72147</v>
      </c>
      <c r="O17" s="383">
        <v>62911</v>
      </c>
      <c r="P17" s="383">
        <v>20256</v>
      </c>
      <c r="Q17" s="383">
        <v>16676</v>
      </c>
      <c r="R17" s="404" t="s">
        <v>56</v>
      </c>
      <c r="S17" s="1182" t="s">
        <v>56</v>
      </c>
      <c r="T17" s="239">
        <v>5867</v>
      </c>
      <c r="U17" s="238"/>
    </row>
    <row r="18" spans="1:21" ht="17.25" customHeight="1">
      <c r="A18" s="1859" t="s">
        <v>606</v>
      </c>
      <c r="B18" s="626" t="s">
        <v>196</v>
      </c>
      <c r="C18" s="616">
        <f>C17-C16</f>
        <v>-5</v>
      </c>
      <c r="D18" s="617">
        <f>D17-D16</f>
        <v>213</v>
      </c>
      <c r="E18" s="617">
        <f>E17-E16</f>
        <v>6421</v>
      </c>
      <c r="F18" s="617">
        <f t="shared" ref="F18:T18" si="0">F17-F16</f>
        <v>6766</v>
      </c>
      <c r="G18" s="617">
        <f t="shared" si="0"/>
        <v>1317</v>
      </c>
      <c r="H18" s="617">
        <f t="shared" si="0"/>
        <v>1598</v>
      </c>
      <c r="I18" s="672" t="s">
        <v>56</v>
      </c>
      <c r="J18" s="672" t="s">
        <v>56</v>
      </c>
      <c r="K18" s="618">
        <f t="shared" si="0"/>
        <v>872.09999999999854</v>
      </c>
      <c r="L18" s="671">
        <f t="shared" si="0"/>
        <v>1</v>
      </c>
      <c r="M18" s="617">
        <f t="shared" si="0"/>
        <v>53</v>
      </c>
      <c r="N18" s="617">
        <f t="shared" si="0"/>
        <v>2647</v>
      </c>
      <c r="O18" s="617">
        <f t="shared" si="0"/>
        <v>2448</v>
      </c>
      <c r="P18" s="617">
        <f t="shared" si="0"/>
        <v>793</v>
      </c>
      <c r="Q18" s="617">
        <f t="shared" si="0"/>
        <v>602</v>
      </c>
      <c r="R18" s="672" t="s">
        <v>56</v>
      </c>
      <c r="S18" s="672" t="s">
        <v>56</v>
      </c>
      <c r="T18" s="618">
        <f t="shared" si="0"/>
        <v>187.89999999999964</v>
      </c>
      <c r="U18" s="121"/>
    </row>
    <row r="19" spans="1:21" ht="17.25" customHeight="1">
      <c r="A19" s="1573"/>
      <c r="B19" s="620" t="s">
        <v>197</v>
      </c>
      <c r="C19" s="623">
        <f>C17/C16-1</f>
        <v>-5.2137643378519227E-3</v>
      </c>
      <c r="D19" s="624">
        <f>D17/D16-1</f>
        <v>1.376769439596659E-2</v>
      </c>
      <c r="E19" s="624">
        <f>E17/E16-1</f>
        <v>1.8121115996590831E-2</v>
      </c>
      <c r="F19" s="624">
        <f t="shared" ref="F19:T19" si="1">F17/F16-1</f>
        <v>1.9463502337288663E-2</v>
      </c>
      <c r="G19" s="624">
        <f t="shared" si="1"/>
        <v>1.3616625310173713E-2</v>
      </c>
      <c r="H19" s="624">
        <f t="shared" si="1"/>
        <v>1.6996202975930963E-2</v>
      </c>
      <c r="I19" s="681" t="s">
        <v>56</v>
      </c>
      <c r="J19" s="681" t="s">
        <v>56</v>
      </c>
      <c r="K19" s="625">
        <f t="shared" si="1"/>
        <v>2.6068475707086147E-2</v>
      </c>
      <c r="L19" s="680">
        <f t="shared" si="1"/>
        <v>3.0769230769229772E-3</v>
      </c>
      <c r="M19" s="624">
        <f t="shared" si="1"/>
        <v>1.3830897703549061E-2</v>
      </c>
      <c r="N19" s="624">
        <f t="shared" si="1"/>
        <v>3.8086330935251711E-2</v>
      </c>
      <c r="O19" s="624">
        <f t="shared" si="1"/>
        <v>4.048757091113564E-2</v>
      </c>
      <c r="P19" s="624">
        <f t="shared" si="1"/>
        <v>4.0743975748856798E-2</v>
      </c>
      <c r="Q19" s="624">
        <f t="shared" si="1"/>
        <v>3.7451785492099043E-2</v>
      </c>
      <c r="R19" s="681" t="s">
        <v>56</v>
      </c>
      <c r="S19" s="681" t="s">
        <v>56</v>
      </c>
      <c r="T19" s="625">
        <f t="shared" si="1"/>
        <v>3.3086228451691291E-2</v>
      </c>
    </row>
    <row r="20" spans="1:21" ht="17.25" customHeight="1">
      <c r="A20" s="1556" t="s">
        <v>607</v>
      </c>
      <c r="B20" s="638" t="s">
        <v>196</v>
      </c>
      <c r="C20" s="641">
        <f>C17-C12</f>
        <v>-18</v>
      </c>
      <c r="D20" s="642">
        <f>D17-D12</f>
        <v>-209</v>
      </c>
      <c r="E20" s="642">
        <f>E17-E12</f>
        <v>-1539</v>
      </c>
      <c r="F20" s="642">
        <f t="shared" ref="F20:T20" si="2">F17-F12</f>
        <v>4143</v>
      </c>
      <c r="G20" s="642">
        <f t="shared" si="2"/>
        <v>101</v>
      </c>
      <c r="H20" s="642">
        <f t="shared" si="2"/>
        <v>2401</v>
      </c>
      <c r="I20" s="678" t="s">
        <v>56</v>
      </c>
      <c r="J20" s="678" t="s">
        <v>56</v>
      </c>
      <c r="K20" s="643">
        <f t="shared" si="2"/>
        <v>1289.6999999999971</v>
      </c>
      <c r="L20" s="677">
        <f t="shared" si="2"/>
        <v>-6</v>
      </c>
      <c r="M20" s="642">
        <f t="shared" si="2"/>
        <v>232</v>
      </c>
      <c r="N20" s="642">
        <f t="shared" si="2"/>
        <v>7338</v>
      </c>
      <c r="O20" s="642">
        <f t="shared" si="2"/>
        <v>7528</v>
      </c>
      <c r="P20" s="642">
        <f t="shared" si="2"/>
        <v>2115</v>
      </c>
      <c r="Q20" s="642">
        <f t="shared" si="2"/>
        <v>1841</v>
      </c>
      <c r="R20" s="678" t="s">
        <v>56</v>
      </c>
      <c r="S20" s="678" t="s">
        <v>56</v>
      </c>
      <c r="T20" s="643">
        <f t="shared" si="2"/>
        <v>517.70000000000073</v>
      </c>
    </row>
    <row r="21" spans="1:21" ht="17.25" customHeight="1">
      <c r="A21" s="1573"/>
      <c r="B21" s="620" t="s">
        <v>197</v>
      </c>
      <c r="C21" s="623">
        <f>C17/C12-1</f>
        <v>-1.851851851851849E-2</v>
      </c>
      <c r="D21" s="624">
        <f>D17/D12-1</f>
        <v>-1.315044359151829E-2</v>
      </c>
      <c r="E21" s="624">
        <f>E17/E12-1</f>
        <v>-4.2478843383071396E-3</v>
      </c>
      <c r="F21" s="624">
        <f t="shared" ref="F21:T21" si="3">F17/F12-1</f>
        <v>1.1828761334825577E-2</v>
      </c>
      <c r="G21" s="624">
        <f t="shared" si="3"/>
        <v>1.0312857376246765E-3</v>
      </c>
      <c r="H21" s="624">
        <f t="shared" si="3"/>
        <v>2.5756828080413685E-2</v>
      </c>
      <c r="I21" s="681" t="s">
        <v>56</v>
      </c>
      <c r="J21" s="681" t="s">
        <v>56</v>
      </c>
      <c r="K21" s="625">
        <f t="shared" si="3"/>
        <v>3.903852091316895E-2</v>
      </c>
      <c r="L21" s="680">
        <f t="shared" si="3"/>
        <v>-1.8072289156626509E-2</v>
      </c>
      <c r="M21" s="624">
        <f t="shared" si="3"/>
        <v>6.3509444292362494E-2</v>
      </c>
      <c r="N21" s="624">
        <f t="shared" si="3"/>
        <v>0.1132250150442069</v>
      </c>
      <c r="O21" s="624">
        <f t="shared" si="3"/>
        <v>0.13592618673600199</v>
      </c>
      <c r="P21" s="624">
        <f t="shared" si="3"/>
        <v>0.11658673722507018</v>
      </c>
      <c r="Q21" s="624">
        <f t="shared" si="3"/>
        <v>0.12409841590832493</v>
      </c>
      <c r="R21" s="681" t="s">
        <v>56</v>
      </c>
      <c r="S21" s="681" t="s">
        <v>56</v>
      </c>
      <c r="T21" s="625">
        <f t="shared" si="3"/>
        <v>9.6779017815415314E-2</v>
      </c>
    </row>
    <row r="22" spans="1:21" ht="17.25" customHeight="1">
      <c r="A22" s="1556" t="s">
        <v>608</v>
      </c>
      <c r="B22" s="638" t="s">
        <v>196</v>
      </c>
      <c r="C22" s="641">
        <f>C17-C7</f>
        <v>-108</v>
      </c>
      <c r="D22" s="642">
        <f>D17-D7</f>
        <v>-3069</v>
      </c>
      <c r="E22" s="642">
        <f>E17-E7</f>
        <v>-90713</v>
      </c>
      <c r="F22" s="642">
        <f t="shared" ref="F22:T22" si="4">F17-F7</f>
        <v>-75928</v>
      </c>
      <c r="G22" s="642">
        <f t="shared" si="4"/>
        <v>-20309</v>
      </c>
      <c r="H22" s="642">
        <f t="shared" si="4"/>
        <v>-13829</v>
      </c>
      <c r="I22" s="678" t="s">
        <v>56</v>
      </c>
      <c r="J22" s="678" t="s">
        <v>56</v>
      </c>
      <c r="K22" s="643">
        <f t="shared" si="4"/>
        <v>-4669.2000000000044</v>
      </c>
      <c r="L22" s="677">
        <f t="shared" si="4"/>
        <v>-35</v>
      </c>
      <c r="M22" s="642">
        <f t="shared" si="4"/>
        <v>-266</v>
      </c>
      <c r="N22" s="642">
        <f t="shared" si="4"/>
        <v>-9299</v>
      </c>
      <c r="O22" s="642">
        <f t="shared" si="4"/>
        <v>-3736</v>
      </c>
      <c r="P22" s="642">
        <f t="shared" si="4"/>
        <v>-272</v>
      </c>
      <c r="Q22" s="642">
        <f t="shared" si="4"/>
        <v>1373</v>
      </c>
      <c r="R22" s="678" t="s">
        <v>56</v>
      </c>
      <c r="S22" s="678" t="s">
        <v>56</v>
      </c>
      <c r="T22" s="643">
        <f t="shared" si="4"/>
        <v>-522.40000000000055</v>
      </c>
    </row>
    <row r="23" spans="1:21" ht="17.25" customHeight="1" thickBot="1">
      <c r="A23" s="1557"/>
      <c r="B23" s="656" t="s">
        <v>197</v>
      </c>
      <c r="C23" s="657">
        <f>C17/C7-1</f>
        <v>-0.10169491525423724</v>
      </c>
      <c r="D23" s="658">
        <f>D17/D7-1</f>
        <v>-0.16365381538953772</v>
      </c>
      <c r="E23" s="658">
        <f>E17/E7-1</f>
        <v>-0.20092718928305631</v>
      </c>
      <c r="F23" s="658">
        <f t="shared" ref="F23:T23" si="5">F17/F7-1</f>
        <v>-0.17644584598867352</v>
      </c>
      <c r="G23" s="658">
        <f t="shared" si="5"/>
        <v>-0.17160698291450494</v>
      </c>
      <c r="H23" s="658">
        <f t="shared" si="5"/>
        <v>-0.12635224033330894</v>
      </c>
      <c r="I23" s="719" t="s">
        <v>56</v>
      </c>
      <c r="J23" s="719" t="s">
        <v>56</v>
      </c>
      <c r="K23" s="722">
        <f t="shared" si="5"/>
        <v>-0.11973689271839072</v>
      </c>
      <c r="L23" s="721">
        <f t="shared" si="5"/>
        <v>-9.695290858725758E-2</v>
      </c>
      <c r="M23" s="658">
        <f t="shared" si="5"/>
        <v>-6.4080944350758839E-2</v>
      </c>
      <c r="N23" s="658">
        <f t="shared" si="5"/>
        <v>-0.11417380841293623</v>
      </c>
      <c r="O23" s="658">
        <f t="shared" si="5"/>
        <v>-5.6056536678320112E-2</v>
      </c>
      <c r="P23" s="658">
        <f t="shared" si="5"/>
        <v>-1.3250194855806696E-2</v>
      </c>
      <c r="Q23" s="658">
        <f t="shared" si="5"/>
        <v>8.9720969744494505E-2</v>
      </c>
      <c r="R23" s="719" t="s">
        <v>56</v>
      </c>
      <c r="S23" s="719" t="s">
        <v>56</v>
      </c>
      <c r="T23" s="722">
        <f t="shared" si="5"/>
        <v>-8.1760415688484134E-2</v>
      </c>
    </row>
    <row r="24" spans="1:21" ht="17.25" customHeight="1">
      <c r="A24" s="1045" t="s">
        <v>18</v>
      </c>
    </row>
    <row r="25" spans="1:21" ht="17.25" customHeight="1">
      <c r="A25" s="1045" t="s">
        <v>580</v>
      </c>
      <c r="E25" s="121"/>
      <c r="F25" s="121"/>
      <c r="N25" s="850"/>
    </row>
    <row r="26" spans="1:21">
      <c r="C26" s="199"/>
      <c r="D26" s="199"/>
      <c r="E26" s="1025"/>
      <c r="F26" s="937"/>
      <c r="G26" s="937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1:21">
      <c r="C27" s="320"/>
      <c r="D27" s="320"/>
      <c r="E27" s="1025"/>
      <c r="F27" s="1024"/>
      <c r="G27" s="1024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</row>
    <row r="28" spans="1:21">
      <c r="C28" s="199"/>
      <c r="D28" s="199"/>
      <c r="E28" s="937"/>
      <c r="F28" s="937"/>
      <c r="G28" s="937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  <row r="29" spans="1:21">
      <c r="C29" s="320"/>
      <c r="D29" s="320"/>
      <c r="E29" s="1024"/>
      <c r="F29" s="1024"/>
      <c r="G29" s="1024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</row>
    <row r="30" spans="1:21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1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</row>
  </sheetData>
  <mergeCells count="29">
    <mergeCell ref="A22:A23"/>
    <mergeCell ref="A17:B17"/>
    <mergeCell ref="A15:B15"/>
    <mergeCell ref="A16:B16"/>
    <mergeCell ref="A18:A19"/>
    <mergeCell ref="A20:A21"/>
    <mergeCell ref="A12:B12"/>
    <mergeCell ref="A13:B13"/>
    <mergeCell ref="A14:B14"/>
    <mergeCell ref="A3:B6"/>
    <mergeCell ref="C3:K4"/>
    <mergeCell ref="A7:B7"/>
    <mergeCell ref="A8:B8"/>
    <mergeCell ref="A9:B9"/>
    <mergeCell ref="A10:B10"/>
    <mergeCell ref="A11:B11"/>
    <mergeCell ref="L3:T4"/>
    <mergeCell ref="C5:C6"/>
    <mergeCell ref="D5:D6"/>
    <mergeCell ref="K5:K6"/>
    <mergeCell ref="L5:L6"/>
    <mergeCell ref="E5:F5"/>
    <mergeCell ref="G5:H5"/>
    <mergeCell ref="T5:T6"/>
    <mergeCell ref="N5:O5"/>
    <mergeCell ref="I5:J5"/>
    <mergeCell ref="R5:S5"/>
    <mergeCell ref="P5:Q5"/>
    <mergeCell ref="M5:M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  <colBreaks count="1" manualBreakCount="1">
    <brk id="20" max="1048575" man="1"/>
  </colBreaks>
  <ignoredErrors>
    <ignoredError sqref="C23:H23 C18:H18 K18:Q18 C19:H19 K19:Q19 C20:H20 K20:Q20 C21:H21 K21:Q21 C22:H22 K22:Q22 K23:Q23 T18 T19 T20 T21 T22 T23" unlockedFormula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M26"/>
  <sheetViews>
    <sheetView zoomScaleNormal="100" workbookViewId="0"/>
  </sheetViews>
  <sheetFormatPr defaultRowHeight="15"/>
  <cols>
    <col min="1" max="1" width="19.140625" customWidth="1"/>
    <col min="2" max="13" width="9.28515625" customWidth="1"/>
  </cols>
  <sheetData>
    <row r="1" spans="1:13" s="50" customFormat="1" ht="17.25" customHeight="1">
      <c r="A1" s="258" t="s">
        <v>664</v>
      </c>
      <c r="B1" s="48"/>
      <c r="C1" s="48"/>
      <c r="D1" s="48"/>
      <c r="E1" s="48"/>
      <c r="F1" s="48"/>
      <c r="G1" s="310"/>
      <c r="H1" s="48"/>
      <c r="I1" s="48"/>
      <c r="J1" s="48"/>
      <c r="K1" s="48"/>
      <c r="L1" s="552"/>
      <c r="M1" s="48"/>
    </row>
    <row r="2" spans="1:13" s="3" customFormat="1" ht="17.25" customHeight="1" thickBot="1">
      <c r="A2" s="358" t="s">
        <v>198</v>
      </c>
    </row>
    <row r="3" spans="1:13" ht="24.75" customHeight="1">
      <c r="A3" s="1683" t="s">
        <v>195</v>
      </c>
      <c r="B3" s="1762" t="s">
        <v>199</v>
      </c>
      <c r="C3" s="1682"/>
      <c r="D3" s="1762" t="s">
        <v>200</v>
      </c>
      <c r="E3" s="1682"/>
      <c r="F3" s="1592" t="s">
        <v>214</v>
      </c>
      <c r="G3" s="1634"/>
      <c r="H3" s="1592" t="s">
        <v>295</v>
      </c>
      <c r="I3" s="1634"/>
      <c r="J3" s="1762" t="s">
        <v>763</v>
      </c>
      <c r="K3" s="1682"/>
      <c r="L3" s="1592" t="s">
        <v>202</v>
      </c>
      <c r="M3" s="1634"/>
    </row>
    <row r="4" spans="1:13" ht="22.5" customHeight="1">
      <c r="A4" s="1698"/>
      <c r="B4" s="1596" t="s">
        <v>4</v>
      </c>
      <c r="C4" s="1898" t="s">
        <v>300</v>
      </c>
      <c r="D4" s="1596" t="s">
        <v>4</v>
      </c>
      <c r="E4" s="1898" t="s">
        <v>300</v>
      </c>
      <c r="F4" s="1596" t="s">
        <v>4</v>
      </c>
      <c r="G4" s="1894" t="s">
        <v>172</v>
      </c>
      <c r="H4" s="1596" t="s">
        <v>4</v>
      </c>
      <c r="I4" s="1894" t="s">
        <v>173</v>
      </c>
      <c r="J4" s="1596" t="s">
        <v>4</v>
      </c>
      <c r="K4" s="1894" t="s">
        <v>174</v>
      </c>
      <c r="L4" s="1596" t="s">
        <v>4</v>
      </c>
      <c r="M4" s="1894" t="s">
        <v>391</v>
      </c>
    </row>
    <row r="5" spans="1:13" ht="13.5" customHeight="1">
      <c r="A5" s="1698"/>
      <c r="B5" s="1760"/>
      <c r="C5" s="1899"/>
      <c r="D5" s="1760"/>
      <c r="E5" s="1899"/>
      <c r="F5" s="1760"/>
      <c r="G5" s="1903"/>
      <c r="H5" s="1760"/>
      <c r="I5" s="1903"/>
      <c r="J5" s="1760"/>
      <c r="K5" s="1903"/>
      <c r="L5" s="1760"/>
      <c r="M5" s="1903"/>
    </row>
    <row r="6" spans="1:13" ht="13.5" customHeight="1" thickBot="1">
      <c r="A6" s="1686"/>
      <c r="B6" s="1598"/>
      <c r="C6" s="1900"/>
      <c r="D6" s="1598"/>
      <c r="E6" s="1900"/>
      <c r="F6" s="1598"/>
      <c r="G6" s="1896"/>
      <c r="H6" s="1598"/>
      <c r="I6" s="1896"/>
      <c r="J6" s="1598"/>
      <c r="K6" s="1896"/>
      <c r="L6" s="1598"/>
      <c r="M6" s="1896"/>
    </row>
    <row r="7" spans="1:13" s="28" customFormat="1" ht="17.25" customHeight="1">
      <c r="A7" s="208" t="s">
        <v>20</v>
      </c>
      <c r="B7" s="1231">
        <v>1280</v>
      </c>
      <c r="C7" s="1232">
        <v>1269</v>
      </c>
      <c r="D7" s="1231">
        <v>19569</v>
      </c>
      <c r="E7" s="1232">
        <v>18595</v>
      </c>
      <c r="F7" s="1231">
        <v>432906</v>
      </c>
      <c r="G7" s="1229">
        <v>417302</v>
      </c>
      <c r="H7" s="1231">
        <v>118293</v>
      </c>
      <c r="I7" s="1251">
        <v>112295</v>
      </c>
      <c r="J7" s="1231">
        <v>84462</v>
      </c>
      <c r="K7" s="1251">
        <v>80350</v>
      </c>
      <c r="L7" s="1318">
        <v>40193.300000000003</v>
      </c>
      <c r="M7" s="1321">
        <v>2119.1999999999998</v>
      </c>
    </row>
    <row r="8" spans="1:13" s="28" customFormat="1" ht="17.25" customHeight="1">
      <c r="A8" s="80" t="s">
        <v>21</v>
      </c>
      <c r="B8" s="197">
        <v>186</v>
      </c>
      <c r="C8" s="236">
        <v>183</v>
      </c>
      <c r="D8" s="197">
        <v>3022</v>
      </c>
      <c r="E8" s="236">
        <v>2780</v>
      </c>
      <c r="F8" s="197">
        <v>68651</v>
      </c>
      <c r="G8" s="237">
        <v>64470</v>
      </c>
      <c r="H8" s="197">
        <v>18304</v>
      </c>
      <c r="I8" s="239">
        <v>16639</v>
      </c>
      <c r="J8" s="197">
        <v>12589</v>
      </c>
      <c r="K8" s="239">
        <v>11372</v>
      </c>
      <c r="L8" s="1319">
        <v>6142.3</v>
      </c>
      <c r="M8" s="1322">
        <v>377</v>
      </c>
    </row>
    <row r="9" spans="1:13" s="868" customFormat="1" ht="17.25" customHeight="1">
      <c r="A9" s="80" t="s">
        <v>22</v>
      </c>
      <c r="B9" s="197">
        <v>149</v>
      </c>
      <c r="C9" s="236">
        <v>147</v>
      </c>
      <c r="D9" s="197">
        <v>1894</v>
      </c>
      <c r="E9" s="236">
        <v>1782</v>
      </c>
      <c r="F9" s="197">
        <v>40588</v>
      </c>
      <c r="G9" s="237">
        <v>38773</v>
      </c>
      <c r="H9" s="197">
        <v>11357</v>
      </c>
      <c r="I9" s="239">
        <v>10569</v>
      </c>
      <c r="J9" s="197">
        <v>7901</v>
      </c>
      <c r="K9" s="239">
        <v>7303</v>
      </c>
      <c r="L9" s="1319">
        <v>3773.6</v>
      </c>
      <c r="M9" s="1322">
        <v>273.8</v>
      </c>
    </row>
    <row r="10" spans="1:13" s="868" customFormat="1" ht="17.25" customHeight="1">
      <c r="A10" s="80" t="s">
        <v>23</v>
      </c>
      <c r="B10" s="197">
        <v>88</v>
      </c>
      <c r="C10" s="236">
        <v>88</v>
      </c>
      <c r="D10" s="197">
        <v>1220</v>
      </c>
      <c r="E10" s="236">
        <v>1178</v>
      </c>
      <c r="F10" s="197">
        <v>27250</v>
      </c>
      <c r="G10" s="237">
        <v>26670</v>
      </c>
      <c r="H10" s="197">
        <v>7344</v>
      </c>
      <c r="I10" s="239">
        <v>7109</v>
      </c>
      <c r="J10" s="197">
        <v>5516</v>
      </c>
      <c r="K10" s="239">
        <v>5401</v>
      </c>
      <c r="L10" s="1319">
        <v>2593.3000000000002</v>
      </c>
      <c r="M10" s="1322">
        <v>93.1</v>
      </c>
    </row>
    <row r="11" spans="1:13" s="868" customFormat="1" ht="17.25" customHeight="1">
      <c r="A11" s="80" t="s">
        <v>24</v>
      </c>
      <c r="B11" s="197">
        <v>55</v>
      </c>
      <c r="C11" s="236">
        <v>54</v>
      </c>
      <c r="D11" s="197">
        <v>998</v>
      </c>
      <c r="E11" s="236">
        <v>945</v>
      </c>
      <c r="F11" s="197">
        <v>22849</v>
      </c>
      <c r="G11" s="237">
        <v>22100</v>
      </c>
      <c r="H11" s="197">
        <v>6356</v>
      </c>
      <c r="I11" s="239">
        <v>6017</v>
      </c>
      <c r="J11" s="197">
        <v>4447</v>
      </c>
      <c r="K11" s="239">
        <v>4194</v>
      </c>
      <c r="L11" s="1319">
        <v>2014.8</v>
      </c>
      <c r="M11" s="1322">
        <v>116.3</v>
      </c>
    </row>
    <row r="12" spans="1:13" s="868" customFormat="1" ht="17.25" customHeight="1">
      <c r="A12" s="80" t="s">
        <v>25</v>
      </c>
      <c r="B12" s="197">
        <v>31</v>
      </c>
      <c r="C12" s="236">
        <v>31</v>
      </c>
      <c r="D12" s="197">
        <v>482</v>
      </c>
      <c r="E12" s="236">
        <v>464</v>
      </c>
      <c r="F12" s="197">
        <v>10512</v>
      </c>
      <c r="G12" s="237">
        <v>10292</v>
      </c>
      <c r="H12" s="197">
        <v>2715</v>
      </c>
      <c r="I12" s="239">
        <v>2660</v>
      </c>
      <c r="J12" s="197">
        <v>1856</v>
      </c>
      <c r="K12" s="239">
        <v>1839</v>
      </c>
      <c r="L12" s="1319">
        <v>932.5</v>
      </c>
      <c r="M12" s="1322">
        <v>74.599999999999994</v>
      </c>
    </row>
    <row r="13" spans="1:13" s="868" customFormat="1" ht="17.25" customHeight="1">
      <c r="A13" s="80" t="s">
        <v>26</v>
      </c>
      <c r="B13" s="197">
        <v>94</v>
      </c>
      <c r="C13" s="236">
        <v>93</v>
      </c>
      <c r="D13" s="197">
        <v>1578</v>
      </c>
      <c r="E13" s="236">
        <v>1494</v>
      </c>
      <c r="F13" s="197">
        <v>32905</v>
      </c>
      <c r="G13" s="237">
        <v>31669</v>
      </c>
      <c r="H13" s="197">
        <v>9438</v>
      </c>
      <c r="I13" s="239">
        <v>8932</v>
      </c>
      <c r="J13" s="197">
        <v>5911</v>
      </c>
      <c r="K13" s="239">
        <v>5698</v>
      </c>
      <c r="L13" s="1319">
        <v>3024.7</v>
      </c>
      <c r="M13" s="1322">
        <v>298.89999999999998</v>
      </c>
    </row>
    <row r="14" spans="1:13" s="868" customFormat="1" ht="17.25" customHeight="1">
      <c r="A14" s="80" t="s">
        <v>27</v>
      </c>
      <c r="B14" s="197">
        <v>48</v>
      </c>
      <c r="C14" s="236">
        <v>48</v>
      </c>
      <c r="D14" s="197">
        <v>693</v>
      </c>
      <c r="E14" s="236">
        <v>674</v>
      </c>
      <c r="F14" s="197">
        <v>16274</v>
      </c>
      <c r="G14" s="237">
        <v>15923</v>
      </c>
      <c r="H14" s="197">
        <v>4663</v>
      </c>
      <c r="I14" s="239">
        <v>4513</v>
      </c>
      <c r="J14" s="197">
        <v>3026</v>
      </c>
      <c r="K14" s="239">
        <v>2955</v>
      </c>
      <c r="L14" s="1319">
        <v>1529.9</v>
      </c>
      <c r="M14" s="1322">
        <v>96.7</v>
      </c>
    </row>
    <row r="15" spans="1:13" s="868" customFormat="1" ht="17.25" customHeight="1">
      <c r="A15" s="80" t="s">
        <v>28</v>
      </c>
      <c r="B15" s="197">
        <v>74</v>
      </c>
      <c r="C15" s="236">
        <v>74</v>
      </c>
      <c r="D15" s="197">
        <v>1082</v>
      </c>
      <c r="E15" s="236">
        <v>1055</v>
      </c>
      <c r="F15" s="197">
        <v>22956</v>
      </c>
      <c r="G15" s="237">
        <v>22524</v>
      </c>
      <c r="H15" s="197">
        <v>6170</v>
      </c>
      <c r="I15" s="239">
        <v>6058</v>
      </c>
      <c r="J15" s="197">
        <v>4592</v>
      </c>
      <c r="K15" s="239">
        <v>4520</v>
      </c>
      <c r="L15" s="1319">
        <v>2243.5</v>
      </c>
      <c r="M15" s="1322">
        <v>124.4</v>
      </c>
    </row>
    <row r="16" spans="1:13" s="868" customFormat="1" ht="17.25" customHeight="1">
      <c r="A16" s="80" t="s">
        <v>29</v>
      </c>
      <c r="B16" s="197">
        <v>74</v>
      </c>
      <c r="C16" s="236">
        <v>73</v>
      </c>
      <c r="D16" s="197">
        <v>1033</v>
      </c>
      <c r="E16" s="236">
        <v>975</v>
      </c>
      <c r="F16" s="197">
        <v>22533</v>
      </c>
      <c r="G16" s="237">
        <v>21546</v>
      </c>
      <c r="H16" s="197">
        <v>6081</v>
      </c>
      <c r="I16" s="239">
        <v>5752</v>
      </c>
      <c r="J16" s="197">
        <v>4359</v>
      </c>
      <c r="K16" s="239">
        <v>4196</v>
      </c>
      <c r="L16" s="1319">
        <v>2131.3000000000002</v>
      </c>
      <c r="M16" s="1322">
        <v>68.599999999999994</v>
      </c>
    </row>
    <row r="17" spans="1:13" s="868" customFormat="1" ht="17.25" customHeight="1">
      <c r="A17" s="80" t="s">
        <v>30</v>
      </c>
      <c r="B17" s="197">
        <v>63</v>
      </c>
      <c r="C17" s="236">
        <v>62</v>
      </c>
      <c r="D17" s="197">
        <v>968</v>
      </c>
      <c r="E17" s="236">
        <v>898</v>
      </c>
      <c r="F17" s="197">
        <v>21944</v>
      </c>
      <c r="G17" s="237">
        <v>20438</v>
      </c>
      <c r="H17" s="197">
        <v>6032</v>
      </c>
      <c r="I17" s="239">
        <v>5476</v>
      </c>
      <c r="J17" s="197">
        <v>4755</v>
      </c>
      <c r="K17" s="239">
        <v>4165</v>
      </c>
      <c r="L17" s="1319">
        <v>1993.9</v>
      </c>
      <c r="M17" s="1322">
        <v>119</v>
      </c>
    </row>
    <row r="18" spans="1:13" s="868" customFormat="1" ht="17.25" customHeight="1">
      <c r="A18" s="80" t="s">
        <v>31</v>
      </c>
      <c r="B18" s="197">
        <v>122</v>
      </c>
      <c r="C18" s="236">
        <v>122</v>
      </c>
      <c r="D18" s="197">
        <v>2077</v>
      </c>
      <c r="E18" s="236">
        <v>2022</v>
      </c>
      <c r="F18" s="197">
        <v>46762</v>
      </c>
      <c r="G18" s="237">
        <v>45970</v>
      </c>
      <c r="H18" s="197">
        <v>12691</v>
      </c>
      <c r="I18" s="239">
        <v>12407</v>
      </c>
      <c r="J18" s="197">
        <v>9105</v>
      </c>
      <c r="K18" s="239">
        <v>8894</v>
      </c>
      <c r="L18" s="1319">
        <v>4385.3999999999996</v>
      </c>
      <c r="M18" s="1322">
        <v>174.2</v>
      </c>
    </row>
    <row r="19" spans="1:13" s="868" customFormat="1" ht="17.25" customHeight="1">
      <c r="A19" s="80" t="s">
        <v>32</v>
      </c>
      <c r="B19" s="197">
        <v>91</v>
      </c>
      <c r="C19" s="236">
        <v>91</v>
      </c>
      <c r="D19" s="197">
        <v>1281</v>
      </c>
      <c r="E19" s="236">
        <v>1239</v>
      </c>
      <c r="F19" s="197">
        <v>27266</v>
      </c>
      <c r="G19" s="237">
        <v>26554</v>
      </c>
      <c r="H19" s="197">
        <v>7364</v>
      </c>
      <c r="I19" s="239">
        <v>7111</v>
      </c>
      <c r="J19" s="197">
        <v>5507</v>
      </c>
      <c r="K19" s="239">
        <v>5390</v>
      </c>
      <c r="L19" s="1319">
        <v>2645.5</v>
      </c>
      <c r="M19" s="1322">
        <v>72.8</v>
      </c>
    </row>
    <row r="20" spans="1:13" s="868" customFormat="1" ht="17.25" customHeight="1">
      <c r="A20" s="80" t="s">
        <v>33</v>
      </c>
      <c r="B20" s="197">
        <v>70</v>
      </c>
      <c r="C20" s="236">
        <v>68</v>
      </c>
      <c r="D20" s="197">
        <v>1105</v>
      </c>
      <c r="E20" s="236">
        <v>1053</v>
      </c>
      <c r="F20" s="197">
        <v>24579</v>
      </c>
      <c r="G20" s="237">
        <v>23906</v>
      </c>
      <c r="H20" s="197">
        <v>6641</v>
      </c>
      <c r="I20" s="239">
        <v>6419</v>
      </c>
      <c r="J20" s="197">
        <v>5364</v>
      </c>
      <c r="K20" s="239">
        <v>5159</v>
      </c>
      <c r="L20" s="1319">
        <v>2359</v>
      </c>
      <c r="M20" s="1322">
        <v>68.3</v>
      </c>
    </row>
    <row r="21" spans="1:13" s="28" customFormat="1" ht="17.25" customHeight="1" thickBot="1">
      <c r="A21" s="209" t="s">
        <v>34</v>
      </c>
      <c r="B21" s="189">
        <v>135</v>
      </c>
      <c r="C21" s="308">
        <v>135</v>
      </c>
      <c r="D21" s="189">
        <v>2136</v>
      </c>
      <c r="E21" s="308">
        <v>2036</v>
      </c>
      <c r="F21" s="189">
        <v>47837</v>
      </c>
      <c r="G21" s="1230">
        <v>46467</v>
      </c>
      <c r="H21" s="189">
        <v>13137</v>
      </c>
      <c r="I21" s="165">
        <v>12633</v>
      </c>
      <c r="J21" s="189">
        <v>9534</v>
      </c>
      <c r="K21" s="165">
        <v>9264</v>
      </c>
      <c r="L21" s="1320">
        <v>4423.6000000000004</v>
      </c>
      <c r="M21" s="1323">
        <v>161.5</v>
      </c>
    </row>
    <row r="22" spans="1:13" s="8" customFormat="1" ht="17.25" customHeight="1">
      <c r="A22" s="1045" t="s">
        <v>18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s="30" customFormat="1" ht="17.25" customHeight="1">
      <c r="A23" s="1046" t="s">
        <v>390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13" ht="17.25" customHeight="1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</row>
    <row r="25" spans="1:13" ht="17.25" customHeight="1">
      <c r="A25" s="430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1:13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</sheetData>
  <mergeCells count="19">
    <mergeCell ref="L4:L6"/>
    <mergeCell ref="M4:M6"/>
    <mergeCell ref="L3:M3"/>
    <mergeCell ref="F4:F6"/>
    <mergeCell ref="A3:A6"/>
    <mergeCell ref="G4:G6"/>
    <mergeCell ref="J4:J6"/>
    <mergeCell ref="F3:G3"/>
    <mergeCell ref="H3:I3"/>
    <mergeCell ref="J3:K3"/>
    <mergeCell ref="B3:C3"/>
    <mergeCell ref="B4:B6"/>
    <mergeCell ref="C4:C6"/>
    <mergeCell ref="D3:E3"/>
    <mergeCell ref="D4:D6"/>
    <mergeCell ref="E4:E6"/>
    <mergeCell ref="H4:H6"/>
    <mergeCell ref="I4:I6"/>
    <mergeCell ref="K4:K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5"/>
  <dimension ref="A1:X25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4" s="50" customFormat="1" ht="17.25" customHeight="1">
      <c r="A1" s="173" t="s">
        <v>665</v>
      </c>
      <c r="B1" s="177"/>
      <c r="C1" s="177"/>
      <c r="D1" s="177"/>
      <c r="E1" s="82"/>
      <c r="F1" s="82"/>
      <c r="G1" s="82"/>
      <c r="H1" s="82"/>
      <c r="I1" s="82"/>
      <c r="L1" s="552"/>
    </row>
    <row r="2" spans="1:24" ht="17.25" customHeight="1" thickBot="1">
      <c r="A2" s="358" t="s">
        <v>198</v>
      </c>
      <c r="B2" s="219"/>
      <c r="C2" s="219"/>
    </row>
    <row r="3" spans="1:24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4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T4"/>
      <c r="U4"/>
      <c r="V4"/>
    </row>
    <row r="5" spans="1:24" ht="17.25" customHeight="1">
      <c r="A5" s="208" t="s">
        <v>20</v>
      </c>
      <c r="B5" s="359">
        <v>22904</v>
      </c>
      <c r="C5" s="359">
        <v>21986</v>
      </c>
      <c r="D5" s="359">
        <v>20918</v>
      </c>
      <c r="E5" s="359">
        <v>20192</v>
      </c>
      <c r="F5" s="359">
        <v>19771</v>
      </c>
      <c r="G5" s="359">
        <v>19546</v>
      </c>
      <c r="H5" s="359">
        <v>19380</v>
      </c>
      <c r="I5" s="359">
        <v>19266</v>
      </c>
      <c r="J5" s="359">
        <v>19225</v>
      </c>
      <c r="K5" s="359">
        <v>19303</v>
      </c>
      <c r="L5" s="360">
        <v>19569</v>
      </c>
      <c r="M5" s="455">
        <f>L5-K5</f>
        <v>266</v>
      </c>
      <c r="N5" s="456">
        <f>L5/K5-1</f>
        <v>1.3780241413251737E-2</v>
      </c>
      <c r="O5" s="457">
        <f>L5-G5</f>
        <v>23</v>
      </c>
      <c r="P5" s="458">
        <f>L5/G5-1</f>
        <v>1.1767113475902313E-3</v>
      </c>
      <c r="Q5" s="459">
        <f>L5-B5</f>
        <v>-3335</v>
      </c>
      <c r="R5" s="460">
        <f>L5/B5-1</f>
        <v>-0.14560775410408666</v>
      </c>
      <c r="S5"/>
      <c r="T5"/>
      <c r="U5"/>
      <c r="V5"/>
      <c r="W5"/>
      <c r="X5"/>
    </row>
    <row r="6" spans="1:24" ht="17.25" customHeight="1">
      <c r="A6" s="211" t="s">
        <v>21</v>
      </c>
      <c r="B6" s="231">
        <v>3038</v>
      </c>
      <c r="C6" s="231">
        <v>2953</v>
      </c>
      <c r="D6" s="231">
        <v>2862</v>
      </c>
      <c r="E6" s="231">
        <v>2811</v>
      </c>
      <c r="F6" s="231">
        <v>2802</v>
      </c>
      <c r="G6" s="231">
        <v>2821</v>
      </c>
      <c r="H6" s="231">
        <v>2876</v>
      </c>
      <c r="I6" s="231">
        <v>2902</v>
      </c>
      <c r="J6" s="231">
        <v>2961</v>
      </c>
      <c r="K6" s="231">
        <v>2997</v>
      </c>
      <c r="L6" s="361">
        <v>3022</v>
      </c>
      <c r="M6" s="461">
        <f t="shared" ref="M6:M19" si="0">L6-K6</f>
        <v>25</v>
      </c>
      <c r="N6" s="462">
        <f t="shared" ref="N6:N19" si="1">L6/K6-1</f>
        <v>8.341675008341598E-3</v>
      </c>
      <c r="O6" s="463">
        <f t="shared" ref="O6:O19" si="2">L6-G6</f>
        <v>201</v>
      </c>
      <c r="P6" s="464">
        <f t="shared" ref="P6:P19" si="3">L6/G6-1</f>
        <v>7.1251329315845435E-2</v>
      </c>
      <c r="Q6" s="465">
        <f t="shared" ref="Q6:Q19" si="4">L6-B6</f>
        <v>-16</v>
      </c>
      <c r="R6" s="466">
        <f t="shared" ref="R6:R19" si="5">L6/B6-1</f>
        <v>-5.2666227781434927E-3</v>
      </c>
      <c r="S6"/>
      <c r="T6"/>
      <c r="U6"/>
      <c r="V6"/>
      <c r="W6"/>
      <c r="X6"/>
    </row>
    <row r="7" spans="1:24" ht="17.25" customHeight="1">
      <c r="A7" s="211" t="s">
        <v>22</v>
      </c>
      <c r="B7" s="231">
        <v>2161</v>
      </c>
      <c r="C7" s="231">
        <v>2079</v>
      </c>
      <c r="D7" s="231">
        <v>2018</v>
      </c>
      <c r="E7" s="231">
        <v>1978</v>
      </c>
      <c r="F7" s="231">
        <v>1987</v>
      </c>
      <c r="G7" s="231">
        <v>1940</v>
      </c>
      <c r="H7" s="231">
        <v>1914</v>
      </c>
      <c r="I7" s="231">
        <v>1879</v>
      </c>
      <c r="J7" s="231">
        <v>1871</v>
      </c>
      <c r="K7" s="231">
        <v>1868</v>
      </c>
      <c r="L7" s="361">
        <v>1894</v>
      </c>
      <c r="M7" s="461">
        <f t="shared" si="0"/>
        <v>26</v>
      </c>
      <c r="N7" s="462">
        <f t="shared" si="1"/>
        <v>1.3918629550321304E-2</v>
      </c>
      <c r="O7" s="463">
        <f t="shared" si="2"/>
        <v>-46</v>
      </c>
      <c r="P7" s="464">
        <f t="shared" si="3"/>
        <v>-2.3711340206185594E-2</v>
      </c>
      <c r="Q7" s="465">
        <f t="shared" si="4"/>
        <v>-267</v>
      </c>
      <c r="R7" s="466">
        <f t="shared" si="5"/>
        <v>-0.12355391022674689</v>
      </c>
      <c r="S7"/>
      <c r="T7"/>
      <c r="U7"/>
      <c r="V7"/>
      <c r="W7"/>
      <c r="X7"/>
    </row>
    <row r="8" spans="1:24" ht="17.25" customHeight="1">
      <c r="A8" s="211" t="s">
        <v>23</v>
      </c>
      <c r="B8" s="231">
        <v>1466</v>
      </c>
      <c r="C8" s="231">
        <v>1405</v>
      </c>
      <c r="D8" s="231">
        <v>1334</v>
      </c>
      <c r="E8" s="231">
        <v>1293</v>
      </c>
      <c r="F8" s="231">
        <v>1274</v>
      </c>
      <c r="G8" s="231">
        <v>1239</v>
      </c>
      <c r="H8" s="231">
        <v>1224</v>
      </c>
      <c r="I8" s="231">
        <v>1200</v>
      </c>
      <c r="J8" s="231">
        <v>1197</v>
      </c>
      <c r="K8" s="231">
        <v>1208</v>
      </c>
      <c r="L8" s="361">
        <v>1220</v>
      </c>
      <c r="M8" s="461">
        <f t="shared" si="0"/>
        <v>12</v>
      </c>
      <c r="N8" s="462">
        <f t="shared" si="1"/>
        <v>9.9337748344370258E-3</v>
      </c>
      <c r="O8" s="463">
        <f t="shared" si="2"/>
        <v>-19</v>
      </c>
      <c r="P8" s="464">
        <f t="shared" si="3"/>
        <v>-1.5334947538337418E-2</v>
      </c>
      <c r="Q8" s="465">
        <f t="shared" si="4"/>
        <v>-246</v>
      </c>
      <c r="R8" s="466">
        <f t="shared" si="5"/>
        <v>-0.16780354706684852</v>
      </c>
      <c r="S8"/>
      <c r="T8"/>
      <c r="U8"/>
      <c r="V8"/>
      <c r="W8"/>
      <c r="X8"/>
    </row>
    <row r="9" spans="1:24" ht="17.25" customHeight="1">
      <c r="A9" s="211" t="s">
        <v>24</v>
      </c>
      <c r="B9" s="231">
        <v>1162</v>
      </c>
      <c r="C9" s="231">
        <v>1112</v>
      </c>
      <c r="D9" s="231">
        <v>1043</v>
      </c>
      <c r="E9" s="231">
        <v>1001</v>
      </c>
      <c r="F9" s="231">
        <v>976</v>
      </c>
      <c r="G9" s="231">
        <v>981</v>
      </c>
      <c r="H9" s="231">
        <v>960</v>
      </c>
      <c r="I9" s="231">
        <v>967</v>
      </c>
      <c r="J9" s="231">
        <v>963</v>
      </c>
      <c r="K9" s="231">
        <v>977</v>
      </c>
      <c r="L9" s="361">
        <v>998</v>
      </c>
      <c r="M9" s="461">
        <f t="shared" si="0"/>
        <v>21</v>
      </c>
      <c r="N9" s="462">
        <f t="shared" si="1"/>
        <v>2.149437052200609E-2</v>
      </c>
      <c r="O9" s="463">
        <f t="shared" si="2"/>
        <v>17</v>
      </c>
      <c r="P9" s="464">
        <f t="shared" si="3"/>
        <v>1.7329255861366022E-2</v>
      </c>
      <c r="Q9" s="465">
        <f t="shared" si="4"/>
        <v>-164</v>
      </c>
      <c r="R9" s="466">
        <f t="shared" si="5"/>
        <v>-0.14113597246127363</v>
      </c>
      <c r="S9"/>
      <c r="T9"/>
      <c r="U9"/>
      <c r="V9"/>
      <c r="W9"/>
      <c r="X9"/>
    </row>
    <row r="10" spans="1:24" ht="17.25" customHeight="1">
      <c r="A10" s="211" t="s">
        <v>25</v>
      </c>
      <c r="B10" s="231">
        <v>671</v>
      </c>
      <c r="C10" s="231">
        <v>634</v>
      </c>
      <c r="D10" s="231">
        <v>591</v>
      </c>
      <c r="E10" s="231">
        <v>557</v>
      </c>
      <c r="F10" s="231">
        <v>536</v>
      </c>
      <c r="G10" s="231">
        <v>521</v>
      </c>
      <c r="H10" s="231">
        <v>528</v>
      </c>
      <c r="I10" s="231">
        <v>527</v>
      </c>
      <c r="J10" s="231">
        <v>516</v>
      </c>
      <c r="K10" s="231">
        <v>495</v>
      </c>
      <c r="L10" s="361">
        <v>482</v>
      </c>
      <c r="M10" s="461">
        <f t="shared" si="0"/>
        <v>-13</v>
      </c>
      <c r="N10" s="462">
        <f t="shared" si="1"/>
        <v>-2.626262626262621E-2</v>
      </c>
      <c r="O10" s="463">
        <f t="shared" si="2"/>
        <v>-39</v>
      </c>
      <c r="P10" s="464">
        <f t="shared" si="3"/>
        <v>-7.4856046065259085E-2</v>
      </c>
      <c r="Q10" s="465">
        <f t="shared" si="4"/>
        <v>-189</v>
      </c>
      <c r="R10" s="466">
        <f t="shared" si="5"/>
        <v>-0.28166915052160957</v>
      </c>
      <c r="S10"/>
      <c r="T10"/>
      <c r="U10"/>
      <c r="V10"/>
      <c r="W10"/>
      <c r="X10"/>
    </row>
    <row r="11" spans="1:24" ht="17.25" customHeight="1">
      <c r="A11" s="211" t="s">
        <v>26</v>
      </c>
      <c r="B11" s="231">
        <v>1912</v>
      </c>
      <c r="C11" s="231">
        <v>1844</v>
      </c>
      <c r="D11" s="231">
        <v>1776</v>
      </c>
      <c r="E11" s="231">
        <v>1734</v>
      </c>
      <c r="F11" s="231">
        <v>1665</v>
      </c>
      <c r="G11" s="231">
        <v>1674</v>
      </c>
      <c r="H11" s="231">
        <v>1608</v>
      </c>
      <c r="I11" s="231">
        <v>1584</v>
      </c>
      <c r="J11" s="231">
        <v>1546</v>
      </c>
      <c r="K11" s="231">
        <v>1536</v>
      </c>
      <c r="L11" s="361">
        <v>1578</v>
      </c>
      <c r="M11" s="461">
        <f t="shared" si="0"/>
        <v>42</v>
      </c>
      <c r="N11" s="462">
        <f t="shared" si="1"/>
        <v>2.734375E-2</v>
      </c>
      <c r="O11" s="463">
        <f t="shared" si="2"/>
        <v>-96</v>
      </c>
      <c r="P11" s="464">
        <f t="shared" si="3"/>
        <v>-5.7347670250896043E-2</v>
      </c>
      <c r="Q11" s="465">
        <f t="shared" si="4"/>
        <v>-334</v>
      </c>
      <c r="R11" s="466">
        <f t="shared" si="5"/>
        <v>-0.17468619246861927</v>
      </c>
      <c r="S11"/>
      <c r="T11"/>
      <c r="U11"/>
      <c r="V11"/>
      <c r="W11"/>
      <c r="X11"/>
    </row>
    <row r="12" spans="1:24" ht="17.25" customHeight="1">
      <c r="A12" s="211" t="s">
        <v>27</v>
      </c>
      <c r="B12" s="231">
        <v>853</v>
      </c>
      <c r="C12" s="231">
        <v>806</v>
      </c>
      <c r="D12" s="231">
        <v>754</v>
      </c>
      <c r="E12" s="231">
        <v>722</v>
      </c>
      <c r="F12" s="231">
        <v>704</v>
      </c>
      <c r="G12" s="231">
        <v>683</v>
      </c>
      <c r="H12" s="231">
        <v>679</v>
      </c>
      <c r="I12" s="231">
        <v>677</v>
      </c>
      <c r="J12" s="231">
        <v>676</v>
      </c>
      <c r="K12" s="231">
        <v>678</v>
      </c>
      <c r="L12" s="361">
        <v>693</v>
      </c>
      <c r="M12" s="461">
        <f t="shared" si="0"/>
        <v>15</v>
      </c>
      <c r="N12" s="462">
        <f t="shared" si="1"/>
        <v>2.2123893805309658E-2</v>
      </c>
      <c r="O12" s="463">
        <f t="shared" si="2"/>
        <v>10</v>
      </c>
      <c r="P12" s="464">
        <f t="shared" si="3"/>
        <v>1.4641288433382194E-2</v>
      </c>
      <c r="Q12" s="465">
        <f t="shared" si="4"/>
        <v>-160</v>
      </c>
      <c r="R12" s="466">
        <f t="shared" si="5"/>
        <v>-0.18757327080890973</v>
      </c>
      <c r="S12"/>
      <c r="T12"/>
      <c r="U12"/>
      <c r="V12"/>
      <c r="W12"/>
      <c r="X12"/>
    </row>
    <row r="13" spans="1:24" ht="17.25" customHeight="1">
      <c r="A13" s="211" t="s">
        <v>28</v>
      </c>
      <c r="B13" s="231">
        <v>1294</v>
      </c>
      <c r="C13" s="231">
        <v>1242</v>
      </c>
      <c r="D13" s="231">
        <v>1197</v>
      </c>
      <c r="E13" s="231">
        <v>1152</v>
      </c>
      <c r="F13" s="231">
        <v>1113</v>
      </c>
      <c r="G13" s="231">
        <v>1094</v>
      </c>
      <c r="H13" s="231">
        <v>1090</v>
      </c>
      <c r="I13" s="231">
        <v>1082</v>
      </c>
      <c r="J13" s="231">
        <v>1060</v>
      </c>
      <c r="K13" s="231">
        <v>1051</v>
      </c>
      <c r="L13" s="361">
        <v>1082</v>
      </c>
      <c r="M13" s="461">
        <f t="shared" si="0"/>
        <v>31</v>
      </c>
      <c r="N13" s="462">
        <f t="shared" si="1"/>
        <v>2.949571836346343E-2</v>
      </c>
      <c r="O13" s="463">
        <f t="shared" si="2"/>
        <v>-12</v>
      </c>
      <c r="P13" s="464">
        <f t="shared" si="3"/>
        <v>-1.0968921389396757E-2</v>
      </c>
      <c r="Q13" s="465">
        <f t="shared" si="4"/>
        <v>-212</v>
      </c>
      <c r="R13" s="466">
        <f t="shared" si="5"/>
        <v>-0.16383307573415762</v>
      </c>
      <c r="S13"/>
      <c r="T13"/>
      <c r="U13"/>
      <c r="V13"/>
      <c r="W13"/>
      <c r="X13"/>
    </row>
    <row r="14" spans="1:24" ht="17.25" customHeight="1">
      <c r="A14" s="211" t="s">
        <v>29</v>
      </c>
      <c r="B14" s="231">
        <v>1115</v>
      </c>
      <c r="C14" s="231">
        <v>1062</v>
      </c>
      <c r="D14" s="231">
        <v>1021</v>
      </c>
      <c r="E14" s="231">
        <v>992</v>
      </c>
      <c r="F14" s="231">
        <v>976</v>
      </c>
      <c r="G14" s="231">
        <v>981</v>
      </c>
      <c r="H14" s="231">
        <v>995</v>
      </c>
      <c r="I14" s="231">
        <v>994</v>
      </c>
      <c r="J14" s="231">
        <v>1014</v>
      </c>
      <c r="K14" s="231">
        <v>1030</v>
      </c>
      <c r="L14" s="361">
        <v>1033</v>
      </c>
      <c r="M14" s="461">
        <f t="shared" si="0"/>
        <v>3</v>
      </c>
      <c r="N14" s="462">
        <f t="shared" si="1"/>
        <v>2.9126213592232109E-3</v>
      </c>
      <c r="O14" s="463">
        <f t="shared" si="2"/>
        <v>52</v>
      </c>
      <c r="P14" s="464">
        <f t="shared" si="3"/>
        <v>5.3007135575942943E-2</v>
      </c>
      <c r="Q14" s="465">
        <f t="shared" si="4"/>
        <v>-82</v>
      </c>
      <c r="R14" s="466">
        <f t="shared" si="5"/>
        <v>-7.3542600896860932E-2</v>
      </c>
      <c r="S14"/>
      <c r="T14"/>
      <c r="U14"/>
      <c r="V14"/>
      <c r="W14"/>
      <c r="X14"/>
    </row>
    <row r="15" spans="1:24" ht="17.25" customHeight="1">
      <c r="A15" s="211" t="s">
        <v>30</v>
      </c>
      <c r="B15" s="231">
        <v>1111</v>
      </c>
      <c r="C15" s="231">
        <v>1076</v>
      </c>
      <c r="D15" s="231">
        <v>1036</v>
      </c>
      <c r="E15" s="231">
        <v>1007</v>
      </c>
      <c r="F15" s="231">
        <v>999</v>
      </c>
      <c r="G15" s="231">
        <v>997</v>
      </c>
      <c r="H15" s="231">
        <v>972</v>
      </c>
      <c r="I15" s="231">
        <v>945</v>
      </c>
      <c r="J15" s="231">
        <v>943</v>
      </c>
      <c r="K15" s="231">
        <v>948</v>
      </c>
      <c r="L15" s="361">
        <v>968</v>
      </c>
      <c r="M15" s="461">
        <f t="shared" si="0"/>
        <v>20</v>
      </c>
      <c r="N15" s="462">
        <f t="shared" si="1"/>
        <v>2.1097046413502074E-2</v>
      </c>
      <c r="O15" s="463">
        <f t="shared" si="2"/>
        <v>-29</v>
      </c>
      <c r="P15" s="464">
        <f t="shared" si="3"/>
        <v>-2.9087261785356033E-2</v>
      </c>
      <c r="Q15" s="465">
        <f t="shared" si="4"/>
        <v>-143</v>
      </c>
      <c r="R15" s="466">
        <f t="shared" si="5"/>
        <v>-0.12871287128712872</v>
      </c>
      <c r="S15"/>
      <c r="T15"/>
      <c r="U15"/>
      <c r="V15"/>
      <c r="W15"/>
      <c r="X15"/>
    </row>
    <row r="16" spans="1:24" ht="17.25" customHeight="1">
      <c r="A16" s="211" t="s">
        <v>31</v>
      </c>
      <c r="B16" s="231">
        <v>2549</v>
      </c>
      <c r="C16" s="231">
        <v>2460</v>
      </c>
      <c r="D16" s="231">
        <v>2301</v>
      </c>
      <c r="E16" s="231">
        <v>2213</v>
      </c>
      <c r="F16" s="231">
        <v>2139</v>
      </c>
      <c r="G16" s="231">
        <v>2111</v>
      </c>
      <c r="H16" s="231">
        <v>2074</v>
      </c>
      <c r="I16" s="231">
        <v>2069</v>
      </c>
      <c r="J16" s="231">
        <v>2044</v>
      </c>
      <c r="K16" s="231">
        <v>2049</v>
      </c>
      <c r="L16" s="361">
        <v>2077</v>
      </c>
      <c r="M16" s="461">
        <f t="shared" si="0"/>
        <v>28</v>
      </c>
      <c r="N16" s="462">
        <f t="shared" si="1"/>
        <v>1.3665202537823218E-2</v>
      </c>
      <c r="O16" s="463">
        <f t="shared" si="2"/>
        <v>-34</v>
      </c>
      <c r="P16" s="464">
        <f t="shared" si="3"/>
        <v>-1.6106110847939337E-2</v>
      </c>
      <c r="Q16" s="465">
        <f t="shared" si="4"/>
        <v>-472</v>
      </c>
      <c r="R16" s="466">
        <f t="shared" si="5"/>
        <v>-0.18517065515888587</v>
      </c>
      <c r="S16"/>
      <c r="T16"/>
      <c r="U16"/>
      <c r="V16"/>
      <c r="W16"/>
      <c r="X16"/>
    </row>
    <row r="17" spans="1:24" ht="17.25" customHeight="1">
      <c r="A17" s="211" t="s">
        <v>32</v>
      </c>
      <c r="B17" s="231">
        <v>1442</v>
      </c>
      <c r="C17" s="231">
        <v>1389</v>
      </c>
      <c r="D17" s="231">
        <v>1327</v>
      </c>
      <c r="E17" s="231">
        <v>1279</v>
      </c>
      <c r="F17" s="231">
        <v>1254</v>
      </c>
      <c r="G17" s="231">
        <v>1256</v>
      </c>
      <c r="H17" s="231">
        <v>1262</v>
      </c>
      <c r="I17" s="231">
        <v>1265</v>
      </c>
      <c r="J17" s="231">
        <v>1275</v>
      </c>
      <c r="K17" s="231">
        <v>1263</v>
      </c>
      <c r="L17" s="361">
        <v>1281</v>
      </c>
      <c r="M17" s="461">
        <f t="shared" si="0"/>
        <v>18</v>
      </c>
      <c r="N17" s="462">
        <f t="shared" si="1"/>
        <v>1.4251781472684133E-2</v>
      </c>
      <c r="O17" s="463">
        <f t="shared" si="2"/>
        <v>25</v>
      </c>
      <c r="P17" s="464">
        <f t="shared" si="3"/>
        <v>1.9904458598726027E-2</v>
      </c>
      <c r="Q17" s="465">
        <f t="shared" si="4"/>
        <v>-161</v>
      </c>
      <c r="R17" s="466">
        <f t="shared" si="5"/>
        <v>-0.11165048543689315</v>
      </c>
      <c r="S17"/>
      <c r="T17"/>
      <c r="U17"/>
      <c r="V17"/>
      <c r="W17"/>
      <c r="X17"/>
    </row>
    <row r="18" spans="1:24" ht="17.25" customHeight="1">
      <c r="A18" s="211" t="s">
        <v>33</v>
      </c>
      <c r="B18" s="231">
        <v>1298</v>
      </c>
      <c r="C18" s="231">
        <v>1246</v>
      </c>
      <c r="D18" s="231">
        <v>1157</v>
      </c>
      <c r="E18" s="231">
        <v>1089</v>
      </c>
      <c r="F18" s="231">
        <v>1067</v>
      </c>
      <c r="G18" s="231">
        <v>1053</v>
      </c>
      <c r="H18" s="231">
        <v>1065</v>
      </c>
      <c r="I18" s="231">
        <v>1064</v>
      </c>
      <c r="J18" s="231">
        <v>1074</v>
      </c>
      <c r="K18" s="231">
        <v>1096</v>
      </c>
      <c r="L18" s="361">
        <v>1105</v>
      </c>
      <c r="M18" s="461">
        <f t="shared" si="0"/>
        <v>9</v>
      </c>
      <c r="N18" s="462">
        <f t="shared" si="1"/>
        <v>8.2116788321167089E-3</v>
      </c>
      <c r="O18" s="463">
        <f t="shared" si="2"/>
        <v>52</v>
      </c>
      <c r="P18" s="464">
        <f t="shared" si="3"/>
        <v>4.9382716049382713E-2</v>
      </c>
      <c r="Q18" s="465">
        <f t="shared" si="4"/>
        <v>-193</v>
      </c>
      <c r="R18" s="466">
        <f t="shared" si="5"/>
        <v>-0.14869029275808932</v>
      </c>
      <c r="S18"/>
      <c r="T18"/>
      <c r="U18"/>
      <c r="V18"/>
      <c r="W18"/>
      <c r="X18"/>
    </row>
    <row r="19" spans="1:24" ht="17.25" customHeight="1" thickBot="1">
      <c r="A19" s="209" t="s">
        <v>34</v>
      </c>
      <c r="B19" s="249">
        <v>2832</v>
      </c>
      <c r="C19" s="249">
        <v>2678</v>
      </c>
      <c r="D19" s="249">
        <v>2501</v>
      </c>
      <c r="E19" s="249">
        <v>2364</v>
      </c>
      <c r="F19" s="249">
        <v>2279</v>
      </c>
      <c r="G19" s="249">
        <v>2195</v>
      </c>
      <c r="H19" s="249">
        <v>2133</v>
      </c>
      <c r="I19" s="249">
        <v>2111</v>
      </c>
      <c r="J19" s="249">
        <v>2085</v>
      </c>
      <c r="K19" s="249">
        <v>2107</v>
      </c>
      <c r="L19" s="362">
        <v>2136</v>
      </c>
      <c r="M19" s="467">
        <f t="shared" si="0"/>
        <v>29</v>
      </c>
      <c r="N19" s="468">
        <f t="shared" si="1"/>
        <v>1.3763644992880852E-2</v>
      </c>
      <c r="O19" s="469">
        <f t="shared" si="2"/>
        <v>-59</v>
      </c>
      <c r="P19" s="470">
        <f t="shared" si="3"/>
        <v>-2.6879271070615052E-2</v>
      </c>
      <c r="Q19" s="471">
        <f t="shared" si="4"/>
        <v>-696</v>
      </c>
      <c r="R19" s="472">
        <f t="shared" si="5"/>
        <v>-0.24576271186440679</v>
      </c>
      <c r="S19"/>
      <c r="T19"/>
      <c r="U19"/>
      <c r="V19"/>
      <c r="W19"/>
      <c r="X19"/>
    </row>
    <row r="20" spans="1:24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/>
  <dimension ref="A1:X24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3" width="6.42578125" style="223" customWidth="1"/>
    <col min="14" max="14" width="6" style="223" customWidth="1"/>
    <col min="15" max="15" width="6.42578125" style="223" customWidth="1"/>
    <col min="16" max="16" width="6" style="223" customWidth="1"/>
    <col min="17" max="17" width="7.7109375" style="223" customWidth="1"/>
    <col min="18" max="18" width="6.140625" style="223" customWidth="1"/>
    <col min="19" max="16384" width="9.140625" style="223"/>
  </cols>
  <sheetData>
    <row r="1" spans="1:24" s="50" customFormat="1" ht="17.25" customHeight="1">
      <c r="A1" s="173" t="s">
        <v>666</v>
      </c>
      <c r="B1" s="177"/>
      <c r="C1" s="177"/>
      <c r="D1" s="177"/>
      <c r="E1" s="82"/>
      <c r="F1" s="82"/>
      <c r="G1" s="82"/>
      <c r="H1" s="82"/>
      <c r="I1" s="82"/>
      <c r="L1" s="552"/>
    </row>
    <row r="2" spans="1:24" ht="17.25" customHeight="1" thickBot="1">
      <c r="A2" s="358" t="s">
        <v>198</v>
      </c>
      <c r="B2" s="219"/>
      <c r="C2" s="219"/>
    </row>
    <row r="3" spans="1:24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4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T4"/>
      <c r="U4"/>
    </row>
    <row r="5" spans="1:24" ht="17.25" customHeight="1">
      <c r="A5" s="208" t="s">
        <v>20</v>
      </c>
      <c r="B5" s="359">
        <v>532918</v>
      </c>
      <c r="C5" s="359">
        <v>501220</v>
      </c>
      <c r="D5" s="359">
        <v>470754</v>
      </c>
      <c r="E5" s="359">
        <v>448792</v>
      </c>
      <c r="F5" s="359">
        <v>435542</v>
      </c>
      <c r="G5" s="359">
        <v>427107</v>
      </c>
      <c r="H5" s="359">
        <v>424849</v>
      </c>
      <c r="I5" s="359">
        <v>421535</v>
      </c>
      <c r="J5" s="359">
        <v>420814</v>
      </c>
      <c r="K5" s="359">
        <v>423838</v>
      </c>
      <c r="L5" s="360">
        <v>432906</v>
      </c>
      <c r="M5" s="455">
        <f>L5-K5</f>
        <v>9068</v>
      </c>
      <c r="N5" s="456">
        <f>L5/K5-1</f>
        <v>2.1394966944917604E-2</v>
      </c>
      <c r="O5" s="457">
        <f>L5-G5</f>
        <v>5799</v>
      </c>
      <c r="P5" s="458">
        <f>L5/G5-1</f>
        <v>1.3577393955144679E-2</v>
      </c>
      <c r="Q5" s="459">
        <f>L5-B5</f>
        <v>-100012</v>
      </c>
      <c r="R5" s="460">
        <f>L5/B5-1</f>
        <v>-0.18766864695881913</v>
      </c>
      <c r="S5" s="964"/>
      <c r="T5"/>
      <c r="U5"/>
      <c r="V5" s="320"/>
      <c r="W5" s="964"/>
      <c r="X5" s="320"/>
    </row>
    <row r="6" spans="1:24" ht="17.25" customHeight="1">
      <c r="A6" s="211" t="s">
        <v>21</v>
      </c>
      <c r="B6" s="231">
        <v>70583</v>
      </c>
      <c r="C6" s="231">
        <v>67213</v>
      </c>
      <c r="D6" s="231">
        <v>64389</v>
      </c>
      <c r="E6" s="231">
        <v>62309</v>
      </c>
      <c r="F6" s="231">
        <v>61189</v>
      </c>
      <c r="G6" s="231">
        <v>61598</v>
      </c>
      <c r="H6" s="231">
        <v>63262</v>
      </c>
      <c r="I6" s="231">
        <v>64060</v>
      </c>
      <c r="J6" s="231">
        <v>65022</v>
      </c>
      <c r="K6" s="231">
        <v>66762</v>
      </c>
      <c r="L6" s="361">
        <v>68651</v>
      </c>
      <c r="M6" s="461">
        <f t="shared" ref="M6:M19" si="0">L6-K6</f>
        <v>1889</v>
      </c>
      <c r="N6" s="462">
        <f t="shared" ref="N6:N19" si="1">L6/K6-1</f>
        <v>2.829453880950239E-2</v>
      </c>
      <c r="O6" s="463">
        <f t="shared" ref="O6:O19" si="2">L6-G6</f>
        <v>7053</v>
      </c>
      <c r="P6" s="464">
        <f t="shared" ref="P6:P19" si="3">L6/G6-1</f>
        <v>0.11450047079450631</v>
      </c>
      <c r="Q6" s="465">
        <f t="shared" ref="Q6:Q19" si="4">L6-B6</f>
        <v>-1932</v>
      </c>
      <c r="R6" s="466">
        <f t="shared" ref="R6:R19" si="5">L6/B6-1</f>
        <v>-2.737203009223188E-2</v>
      </c>
      <c r="S6" s="964"/>
      <c r="T6"/>
      <c r="U6"/>
      <c r="V6" s="320"/>
      <c r="W6" s="964"/>
      <c r="X6" s="320"/>
    </row>
    <row r="7" spans="1:24" ht="17.25" customHeight="1">
      <c r="A7" s="211" t="s">
        <v>22</v>
      </c>
      <c r="B7" s="231">
        <v>48014</v>
      </c>
      <c r="C7" s="231">
        <v>45391</v>
      </c>
      <c r="D7" s="231">
        <v>43145</v>
      </c>
      <c r="E7" s="231">
        <v>41866</v>
      </c>
      <c r="F7" s="231">
        <v>41138</v>
      </c>
      <c r="G7" s="231">
        <v>40067</v>
      </c>
      <c r="H7" s="231">
        <v>39885</v>
      </c>
      <c r="I7" s="231">
        <v>39468</v>
      </c>
      <c r="J7" s="231">
        <v>39506</v>
      </c>
      <c r="K7" s="231">
        <v>39706</v>
      </c>
      <c r="L7" s="361">
        <v>40588</v>
      </c>
      <c r="M7" s="461">
        <f t="shared" si="0"/>
        <v>882</v>
      </c>
      <c r="N7" s="462">
        <f t="shared" si="1"/>
        <v>2.2213267516244306E-2</v>
      </c>
      <c r="O7" s="463">
        <f t="shared" si="2"/>
        <v>521</v>
      </c>
      <c r="P7" s="464">
        <f t="shared" si="3"/>
        <v>1.3003219607158112E-2</v>
      </c>
      <c r="Q7" s="465">
        <f t="shared" si="4"/>
        <v>-7426</v>
      </c>
      <c r="R7" s="466">
        <f t="shared" si="5"/>
        <v>-0.1546632232265589</v>
      </c>
      <c r="S7" s="964"/>
      <c r="T7"/>
      <c r="U7"/>
      <c r="V7" s="320"/>
      <c r="W7" s="964"/>
      <c r="X7" s="320"/>
    </row>
    <row r="8" spans="1:24" ht="17.25" customHeight="1">
      <c r="A8" s="211" t="s">
        <v>23</v>
      </c>
      <c r="B8" s="231">
        <v>33952</v>
      </c>
      <c r="C8" s="231">
        <v>32101</v>
      </c>
      <c r="D8" s="231">
        <v>30433</v>
      </c>
      <c r="E8" s="231">
        <v>28972</v>
      </c>
      <c r="F8" s="231">
        <v>28134</v>
      </c>
      <c r="G8" s="231">
        <v>27586</v>
      </c>
      <c r="H8" s="231">
        <v>27076</v>
      </c>
      <c r="I8" s="231">
        <v>26583</v>
      </c>
      <c r="J8" s="231">
        <v>26633</v>
      </c>
      <c r="K8" s="231">
        <v>26940</v>
      </c>
      <c r="L8" s="361">
        <v>27250</v>
      </c>
      <c r="M8" s="461">
        <f t="shared" si="0"/>
        <v>310</v>
      </c>
      <c r="N8" s="462">
        <f t="shared" si="1"/>
        <v>1.1507052709725407E-2</v>
      </c>
      <c r="O8" s="463">
        <f t="shared" si="2"/>
        <v>-336</v>
      </c>
      <c r="P8" s="464">
        <f t="shared" si="3"/>
        <v>-1.2180091350685096E-2</v>
      </c>
      <c r="Q8" s="465">
        <f t="shared" si="4"/>
        <v>-6702</v>
      </c>
      <c r="R8" s="466">
        <f t="shared" si="5"/>
        <v>-0.1973963242224317</v>
      </c>
      <c r="S8" s="964"/>
      <c r="T8"/>
      <c r="U8"/>
      <c r="V8" s="320"/>
      <c r="W8" s="964"/>
      <c r="X8" s="320"/>
    </row>
    <row r="9" spans="1:24" ht="17.25" customHeight="1">
      <c r="A9" s="211" t="s">
        <v>24</v>
      </c>
      <c r="B9" s="231">
        <v>26815</v>
      </c>
      <c r="C9" s="231">
        <v>25362</v>
      </c>
      <c r="D9" s="231">
        <v>23669</v>
      </c>
      <c r="E9" s="231">
        <v>22657</v>
      </c>
      <c r="F9" s="231">
        <v>22088</v>
      </c>
      <c r="G9" s="231">
        <v>21749</v>
      </c>
      <c r="H9" s="231">
        <v>21930</v>
      </c>
      <c r="I9" s="231">
        <v>22059</v>
      </c>
      <c r="J9" s="231">
        <v>21990</v>
      </c>
      <c r="K9" s="231">
        <v>22303</v>
      </c>
      <c r="L9" s="361">
        <v>22849</v>
      </c>
      <c r="M9" s="461">
        <f t="shared" si="0"/>
        <v>546</v>
      </c>
      <c r="N9" s="462">
        <f t="shared" si="1"/>
        <v>2.4481011523113549E-2</v>
      </c>
      <c r="O9" s="463">
        <f t="shared" si="2"/>
        <v>1100</v>
      </c>
      <c r="P9" s="464">
        <f t="shared" si="3"/>
        <v>5.0577038024736787E-2</v>
      </c>
      <c r="Q9" s="465">
        <f t="shared" si="4"/>
        <v>-3966</v>
      </c>
      <c r="R9" s="466">
        <f t="shared" si="5"/>
        <v>-0.14790229349244821</v>
      </c>
      <c r="S9" s="964"/>
      <c r="T9"/>
      <c r="U9"/>
      <c r="V9" s="320"/>
      <c r="W9" s="964"/>
      <c r="X9" s="320"/>
    </row>
    <row r="10" spans="1:24" ht="17.25" customHeight="1">
      <c r="A10" s="211" t="s">
        <v>25</v>
      </c>
      <c r="B10" s="231">
        <v>14845</v>
      </c>
      <c r="C10" s="231">
        <v>13770</v>
      </c>
      <c r="D10" s="231">
        <v>12650</v>
      </c>
      <c r="E10" s="231">
        <v>11894</v>
      </c>
      <c r="F10" s="231">
        <v>11270</v>
      </c>
      <c r="G10" s="231">
        <v>10989</v>
      </c>
      <c r="H10" s="231">
        <v>10994</v>
      </c>
      <c r="I10" s="231">
        <v>10743</v>
      </c>
      <c r="J10" s="231">
        <v>10541</v>
      </c>
      <c r="K10" s="231">
        <v>10492</v>
      </c>
      <c r="L10" s="361">
        <v>10512</v>
      </c>
      <c r="M10" s="461">
        <f t="shared" si="0"/>
        <v>20</v>
      </c>
      <c r="N10" s="462">
        <f t="shared" si="1"/>
        <v>1.9062142584826969E-3</v>
      </c>
      <c r="O10" s="463">
        <f t="shared" si="2"/>
        <v>-477</v>
      </c>
      <c r="P10" s="464">
        <f t="shared" si="3"/>
        <v>-4.3407043407043377E-2</v>
      </c>
      <c r="Q10" s="465">
        <f t="shared" si="4"/>
        <v>-4333</v>
      </c>
      <c r="R10" s="466">
        <f t="shared" si="5"/>
        <v>-0.29188278881778373</v>
      </c>
      <c r="S10" s="964"/>
      <c r="T10"/>
      <c r="U10"/>
      <c r="V10" s="320"/>
      <c r="W10" s="964"/>
      <c r="X10" s="320"/>
    </row>
    <row r="11" spans="1:24" ht="17.25" customHeight="1">
      <c r="A11" s="211" t="s">
        <v>26</v>
      </c>
      <c r="B11" s="231">
        <v>43317</v>
      </c>
      <c r="C11" s="231">
        <v>40438</v>
      </c>
      <c r="D11" s="231">
        <v>37862</v>
      </c>
      <c r="E11" s="231">
        <v>35940</v>
      </c>
      <c r="F11" s="231">
        <v>34447</v>
      </c>
      <c r="G11" s="231">
        <v>33474</v>
      </c>
      <c r="H11" s="231">
        <v>32991</v>
      </c>
      <c r="I11" s="231">
        <v>32388</v>
      </c>
      <c r="J11" s="231">
        <v>32151</v>
      </c>
      <c r="K11" s="231">
        <v>32121</v>
      </c>
      <c r="L11" s="361">
        <v>32905</v>
      </c>
      <c r="M11" s="461">
        <f t="shared" si="0"/>
        <v>784</v>
      </c>
      <c r="N11" s="462">
        <f t="shared" si="1"/>
        <v>2.4407708352790936E-2</v>
      </c>
      <c r="O11" s="463">
        <f t="shared" si="2"/>
        <v>-569</v>
      </c>
      <c r="P11" s="464">
        <f t="shared" si="3"/>
        <v>-1.6998267311943649E-2</v>
      </c>
      <c r="Q11" s="465">
        <f t="shared" si="4"/>
        <v>-10412</v>
      </c>
      <c r="R11" s="466">
        <f t="shared" si="5"/>
        <v>-0.24036752314333865</v>
      </c>
      <c r="S11" s="964"/>
      <c r="T11"/>
      <c r="U11"/>
      <c r="V11" s="320"/>
      <c r="W11" s="964"/>
      <c r="X11" s="320"/>
    </row>
    <row r="12" spans="1:24" ht="17.25" customHeight="1">
      <c r="A12" s="211" t="s">
        <v>27</v>
      </c>
      <c r="B12" s="231">
        <v>20376</v>
      </c>
      <c r="C12" s="231">
        <v>19078</v>
      </c>
      <c r="D12" s="231">
        <v>17723</v>
      </c>
      <c r="E12" s="231">
        <v>16873</v>
      </c>
      <c r="F12" s="231">
        <v>16334</v>
      </c>
      <c r="G12" s="231">
        <v>15916</v>
      </c>
      <c r="H12" s="231">
        <v>15699</v>
      </c>
      <c r="I12" s="231">
        <v>15462</v>
      </c>
      <c r="J12" s="231">
        <v>15583</v>
      </c>
      <c r="K12" s="231">
        <v>15758</v>
      </c>
      <c r="L12" s="361">
        <v>16274</v>
      </c>
      <c r="M12" s="461">
        <f t="shared" si="0"/>
        <v>516</v>
      </c>
      <c r="N12" s="462">
        <f t="shared" si="1"/>
        <v>3.2745272242670431E-2</v>
      </c>
      <c r="O12" s="463">
        <f t="shared" si="2"/>
        <v>358</v>
      </c>
      <c r="P12" s="464">
        <f t="shared" si="3"/>
        <v>2.2493088715757725E-2</v>
      </c>
      <c r="Q12" s="465">
        <f t="shared" si="4"/>
        <v>-4102</v>
      </c>
      <c r="R12" s="466">
        <f t="shared" si="5"/>
        <v>-0.20131527287004314</v>
      </c>
      <c r="S12" s="964"/>
      <c r="T12"/>
      <c r="U12"/>
      <c r="V12" s="320"/>
      <c r="W12" s="964"/>
      <c r="X12" s="320"/>
    </row>
    <row r="13" spans="1:24" ht="17.25" customHeight="1">
      <c r="A13" s="211" t="s">
        <v>28</v>
      </c>
      <c r="B13" s="231">
        <v>29745</v>
      </c>
      <c r="C13" s="231">
        <v>28038</v>
      </c>
      <c r="D13" s="231">
        <v>26370</v>
      </c>
      <c r="E13" s="231">
        <v>25044</v>
      </c>
      <c r="F13" s="231">
        <v>24615</v>
      </c>
      <c r="G13" s="231">
        <v>23881</v>
      </c>
      <c r="H13" s="231">
        <v>23652</v>
      </c>
      <c r="I13" s="231">
        <v>23184</v>
      </c>
      <c r="J13" s="231">
        <v>22522</v>
      </c>
      <c r="K13" s="231">
        <v>22455</v>
      </c>
      <c r="L13" s="361">
        <v>22956</v>
      </c>
      <c r="M13" s="461">
        <f t="shared" si="0"/>
        <v>501</v>
      </c>
      <c r="N13" s="462">
        <f t="shared" si="1"/>
        <v>2.2311289245156907E-2</v>
      </c>
      <c r="O13" s="463">
        <f t="shared" si="2"/>
        <v>-925</v>
      </c>
      <c r="P13" s="464">
        <f t="shared" si="3"/>
        <v>-3.8733721368451879E-2</v>
      </c>
      <c r="Q13" s="465">
        <f t="shared" si="4"/>
        <v>-6789</v>
      </c>
      <c r="R13" s="466">
        <f t="shared" si="5"/>
        <v>-0.22824004034291479</v>
      </c>
      <c r="S13" s="964"/>
      <c r="T13"/>
      <c r="U13"/>
      <c r="V13" s="320"/>
      <c r="W13" s="964"/>
      <c r="X13" s="320"/>
    </row>
    <row r="14" spans="1:24" ht="17.25" customHeight="1">
      <c r="A14" s="211" t="s">
        <v>29</v>
      </c>
      <c r="B14" s="231">
        <v>26314</v>
      </c>
      <c r="C14" s="231">
        <v>24671</v>
      </c>
      <c r="D14" s="231">
        <v>23070</v>
      </c>
      <c r="E14" s="231">
        <v>22141</v>
      </c>
      <c r="F14" s="231">
        <v>21739</v>
      </c>
      <c r="G14" s="231">
        <v>21720</v>
      </c>
      <c r="H14" s="231">
        <v>21829</v>
      </c>
      <c r="I14" s="231">
        <v>21796</v>
      </c>
      <c r="J14" s="231">
        <v>21870</v>
      </c>
      <c r="K14" s="231">
        <v>22042</v>
      </c>
      <c r="L14" s="361">
        <v>22533</v>
      </c>
      <c r="M14" s="461">
        <f t="shared" si="0"/>
        <v>491</v>
      </c>
      <c r="N14" s="462">
        <f t="shared" si="1"/>
        <v>2.2275655566645458E-2</v>
      </c>
      <c r="O14" s="463">
        <f t="shared" si="2"/>
        <v>813</v>
      </c>
      <c r="P14" s="464">
        <f t="shared" si="3"/>
        <v>3.74309392265193E-2</v>
      </c>
      <c r="Q14" s="465">
        <f t="shared" si="4"/>
        <v>-3781</v>
      </c>
      <c r="R14" s="466">
        <f t="shared" si="5"/>
        <v>-0.14368777076841222</v>
      </c>
      <c r="S14" s="964"/>
      <c r="T14"/>
      <c r="U14"/>
      <c r="V14" s="320"/>
      <c r="W14" s="964"/>
      <c r="X14" s="320"/>
    </row>
    <row r="15" spans="1:24" ht="17.25" customHeight="1">
      <c r="A15" s="211" t="s">
        <v>30</v>
      </c>
      <c r="B15" s="231">
        <v>26742</v>
      </c>
      <c r="C15" s="231">
        <v>25394</v>
      </c>
      <c r="D15" s="231">
        <v>23933</v>
      </c>
      <c r="E15" s="231">
        <v>22858</v>
      </c>
      <c r="F15" s="231">
        <v>22360</v>
      </c>
      <c r="G15" s="231">
        <v>21976</v>
      </c>
      <c r="H15" s="231">
        <v>21545</v>
      </c>
      <c r="I15" s="231">
        <v>21274</v>
      </c>
      <c r="J15" s="231">
        <v>21331</v>
      </c>
      <c r="K15" s="231">
        <v>21407</v>
      </c>
      <c r="L15" s="361">
        <v>21944</v>
      </c>
      <c r="M15" s="461">
        <f t="shared" si="0"/>
        <v>537</v>
      </c>
      <c r="N15" s="462">
        <f t="shared" si="1"/>
        <v>2.5085252487504039E-2</v>
      </c>
      <c r="O15" s="463">
        <f t="shared" si="2"/>
        <v>-32</v>
      </c>
      <c r="P15" s="464">
        <f t="shared" si="3"/>
        <v>-1.4561339643247573E-3</v>
      </c>
      <c r="Q15" s="465">
        <f t="shared" si="4"/>
        <v>-4798</v>
      </c>
      <c r="R15" s="466">
        <f t="shared" si="5"/>
        <v>-0.1794181437439234</v>
      </c>
      <c r="S15" s="964"/>
      <c r="T15"/>
      <c r="U15"/>
      <c r="V15" s="320"/>
      <c r="W15" s="964"/>
      <c r="X15" s="320"/>
    </row>
    <row r="16" spans="1:24" ht="17.25" customHeight="1">
      <c r="A16" s="211" t="s">
        <v>31</v>
      </c>
      <c r="B16" s="231">
        <v>60184</v>
      </c>
      <c r="C16" s="231">
        <v>56500</v>
      </c>
      <c r="D16" s="231">
        <v>52638</v>
      </c>
      <c r="E16" s="231">
        <v>49670</v>
      </c>
      <c r="F16" s="231">
        <v>47791</v>
      </c>
      <c r="G16" s="231">
        <v>46695</v>
      </c>
      <c r="H16" s="231">
        <v>46184</v>
      </c>
      <c r="I16" s="231">
        <v>45920</v>
      </c>
      <c r="J16" s="231">
        <v>45611</v>
      </c>
      <c r="K16" s="231">
        <v>45755</v>
      </c>
      <c r="L16" s="361">
        <v>46762</v>
      </c>
      <c r="M16" s="461">
        <f t="shared" si="0"/>
        <v>1007</v>
      </c>
      <c r="N16" s="462">
        <f t="shared" si="1"/>
        <v>2.2008523658616497E-2</v>
      </c>
      <c r="O16" s="463">
        <f t="shared" si="2"/>
        <v>67</v>
      </c>
      <c r="P16" s="464">
        <f t="shared" si="3"/>
        <v>1.4348431309560983E-3</v>
      </c>
      <c r="Q16" s="465">
        <f t="shared" si="4"/>
        <v>-13422</v>
      </c>
      <c r="R16" s="466">
        <f t="shared" si="5"/>
        <v>-0.22301608400903894</v>
      </c>
      <c r="S16" s="964"/>
      <c r="T16"/>
      <c r="U16"/>
      <c r="V16" s="320"/>
      <c r="W16" s="964"/>
      <c r="X16" s="320"/>
    </row>
    <row r="17" spans="1:24" ht="17.25" customHeight="1">
      <c r="A17" s="211" t="s">
        <v>32</v>
      </c>
      <c r="B17" s="231">
        <v>34482</v>
      </c>
      <c r="C17" s="231">
        <v>32185</v>
      </c>
      <c r="D17" s="231">
        <v>30443</v>
      </c>
      <c r="E17" s="231">
        <v>29130</v>
      </c>
      <c r="F17" s="231">
        <v>28183</v>
      </c>
      <c r="G17" s="231">
        <v>27437</v>
      </c>
      <c r="H17" s="231">
        <v>27158</v>
      </c>
      <c r="I17" s="231">
        <v>26880</v>
      </c>
      <c r="J17" s="231">
        <v>26754</v>
      </c>
      <c r="K17" s="231">
        <v>26742</v>
      </c>
      <c r="L17" s="361">
        <v>27266</v>
      </c>
      <c r="M17" s="461">
        <f t="shared" si="0"/>
        <v>524</v>
      </c>
      <c r="N17" s="462">
        <f t="shared" si="1"/>
        <v>1.9594645127514854E-2</v>
      </c>
      <c r="O17" s="463">
        <f t="shared" si="2"/>
        <v>-171</v>
      </c>
      <c r="P17" s="464">
        <f t="shared" si="3"/>
        <v>-6.2324598170353518E-3</v>
      </c>
      <c r="Q17" s="465">
        <f t="shared" si="4"/>
        <v>-7216</v>
      </c>
      <c r="R17" s="466">
        <f t="shared" si="5"/>
        <v>-0.20926860390928603</v>
      </c>
      <c r="S17" s="964"/>
      <c r="T17"/>
      <c r="U17"/>
      <c r="V17" s="320"/>
      <c r="W17" s="964"/>
      <c r="X17" s="320"/>
    </row>
    <row r="18" spans="1:24" ht="17.25" customHeight="1">
      <c r="A18" s="211" t="s">
        <v>33</v>
      </c>
      <c r="B18" s="231">
        <v>31509</v>
      </c>
      <c r="C18" s="231">
        <v>29196</v>
      </c>
      <c r="D18" s="231">
        <v>26861</v>
      </c>
      <c r="E18" s="231">
        <v>25168</v>
      </c>
      <c r="F18" s="231">
        <v>24389</v>
      </c>
      <c r="G18" s="231">
        <v>24151</v>
      </c>
      <c r="H18" s="231">
        <v>24117</v>
      </c>
      <c r="I18" s="231">
        <v>24056</v>
      </c>
      <c r="J18" s="231">
        <v>24142</v>
      </c>
      <c r="K18" s="231">
        <v>24169</v>
      </c>
      <c r="L18" s="361">
        <v>24579</v>
      </c>
      <c r="M18" s="461">
        <f t="shared" si="0"/>
        <v>410</v>
      </c>
      <c r="N18" s="462">
        <f t="shared" si="1"/>
        <v>1.6963879349580102E-2</v>
      </c>
      <c r="O18" s="463">
        <f t="shared" si="2"/>
        <v>428</v>
      </c>
      <c r="P18" s="464">
        <f t="shared" si="3"/>
        <v>1.7721833464452885E-2</v>
      </c>
      <c r="Q18" s="465">
        <f t="shared" si="4"/>
        <v>-6930</v>
      </c>
      <c r="R18" s="466">
        <f t="shared" si="5"/>
        <v>-0.21993716081119685</v>
      </c>
      <c r="S18" s="964"/>
      <c r="T18"/>
      <c r="U18"/>
      <c r="V18" s="320"/>
      <c r="W18" s="964"/>
      <c r="X18" s="320"/>
    </row>
    <row r="19" spans="1:24" ht="17.25" customHeight="1" thickBot="1">
      <c r="A19" s="209" t="s">
        <v>34</v>
      </c>
      <c r="B19" s="249">
        <v>66040</v>
      </c>
      <c r="C19" s="249">
        <v>61883</v>
      </c>
      <c r="D19" s="249">
        <v>57568</v>
      </c>
      <c r="E19" s="249">
        <v>54270</v>
      </c>
      <c r="F19" s="249">
        <v>51865</v>
      </c>
      <c r="G19" s="249">
        <v>49868</v>
      </c>
      <c r="H19" s="249">
        <v>48527</v>
      </c>
      <c r="I19" s="249">
        <v>47662</v>
      </c>
      <c r="J19" s="249">
        <v>47158</v>
      </c>
      <c r="K19" s="249">
        <v>47186</v>
      </c>
      <c r="L19" s="362">
        <v>47837</v>
      </c>
      <c r="M19" s="467">
        <f t="shared" si="0"/>
        <v>651</v>
      </c>
      <c r="N19" s="468">
        <f t="shared" si="1"/>
        <v>1.3796465053193652E-2</v>
      </c>
      <c r="O19" s="469">
        <f t="shared" si="2"/>
        <v>-2031</v>
      </c>
      <c r="P19" s="470">
        <f t="shared" si="3"/>
        <v>-4.0727520654528004E-2</v>
      </c>
      <c r="Q19" s="471">
        <f t="shared" si="4"/>
        <v>-18203</v>
      </c>
      <c r="R19" s="472">
        <f t="shared" si="5"/>
        <v>-0.27563597819503327</v>
      </c>
      <c r="S19" s="964"/>
      <c r="T19"/>
      <c r="U19"/>
      <c r="V19" s="320"/>
      <c r="W19" s="964"/>
      <c r="X19" s="320"/>
    </row>
    <row r="20" spans="1:24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/>
  <dimension ref="A1:X24"/>
  <sheetViews>
    <sheetView zoomScaleNormal="100" workbookViewId="0">
      <selection sqref="A1:N1"/>
    </sheetView>
  </sheetViews>
  <sheetFormatPr defaultColWidth="9.140625" defaultRowHeight="15"/>
  <cols>
    <col min="1" max="1" width="18" style="223" customWidth="1"/>
    <col min="2" max="12" width="6.7109375" style="223" customWidth="1"/>
    <col min="13" max="13" width="6.42578125" style="223" customWidth="1"/>
    <col min="14" max="14" width="6" style="223" customWidth="1"/>
    <col min="15" max="15" width="6.42578125" style="223" customWidth="1"/>
    <col min="16" max="16" width="6" style="223" customWidth="1"/>
    <col min="17" max="17" width="7.7109375" style="223" customWidth="1"/>
    <col min="18" max="18" width="6.140625" style="223" customWidth="1"/>
    <col min="19" max="16384" width="9.140625" style="223"/>
  </cols>
  <sheetData>
    <row r="1" spans="1:24" s="50" customFormat="1" ht="17.25" customHeight="1">
      <c r="A1" s="1904" t="s">
        <v>667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552"/>
    </row>
    <row r="2" spans="1:24" ht="17.25" customHeight="1" thickBot="1">
      <c r="A2" s="358" t="s">
        <v>198</v>
      </c>
      <c r="B2" s="219"/>
      <c r="C2" s="219"/>
    </row>
    <row r="3" spans="1:24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4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S4"/>
      <c r="T4"/>
      <c r="U4"/>
      <c r="V4"/>
      <c r="W4"/>
      <c r="X4"/>
    </row>
    <row r="5" spans="1:24" ht="17.25" customHeight="1">
      <c r="A5" s="208" t="s">
        <v>20</v>
      </c>
      <c r="B5" s="359">
        <v>138874</v>
      </c>
      <c r="C5" s="359">
        <v>128453</v>
      </c>
      <c r="D5" s="359">
        <v>121583</v>
      </c>
      <c r="E5" s="359">
        <v>120053</v>
      </c>
      <c r="F5" s="359">
        <v>117725</v>
      </c>
      <c r="G5" s="359">
        <v>116077</v>
      </c>
      <c r="H5" s="359">
        <v>115617</v>
      </c>
      <c r="I5" s="359">
        <v>114041</v>
      </c>
      <c r="J5" s="359">
        <v>113513</v>
      </c>
      <c r="K5" s="359">
        <v>116183</v>
      </c>
      <c r="L5" s="360">
        <v>118293</v>
      </c>
      <c r="M5" s="455">
        <f>L5-K5</f>
        <v>2110</v>
      </c>
      <c r="N5" s="456">
        <f>L5/K5-1</f>
        <v>1.8161004622018639E-2</v>
      </c>
      <c r="O5" s="457">
        <f>L5-G5</f>
        <v>2216</v>
      </c>
      <c r="P5" s="458">
        <f>L5/G5-1</f>
        <v>1.9090775950446615E-2</v>
      </c>
      <c r="Q5" s="459">
        <f>L5-B5</f>
        <v>-20581</v>
      </c>
      <c r="R5" s="460">
        <f>L5/B5-1</f>
        <v>-0.14819908694212025</v>
      </c>
      <c r="S5"/>
      <c r="T5"/>
      <c r="U5"/>
      <c r="V5"/>
      <c r="W5"/>
      <c r="X5"/>
    </row>
    <row r="6" spans="1:24" ht="17.25" customHeight="1">
      <c r="A6" s="211" t="s">
        <v>21</v>
      </c>
      <c r="B6" s="231">
        <v>17953</v>
      </c>
      <c r="C6" s="231">
        <v>16652</v>
      </c>
      <c r="D6" s="231">
        <v>16118</v>
      </c>
      <c r="E6" s="231">
        <v>15876</v>
      </c>
      <c r="F6" s="231">
        <v>15919</v>
      </c>
      <c r="G6" s="231">
        <v>16508</v>
      </c>
      <c r="H6" s="231">
        <v>17030</v>
      </c>
      <c r="I6" s="231">
        <v>17006</v>
      </c>
      <c r="J6" s="231">
        <v>16928</v>
      </c>
      <c r="K6" s="231">
        <v>17983</v>
      </c>
      <c r="L6" s="361">
        <v>18304</v>
      </c>
      <c r="M6" s="461">
        <f t="shared" ref="M6:M19" si="0">L6-K6</f>
        <v>321</v>
      </c>
      <c r="N6" s="462">
        <f t="shared" ref="N6:N19" si="1">L6/K6-1</f>
        <v>1.7850191847856411E-2</v>
      </c>
      <c r="O6" s="463">
        <f t="shared" ref="O6:O19" si="2">L6-G6</f>
        <v>1796</v>
      </c>
      <c r="P6" s="464">
        <f t="shared" ref="P6:P19" si="3">L6/G6-1</f>
        <v>0.10879573540101761</v>
      </c>
      <c r="Q6" s="465">
        <f t="shared" ref="Q6:Q19" si="4">L6-B6</f>
        <v>351</v>
      </c>
      <c r="R6" s="466">
        <f t="shared" ref="R6:R19" si="5">L6/B6-1</f>
        <v>1.9551049963794309E-2</v>
      </c>
      <c r="S6"/>
      <c r="T6"/>
      <c r="U6"/>
      <c r="V6"/>
      <c r="W6"/>
      <c r="X6"/>
    </row>
    <row r="7" spans="1:24" ht="17.25" customHeight="1">
      <c r="A7" s="211" t="s">
        <v>22</v>
      </c>
      <c r="B7" s="231">
        <v>12910</v>
      </c>
      <c r="C7" s="231">
        <v>11966</v>
      </c>
      <c r="D7" s="231">
        <v>11749</v>
      </c>
      <c r="E7" s="231">
        <v>11868</v>
      </c>
      <c r="F7" s="231">
        <v>11680</v>
      </c>
      <c r="G7" s="231">
        <v>10887</v>
      </c>
      <c r="H7" s="231">
        <v>10939</v>
      </c>
      <c r="I7" s="231">
        <v>10986</v>
      </c>
      <c r="J7" s="231">
        <v>10960</v>
      </c>
      <c r="K7" s="231">
        <v>10950</v>
      </c>
      <c r="L7" s="361">
        <v>11357</v>
      </c>
      <c r="M7" s="461">
        <f t="shared" si="0"/>
        <v>407</v>
      </c>
      <c r="N7" s="462">
        <f t="shared" si="1"/>
        <v>3.7168949771689608E-2</v>
      </c>
      <c r="O7" s="463">
        <f t="shared" si="2"/>
        <v>470</v>
      </c>
      <c r="P7" s="464">
        <f t="shared" si="3"/>
        <v>4.3170754110406939E-2</v>
      </c>
      <c r="Q7" s="465">
        <f t="shared" si="4"/>
        <v>-1553</v>
      </c>
      <c r="R7" s="466">
        <f t="shared" si="5"/>
        <v>-0.12029434546862894</v>
      </c>
      <c r="S7"/>
      <c r="T7"/>
      <c r="U7"/>
      <c r="V7"/>
      <c r="W7"/>
      <c r="X7"/>
    </row>
    <row r="8" spans="1:24" ht="17.25" customHeight="1">
      <c r="A8" s="211" t="s">
        <v>23</v>
      </c>
      <c r="B8" s="231">
        <v>8853</v>
      </c>
      <c r="C8" s="231">
        <v>8286</v>
      </c>
      <c r="D8" s="231">
        <v>8004</v>
      </c>
      <c r="E8" s="231">
        <v>7719</v>
      </c>
      <c r="F8" s="231">
        <v>7534</v>
      </c>
      <c r="G8" s="231">
        <v>7357</v>
      </c>
      <c r="H8" s="231">
        <v>7205</v>
      </c>
      <c r="I8" s="231">
        <v>7060</v>
      </c>
      <c r="J8" s="231">
        <v>7173</v>
      </c>
      <c r="K8" s="231">
        <v>7341</v>
      </c>
      <c r="L8" s="361">
        <v>7344</v>
      </c>
      <c r="M8" s="461">
        <f t="shared" si="0"/>
        <v>3</v>
      </c>
      <c r="N8" s="462">
        <f t="shared" si="1"/>
        <v>4.08663669799747E-4</v>
      </c>
      <c r="O8" s="463">
        <f t="shared" si="2"/>
        <v>-13</v>
      </c>
      <c r="P8" s="464">
        <f t="shared" si="3"/>
        <v>-1.7670246024195091E-3</v>
      </c>
      <c r="Q8" s="465">
        <f t="shared" si="4"/>
        <v>-1509</v>
      </c>
      <c r="R8" s="466">
        <f t="shared" si="5"/>
        <v>-0.17045069467976959</v>
      </c>
      <c r="S8"/>
      <c r="T8"/>
      <c r="U8"/>
      <c r="V8"/>
      <c r="W8"/>
      <c r="X8"/>
    </row>
    <row r="9" spans="1:24" ht="17.25" customHeight="1">
      <c r="A9" s="211" t="s">
        <v>24</v>
      </c>
      <c r="B9" s="231">
        <v>7113</v>
      </c>
      <c r="C9" s="231">
        <v>6466</v>
      </c>
      <c r="D9" s="231">
        <v>6058</v>
      </c>
      <c r="E9" s="231">
        <v>6031</v>
      </c>
      <c r="F9" s="231">
        <v>6167</v>
      </c>
      <c r="G9" s="231">
        <v>5896</v>
      </c>
      <c r="H9" s="231">
        <v>6159</v>
      </c>
      <c r="I9" s="231">
        <v>6008</v>
      </c>
      <c r="J9" s="231">
        <v>5987</v>
      </c>
      <c r="K9" s="231">
        <v>6186</v>
      </c>
      <c r="L9" s="361">
        <v>6356</v>
      </c>
      <c r="M9" s="461">
        <f t="shared" si="0"/>
        <v>170</v>
      </c>
      <c r="N9" s="462">
        <f t="shared" si="1"/>
        <v>2.7481409634658949E-2</v>
      </c>
      <c r="O9" s="463">
        <f t="shared" si="2"/>
        <v>460</v>
      </c>
      <c r="P9" s="464">
        <f t="shared" si="3"/>
        <v>7.8018995929443724E-2</v>
      </c>
      <c r="Q9" s="465">
        <f t="shared" si="4"/>
        <v>-757</v>
      </c>
      <c r="R9" s="466">
        <f t="shared" si="5"/>
        <v>-0.10642485589765216</v>
      </c>
      <c r="S9"/>
      <c r="T9"/>
      <c r="U9"/>
      <c r="V9"/>
      <c r="W9"/>
      <c r="X9"/>
    </row>
    <row r="10" spans="1:24" ht="17.25" customHeight="1">
      <c r="A10" s="211" t="s">
        <v>25</v>
      </c>
      <c r="B10" s="231">
        <v>4208</v>
      </c>
      <c r="C10" s="231">
        <v>3592</v>
      </c>
      <c r="D10" s="231">
        <v>3180</v>
      </c>
      <c r="E10" s="231">
        <v>3226</v>
      </c>
      <c r="F10" s="231">
        <v>2992</v>
      </c>
      <c r="G10" s="231">
        <v>2972</v>
      </c>
      <c r="H10" s="231">
        <v>3055</v>
      </c>
      <c r="I10" s="231">
        <v>2922</v>
      </c>
      <c r="J10" s="231">
        <v>2683</v>
      </c>
      <c r="K10" s="231">
        <v>2892</v>
      </c>
      <c r="L10" s="361">
        <v>2715</v>
      </c>
      <c r="M10" s="461">
        <f t="shared" si="0"/>
        <v>-177</v>
      </c>
      <c r="N10" s="462">
        <f t="shared" si="1"/>
        <v>-6.1203319502074693E-2</v>
      </c>
      <c r="O10" s="463">
        <f t="shared" si="2"/>
        <v>-257</v>
      </c>
      <c r="P10" s="464">
        <f t="shared" si="3"/>
        <v>-8.6473755047106304E-2</v>
      </c>
      <c r="Q10" s="465">
        <f t="shared" si="4"/>
        <v>-1493</v>
      </c>
      <c r="R10" s="466">
        <f t="shared" si="5"/>
        <v>-0.35480038022813687</v>
      </c>
      <c r="S10"/>
      <c r="T10"/>
      <c r="U10"/>
      <c r="V10"/>
      <c r="W10"/>
      <c r="X10"/>
    </row>
    <row r="11" spans="1:24" ht="17.25" customHeight="1">
      <c r="A11" s="211" t="s">
        <v>26</v>
      </c>
      <c r="B11" s="231">
        <v>12115</v>
      </c>
      <c r="C11" s="231">
        <v>10970</v>
      </c>
      <c r="D11" s="231">
        <v>10332</v>
      </c>
      <c r="E11" s="231">
        <v>10041</v>
      </c>
      <c r="F11" s="231">
        <v>9612</v>
      </c>
      <c r="G11" s="231">
        <v>9530</v>
      </c>
      <c r="H11" s="231">
        <v>9518</v>
      </c>
      <c r="I11" s="231">
        <v>9174</v>
      </c>
      <c r="J11" s="231">
        <v>9090</v>
      </c>
      <c r="K11" s="231">
        <v>9329</v>
      </c>
      <c r="L11" s="361">
        <v>9438</v>
      </c>
      <c r="M11" s="461">
        <f t="shared" si="0"/>
        <v>109</v>
      </c>
      <c r="N11" s="462">
        <f t="shared" si="1"/>
        <v>1.1683996141065522E-2</v>
      </c>
      <c r="O11" s="463">
        <f t="shared" si="2"/>
        <v>-92</v>
      </c>
      <c r="P11" s="464">
        <f t="shared" si="3"/>
        <v>-9.6537250786988826E-3</v>
      </c>
      <c r="Q11" s="465">
        <f t="shared" si="4"/>
        <v>-2677</v>
      </c>
      <c r="R11" s="466">
        <f t="shared" si="5"/>
        <v>-0.22096574494428389</v>
      </c>
      <c r="S11"/>
      <c r="T11"/>
      <c r="U11"/>
      <c r="V11"/>
      <c r="W11"/>
      <c r="X11"/>
    </row>
    <row r="12" spans="1:24" ht="17.25" customHeight="1">
      <c r="A12" s="211" t="s">
        <v>27</v>
      </c>
      <c r="B12" s="231">
        <v>5423</v>
      </c>
      <c r="C12" s="231">
        <v>5069</v>
      </c>
      <c r="D12" s="231">
        <v>4690</v>
      </c>
      <c r="E12" s="231">
        <v>4498</v>
      </c>
      <c r="F12" s="231">
        <v>4397</v>
      </c>
      <c r="G12" s="231">
        <v>4369</v>
      </c>
      <c r="H12" s="231">
        <v>4347</v>
      </c>
      <c r="I12" s="231">
        <v>4281</v>
      </c>
      <c r="J12" s="231">
        <v>4485</v>
      </c>
      <c r="K12" s="231">
        <v>4472</v>
      </c>
      <c r="L12" s="361">
        <v>4663</v>
      </c>
      <c r="M12" s="461">
        <f t="shared" si="0"/>
        <v>191</v>
      </c>
      <c r="N12" s="462">
        <f t="shared" si="1"/>
        <v>4.2710196779964127E-2</v>
      </c>
      <c r="O12" s="463">
        <f t="shared" si="2"/>
        <v>294</v>
      </c>
      <c r="P12" s="464">
        <f t="shared" si="3"/>
        <v>6.7292286564431203E-2</v>
      </c>
      <c r="Q12" s="465">
        <f t="shared" si="4"/>
        <v>-760</v>
      </c>
      <c r="R12" s="466">
        <f t="shared" si="5"/>
        <v>-0.14014383182740175</v>
      </c>
      <c r="S12"/>
      <c r="T12"/>
      <c r="U12"/>
      <c r="V12"/>
      <c r="W12"/>
      <c r="X12"/>
    </row>
    <row r="13" spans="1:24" ht="17.25" customHeight="1">
      <c r="A13" s="211" t="s">
        <v>28</v>
      </c>
      <c r="B13" s="231">
        <v>7414</v>
      </c>
      <c r="C13" s="231">
        <v>7187</v>
      </c>
      <c r="D13" s="231">
        <v>6682</v>
      </c>
      <c r="E13" s="231">
        <v>6701</v>
      </c>
      <c r="F13" s="231">
        <v>6634</v>
      </c>
      <c r="G13" s="231">
        <v>6316</v>
      </c>
      <c r="H13" s="231">
        <v>6276</v>
      </c>
      <c r="I13" s="231">
        <v>5974</v>
      </c>
      <c r="J13" s="231">
        <v>5726</v>
      </c>
      <c r="K13" s="231">
        <v>6046</v>
      </c>
      <c r="L13" s="361">
        <v>6170</v>
      </c>
      <c r="M13" s="461">
        <f t="shared" si="0"/>
        <v>124</v>
      </c>
      <c r="N13" s="462">
        <f t="shared" si="1"/>
        <v>2.0509427720807105E-2</v>
      </c>
      <c r="O13" s="463">
        <f t="shared" si="2"/>
        <v>-146</v>
      </c>
      <c r="P13" s="464">
        <f t="shared" si="3"/>
        <v>-2.3115896136795433E-2</v>
      </c>
      <c r="Q13" s="465">
        <f t="shared" si="4"/>
        <v>-1244</v>
      </c>
      <c r="R13" s="466">
        <f t="shared" si="5"/>
        <v>-0.1677906663069868</v>
      </c>
      <c r="S13"/>
      <c r="T13"/>
      <c r="U13"/>
      <c r="V13"/>
      <c r="W13"/>
      <c r="X13"/>
    </row>
    <row r="14" spans="1:24" ht="17.25" customHeight="1">
      <c r="A14" s="211" t="s">
        <v>29</v>
      </c>
      <c r="B14" s="231">
        <v>6691</v>
      </c>
      <c r="C14" s="231">
        <v>6134</v>
      </c>
      <c r="D14" s="231">
        <v>5733</v>
      </c>
      <c r="E14" s="231">
        <v>5800</v>
      </c>
      <c r="F14" s="231">
        <v>5838</v>
      </c>
      <c r="G14" s="231">
        <v>5961</v>
      </c>
      <c r="H14" s="231">
        <v>5848</v>
      </c>
      <c r="I14" s="231">
        <v>5882</v>
      </c>
      <c r="J14" s="231">
        <v>5813</v>
      </c>
      <c r="K14" s="231">
        <v>6073</v>
      </c>
      <c r="L14" s="361">
        <v>6081</v>
      </c>
      <c r="M14" s="461">
        <f t="shared" si="0"/>
        <v>8</v>
      </c>
      <c r="N14" s="462">
        <f t="shared" si="1"/>
        <v>1.3173061090070437E-3</v>
      </c>
      <c r="O14" s="463">
        <f t="shared" si="2"/>
        <v>120</v>
      </c>
      <c r="P14" s="464">
        <f t="shared" si="3"/>
        <v>2.0130850528434774E-2</v>
      </c>
      <c r="Q14" s="465">
        <f t="shared" si="4"/>
        <v>-610</v>
      </c>
      <c r="R14" s="466">
        <f t="shared" si="5"/>
        <v>-9.1167239575549286E-2</v>
      </c>
      <c r="S14"/>
      <c r="T14"/>
      <c r="U14"/>
      <c r="V14"/>
      <c r="W14"/>
      <c r="X14"/>
    </row>
    <row r="15" spans="1:24" ht="17.25" customHeight="1">
      <c r="A15" s="211" t="s">
        <v>30</v>
      </c>
      <c r="B15" s="231">
        <v>6812</v>
      </c>
      <c r="C15" s="231">
        <v>6554</v>
      </c>
      <c r="D15" s="231">
        <v>6154</v>
      </c>
      <c r="E15" s="231">
        <v>6099</v>
      </c>
      <c r="F15" s="231">
        <v>6030</v>
      </c>
      <c r="G15" s="231">
        <v>5759</v>
      </c>
      <c r="H15" s="231">
        <v>5730</v>
      </c>
      <c r="I15" s="231">
        <v>5628</v>
      </c>
      <c r="J15" s="231">
        <v>5753</v>
      </c>
      <c r="K15" s="231">
        <v>5762</v>
      </c>
      <c r="L15" s="361">
        <v>6032</v>
      </c>
      <c r="M15" s="461">
        <f t="shared" si="0"/>
        <v>270</v>
      </c>
      <c r="N15" s="462">
        <f t="shared" si="1"/>
        <v>4.6858729607775151E-2</v>
      </c>
      <c r="O15" s="463">
        <f t="shared" si="2"/>
        <v>273</v>
      </c>
      <c r="P15" s="464">
        <f t="shared" si="3"/>
        <v>4.7404063205417568E-2</v>
      </c>
      <c r="Q15" s="465">
        <f t="shared" si="4"/>
        <v>-780</v>
      </c>
      <c r="R15" s="466">
        <f t="shared" si="5"/>
        <v>-0.1145038167938931</v>
      </c>
      <c r="S15"/>
      <c r="T15"/>
      <c r="U15"/>
      <c r="V15"/>
      <c r="W15"/>
      <c r="X15"/>
    </row>
    <row r="16" spans="1:24" ht="17.25" customHeight="1">
      <c r="A16" s="211" t="s">
        <v>31</v>
      </c>
      <c r="B16" s="231">
        <v>15250</v>
      </c>
      <c r="C16" s="231">
        <v>14160</v>
      </c>
      <c r="D16" s="231">
        <v>13158</v>
      </c>
      <c r="E16" s="231">
        <v>13158</v>
      </c>
      <c r="F16" s="231">
        <v>12931</v>
      </c>
      <c r="G16" s="231">
        <v>12813</v>
      </c>
      <c r="H16" s="231">
        <v>12472</v>
      </c>
      <c r="I16" s="231">
        <v>12437</v>
      </c>
      <c r="J16" s="231">
        <v>12464</v>
      </c>
      <c r="K16" s="231">
        <v>12587</v>
      </c>
      <c r="L16" s="361">
        <v>12691</v>
      </c>
      <c r="M16" s="461">
        <f t="shared" si="0"/>
        <v>104</v>
      </c>
      <c r="N16" s="462">
        <f t="shared" si="1"/>
        <v>8.2624930483832237E-3</v>
      </c>
      <c r="O16" s="463">
        <f t="shared" si="2"/>
        <v>-122</v>
      </c>
      <c r="P16" s="464">
        <f t="shared" si="3"/>
        <v>-9.5215796456723512E-3</v>
      </c>
      <c r="Q16" s="465">
        <f t="shared" si="4"/>
        <v>-2559</v>
      </c>
      <c r="R16" s="466">
        <f t="shared" si="5"/>
        <v>-0.16780327868852463</v>
      </c>
      <c r="S16"/>
      <c r="T16"/>
      <c r="U16"/>
      <c r="V16"/>
      <c r="W16"/>
      <c r="X16"/>
    </row>
    <row r="17" spans="1:24" ht="17.25" customHeight="1">
      <c r="A17" s="211" t="s">
        <v>32</v>
      </c>
      <c r="B17" s="231">
        <v>8913</v>
      </c>
      <c r="C17" s="231">
        <v>8226</v>
      </c>
      <c r="D17" s="231">
        <v>7945</v>
      </c>
      <c r="E17" s="231">
        <v>7778</v>
      </c>
      <c r="F17" s="231">
        <v>7442</v>
      </c>
      <c r="G17" s="231">
        <v>7297</v>
      </c>
      <c r="H17" s="231">
        <v>7320</v>
      </c>
      <c r="I17" s="231">
        <v>7167</v>
      </c>
      <c r="J17" s="231">
        <v>7144</v>
      </c>
      <c r="K17" s="231">
        <v>7141</v>
      </c>
      <c r="L17" s="361">
        <v>7364</v>
      </c>
      <c r="M17" s="461">
        <f t="shared" si="0"/>
        <v>223</v>
      </c>
      <c r="N17" s="462">
        <f t="shared" si="1"/>
        <v>3.1228119311020874E-2</v>
      </c>
      <c r="O17" s="463">
        <f t="shared" si="2"/>
        <v>67</v>
      </c>
      <c r="P17" s="464">
        <f t="shared" si="3"/>
        <v>9.1818555570781779E-3</v>
      </c>
      <c r="Q17" s="465">
        <f t="shared" si="4"/>
        <v>-1549</v>
      </c>
      <c r="R17" s="466">
        <f t="shared" si="5"/>
        <v>-0.17379109166386175</v>
      </c>
      <c r="S17"/>
      <c r="T17"/>
      <c r="U17"/>
      <c r="V17"/>
      <c r="W17"/>
      <c r="X17"/>
    </row>
    <row r="18" spans="1:24" ht="17.25" customHeight="1">
      <c r="A18" s="211" t="s">
        <v>33</v>
      </c>
      <c r="B18" s="231">
        <v>7825</v>
      </c>
      <c r="C18" s="231">
        <v>7081</v>
      </c>
      <c r="D18" s="231">
        <v>6687</v>
      </c>
      <c r="E18" s="231">
        <v>6614</v>
      </c>
      <c r="F18" s="231">
        <v>6605</v>
      </c>
      <c r="G18" s="231">
        <v>6540</v>
      </c>
      <c r="H18" s="231">
        <v>6471</v>
      </c>
      <c r="I18" s="231">
        <v>6398</v>
      </c>
      <c r="J18" s="231">
        <v>6471</v>
      </c>
      <c r="K18" s="231">
        <v>6416</v>
      </c>
      <c r="L18" s="361">
        <v>6641</v>
      </c>
      <c r="M18" s="461">
        <f t="shared" si="0"/>
        <v>225</v>
      </c>
      <c r="N18" s="462">
        <f t="shared" si="1"/>
        <v>3.5068578553616003E-2</v>
      </c>
      <c r="O18" s="463">
        <f t="shared" si="2"/>
        <v>101</v>
      </c>
      <c r="P18" s="464">
        <f t="shared" si="3"/>
        <v>1.5443425076452577E-2</v>
      </c>
      <c r="Q18" s="465">
        <f t="shared" si="4"/>
        <v>-1184</v>
      </c>
      <c r="R18" s="466">
        <f t="shared" si="5"/>
        <v>-0.15130990415335466</v>
      </c>
      <c r="S18"/>
      <c r="T18"/>
      <c r="U18"/>
      <c r="V18"/>
      <c r="W18"/>
      <c r="X18"/>
    </row>
    <row r="19" spans="1:24" ht="17.25" customHeight="1" thickBot="1">
      <c r="A19" s="209" t="s">
        <v>34</v>
      </c>
      <c r="B19" s="249">
        <v>17394</v>
      </c>
      <c r="C19" s="249">
        <v>16110</v>
      </c>
      <c r="D19" s="249">
        <v>15093</v>
      </c>
      <c r="E19" s="249">
        <v>14644</v>
      </c>
      <c r="F19" s="249">
        <v>13944</v>
      </c>
      <c r="G19" s="249">
        <v>13872</v>
      </c>
      <c r="H19" s="249">
        <v>13247</v>
      </c>
      <c r="I19" s="249">
        <v>13118</v>
      </c>
      <c r="J19" s="249">
        <v>12836</v>
      </c>
      <c r="K19" s="249">
        <v>13005</v>
      </c>
      <c r="L19" s="362">
        <v>13137</v>
      </c>
      <c r="M19" s="467">
        <f t="shared" si="0"/>
        <v>132</v>
      </c>
      <c r="N19" s="468">
        <f t="shared" si="1"/>
        <v>1.0149942329873207E-2</v>
      </c>
      <c r="O19" s="469">
        <f t="shared" si="2"/>
        <v>-735</v>
      </c>
      <c r="P19" s="470">
        <f t="shared" si="3"/>
        <v>-5.2984429065743965E-2</v>
      </c>
      <c r="Q19" s="471">
        <f t="shared" si="4"/>
        <v>-4257</v>
      </c>
      <c r="R19" s="472">
        <f t="shared" si="5"/>
        <v>-0.24473956536736807</v>
      </c>
      <c r="S19"/>
      <c r="T19"/>
      <c r="U19"/>
      <c r="V19"/>
      <c r="W19"/>
      <c r="X19"/>
    </row>
    <row r="20" spans="1:24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24">
      <c r="A21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/>
      <c r="N21"/>
      <c r="O21"/>
      <c r="P21"/>
      <c r="Q21"/>
      <c r="R21"/>
      <c r="S21"/>
    </row>
    <row r="22" spans="1:24" ht="15.75" customHeight="1">
      <c r="A22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/>
      <c r="N22"/>
      <c r="O22"/>
      <c r="P22"/>
      <c r="Q22"/>
      <c r="R22"/>
      <c r="S22"/>
    </row>
    <row r="23" spans="1:2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</sheetData>
  <mergeCells count="6">
    <mergeCell ref="Q3:R3"/>
    <mergeCell ref="A1:N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Y30"/>
  <sheetViews>
    <sheetView zoomScaleNormal="100" workbookViewId="0"/>
  </sheetViews>
  <sheetFormatPr defaultRowHeight="15"/>
  <cols>
    <col min="1" max="1" width="18" customWidth="1"/>
    <col min="2" max="11" width="6.7109375" customWidth="1"/>
    <col min="12" max="12" width="6.7109375" style="223" customWidth="1"/>
    <col min="13" max="18" width="6.42578125" customWidth="1"/>
  </cols>
  <sheetData>
    <row r="1" spans="1:25" s="50" customFormat="1" ht="17.25" customHeight="1">
      <c r="A1" s="173" t="s">
        <v>613</v>
      </c>
      <c r="B1" s="177"/>
      <c r="C1" s="177"/>
      <c r="D1" s="177"/>
      <c r="E1" s="82"/>
      <c r="F1" s="82"/>
      <c r="G1" s="82"/>
      <c r="H1" s="82"/>
      <c r="I1" s="82"/>
      <c r="S1" s="552"/>
    </row>
    <row r="2" spans="1:25" s="814" customFormat="1" ht="17.25" customHeight="1" thickBot="1">
      <c r="A2" s="358" t="s">
        <v>198</v>
      </c>
      <c r="B2" s="813"/>
      <c r="C2" s="813"/>
    </row>
    <row r="3" spans="1:25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63"/>
      <c r="M3" s="1664" t="s">
        <v>606</v>
      </c>
      <c r="N3" s="1665"/>
      <c r="O3" s="1666" t="s">
        <v>607</v>
      </c>
      <c r="P3" s="1667"/>
      <c r="Q3" s="1668" t="s">
        <v>608</v>
      </c>
      <c r="R3" s="1669"/>
    </row>
    <row r="4" spans="1:25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804" t="s">
        <v>194</v>
      </c>
      <c r="K4" s="804" t="s">
        <v>475</v>
      </c>
      <c r="L4" s="834" t="s">
        <v>605</v>
      </c>
      <c r="M4" s="667" t="s">
        <v>196</v>
      </c>
      <c r="N4" s="666" t="s">
        <v>197</v>
      </c>
      <c r="O4" s="667" t="s">
        <v>196</v>
      </c>
      <c r="P4" s="666" t="s">
        <v>197</v>
      </c>
      <c r="Q4" s="667" t="s">
        <v>196</v>
      </c>
      <c r="R4" s="668" t="s">
        <v>197</v>
      </c>
    </row>
    <row r="5" spans="1:25" ht="17.25" customHeight="1">
      <c r="A5" s="574" t="s">
        <v>20</v>
      </c>
      <c r="B5" s="482">
        <v>13988</v>
      </c>
      <c r="C5" s="482">
        <v>14481</v>
      </c>
      <c r="D5" s="482">
        <v>14972</v>
      </c>
      <c r="E5" s="482">
        <v>15390</v>
      </c>
      <c r="F5" s="482">
        <v>15729</v>
      </c>
      <c r="G5" s="482">
        <v>15848</v>
      </c>
      <c r="H5" s="482">
        <v>15856</v>
      </c>
      <c r="I5" s="482">
        <v>15969</v>
      </c>
      <c r="J5" s="831">
        <v>16064</v>
      </c>
      <c r="K5" s="831">
        <v>16295</v>
      </c>
      <c r="L5" s="840">
        <v>16526</v>
      </c>
      <c r="M5" s="576">
        <f>L5-K5</f>
        <v>231</v>
      </c>
      <c r="N5" s="575">
        <f>L5/K5-1</f>
        <v>1.4176127646517322E-2</v>
      </c>
      <c r="O5" s="576">
        <f>L5-G5</f>
        <v>678</v>
      </c>
      <c r="P5" s="575">
        <f>L5/G5-1</f>
        <v>4.2781423523472917E-2</v>
      </c>
      <c r="Q5" s="576">
        <f>L5-B5</f>
        <v>2538</v>
      </c>
      <c r="R5" s="577">
        <f>L5/B5-1</f>
        <v>0.18144123534458112</v>
      </c>
      <c r="W5" s="320"/>
      <c r="X5" s="199"/>
      <c r="Y5" s="320"/>
    </row>
    <row r="6" spans="1:25" ht="17.25" customHeight="1">
      <c r="A6" s="80" t="s">
        <v>21</v>
      </c>
      <c r="B6" s="390">
        <v>1436</v>
      </c>
      <c r="C6" s="390">
        <v>1499</v>
      </c>
      <c r="D6" s="390">
        <v>1562</v>
      </c>
      <c r="E6" s="390">
        <v>1649</v>
      </c>
      <c r="F6" s="390">
        <v>1736</v>
      </c>
      <c r="G6" s="390">
        <v>1775</v>
      </c>
      <c r="H6" s="390">
        <v>1801</v>
      </c>
      <c r="I6" s="390">
        <v>1847</v>
      </c>
      <c r="J6" s="836">
        <v>1862</v>
      </c>
      <c r="K6" s="836">
        <v>1879</v>
      </c>
      <c r="L6" s="228">
        <v>1901</v>
      </c>
      <c r="M6" s="579">
        <f t="shared" ref="M6:M19" si="0">L6-K6</f>
        <v>22</v>
      </c>
      <c r="N6" s="578">
        <f t="shared" ref="N6:N19" si="1">L6/K6-1</f>
        <v>1.1708355508249113E-2</v>
      </c>
      <c r="O6" s="579">
        <f t="shared" ref="O6:O19" si="2">L6-G6</f>
        <v>126</v>
      </c>
      <c r="P6" s="578">
        <f t="shared" ref="P6:P19" si="3">L6/G6-1</f>
        <v>7.0985915492957741E-2</v>
      </c>
      <c r="Q6" s="579">
        <f t="shared" ref="Q6:Q19" si="4">L6-B6</f>
        <v>465</v>
      </c>
      <c r="R6" s="580">
        <f t="shared" ref="R6:R19" si="5">L6/B6-1</f>
        <v>0.32381615598885793</v>
      </c>
      <c r="W6" s="320"/>
      <c r="X6" s="199"/>
    </row>
    <row r="7" spans="1:25" ht="17.25" customHeight="1">
      <c r="A7" s="80" t="s">
        <v>22</v>
      </c>
      <c r="B7" s="390">
        <v>1689</v>
      </c>
      <c r="C7" s="390">
        <v>1816</v>
      </c>
      <c r="D7" s="390">
        <v>1916</v>
      </c>
      <c r="E7" s="390">
        <v>2030</v>
      </c>
      <c r="F7" s="390">
        <v>2109</v>
      </c>
      <c r="G7" s="390">
        <v>2168</v>
      </c>
      <c r="H7" s="390">
        <v>2188</v>
      </c>
      <c r="I7" s="390">
        <v>2226</v>
      </c>
      <c r="J7" s="836">
        <v>2258</v>
      </c>
      <c r="K7" s="836">
        <v>2306</v>
      </c>
      <c r="L7" s="228">
        <v>2364</v>
      </c>
      <c r="M7" s="579">
        <f t="shared" si="0"/>
        <v>58</v>
      </c>
      <c r="N7" s="578">
        <f t="shared" si="1"/>
        <v>2.5151777970511713E-2</v>
      </c>
      <c r="O7" s="579">
        <f t="shared" si="2"/>
        <v>196</v>
      </c>
      <c r="P7" s="578">
        <f t="shared" si="3"/>
        <v>9.0405904059040587E-2</v>
      </c>
      <c r="Q7" s="579">
        <f t="shared" si="4"/>
        <v>675</v>
      </c>
      <c r="R7" s="580">
        <f t="shared" si="5"/>
        <v>0.39964476021314388</v>
      </c>
      <c r="W7" s="320"/>
      <c r="X7" s="199"/>
    </row>
    <row r="8" spans="1:25" ht="17.25" customHeight="1">
      <c r="A8" s="80" t="s">
        <v>23</v>
      </c>
      <c r="B8" s="390">
        <v>900</v>
      </c>
      <c r="C8" s="390">
        <v>920</v>
      </c>
      <c r="D8" s="390">
        <v>952</v>
      </c>
      <c r="E8" s="390">
        <v>970</v>
      </c>
      <c r="F8" s="390">
        <v>981</v>
      </c>
      <c r="G8" s="390">
        <v>986</v>
      </c>
      <c r="H8" s="390">
        <v>998</v>
      </c>
      <c r="I8" s="390">
        <v>1005</v>
      </c>
      <c r="J8" s="836">
        <v>1009</v>
      </c>
      <c r="K8" s="836">
        <v>1020</v>
      </c>
      <c r="L8" s="228">
        <v>1035</v>
      </c>
      <c r="M8" s="579">
        <f t="shared" si="0"/>
        <v>15</v>
      </c>
      <c r="N8" s="578">
        <f t="shared" si="1"/>
        <v>1.4705882352941124E-2</v>
      </c>
      <c r="O8" s="579">
        <f t="shared" si="2"/>
        <v>49</v>
      </c>
      <c r="P8" s="578">
        <f t="shared" si="3"/>
        <v>4.9695740365111485E-2</v>
      </c>
      <c r="Q8" s="579">
        <f t="shared" si="4"/>
        <v>135</v>
      </c>
      <c r="R8" s="580">
        <f t="shared" si="5"/>
        <v>0.14999999999999991</v>
      </c>
      <c r="W8" s="320"/>
      <c r="X8" s="199"/>
    </row>
    <row r="9" spans="1:25" ht="17.25" customHeight="1">
      <c r="A9" s="80" t="s">
        <v>24</v>
      </c>
      <c r="B9" s="390">
        <v>760</v>
      </c>
      <c r="C9" s="390">
        <v>787</v>
      </c>
      <c r="D9" s="390">
        <v>812</v>
      </c>
      <c r="E9" s="390">
        <v>832</v>
      </c>
      <c r="F9" s="390">
        <v>848</v>
      </c>
      <c r="G9" s="390">
        <v>842</v>
      </c>
      <c r="H9" s="390">
        <v>833</v>
      </c>
      <c r="I9" s="390">
        <v>837</v>
      </c>
      <c r="J9" s="836">
        <v>841</v>
      </c>
      <c r="K9" s="836">
        <v>858</v>
      </c>
      <c r="L9" s="228">
        <v>869</v>
      </c>
      <c r="M9" s="579">
        <f t="shared" si="0"/>
        <v>11</v>
      </c>
      <c r="N9" s="578">
        <f t="shared" si="1"/>
        <v>1.2820512820512775E-2</v>
      </c>
      <c r="O9" s="579">
        <f t="shared" si="2"/>
        <v>27</v>
      </c>
      <c r="P9" s="578">
        <f t="shared" si="3"/>
        <v>3.2066508313539188E-2</v>
      </c>
      <c r="Q9" s="579">
        <f t="shared" si="4"/>
        <v>109</v>
      </c>
      <c r="R9" s="580">
        <f t="shared" si="5"/>
        <v>0.14342105263157889</v>
      </c>
      <c r="W9" s="320"/>
      <c r="X9" s="199"/>
    </row>
    <row r="10" spans="1:25" ht="17.25" customHeight="1">
      <c r="A10" s="80" t="s">
        <v>25</v>
      </c>
      <c r="B10" s="390">
        <v>367</v>
      </c>
      <c r="C10" s="390">
        <v>378</v>
      </c>
      <c r="D10" s="390">
        <v>387</v>
      </c>
      <c r="E10" s="390">
        <v>391</v>
      </c>
      <c r="F10" s="390">
        <v>392</v>
      </c>
      <c r="G10" s="390">
        <v>388</v>
      </c>
      <c r="H10" s="390">
        <v>381</v>
      </c>
      <c r="I10" s="390">
        <v>384</v>
      </c>
      <c r="J10" s="836">
        <v>382</v>
      </c>
      <c r="K10" s="836">
        <v>385</v>
      </c>
      <c r="L10" s="228">
        <v>385</v>
      </c>
      <c r="M10" s="581">
        <f>L10-K10</f>
        <v>0</v>
      </c>
      <c r="N10" s="578">
        <f t="shared" si="1"/>
        <v>0</v>
      </c>
      <c r="O10" s="581">
        <f t="shared" si="2"/>
        <v>-3</v>
      </c>
      <c r="P10" s="578">
        <f t="shared" si="3"/>
        <v>-7.7319587628865705E-3</v>
      </c>
      <c r="Q10" s="579">
        <f t="shared" si="4"/>
        <v>18</v>
      </c>
      <c r="R10" s="580">
        <f t="shared" si="5"/>
        <v>4.9046321525885617E-2</v>
      </c>
      <c r="W10" s="320"/>
      <c r="X10" s="199"/>
    </row>
    <row r="11" spans="1:25" ht="17.25" customHeight="1">
      <c r="A11" s="80" t="s">
        <v>26</v>
      </c>
      <c r="B11" s="390">
        <v>1054</v>
      </c>
      <c r="C11" s="390">
        <v>1075</v>
      </c>
      <c r="D11" s="390">
        <v>1104</v>
      </c>
      <c r="E11" s="390">
        <v>1125</v>
      </c>
      <c r="F11" s="390">
        <v>1143</v>
      </c>
      <c r="G11" s="390">
        <v>1141</v>
      </c>
      <c r="H11" s="390">
        <v>1136</v>
      </c>
      <c r="I11" s="390">
        <v>1137</v>
      </c>
      <c r="J11" s="836">
        <v>1137</v>
      </c>
      <c r="K11" s="836">
        <v>1148</v>
      </c>
      <c r="L11" s="228">
        <v>1159</v>
      </c>
      <c r="M11" s="581">
        <f>L11-K11</f>
        <v>11</v>
      </c>
      <c r="N11" s="578">
        <f t="shared" si="1"/>
        <v>9.5818815331010221E-3</v>
      </c>
      <c r="O11" s="579">
        <f t="shared" si="2"/>
        <v>18</v>
      </c>
      <c r="P11" s="578">
        <f t="shared" si="3"/>
        <v>1.5775635407537347E-2</v>
      </c>
      <c r="Q11" s="579">
        <f t="shared" si="4"/>
        <v>105</v>
      </c>
      <c r="R11" s="580">
        <f t="shared" si="5"/>
        <v>9.9620493358633766E-2</v>
      </c>
      <c r="W11" s="320"/>
      <c r="X11" s="199"/>
    </row>
    <row r="12" spans="1:25" ht="17.25" customHeight="1">
      <c r="A12" s="80" t="s">
        <v>27</v>
      </c>
      <c r="B12" s="390">
        <v>631</v>
      </c>
      <c r="C12" s="390">
        <v>648</v>
      </c>
      <c r="D12" s="390">
        <v>666</v>
      </c>
      <c r="E12" s="390">
        <v>678</v>
      </c>
      <c r="F12" s="390">
        <v>685</v>
      </c>
      <c r="G12" s="390">
        <v>686</v>
      </c>
      <c r="H12" s="390">
        <v>678</v>
      </c>
      <c r="I12" s="390">
        <v>674</v>
      </c>
      <c r="J12" s="836">
        <v>673</v>
      </c>
      <c r="K12" s="836">
        <v>697</v>
      </c>
      <c r="L12" s="228">
        <v>710</v>
      </c>
      <c r="M12" s="581">
        <f t="shared" si="0"/>
        <v>13</v>
      </c>
      <c r="N12" s="578">
        <f t="shared" si="1"/>
        <v>1.865136298421799E-2</v>
      </c>
      <c r="O12" s="581">
        <f t="shared" si="2"/>
        <v>24</v>
      </c>
      <c r="P12" s="578">
        <f t="shared" si="3"/>
        <v>3.4985422740524852E-2</v>
      </c>
      <c r="Q12" s="579">
        <f t="shared" si="4"/>
        <v>79</v>
      </c>
      <c r="R12" s="580">
        <f t="shared" si="5"/>
        <v>0.12519809825673534</v>
      </c>
      <c r="W12" s="320"/>
      <c r="X12" s="199"/>
    </row>
    <row r="13" spans="1:25" ht="17.25" customHeight="1">
      <c r="A13" s="80" t="s">
        <v>28</v>
      </c>
      <c r="B13" s="390">
        <v>784</v>
      </c>
      <c r="C13" s="390">
        <v>819</v>
      </c>
      <c r="D13" s="390">
        <v>835</v>
      </c>
      <c r="E13" s="390">
        <v>849</v>
      </c>
      <c r="F13" s="390">
        <v>870</v>
      </c>
      <c r="G13" s="390">
        <v>873</v>
      </c>
      <c r="H13" s="390">
        <v>865</v>
      </c>
      <c r="I13" s="390">
        <v>856</v>
      </c>
      <c r="J13" s="836">
        <v>849</v>
      </c>
      <c r="K13" s="836">
        <v>859</v>
      </c>
      <c r="L13" s="228">
        <v>869</v>
      </c>
      <c r="M13" s="581">
        <f t="shared" si="0"/>
        <v>10</v>
      </c>
      <c r="N13" s="578">
        <f t="shared" si="1"/>
        <v>1.1641443538998875E-2</v>
      </c>
      <c r="O13" s="581">
        <f t="shared" si="2"/>
        <v>-4</v>
      </c>
      <c r="P13" s="578">
        <f t="shared" si="3"/>
        <v>-4.5819014891179677E-3</v>
      </c>
      <c r="Q13" s="579">
        <f t="shared" si="4"/>
        <v>85</v>
      </c>
      <c r="R13" s="580">
        <f t="shared" si="5"/>
        <v>0.10841836734693877</v>
      </c>
      <c r="W13" s="320"/>
      <c r="X13" s="199"/>
    </row>
    <row r="14" spans="1:25" ht="17.25" customHeight="1">
      <c r="A14" s="80" t="s">
        <v>29</v>
      </c>
      <c r="B14" s="390">
        <v>725</v>
      </c>
      <c r="C14" s="390">
        <v>743</v>
      </c>
      <c r="D14" s="390">
        <v>760</v>
      </c>
      <c r="E14" s="390">
        <v>778</v>
      </c>
      <c r="F14" s="390">
        <v>785</v>
      </c>
      <c r="G14" s="390">
        <v>783</v>
      </c>
      <c r="H14" s="390">
        <v>778</v>
      </c>
      <c r="I14" s="390">
        <v>774</v>
      </c>
      <c r="J14" s="836">
        <v>780</v>
      </c>
      <c r="K14" s="836">
        <v>792</v>
      </c>
      <c r="L14" s="228">
        <v>800</v>
      </c>
      <c r="M14" s="579">
        <f t="shared" si="0"/>
        <v>8</v>
      </c>
      <c r="N14" s="578">
        <f t="shared" si="1"/>
        <v>1.0101010101010166E-2</v>
      </c>
      <c r="O14" s="579">
        <f t="shared" si="2"/>
        <v>17</v>
      </c>
      <c r="P14" s="578">
        <f t="shared" si="3"/>
        <v>2.1711366538952781E-2</v>
      </c>
      <c r="Q14" s="579">
        <f t="shared" si="4"/>
        <v>75</v>
      </c>
      <c r="R14" s="580">
        <f t="shared" si="5"/>
        <v>0.10344827586206895</v>
      </c>
      <c r="W14" s="320"/>
      <c r="X14" s="199"/>
    </row>
    <row r="15" spans="1:25" ht="17.25" customHeight="1">
      <c r="A15" s="80" t="s">
        <v>30</v>
      </c>
      <c r="B15" s="390">
        <v>722</v>
      </c>
      <c r="C15" s="390">
        <v>738</v>
      </c>
      <c r="D15" s="390">
        <v>765</v>
      </c>
      <c r="E15" s="390">
        <v>783</v>
      </c>
      <c r="F15" s="390">
        <v>787</v>
      </c>
      <c r="G15" s="390">
        <v>789</v>
      </c>
      <c r="H15" s="390">
        <v>791</v>
      </c>
      <c r="I15" s="390">
        <v>803</v>
      </c>
      <c r="J15" s="836">
        <v>806</v>
      </c>
      <c r="K15" s="836">
        <v>815</v>
      </c>
      <c r="L15" s="228">
        <v>829</v>
      </c>
      <c r="M15" s="579">
        <f t="shared" si="0"/>
        <v>14</v>
      </c>
      <c r="N15" s="578">
        <f t="shared" si="1"/>
        <v>1.7177914110429349E-2</v>
      </c>
      <c r="O15" s="579">
        <f t="shared" si="2"/>
        <v>40</v>
      </c>
      <c r="P15" s="578">
        <f t="shared" si="3"/>
        <v>5.0697084917617152E-2</v>
      </c>
      <c r="Q15" s="579">
        <f t="shared" si="4"/>
        <v>107</v>
      </c>
      <c r="R15" s="580">
        <f t="shared" si="5"/>
        <v>0.14819944598337953</v>
      </c>
      <c r="W15" s="320"/>
      <c r="X15" s="199"/>
    </row>
    <row r="16" spans="1:25" ht="17.25" customHeight="1">
      <c r="A16" s="80" t="s">
        <v>31</v>
      </c>
      <c r="B16" s="390">
        <v>1586</v>
      </c>
      <c r="C16" s="390">
        <v>1641</v>
      </c>
      <c r="D16" s="390">
        <v>1696</v>
      </c>
      <c r="E16" s="390">
        <v>1725</v>
      </c>
      <c r="F16" s="390">
        <v>1775</v>
      </c>
      <c r="G16" s="390">
        <v>1793</v>
      </c>
      <c r="H16" s="390">
        <v>1799</v>
      </c>
      <c r="I16" s="390">
        <v>1811</v>
      </c>
      <c r="J16" s="836">
        <v>1831</v>
      </c>
      <c r="K16" s="836">
        <v>1856</v>
      </c>
      <c r="L16" s="228">
        <v>1879</v>
      </c>
      <c r="M16" s="579">
        <f t="shared" si="0"/>
        <v>23</v>
      </c>
      <c r="N16" s="578">
        <f t="shared" si="1"/>
        <v>1.2392241379310276E-2</v>
      </c>
      <c r="O16" s="579">
        <f t="shared" si="2"/>
        <v>86</v>
      </c>
      <c r="P16" s="578">
        <f t="shared" si="3"/>
        <v>4.7964305633017235E-2</v>
      </c>
      <c r="Q16" s="579">
        <f t="shared" si="4"/>
        <v>293</v>
      </c>
      <c r="R16" s="580">
        <f t="shared" si="5"/>
        <v>0.18474148802017654</v>
      </c>
      <c r="W16" s="320"/>
      <c r="X16" s="199"/>
    </row>
    <row r="17" spans="1:24" ht="17.25" customHeight="1">
      <c r="A17" s="80" t="s">
        <v>32</v>
      </c>
      <c r="B17" s="390">
        <v>905</v>
      </c>
      <c r="C17" s="390">
        <v>938</v>
      </c>
      <c r="D17" s="390">
        <v>976</v>
      </c>
      <c r="E17" s="390">
        <v>1000</v>
      </c>
      <c r="F17" s="390">
        <v>1008</v>
      </c>
      <c r="G17" s="390">
        <v>1005</v>
      </c>
      <c r="H17" s="390">
        <v>1007</v>
      </c>
      <c r="I17" s="390">
        <v>1006</v>
      </c>
      <c r="J17" s="836">
        <v>1022</v>
      </c>
      <c r="K17" s="836">
        <v>1041</v>
      </c>
      <c r="L17" s="228">
        <v>1060</v>
      </c>
      <c r="M17" s="579">
        <f t="shared" si="0"/>
        <v>19</v>
      </c>
      <c r="N17" s="578">
        <f t="shared" si="1"/>
        <v>1.8251681075888593E-2</v>
      </c>
      <c r="O17" s="579">
        <f t="shared" si="2"/>
        <v>55</v>
      </c>
      <c r="P17" s="578">
        <f t="shared" si="3"/>
        <v>5.4726368159204064E-2</v>
      </c>
      <c r="Q17" s="579">
        <f t="shared" si="4"/>
        <v>155</v>
      </c>
      <c r="R17" s="580">
        <f t="shared" si="5"/>
        <v>0.17127071823204409</v>
      </c>
      <c r="W17" s="320"/>
      <c r="X17" s="199"/>
    </row>
    <row r="18" spans="1:24" ht="17.25" customHeight="1">
      <c r="A18" s="80" t="s">
        <v>33</v>
      </c>
      <c r="B18" s="390">
        <v>791</v>
      </c>
      <c r="C18" s="390">
        <v>810</v>
      </c>
      <c r="D18" s="390">
        <v>828</v>
      </c>
      <c r="E18" s="390">
        <v>838</v>
      </c>
      <c r="F18" s="390">
        <v>843</v>
      </c>
      <c r="G18" s="390">
        <v>857</v>
      </c>
      <c r="H18" s="390">
        <v>854</v>
      </c>
      <c r="I18" s="390">
        <v>859</v>
      </c>
      <c r="J18" s="836">
        <v>862</v>
      </c>
      <c r="K18" s="836">
        <v>870</v>
      </c>
      <c r="L18" s="228">
        <v>883</v>
      </c>
      <c r="M18" s="579">
        <f t="shared" si="0"/>
        <v>13</v>
      </c>
      <c r="N18" s="578">
        <f t="shared" si="1"/>
        <v>1.4942528735632177E-2</v>
      </c>
      <c r="O18" s="579">
        <f t="shared" si="2"/>
        <v>26</v>
      </c>
      <c r="P18" s="578">
        <f t="shared" si="3"/>
        <v>3.033838973162184E-2</v>
      </c>
      <c r="Q18" s="579">
        <f t="shared" si="4"/>
        <v>92</v>
      </c>
      <c r="R18" s="580">
        <f t="shared" si="5"/>
        <v>0.11630847029077107</v>
      </c>
      <c r="W18" s="320"/>
      <c r="X18" s="199"/>
    </row>
    <row r="19" spans="1:24" ht="17.25" customHeight="1" thickBot="1">
      <c r="A19" s="582" t="s">
        <v>34</v>
      </c>
      <c r="B19" s="249">
        <v>1638</v>
      </c>
      <c r="C19" s="249">
        <v>1669</v>
      </c>
      <c r="D19" s="249">
        <v>1713</v>
      </c>
      <c r="E19" s="249">
        <v>1742</v>
      </c>
      <c r="F19" s="249">
        <v>1767</v>
      </c>
      <c r="G19" s="249">
        <v>1762</v>
      </c>
      <c r="H19" s="249">
        <v>1747</v>
      </c>
      <c r="I19" s="249">
        <v>1750</v>
      </c>
      <c r="J19" s="832">
        <v>1752</v>
      </c>
      <c r="K19" s="832">
        <v>1769</v>
      </c>
      <c r="L19" s="839">
        <v>1783</v>
      </c>
      <c r="M19" s="584">
        <f t="shared" si="0"/>
        <v>14</v>
      </c>
      <c r="N19" s="583">
        <f t="shared" si="1"/>
        <v>7.9140757490108182E-3</v>
      </c>
      <c r="O19" s="584">
        <f t="shared" si="2"/>
        <v>21</v>
      </c>
      <c r="P19" s="583">
        <f t="shared" si="3"/>
        <v>1.191827468785478E-2</v>
      </c>
      <c r="Q19" s="584">
        <f t="shared" si="4"/>
        <v>145</v>
      </c>
      <c r="R19" s="585">
        <f t="shared" si="5"/>
        <v>8.852258852258843E-2</v>
      </c>
      <c r="W19" s="320"/>
      <c r="X19" s="199"/>
    </row>
    <row r="20" spans="1:24" s="30" customFormat="1" ht="17.25" customHeight="1">
      <c r="A20" s="175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223"/>
      <c r="M20" s="174"/>
      <c r="N20" s="174"/>
      <c r="O20" s="174"/>
      <c r="P20" s="174"/>
      <c r="T20"/>
      <c r="U20"/>
      <c r="V20"/>
    </row>
    <row r="21" spans="1:24">
      <c r="B21" s="964"/>
      <c r="C21" s="964"/>
      <c r="D21" s="964"/>
      <c r="E21" s="964"/>
      <c r="F21" s="964"/>
      <c r="G21" s="964"/>
      <c r="H21" s="964"/>
      <c r="I21" s="964"/>
      <c r="J21" s="964"/>
      <c r="K21" s="964"/>
      <c r="L21" s="964"/>
      <c r="M21" s="964"/>
      <c r="N21" s="964"/>
      <c r="O21" s="964"/>
      <c r="P21" s="964"/>
      <c r="Q21" s="964"/>
      <c r="R21" s="964"/>
      <c r="S21" s="176"/>
    </row>
    <row r="22" spans="1:24"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</row>
    <row r="23" spans="1:24"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</row>
    <row r="24" spans="1:24"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</row>
    <row r="30" spans="1:24">
      <c r="I30" s="81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3" width="6.42578125" style="223" customWidth="1"/>
    <col min="14" max="14" width="6" style="223" customWidth="1"/>
    <col min="15" max="15" width="6.42578125" style="223" customWidth="1"/>
    <col min="16" max="16" width="6" style="223" customWidth="1"/>
    <col min="17" max="17" width="7.7109375" style="223" customWidth="1"/>
    <col min="18" max="18" width="6.140625" style="223" customWidth="1"/>
    <col min="19" max="16384" width="9.140625" style="223"/>
  </cols>
  <sheetData>
    <row r="1" spans="1:24" s="50" customFormat="1" ht="17.25" customHeight="1">
      <c r="A1" s="536" t="s">
        <v>668</v>
      </c>
      <c r="B1" s="177"/>
      <c r="C1" s="177"/>
      <c r="D1" s="177"/>
      <c r="E1" s="82"/>
      <c r="F1" s="82"/>
      <c r="G1" s="82"/>
      <c r="H1" s="82"/>
      <c r="I1" s="82"/>
      <c r="K1" s="552"/>
    </row>
    <row r="2" spans="1:24" ht="17.25" customHeight="1" thickBot="1">
      <c r="A2" s="358" t="s">
        <v>198</v>
      </c>
      <c r="B2" s="219"/>
      <c r="C2" s="219"/>
    </row>
    <row r="3" spans="1:24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905" t="s">
        <v>582</v>
      </c>
      <c r="N3" s="1665"/>
      <c r="O3" s="1666" t="s">
        <v>583</v>
      </c>
      <c r="P3" s="1672"/>
      <c r="Q3" s="1664" t="s">
        <v>584</v>
      </c>
      <c r="R3" s="1669"/>
    </row>
    <row r="4" spans="1:24" ht="17.25" customHeight="1" thickBot="1">
      <c r="A4" s="1660"/>
      <c r="B4" s="662" t="s">
        <v>10</v>
      </c>
      <c r="C4" s="662" t="s">
        <v>11</v>
      </c>
      <c r="D4" s="662" t="s">
        <v>12</v>
      </c>
      <c r="E4" s="662" t="s">
        <v>13</v>
      </c>
      <c r="F4" s="662" t="s">
        <v>14</v>
      </c>
      <c r="G4" s="662" t="s">
        <v>15</v>
      </c>
      <c r="H4" s="662" t="s">
        <v>16</v>
      </c>
      <c r="I4" s="663" t="s">
        <v>17</v>
      </c>
      <c r="J4" s="663" t="s">
        <v>143</v>
      </c>
      <c r="K4" s="663" t="s">
        <v>194</v>
      </c>
      <c r="L4" s="664" t="s">
        <v>475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T4"/>
      <c r="U4"/>
      <c r="V4"/>
    </row>
    <row r="5" spans="1:24" ht="17.25" customHeight="1">
      <c r="A5" s="208" t="s">
        <v>20</v>
      </c>
      <c r="B5" s="359">
        <v>116446</v>
      </c>
      <c r="C5" s="359">
        <v>109514</v>
      </c>
      <c r="D5" s="359">
        <v>106816</v>
      </c>
      <c r="E5" s="359">
        <v>101055</v>
      </c>
      <c r="F5" s="359">
        <v>90076</v>
      </c>
      <c r="G5" s="359">
        <v>83822</v>
      </c>
      <c r="H5" s="359">
        <v>78385</v>
      </c>
      <c r="I5" s="359">
        <v>78602</v>
      </c>
      <c r="J5" s="359">
        <v>78056</v>
      </c>
      <c r="K5" s="359">
        <v>79477</v>
      </c>
      <c r="L5" s="360">
        <v>84462</v>
      </c>
      <c r="M5" s="455">
        <f>L5-K5</f>
        <v>4985</v>
      </c>
      <c r="N5" s="456">
        <f>L5/K5-1</f>
        <v>6.2722548661876987E-2</v>
      </c>
      <c r="O5" s="457">
        <f>L5-G5</f>
        <v>640</v>
      </c>
      <c r="P5" s="458">
        <f>L5/G5-1</f>
        <v>7.6352270287036728E-3</v>
      </c>
      <c r="Q5" s="459">
        <f>L5-B5</f>
        <v>-31984</v>
      </c>
      <c r="R5" s="460">
        <f>L5/B5-1</f>
        <v>-0.27466808649502772</v>
      </c>
      <c r="S5" s="964"/>
      <c r="T5" s="320"/>
      <c r="U5" s="964"/>
      <c r="V5" s="320"/>
      <c r="W5" s="964"/>
      <c r="X5" s="320"/>
    </row>
    <row r="6" spans="1:24" ht="17.25" customHeight="1">
      <c r="A6" s="211" t="s">
        <v>21</v>
      </c>
      <c r="B6" s="231">
        <v>14640</v>
      </c>
      <c r="C6" s="231">
        <v>13217</v>
      </c>
      <c r="D6" s="231">
        <v>13100</v>
      </c>
      <c r="E6" s="231">
        <v>12336</v>
      </c>
      <c r="F6" s="231">
        <v>11350</v>
      </c>
      <c r="G6" s="231">
        <v>10778</v>
      </c>
      <c r="H6" s="231">
        <v>10155</v>
      </c>
      <c r="I6" s="231">
        <v>10481</v>
      </c>
      <c r="J6" s="231">
        <v>10697</v>
      </c>
      <c r="K6" s="231">
        <v>11433</v>
      </c>
      <c r="L6" s="361">
        <v>12589</v>
      </c>
      <c r="M6" s="461">
        <f t="shared" ref="M6:M19" si="0">L6-K6</f>
        <v>1156</v>
      </c>
      <c r="N6" s="462">
        <f t="shared" ref="N6:N19" si="1">L6/K6-1</f>
        <v>0.10111081955742152</v>
      </c>
      <c r="O6" s="463">
        <f t="shared" ref="O6:O19" si="2">L6-G6</f>
        <v>1811</v>
      </c>
      <c r="P6" s="464">
        <f t="shared" ref="P6:P19" si="3">L6/G6-1</f>
        <v>0.16802746335127106</v>
      </c>
      <c r="Q6" s="465">
        <f t="shared" ref="Q6:Q19" si="4">L6-B6</f>
        <v>-2051</v>
      </c>
      <c r="R6" s="466">
        <f t="shared" ref="R6:R19" si="5">L6/B6-1</f>
        <v>-0.14009562841530054</v>
      </c>
      <c r="S6" s="964"/>
      <c r="T6" s="320"/>
      <c r="U6" s="964"/>
      <c r="V6" s="320"/>
      <c r="W6" s="964"/>
      <c r="X6" s="320"/>
    </row>
    <row r="7" spans="1:24" ht="17.25" customHeight="1">
      <c r="A7" s="211" t="s">
        <v>22</v>
      </c>
      <c r="B7" s="231">
        <v>10512</v>
      </c>
      <c r="C7" s="231">
        <v>9761</v>
      </c>
      <c r="D7" s="231">
        <v>9573</v>
      </c>
      <c r="E7" s="231">
        <v>9261</v>
      </c>
      <c r="F7" s="231">
        <v>8419</v>
      </c>
      <c r="G7" s="231">
        <v>8014</v>
      </c>
      <c r="H7" s="231">
        <v>7372</v>
      </c>
      <c r="I7" s="231">
        <v>7675</v>
      </c>
      <c r="J7" s="231">
        <v>7251</v>
      </c>
      <c r="K7" s="231">
        <v>7268</v>
      </c>
      <c r="L7" s="361">
        <v>7901</v>
      </c>
      <c r="M7" s="461">
        <f t="shared" si="0"/>
        <v>633</v>
      </c>
      <c r="N7" s="462">
        <f t="shared" si="1"/>
        <v>8.7094111172262068E-2</v>
      </c>
      <c r="O7" s="463">
        <f t="shared" si="2"/>
        <v>-113</v>
      </c>
      <c r="P7" s="464">
        <f t="shared" si="3"/>
        <v>-1.4100324432243627E-2</v>
      </c>
      <c r="Q7" s="465">
        <f t="shared" si="4"/>
        <v>-2611</v>
      </c>
      <c r="R7" s="466">
        <f t="shared" si="5"/>
        <v>-0.248382800608828</v>
      </c>
      <c r="S7" s="964"/>
      <c r="T7" s="320"/>
      <c r="U7" s="964"/>
      <c r="V7" s="320"/>
      <c r="W7" s="964"/>
      <c r="X7" s="320"/>
    </row>
    <row r="8" spans="1:24" ht="17.25" customHeight="1">
      <c r="A8" s="211" t="s">
        <v>23</v>
      </c>
      <c r="B8" s="231">
        <v>7803</v>
      </c>
      <c r="C8" s="231">
        <v>7200</v>
      </c>
      <c r="D8" s="231">
        <v>7109</v>
      </c>
      <c r="E8" s="231">
        <v>6759</v>
      </c>
      <c r="F8" s="231">
        <v>5960</v>
      </c>
      <c r="G8" s="231">
        <v>5400</v>
      </c>
      <c r="H8" s="231">
        <v>5114</v>
      </c>
      <c r="I8" s="231">
        <v>5077</v>
      </c>
      <c r="J8" s="231">
        <v>4959</v>
      </c>
      <c r="K8" s="231">
        <v>5112</v>
      </c>
      <c r="L8" s="361">
        <v>5516</v>
      </c>
      <c r="M8" s="461">
        <f t="shared" si="0"/>
        <v>404</v>
      </c>
      <c r="N8" s="462">
        <f t="shared" si="1"/>
        <v>7.9029733959311343E-2</v>
      </c>
      <c r="O8" s="463">
        <f t="shared" si="2"/>
        <v>116</v>
      </c>
      <c r="P8" s="464">
        <f t="shared" si="3"/>
        <v>2.1481481481481435E-2</v>
      </c>
      <c r="Q8" s="465">
        <f t="shared" si="4"/>
        <v>-2287</v>
      </c>
      <c r="R8" s="466">
        <f t="shared" si="5"/>
        <v>-0.29309240035883632</v>
      </c>
      <c r="S8" s="964"/>
      <c r="T8" s="320"/>
      <c r="U8" s="964"/>
      <c r="V8" s="320"/>
      <c r="W8" s="964"/>
      <c r="X8" s="320"/>
    </row>
    <row r="9" spans="1:24" ht="17.25" customHeight="1">
      <c r="A9" s="211" t="s">
        <v>24</v>
      </c>
      <c r="B9" s="231">
        <v>6136</v>
      </c>
      <c r="C9" s="231">
        <v>5288</v>
      </c>
      <c r="D9" s="231">
        <v>5313</v>
      </c>
      <c r="E9" s="231">
        <v>5002</v>
      </c>
      <c r="F9" s="231">
        <v>4639</v>
      </c>
      <c r="G9" s="231">
        <v>4050</v>
      </c>
      <c r="H9" s="231">
        <v>3881</v>
      </c>
      <c r="I9" s="231">
        <v>3844</v>
      </c>
      <c r="J9" s="231">
        <v>3988</v>
      </c>
      <c r="K9" s="231">
        <v>4089</v>
      </c>
      <c r="L9" s="361">
        <v>4447</v>
      </c>
      <c r="M9" s="461">
        <f t="shared" si="0"/>
        <v>358</v>
      </c>
      <c r="N9" s="462">
        <f t="shared" si="1"/>
        <v>8.7551968696502724E-2</v>
      </c>
      <c r="O9" s="463">
        <f t="shared" si="2"/>
        <v>397</v>
      </c>
      <c r="P9" s="464">
        <f t="shared" si="3"/>
        <v>9.8024691358024718E-2</v>
      </c>
      <c r="Q9" s="465">
        <f t="shared" si="4"/>
        <v>-1689</v>
      </c>
      <c r="R9" s="466">
        <f t="shared" si="5"/>
        <v>-0.27526075619295953</v>
      </c>
      <c r="S9" s="964"/>
      <c r="T9" s="320"/>
      <c r="U9" s="964"/>
      <c r="V9" s="320"/>
      <c r="W9" s="964"/>
      <c r="X9" s="320"/>
    </row>
    <row r="10" spans="1:24" ht="17.25" customHeight="1">
      <c r="A10" s="211" t="s">
        <v>25</v>
      </c>
      <c r="B10" s="231">
        <v>2687</v>
      </c>
      <c r="C10" s="231">
        <v>2690</v>
      </c>
      <c r="D10" s="231">
        <v>2581</v>
      </c>
      <c r="E10" s="231">
        <v>2469</v>
      </c>
      <c r="F10" s="231">
        <v>2218</v>
      </c>
      <c r="G10" s="231">
        <v>1881</v>
      </c>
      <c r="H10" s="231">
        <v>1713</v>
      </c>
      <c r="I10" s="231">
        <v>1801</v>
      </c>
      <c r="J10" s="231">
        <v>1685</v>
      </c>
      <c r="K10" s="231">
        <v>1782</v>
      </c>
      <c r="L10" s="361">
        <v>1856</v>
      </c>
      <c r="M10" s="461">
        <f t="shared" si="0"/>
        <v>74</v>
      </c>
      <c r="N10" s="462">
        <f t="shared" si="1"/>
        <v>4.1526374859708115E-2</v>
      </c>
      <c r="O10" s="463">
        <f t="shared" si="2"/>
        <v>-25</v>
      </c>
      <c r="P10" s="464">
        <f t="shared" si="3"/>
        <v>-1.329080276448702E-2</v>
      </c>
      <c r="Q10" s="465">
        <f t="shared" si="4"/>
        <v>-831</v>
      </c>
      <c r="R10" s="466">
        <f t="shared" si="5"/>
        <v>-0.30926684034238927</v>
      </c>
      <c r="S10" s="964"/>
      <c r="T10" s="320"/>
      <c r="U10" s="964"/>
      <c r="V10" s="320"/>
      <c r="W10" s="964"/>
      <c r="X10" s="320"/>
    </row>
    <row r="11" spans="1:24" ht="17.25" customHeight="1">
      <c r="A11" s="211" t="s">
        <v>26</v>
      </c>
      <c r="B11" s="231">
        <v>8653</v>
      </c>
      <c r="C11" s="231">
        <v>8012</v>
      </c>
      <c r="D11" s="231">
        <v>7576</v>
      </c>
      <c r="E11" s="231">
        <v>7155</v>
      </c>
      <c r="F11" s="231">
        <v>6305</v>
      </c>
      <c r="G11" s="231">
        <v>5713</v>
      </c>
      <c r="H11" s="231">
        <v>5379</v>
      </c>
      <c r="I11" s="231">
        <v>5381</v>
      </c>
      <c r="J11" s="231">
        <v>5341</v>
      </c>
      <c r="K11" s="231">
        <v>5604</v>
      </c>
      <c r="L11" s="361">
        <v>5911</v>
      </c>
      <c r="M11" s="461">
        <f t="shared" si="0"/>
        <v>307</v>
      </c>
      <c r="N11" s="462">
        <f t="shared" si="1"/>
        <v>5.4782298358315495E-2</v>
      </c>
      <c r="O11" s="463">
        <f t="shared" si="2"/>
        <v>198</v>
      </c>
      <c r="P11" s="464">
        <f t="shared" si="3"/>
        <v>3.4657798004551044E-2</v>
      </c>
      <c r="Q11" s="465">
        <f t="shared" si="4"/>
        <v>-2742</v>
      </c>
      <c r="R11" s="466">
        <f t="shared" si="5"/>
        <v>-0.31688431757771873</v>
      </c>
      <c r="S11" s="964"/>
      <c r="T11" s="320"/>
      <c r="U11" s="964"/>
      <c r="V11" s="320"/>
      <c r="W11" s="964"/>
      <c r="X11" s="320"/>
    </row>
    <row r="12" spans="1:24" ht="17.25" customHeight="1">
      <c r="A12" s="211" t="s">
        <v>27</v>
      </c>
      <c r="B12" s="231">
        <v>4503</v>
      </c>
      <c r="C12" s="231">
        <v>3948</v>
      </c>
      <c r="D12" s="231">
        <v>3601</v>
      </c>
      <c r="E12" s="231">
        <v>3416</v>
      </c>
      <c r="F12" s="231">
        <v>3229</v>
      </c>
      <c r="G12" s="231">
        <v>2958</v>
      </c>
      <c r="H12" s="231">
        <v>2818</v>
      </c>
      <c r="I12" s="231">
        <v>2727</v>
      </c>
      <c r="J12" s="231">
        <v>2852</v>
      </c>
      <c r="K12" s="231">
        <v>2819</v>
      </c>
      <c r="L12" s="361">
        <v>3026</v>
      </c>
      <c r="M12" s="461">
        <f t="shared" si="0"/>
        <v>207</v>
      </c>
      <c r="N12" s="462">
        <f t="shared" si="1"/>
        <v>7.3430294430649079E-2</v>
      </c>
      <c r="O12" s="463">
        <f t="shared" si="2"/>
        <v>68</v>
      </c>
      <c r="P12" s="464">
        <f t="shared" si="3"/>
        <v>2.2988505747126409E-2</v>
      </c>
      <c r="Q12" s="465">
        <f t="shared" si="4"/>
        <v>-1477</v>
      </c>
      <c r="R12" s="466">
        <f t="shared" si="5"/>
        <v>-0.32800355318676433</v>
      </c>
      <c r="S12" s="964"/>
      <c r="T12" s="320"/>
      <c r="U12" s="964"/>
      <c r="V12" s="320"/>
      <c r="W12" s="964"/>
      <c r="X12" s="320"/>
    </row>
    <row r="13" spans="1:24" ht="17.25" customHeight="1">
      <c r="A13" s="211" t="s">
        <v>28</v>
      </c>
      <c r="B13" s="231">
        <v>6458</v>
      </c>
      <c r="C13" s="231">
        <v>6619</v>
      </c>
      <c r="D13" s="231">
        <v>6328</v>
      </c>
      <c r="E13" s="231">
        <v>6063</v>
      </c>
      <c r="F13" s="231">
        <v>5069</v>
      </c>
      <c r="G13" s="231">
        <v>5138</v>
      </c>
      <c r="H13" s="231">
        <v>4548</v>
      </c>
      <c r="I13" s="231">
        <v>4536</v>
      </c>
      <c r="J13" s="231">
        <v>4600</v>
      </c>
      <c r="K13" s="231">
        <v>4429</v>
      </c>
      <c r="L13" s="361">
        <v>4592</v>
      </c>
      <c r="M13" s="461">
        <f t="shared" si="0"/>
        <v>163</v>
      </c>
      <c r="N13" s="462">
        <f t="shared" si="1"/>
        <v>3.6802890042899161E-2</v>
      </c>
      <c r="O13" s="463">
        <f t="shared" si="2"/>
        <v>-546</v>
      </c>
      <c r="P13" s="464">
        <f t="shared" si="3"/>
        <v>-0.10626702997275206</v>
      </c>
      <c r="Q13" s="465">
        <f t="shared" si="4"/>
        <v>-1866</v>
      </c>
      <c r="R13" s="466">
        <f t="shared" si="5"/>
        <v>-0.28894394549396096</v>
      </c>
      <c r="S13" s="964"/>
      <c r="T13" s="320"/>
      <c r="U13" s="964"/>
      <c r="V13" s="320"/>
      <c r="W13" s="964"/>
      <c r="X13" s="320"/>
    </row>
    <row r="14" spans="1:24" ht="17.25" customHeight="1">
      <c r="A14" s="211" t="s">
        <v>29</v>
      </c>
      <c r="B14" s="231">
        <v>5735</v>
      </c>
      <c r="C14" s="231">
        <v>5544</v>
      </c>
      <c r="D14" s="231">
        <v>5459</v>
      </c>
      <c r="E14" s="231">
        <v>5211</v>
      </c>
      <c r="F14" s="231">
        <v>4677</v>
      </c>
      <c r="G14" s="231">
        <v>4173</v>
      </c>
      <c r="H14" s="231">
        <v>3972</v>
      </c>
      <c r="I14" s="231">
        <v>4132</v>
      </c>
      <c r="J14" s="231">
        <v>4072</v>
      </c>
      <c r="K14" s="231">
        <v>4179</v>
      </c>
      <c r="L14" s="361">
        <v>4359</v>
      </c>
      <c r="M14" s="461">
        <f t="shared" si="0"/>
        <v>180</v>
      </c>
      <c r="N14" s="462">
        <f t="shared" si="1"/>
        <v>4.3072505384063264E-2</v>
      </c>
      <c r="O14" s="463">
        <f t="shared" si="2"/>
        <v>186</v>
      </c>
      <c r="P14" s="464">
        <f t="shared" si="3"/>
        <v>4.4572250179726769E-2</v>
      </c>
      <c r="Q14" s="465">
        <f t="shared" si="4"/>
        <v>-1376</v>
      </c>
      <c r="R14" s="466">
        <f t="shared" si="5"/>
        <v>-0.23993025283347869</v>
      </c>
      <c r="S14" s="964"/>
      <c r="T14" s="320"/>
      <c r="U14" s="964"/>
      <c r="V14" s="320"/>
      <c r="W14" s="964"/>
      <c r="X14" s="320"/>
    </row>
    <row r="15" spans="1:24" ht="17.25" customHeight="1">
      <c r="A15" s="211" t="s">
        <v>30</v>
      </c>
      <c r="B15" s="231">
        <v>6544</v>
      </c>
      <c r="C15" s="231">
        <v>5876</v>
      </c>
      <c r="D15" s="231">
        <v>5903</v>
      </c>
      <c r="E15" s="231">
        <v>5643</v>
      </c>
      <c r="F15" s="231">
        <v>4988</v>
      </c>
      <c r="G15" s="231">
        <v>4843</v>
      </c>
      <c r="H15" s="231">
        <v>4846</v>
      </c>
      <c r="I15" s="231">
        <v>4675</v>
      </c>
      <c r="J15" s="231">
        <v>4631</v>
      </c>
      <c r="K15" s="231">
        <v>4569</v>
      </c>
      <c r="L15" s="361">
        <v>4755</v>
      </c>
      <c r="M15" s="461">
        <f t="shared" si="0"/>
        <v>186</v>
      </c>
      <c r="N15" s="462">
        <f t="shared" si="1"/>
        <v>4.0709126723571964E-2</v>
      </c>
      <c r="O15" s="463">
        <f t="shared" si="2"/>
        <v>-88</v>
      </c>
      <c r="P15" s="464">
        <f t="shared" si="3"/>
        <v>-1.8170555440842451E-2</v>
      </c>
      <c r="Q15" s="465">
        <f t="shared" si="4"/>
        <v>-1789</v>
      </c>
      <c r="R15" s="466">
        <f t="shared" si="5"/>
        <v>-0.27338019559902205</v>
      </c>
      <c r="S15" s="964"/>
      <c r="T15" s="320"/>
      <c r="U15" s="964"/>
      <c r="V15" s="320"/>
      <c r="W15" s="964"/>
      <c r="X15" s="320"/>
    </row>
    <row r="16" spans="1:24" ht="17.25" customHeight="1">
      <c r="A16" s="211" t="s">
        <v>31</v>
      </c>
      <c r="B16" s="231">
        <v>13277</v>
      </c>
      <c r="C16" s="231">
        <v>12905</v>
      </c>
      <c r="D16" s="231">
        <v>12467</v>
      </c>
      <c r="E16" s="231">
        <v>11687</v>
      </c>
      <c r="F16" s="231">
        <v>10352</v>
      </c>
      <c r="G16" s="231">
        <v>9538</v>
      </c>
      <c r="H16" s="231">
        <v>8824</v>
      </c>
      <c r="I16" s="231">
        <v>8865</v>
      </c>
      <c r="J16" s="231">
        <v>8784</v>
      </c>
      <c r="K16" s="231">
        <v>8914</v>
      </c>
      <c r="L16" s="361">
        <v>9105</v>
      </c>
      <c r="M16" s="461">
        <f t="shared" si="0"/>
        <v>191</v>
      </c>
      <c r="N16" s="462">
        <f t="shared" si="1"/>
        <v>2.142696881310302E-2</v>
      </c>
      <c r="O16" s="463">
        <f t="shared" si="2"/>
        <v>-433</v>
      </c>
      <c r="P16" s="464">
        <f t="shared" si="3"/>
        <v>-4.5397357936674321E-2</v>
      </c>
      <c r="Q16" s="465">
        <f t="shared" si="4"/>
        <v>-4172</v>
      </c>
      <c r="R16" s="466">
        <f t="shared" si="5"/>
        <v>-0.31422761165926039</v>
      </c>
      <c r="S16" s="964"/>
      <c r="T16" s="320"/>
      <c r="U16" s="964"/>
      <c r="V16" s="320"/>
      <c r="W16" s="964"/>
      <c r="X16" s="320"/>
    </row>
    <row r="17" spans="1:24" ht="17.25" customHeight="1">
      <c r="A17" s="211" t="s">
        <v>32</v>
      </c>
      <c r="B17" s="231">
        <v>7221</v>
      </c>
      <c r="C17" s="231">
        <v>7519</v>
      </c>
      <c r="D17" s="231">
        <v>6973</v>
      </c>
      <c r="E17" s="231">
        <v>6624</v>
      </c>
      <c r="F17" s="231">
        <v>6029</v>
      </c>
      <c r="G17" s="231">
        <v>5535</v>
      </c>
      <c r="H17" s="231">
        <v>5315</v>
      </c>
      <c r="I17" s="231">
        <v>5255</v>
      </c>
      <c r="J17" s="231">
        <v>5200</v>
      </c>
      <c r="K17" s="231">
        <v>5198</v>
      </c>
      <c r="L17" s="361">
        <v>5507</v>
      </c>
      <c r="M17" s="461">
        <f t="shared" si="0"/>
        <v>309</v>
      </c>
      <c r="N17" s="462">
        <f t="shared" si="1"/>
        <v>5.944594074644094E-2</v>
      </c>
      <c r="O17" s="463">
        <f t="shared" si="2"/>
        <v>-28</v>
      </c>
      <c r="P17" s="464">
        <f t="shared" si="3"/>
        <v>-5.0587172538392178E-3</v>
      </c>
      <c r="Q17" s="465">
        <f t="shared" si="4"/>
        <v>-1714</v>
      </c>
      <c r="R17" s="466">
        <f t="shared" si="5"/>
        <v>-0.23736324608779946</v>
      </c>
      <c r="S17" s="964"/>
      <c r="T17" s="320"/>
      <c r="U17" s="964"/>
      <c r="V17" s="320"/>
      <c r="W17" s="964"/>
      <c r="X17" s="320"/>
    </row>
    <row r="18" spans="1:24" ht="17.25" customHeight="1">
      <c r="A18" s="211" t="s">
        <v>33</v>
      </c>
      <c r="B18" s="231">
        <v>6900</v>
      </c>
      <c r="C18" s="231">
        <v>7214</v>
      </c>
      <c r="D18" s="231">
        <v>7111</v>
      </c>
      <c r="E18" s="231">
        <v>6692</v>
      </c>
      <c r="F18" s="231">
        <v>5702</v>
      </c>
      <c r="G18" s="231">
        <v>5311</v>
      </c>
      <c r="H18" s="231">
        <v>4959</v>
      </c>
      <c r="I18" s="231">
        <v>4935</v>
      </c>
      <c r="J18" s="231">
        <v>4933</v>
      </c>
      <c r="K18" s="231">
        <v>5002</v>
      </c>
      <c r="L18" s="361">
        <v>5364</v>
      </c>
      <c r="M18" s="461">
        <f t="shared" si="0"/>
        <v>362</v>
      </c>
      <c r="N18" s="462">
        <f t="shared" si="1"/>
        <v>7.2371051579368295E-2</v>
      </c>
      <c r="O18" s="463">
        <f t="shared" si="2"/>
        <v>53</v>
      </c>
      <c r="P18" s="464">
        <f t="shared" si="3"/>
        <v>9.9792882696290164E-3</v>
      </c>
      <c r="Q18" s="465">
        <f t="shared" si="4"/>
        <v>-1536</v>
      </c>
      <c r="R18" s="466">
        <f t="shared" si="5"/>
        <v>-0.22260869565217389</v>
      </c>
      <c r="S18" s="964"/>
      <c r="T18" s="320"/>
      <c r="U18" s="964"/>
      <c r="V18" s="320"/>
      <c r="W18" s="964"/>
      <c r="X18" s="320"/>
    </row>
    <row r="19" spans="1:24" ht="17.25" customHeight="1" thickBot="1">
      <c r="A19" s="209" t="s">
        <v>34</v>
      </c>
      <c r="B19" s="249">
        <v>15377</v>
      </c>
      <c r="C19" s="249">
        <v>13721</v>
      </c>
      <c r="D19" s="249">
        <v>13722</v>
      </c>
      <c r="E19" s="249">
        <v>12737</v>
      </c>
      <c r="F19" s="249">
        <v>11139</v>
      </c>
      <c r="G19" s="249">
        <v>10490</v>
      </c>
      <c r="H19" s="249">
        <v>9489</v>
      </c>
      <c r="I19" s="249">
        <v>9218</v>
      </c>
      <c r="J19" s="249">
        <v>9063</v>
      </c>
      <c r="K19" s="249">
        <v>9079</v>
      </c>
      <c r="L19" s="362">
        <v>9534</v>
      </c>
      <c r="M19" s="467">
        <f t="shared" si="0"/>
        <v>455</v>
      </c>
      <c r="N19" s="468">
        <f t="shared" si="1"/>
        <v>5.0115651503469527E-2</v>
      </c>
      <c r="O19" s="469">
        <f t="shared" si="2"/>
        <v>-956</v>
      </c>
      <c r="P19" s="470">
        <f t="shared" si="3"/>
        <v>-9.113441372735942E-2</v>
      </c>
      <c r="Q19" s="471">
        <f t="shared" si="4"/>
        <v>-5843</v>
      </c>
      <c r="R19" s="472">
        <f t="shared" si="5"/>
        <v>-0.37998309163035704</v>
      </c>
      <c r="S19" s="964"/>
      <c r="T19" s="320"/>
      <c r="U19" s="964"/>
      <c r="V19" s="320"/>
      <c r="W19" s="964"/>
      <c r="X19" s="320"/>
    </row>
    <row r="20" spans="1:24" s="30" customFormat="1" ht="17.25" customHeight="1">
      <c r="A20" s="1052" t="s">
        <v>541</v>
      </c>
      <c r="B20" s="223"/>
      <c r="C20" s="223"/>
      <c r="D20" s="223"/>
      <c r="E20" s="223"/>
      <c r="F20" s="223"/>
      <c r="G20" s="223"/>
      <c r="H20" s="223"/>
      <c r="I20" s="223"/>
      <c r="J20" s="530"/>
      <c r="K20" s="223"/>
      <c r="L20" s="223"/>
      <c r="M20" s="223"/>
      <c r="N20" s="223"/>
      <c r="O20" s="223"/>
      <c r="P20" s="223"/>
      <c r="T20"/>
      <c r="U20"/>
      <c r="V20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T21"/>
      <c r="U21"/>
      <c r="V21"/>
    </row>
    <row r="22" spans="1:24"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/>
  <dimension ref="A1:X25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3" width="6.42578125" style="223" customWidth="1"/>
    <col min="14" max="14" width="6" style="223" customWidth="1"/>
    <col min="15" max="15" width="6.42578125" style="223" customWidth="1"/>
    <col min="16" max="16" width="6" style="223" customWidth="1"/>
    <col min="17" max="17" width="7.7109375" style="223" customWidth="1"/>
    <col min="18" max="18" width="6.140625" style="223" customWidth="1"/>
    <col min="19" max="16384" width="9.140625" style="223"/>
  </cols>
  <sheetData>
    <row r="1" spans="1:24" s="50" customFormat="1" ht="17.25" customHeight="1">
      <c r="A1" s="173" t="s">
        <v>669</v>
      </c>
      <c r="B1" s="177"/>
      <c r="C1" s="177"/>
      <c r="D1" s="177"/>
      <c r="E1" s="82"/>
      <c r="F1" s="82"/>
      <c r="G1" s="82"/>
      <c r="H1" s="82"/>
      <c r="I1" s="82"/>
      <c r="L1" s="552"/>
    </row>
    <row r="2" spans="1:24" ht="17.25" customHeight="1" thickBot="1">
      <c r="A2" s="358" t="s">
        <v>198</v>
      </c>
      <c r="B2" s="219"/>
      <c r="C2" s="219"/>
    </row>
    <row r="3" spans="1:24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4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T4"/>
    </row>
    <row r="5" spans="1:24" ht="17.25" customHeight="1">
      <c r="A5" s="208" t="s">
        <v>20</v>
      </c>
      <c r="B5" s="359">
        <v>45384.9</v>
      </c>
      <c r="C5" s="359">
        <v>43875.8</v>
      </c>
      <c r="D5" s="359">
        <v>41788.800000000003</v>
      </c>
      <c r="E5" s="359">
        <v>40214.1</v>
      </c>
      <c r="F5" s="359">
        <v>39070.1</v>
      </c>
      <c r="G5" s="359">
        <v>38385.9</v>
      </c>
      <c r="H5" s="359">
        <v>38069.599999999999</v>
      </c>
      <c r="I5" s="359">
        <v>38114.9</v>
      </c>
      <c r="J5" s="359">
        <v>38223.4</v>
      </c>
      <c r="K5" s="359">
        <v>39133.300000000003</v>
      </c>
      <c r="L5" s="360">
        <v>40193.300000000003</v>
      </c>
      <c r="M5" s="455">
        <f>L5-K5</f>
        <v>1060</v>
      </c>
      <c r="N5" s="456">
        <f>L5/K5-1</f>
        <v>2.7086905525473215E-2</v>
      </c>
      <c r="O5" s="457">
        <f>L5-G5</f>
        <v>1807.4000000000015</v>
      </c>
      <c r="P5" s="458">
        <f>L5/G5-1</f>
        <v>4.7084997355799851E-2</v>
      </c>
      <c r="Q5" s="459">
        <f>L5-B5</f>
        <v>-5191.5999999999985</v>
      </c>
      <c r="R5" s="460">
        <f>L5/B5-1</f>
        <v>-0.11439046907671935</v>
      </c>
      <c r="S5"/>
      <c r="T5"/>
      <c r="U5"/>
      <c r="V5"/>
      <c r="W5"/>
      <c r="X5"/>
    </row>
    <row r="6" spans="1:24" ht="17.25" customHeight="1">
      <c r="A6" s="211" t="s">
        <v>21</v>
      </c>
      <c r="B6" s="231">
        <v>5999.7</v>
      </c>
      <c r="C6" s="231">
        <v>5918.4</v>
      </c>
      <c r="D6" s="231">
        <v>5775.9</v>
      </c>
      <c r="E6" s="231">
        <v>5654.1</v>
      </c>
      <c r="F6" s="231">
        <v>5583.9</v>
      </c>
      <c r="G6" s="231">
        <v>5638.4</v>
      </c>
      <c r="H6" s="231">
        <v>5652.3</v>
      </c>
      <c r="I6" s="231">
        <v>5719.5</v>
      </c>
      <c r="J6" s="231">
        <v>5892.1</v>
      </c>
      <c r="K6" s="231">
        <v>6027.7</v>
      </c>
      <c r="L6" s="361">
        <v>6142.3</v>
      </c>
      <c r="M6" s="461">
        <f t="shared" ref="M6:M19" si="0">L6-K6</f>
        <v>114.60000000000036</v>
      </c>
      <c r="N6" s="462">
        <f t="shared" ref="N6:N19" si="1">L6/K6-1</f>
        <v>1.9012226885877004E-2</v>
      </c>
      <c r="O6" s="463">
        <f t="shared" ref="O6:O19" si="2">L6-G6</f>
        <v>503.90000000000055</v>
      </c>
      <c r="P6" s="464">
        <f t="shared" ref="P6:P19" si="3">L6/G6-1</f>
        <v>8.9369324631101144E-2</v>
      </c>
      <c r="Q6" s="465">
        <f t="shared" ref="Q6:Q19" si="4">L6-B6</f>
        <v>142.60000000000036</v>
      </c>
      <c r="R6" s="466">
        <f t="shared" ref="R6:R19" si="5">L6/B6-1</f>
        <v>2.3767855059419807E-2</v>
      </c>
      <c r="S6"/>
      <c r="T6"/>
      <c r="U6"/>
      <c r="V6"/>
      <c r="W6"/>
      <c r="X6"/>
    </row>
    <row r="7" spans="1:24" ht="17.25" customHeight="1">
      <c r="A7" s="211" t="s">
        <v>22</v>
      </c>
      <c r="B7" s="231">
        <v>4146.3</v>
      </c>
      <c r="C7" s="231">
        <v>4025.2</v>
      </c>
      <c r="D7" s="231">
        <v>3890.3</v>
      </c>
      <c r="E7" s="231">
        <v>3735</v>
      </c>
      <c r="F7" s="231">
        <v>3640.3</v>
      </c>
      <c r="G7" s="231">
        <v>3602.1</v>
      </c>
      <c r="H7" s="231">
        <v>3614.7</v>
      </c>
      <c r="I7" s="231">
        <v>3581.2</v>
      </c>
      <c r="J7" s="231">
        <v>3586.8</v>
      </c>
      <c r="K7" s="231">
        <v>3649.5</v>
      </c>
      <c r="L7" s="361">
        <v>3773.6</v>
      </c>
      <c r="M7" s="461">
        <f t="shared" si="0"/>
        <v>124.09999999999991</v>
      </c>
      <c r="N7" s="462">
        <f t="shared" si="1"/>
        <v>3.400465817235232E-2</v>
      </c>
      <c r="O7" s="463">
        <f t="shared" si="2"/>
        <v>171.5</v>
      </c>
      <c r="P7" s="464">
        <f t="shared" si="3"/>
        <v>4.7611115738041665E-2</v>
      </c>
      <c r="Q7" s="465">
        <f t="shared" si="4"/>
        <v>-372.70000000000027</v>
      </c>
      <c r="R7" s="466">
        <f t="shared" si="5"/>
        <v>-8.9887369461929989E-2</v>
      </c>
      <c r="S7"/>
      <c r="T7"/>
      <c r="U7"/>
      <c r="V7"/>
      <c r="W7"/>
      <c r="X7"/>
    </row>
    <row r="8" spans="1:24" ht="17.25" customHeight="1">
      <c r="A8" s="211" t="s">
        <v>23</v>
      </c>
      <c r="B8" s="231">
        <v>2901.6</v>
      </c>
      <c r="C8" s="231">
        <v>2808.6</v>
      </c>
      <c r="D8" s="231">
        <v>2729.1</v>
      </c>
      <c r="E8" s="231">
        <v>2618.1</v>
      </c>
      <c r="F8" s="231">
        <v>2570.6</v>
      </c>
      <c r="G8" s="231">
        <v>2527.1</v>
      </c>
      <c r="H8" s="231">
        <v>2485.8000000000002</v>
      </c>
      <c r="I8" s="231">
        <v>2466.4</v>
      </c>
      <c r="J8" s="231">
        <v>2484.9</v>
      </c>
      <c r="K8" s="231">
        <v>2550.3000000000002</v>
      </c>
      <c r="L8" s="361">
        <v>2593.3000000000002</v>
      </c>
      <c r="M8" s="461">
        <f t="shared" si="0"/>
        <v>43</v>
      </c>
      <c r="N8" s="462">
        <f t="shared" si="1"/>
        <v>1.6860761479041697E-2</v>
      </c>
      <c r="O8" s="463">
        <f t="shared" si="2"/>
        <v>66.200000000000273</v>
      </c>
      <c r="P8" s="464">
        <f t="shared" si="3"/>
        <v>2.6196034980808136E-2</v>
      </c>
      <c r="Q8" s="465">
        <f t="shared" si="4"/>
        <v>-308.29999999999973</v>
      </c>
      <c r="R8" s="466">
        <f t="shared" si="5"/>
        <v>-0.10625172318720699</v>
      </c>
      <c r="S8"/>
      <c r="T8"/>
      <c r="U8"/>
      <c r="V8"/>
      <c r="W8"/>
      <c r="X8"/>
    </row>
    <row r="9" spans="1:24" ht="17.25" customHeight="1">
      <c r="A9" s="211" t="s">
        <v>24</v>
      </c>
      <c r="B9" s="231">
        <v>2234.9</v>
      </c>
      <c r="C9" s="231">
        <v>2145.1</v>
      </c>
      <c r="D9" s="231">
        <v>2047.5</v>
      </c>
      <c r="E9" s="231">
        <v>1984.2</v>
      </c>
      <c r="F9" s="231">
        <v>1922.5</v>
      </c>
      <c r="G9" s="231">
        <v>1907.9</v>
      </c>
      <c r="H9" s="231">
        <v>1908</v>
      </c>
      <c r="I9" s="231">
        <v>1918</v>
      </c>
      <c r="J9" s="231">
        <v>1920.6</v>
      </c>
      <c r="K9" s="231">
        <v>1966</v>
      </c>
      <c r="L9" s="361">
        <v>2014.8</v>
      </c>
      <c r="M9" s="461">
        <f t="shared" si="0"/>
        <v>48.799999999999955</v>
      </c>
      <c r="N9" s="462">
        <f t="shared" si="1"/>
        <v>2.4821973550356091E-2</v>
      </c>
      <c r="O9" s="463">
        <f t="shared" si="2"/>
        <v>106.89999999999986</v>
      </c>
      <c r="P9" s="464">
        <f t="shared" si="3"/>
        <v>5.6030190261544099E-2</v>
      </c>
      <c r="Q9" s="465">
        <f t="shared" si="4"/>
        <v>-220.10000000000014</v>
      </c>
      <c r="R9" s="466">
        <f t="shared" si="5"/>
        <v>-9.8483153608662666E-2</v>
      </c>
      <c r="S9"/>
      <c r="T9"/>
      <c r="U9"/>
      <c r="V9"/>
      <c r="W9"/>
      <c r="X9"/>
    </row>
    <row r="10" spans="1:24" ht="17.25" customHeight="1">
      <c r="A10" s="211" t="s">
        <v>25</v>
      </c>
      <c r="B10" s="231">
        <v>1224.2</v>
      </c>
      <c r="C10" s="231">
        <v>1168.5</v>
      </c>
      <c r="D10" s="231">
        <v>1099.7</v>
      </c>
      <c r="E10" s="231">
        <v>1035.5</v>
      </c>
      <c r="F10" s="231">
        <v>1006.3</v>
      </c>
      <c r="G10" s="231">
        <v>967.3</v>
      </c>
      <c r="H10" s="231">
        <v>981.7</v>
      </c>
      <c r="I10" s="231">
        <v>988.2</v>
      </c>
      <c r="J10" s="231">
        <v>961.1</v>
      </c>
      <c r="K10" s="231">
        <v>942.5</v>
      </c>
      <c r="L10" s="361">
        <v>932.5</v>
      </c>
      <c r="M10" s="461">
        <f t="shared" si="0"/>
        <v>-10</v>
      </c>
      <c r="N10" s="462">
        <f t="shared" si="1"/>
        <v>-1.0610079575596787E-2</v>
      </c>
      <c r="O10" s="463">
        <f t="shared" si="2"/>
        <v>-34.799999999999955</v>
      </c>
      <c r="P10" s="464">
        <f t="shared" si="3"/>
        <v>-3.5976429236017737E-2</v>
      </c>
      <c r="Q10" s="465">
        <f t="shared" si="4"/>
        <v>-291.70000000000005</v>
      </c>
      <c r="R10" s="466">
        <f t="shared" si="5"/>
        <v>-0.23827805914066336</v>
      </c>
      <c r="S10"/>
      <c r="T10"/>
      <c r="U10"/>
      <c r="V10"/>
      <c r="W10"/>
      <c r="X10"/>
    </row>
    <row r="11" spans="1:24" ht="17.25" customHeight="1">
      <c r="A11" s="211" t="s">
        <v>26</v>
      </c>
      <c r="B11" s="231">
        <v>3576.7</v>
      </c>
      <c r="C11" s="231">
        <v>3465.2</v>
      </c>
      <c r="D11" s="231">
        <v>3306.4</v>
      </c>
      <c r="E11" s="231">
        <v>3147.2</v>
      </c>
      <c r="F11" s="231">
        <v>3031.9</v>
      </c>
      <c r="G11" s="231">
        <v>2939.6</v>
      </c>
      <c r="H11" s="231">
        <v>2895.1</v>
      </c>
      <c r="I11" s="231">
        <v>2872.5</v>
      </c>
      <c r="J11" s="231">
        <v>2872.2</v>
      </c>
      <c r="K11" s="231">
        <v>2951.7</v>
      </c>
      <c r="L11" s="361">
        <v>3024.7</v>
      </c>
      <c r="M11" s="461">
        <f t="shared" si="0"/>
        <v>73</v>
      </c>
      <c r="N11" s="462">
        <f t="shared" si="1"/>
        <v>2.4731510654876887E-2</v>
      </c>
      <c r="O11" s="463">
        <f t="shared" si="2"/>
        <v>85.099999999999909</v>
      </c>
      <c r="P11" s="464">
        <f t="shared" si="3"/>
        <v>2.89495169410805E-2</v>
      </c>
      <c r="Q11" s="465">
        <f t="shared" si="4"/>
        <v>-552</v>
      </c>
      <c r="R11" s="466">
        <f t="shared" si="5"/>
        <v>-0.15433220566443928</v>
      </c>
      <c r="S11"/>
      <c r="T11"/>
      <c r="U11"/>
      <c r="V11"/>
      <c r="W11"/>
      <c r="X11"/>
    </row>
    <row r="12" spans="1:24" ht="17.25" customHeight="1">
      <c r="A12" s="211" t="s">
        <v>27</v>
      </c>
      <c r="B12" s="231">
        <v>1726.2</v>
      </c>
      <c r="C12" s="231">
        <v>1665.8</v>
      </c>
      <c r="D12" s="231">
        <v>1560.6</v>
      </c>
      <c r="E12" s="231">
        <v>1528.8</v>
      </c>
      <c r="F12" s="231">
        <v>1483.4</v>
      </c>
      <c r="G12" s="231">
        <v>1444.1</v>
      </c>
      <c r="H12" s="231">
        <v>1417.8</v>
      </c>
      <c r="I12" s="231">
        <v>1422.2</v>
      </c>
      <c r="J12" s="231">
        <v>1422.7</v>
      </c>
      <c r="K12" s="231">
        <v>1485.6</v>
      </c>
      <c r="L12" s="361">
        <v>1529.9</v>
      </c>
      <c r="M12" s="461">
        <f t="shared" si="0"/>
        <v>44.300000000000182</v>
      </c>
      <c r="N12" s="462">
        <f t="shared" si="1"/>
        <v>2.9819601507808491E-2</v>
      </c>
      <c r="O12" s="463">
        <f t="shared" si="2"/>
        <v>85.800000000000182</v>
      </c>
      <c r="P12" s="464">
        <f t="shared" si="3"/>
        <v>5.9414167993906419E-2</v>
      </c>
      <c r="Q12" s="465">
        <f t="shared" si="4"/>
        <v>-196.29999999999995</v>
      </c>
      <c r="R12" s="466">
        <f t="shared" si="5"/>
        <v>-0.11371799328003707</v>
      </c>
      <c r="S12"/>
      <c r="T12"/>
      <c r="U12"/>
      <c r="V12"/>
      <c r="W12"/>
      <c r="X12"/>
    </row>
    <row r="13" spans="1:24" ht="17.25" customHeight="1">
      <c r="A13" s="211" t="s">
        <v>28</v>
      </c>
      <c r="B13" s="231">
        <v>2601.4</v>
      </c>
      <c r="C13" s="231">
        <v>2507.9</v>
      </c>
      <c r="D13" s="231">
        <v>2407.1999999999998</v>
      </c>
      <c r="E13" s="231">
        <v>2329.9</v>
      </c>
      <c r="F13" s="231">
        <v>2267.9</v>
      </c>
      <c r="G13" s="231">
        <v>2218</v>
      </c>
      <c r="H13" s="231">
        <v>2170.5</v>
      </c>
      <c r="I13" s="231">
        <v>2153.5</v>
      </c>
      <c r="J13" s="231">
        <v>2124.6</v>
      </c>
      <c r="K13" s="231">
        <v>2152.9</v>
      </c>
      <c r="L13" s="361">
        <v>2243.5</v>
      </c>
      <c r="M13" s="461">
        <f t="shared" si="0"/>
        <v>90.599999999999909</v>
      </c>
      <c r="N13" s="462">
        <f t="shared" si="1"/>
        <v>4.2082772074875763E-2</v>
      </c>
      <c r="O13" s="463">
        <f t="shared" si="2"/>
        <v>25.5</v>
      </c>
      <c r="P13" s="464">
        <f t="shared" si="3"/>
        <v>1.1496844003606954E-2</v>
      </c>
      <c r="Q13" s="465">
        <f t="shared" si="4"/>
        <v>-357.90000000000009</v>
      </c>
      <c r="R13" s="466">
        <f t="shared" si="5"/>
        <v>-0.13757976474206202</v>
      </c>
      <c r="S13"/>
      <c r="T13"/>
      <c r="U13"/>
      <c r="V13"/>
      <c r="W13"/>
      <c r="X13"/>
    </row>
    <row r="14" spans="1:24" ht="17.25" customHeight="1">
      <c r="A14" s="211" t="s">
        <v>29</v>
      </c>
      <c r="B14" s="231">
        <v>2267.5</v>
      </c>
      <c r="C14" s="231">
        <v>2204.1999999999998</v>
      </c>
      <c r="D14" s="231">
        <v>2108.5</v>
      </c>
      <c r="E14" s="231">
        <v>2038</v>
      </c>
      <c r="F14" s="231">
        <v>2000.2</v>
      </c>
      <c r="G14" s="231">
        <v>1974.9</v>
      </c>
      <c r="H14" s="231">
        <v>1989.5</v>
      </c>
      <c r="I14" s="231">
        <v>2005.8</v>
      </c>
      <c r="J14" s="231">
        <v>1989.9</v>
      </c>
      <c r="K14" s="231">
        <v>2053.6999999999998</v>
      </c>
      <c r="L14" s="361">
        <v>2131.3000000000002</v>
      </c>
      <c r="M14" s="461">
        <f t="shared" si="0"/>
        <v>77.600000000000364</v>
      </c>
      <c r="N14" s="462">
        <f t="shared" si="1"/>
        <v>3.7785460388567227E-2</v>
      </c>
      <c r="O14" s="463">
        <f t="shared" si="2"/>
        <v>156.40000000000009</v>
      </c>
      <c r="P14" s="464">
        <f t="shared" si="3"/>
        <v>7.9193883234594198E-2</v>
      </c>
      <c r="Q14" s="465">
        <f t="shared" si="4"/>
        <v>-136.19999999999982</v>
      </c>
      <c r="R14" s="466">
        <f t="shared" si="5"/>
        <v>-6.0066152149944818E-2</v>
      </c>
      <c r="S14"/>
      <c r="T14"/>
      <c r="U14"/>
      <c r="V14"/>
      <c r="W14"/>
      <c r="X14"/>
    </row>
    <row r="15" spans="1:24" ht="17.25" customHeight="1">
      <c r="A15" s="211" t="s">
        <v>30</v>
      </c>
      <c r="B15" s="231">
        <v>2337.4</v>
      </c>
      <c r="C15" s="231">
        <v>2258.4</v>
      </c>
      <c r="D15" s="231">
        <v>2148.6</v>
      </c>
      <c r="E15" s="231">
        <v>2041.4</v>
      </c>
      <c r="F15" s="231">
        <v>1979.1</v>
      </c>
      <c r="G15" s="231">
        <v>1920.4</v>
      </c>
      <c r="H15" s="231">
        <v>1896.9</v>
      </c>
      <c r="I15" s="231">
        <v>1896</v>
      </c>
      <c r="J15" s="231">
        <v>1924</v>
      </c>
      <c r="K15" s="231">
        <v>1962.2</v>
      </c>
      <c r="L15" s="361">
        <v>1993.9</v>
      </c>
      <c r="M15" s="461">
        <f t="shared" si="0"/>
        <v>31.700000000000045</v>
      </c>
      <c r="N15" s="462">
        <f t="shared" si="1"/>
        <v>1.615533584751816E-2</v>
      </c>
      <c r="O15" s="463">
        <f t="shared" si="2"/>
        <v>73.5</v>
      </c>
      <c r="P15" s="464">
        <f t="shared" si="3"/>
        <v>3.8273276400749845E-2</v>
      </c>
      <c r="Q15" s="465">
        <f t="shared" si="4"/>
        <v>-343.5</v>
      </c>
      <c r="R15" s="466">
        <f t="shared" si="5"/>
        <v>-0.1469581586378027</v>
      </c>
      <c r="S15"/>
      <c r="T15"/>
      <c r="U15"/>
      <c r="V15"/>
      <c r="W15"/>
      <c r="X15"/>
    </row>
    <row r="16" spans="1:24" ht="17.25" customHeight="1">
      <c r="A16" s="211" t="s">
        <v>31</v>
      </c>
      <c r="B16" s="231">
        <v>5137.8</v>
      </c>
      <c r="C16" s="231">
        <v>4958.6000000000004</v>
      </c>
      <c r="D16" s="231">
        <v>4657.3</v>
      </c>
      <c r="E16" s="231">
        <v>4481.7</v>
      </c>
      <c r="F16" s="231">
        <v>4296.3</v>
      </c>
      <c r="G16" s="231">
        <v>4187.7</v>
      </c>
      <c r="H16" s="231">
        <v>4152.3999999999996</v>
      </c>
      <c r="I16" s="231">
        <v>4181.1000000000004</v>
      </c>
      <c r="J16" s="231">
        <v>4167.6000000000004</v>
      </c>
      <c r="K16" s="231">
        <v>4270.5</v>
      </c>
      <c r="L16" s="361">
        <v>4385.3999999999996</v>
      </c>
      <c r="M16" s="461">
        <f t="shared" si="0"/>
        <v>114.89999999999964</v>
      </c>
      <c r="N16" s="462">
        <f t="shared" si="1"/>
        <v>2.6905514576747391E-2</v>
      </c>
      <c r="O16" s="463">
        <f t="shared" si="2"/>
        <v>197.69999999999982</v>
      </c>
      <c r="P16" s="464">
        <f t="shared" si="3"/>
        <v>4.7209685507557886E-2</v>
      </c>
      <c r="Q16" s="465">
        <f t="shared" si="4"/>
        <v>-752.40000000000055</v>
      </c>
      <c r="R16" s="466">
        <f t="shared" si="5"/>
        <v>-0.14644400326988216</v>
      </c>
      <c r="S16"/>
      <c r="T16"/>
      <c r="U16"/>
      <c r="V16"/>
      <c r="W16"/>
      <c r="X16"/>
    </row>
    <row r="17" spans="1:24" ht="17.25" customHeight="1">
      <c r="A17" s="211" t="s">
        <v>32</v>
      </c>
      <c r="B17" s="231">
        <v>2971.8</v>
      </c>
      <c r="C17" s="231">
        <v>2881.1</v>
      </c>
      <c r="D17" s="231">
        <v>2744.7</v>
      </c>
      <c r="E17" s="231">
        <v>2646.7</v>
      </c>
      <c r="F17" s="231">
        <v>2578.6999999999998</v>
      </c>
      <c r="G17" s="231">
        <v>2538.4</v>
      </c>
      <c r="H17" s="231">
        <v>2516.9</v>
      </c>
      <c r="I17" s="231">
        <v>2520.3000000000002</v>
      </c>
      <c r="J17" s="231">
        <v>2533.3000000000002</v>
      </c>
      <c r="K17" s="231">
        <v>2575.5</v>
      </c>
      <c r="L17" s="361">
        <v>2645.5</v>
      </c>
      <c r="M17" s="461">
        <f t="shared" si="0"/>
        <v>70</v>
      </c>
      <c r="N17" s="462">
        <f t="shared" si="1"/>
        <v>2.7179188507086005E-2</v>
      </c>
      <c r="O17" s="463">
        <f t="shared" si="2"/>
        <v>107.09999999999991</v>
      </c>
      <c r="P17" s="464">
        <f t="shared" si="3"/>
        <v>4.2191931925622317E-2</v>
      </c>
      <c r="Q17" s="465">
        <f t="shared" si="4"/>
        <v>-326.30000000000018</v>
      </c>
      <c r="R17" s="466">
        <f t="shared" si="5"/>
        <v>-0.10979877515310588</v>
      </c>
      <c r="S17"/>
      <c r="T17"/>
      <c r="U17"/>
      <c r="V17"/>
      <c r="W17"/>
      <c r="X17"/>
    </row>
    <row r="18" spans="1:24" ht="17.25" customHeight="1">
      <c r="A18" s="211" t="s">
        <v>33</v>
      </c>
      <c r="B18" s="231">
        <v>2725.6</v>
      </c>
      <c r="C18" s="231">
        <v>2587.4</v>
      </c>
      <c r="D18" s="231">
        <v>2415.5</v>
      </c>
      <c r="E18" s="231">
        <v>2292.5</v>
      </c>
      <c r="F18" s="231">
        <v>2222.6999999999998</v>
      </c>
      <c r="G18" s="231">
        <v>2217.1999999999998</v>
      </c>
      <c r="H18" s="231">
        <v>2200.6999999999998</v>
      </c>
      <c r="I18" s="231">
        <v>2223.6999999999998</v>
      </c>
      <c r="J18" s="231">
        <v>2225.1999999999998</v>
      </c>
      <c r="K18" s="231">
        <v>2268.1</v>
      </c>
      <c r="L18" s="361">
        <v>2359</v>
      </c>
      <c r="M18" s="461">
        <f t="shared" si="0"/>
        <v>90.900000000000091</v>
      </c>
      <c r="N18" s="462">
        <f t="shared" si="1"/>
        <v>4.0077597989506719E-2</v>
      </c>
      <c r="O18" s="463">
        <f t="shared" si="2"/>
        <v>141.80000000000018</v>
      </c>
      <c r="P18" s="464">
        <f t="shared" si="3"/>
        <v>6.3954537254194532E-2</v>
      </c>
      <c r="Q18" s="465">
        <f t="shared" si="4"/>
        <v>-366.59999999999991</v>
      </c>
      <c r="R18" s="466">
        <f t="shared" si="5"/>
        <v>-0.13450249486351629</v>
      </c>
      <c r="S18"/>
      <c r="T18"/>
      <c r="U18"/>
      <c r="V18"/>
      <c r="W18"/>
      <c r="X18"/>
    </row>
    <row r="19" spans="1:24" ht="17.25" customHeight="1" thickBot="1">
      <c r="A19" s="209" t="s">
        <v>34</v>
      </c>
      <c r="B19" s="249">
        <v>5533.8</v>
      </c>
      <c r="C19" s="249">
        <v>5281.4</v>
      </c>
      <c r="D19" s="249">
        <v>4897.5</v>
      </c>
      <c r="E19" s="249">
        <v>4681</v>
      </c>
      <c r="F19" s="249">
        <v>4486.3</v>
      </c>
      <c r="G19" s="249">
        <v>4302.8</v>
      </c>
      <c r="H19" s="249">
        <v>4187.3</v>
      </c>
      <c r="I19" s="249">
        <v>4166.5</v>
      </c>
      <c r="J19" s="249">
        <v>4118.3999999999996</v>
      </c>
      <c r="K19" s="249">
        <v>4277.1000000000004</v>
      </c>
      <c r="L19" s="362">
        <v>4423.6000000000004</v>
      </c>
      <c r="M19" s="467">
        <f t="shared" si="0"/>
        <v>146.5</v>
      </c>
      <c r="N19" s="468">
        <f t="shared" si="1"/>
        <v>3.4252180215566641E-2</v>
      </c>
      <c r="O19" s="469">
        <f t="shared" si="2"/>
        <v>120.80000000000018</v>
      </c>
      <c r="P19" s="470">
        <f t="shared" si="3"/>
        <v>2.807474202844662E-2</v>
      </c>
      <c r="Q19" s="471">
        <f t="shared" si="4"/>
        <v>-1110.1999999999998</v>
      </c>
      <c r="R19" s="472">
        <f t="shared" si="5"/>
        <v>-0.20062163431999702</v>
      </c>
      <c r="S19"/>
      <c r="T19"/>
      <c r="U19"/>
      <c r="V19"/>
      <c r="W19"/>
      <c r="X19"/>
    </row>
    <row r="20" spans="1:24" s="30" customFormat="1" ht="17.25" customHeight="1">
      <c r="A20" s="997" t="s">
        <v>18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T20"/>
    </row>
    <row r="21" spans="1:24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T21"/>
    </row>
    <row r="22" spans="1:24"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4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3"/>
  <dimension ref="A1:O26"/>
  <sheetViews>
    <sheetView zoomScaleNormal="100" workbookViewId="0"/>
  </sheetViews>
  <sheetFormatPr defaultRowHeight="15"/>
  <cols>
    <col min="1" max="1" width="12.85546875" customWidth="1"/>
    <col min="2" max="2" width="5.140625" customWidth="1"/>
    <col min="3" max="3" width="7.85546875" customWidth="1"/>
    <col min="4" max="11" width="7.85546875" style="223" customWidth="1"/>
    <col min="12" max="15" width="7.85546875" customWidth="1"/>
  </cols>
  <sheetData>
    <row r="1" spans="1:15" ht="17.25" customHeight="1">
      <c r="A1" s="258" t="s">
        <v>792</v>
      </c>
      <c r="B1" s="162"/>
      <c r="C1" s="161"/>
      <c r="D1" s="218"/>
      <c r="E1" s="218"/>
      <c r="F1" s="218"/>
      <c r="G1" s="218"/>
      <c r="H1" s="218"/>
      <c r="I1" s="218"/>
      <c r="J1" s="218"/>
      <c r="K1" s="218"/>
      <c r="L1" s="161"/>
      <c r="M1" s="161"/>
      <c r="N1" s="552"/>
      <c r="O1" s="218"/>
    </row>
    <row r="2" spans="1:15" ht="17.25" customHeight="1" thickBot="1">
      <c r="A2" s="358" t="s">
        <v>198</v>
      </c>
      <c r="B2" s="159"/>
      <c r="C2" s="159"/>
      <c r="D2" s="219"/>
      <c r="E2" s="219"/>
      <c r="F2" s="219"/>
      <c r="G2" s="219"/>
      <c r="H2" s="219"/>
      <c r="I2" s="219"/>
      <c r="J2" s="219"/>
      <c r="K2" s="219"/>
      <c r="L2" s="159"/>
      <c r="M2" s="159"/>
      <c r="N2" s="159"/>
      <c r="O2" s="159"/>
    </row>
    <row r="3" spans="1:15" ht="17.25" customHeight="1">
      <c r="A3" s="1558" t="s">
        <v>203</v>
      </c>
      <c r="B3" s="1559"/>
      <c r="C3" s="1649" t="s">
        <v>75</v>
      </c>
      <c r="D3" s="1842" t="s">
        <v>474</v>
      </c>
      <c r="E3" s="1806"/>
      <c r="F3" s="1806"/>
      <c r="G3" s="1559"/>
      <c r="H3" s="1558" t="s">
        <v>468</v>
      </c>
      <c r="I3" s="1806"/>
      <c r="J3" s="1806"/>
      <c r="K3" s="1559"/>
      <c r="L3" s="1558" t="s">
        <v>467</v>
      </c>
      <c r="M3" s="1806"/>
      <c r="N3" s="1806"/>
      <c r="O3" s="1559"/>
    </row>
    <row r="4" spans="1:15" ht="17.25" customHeight="1">
      <c r="A4" s="1560"/>
      <c r="B4" s="1561"/>
      <c r="C4" s="1650"/>
      <c r="D4" s="1831" t="s">
        <v>176</v>
      </c>
      <c r="E4" s="1764"/>
      <c r="F4" s="1570" t="s">
        <v>44</v>
      </c>
      <c r="G4" s="1768"/>
      <c r="H4" s="1831" t="s">
        <v>392</v>
      </c>
      <c r="I4" s="1764"/>
      <c r="J4" s="1570" t="s">
        <v>393</v>
      </c>
      <c r="K4" s="1768"/>
      <c r="L4" s="1763" t="s">
        <v>327</v>
      </c>
      <c r="M4" s="1764"/>
      <c r="N4" s="1570" t="s">
        <v>329</v>
      </c>
      <c r="O4" s="1768"/>
    </row>
    <row r="5" spans="1:15" ht="17.25" customHeight="1">
      <c r="A5" s="1560"/>
      <c r="B5" s="1561"/>
      <c r="C5" s="1834"/>
      <c r="D5" s="1809"/>
      <c r="E5" s="1766"/>
      <c r="F5" s="1766"/>
      <c r="G5" s="1769"/>
      <c r="H5" s="1809"/>
      <c r="I5" s="1766"/>
      <c r="J5" s="1766"/>
      <c r="K5" s="1769"/>
      <c r="L5" s="1765"/>
      <c r="M5" s="1766"/>
      <c r="N5" s="1766"/>
      <c r="O5" s="1769"/>
    </row>
    <row r="6" spans="1:15" ht="17.25" customHeight="1" thickBot="1">
      <c r="A6" s="1562"/>
      <c r="B6" s="1563"/>
      <c r="C6" s="712" t="s">
        <v>150</v>
      </c>
      <c r="D6" s="751" t="s">
        <v>150</v>
      </c>
      <c r="E6" s="752" t="s">
        <v>301</v>
      </c>
      <c r="F6" s="753" t="s">
        <v>150</v>
      </c>
      <c r="G6" s="717" t="s">
        <v>301</v>
      </c>
      <c r="H6" s="751" t="s">
        <v>150</v>
      </c>
      <c r="I6" s="752" t="s">
        <v>301</v>
      </c>
      <c r="J6" s="753" t="s">
        <v>150</v>
      </c>
      <c r="K6" s="717" t="s">
        <v>301</v>
      </c>
      <c r="L6" s="751" t="s">
        <v>150</v>
      </c>
      <c r="M6" s="752" t="s">
        <v>301</v>
      </c>
      <c r="N6" s="753" t="s">
        <v>150</v>
      </c>
      <c r="O6" s="717" t="s">
        <v>301</v>
      </c>
    </row>
    <row r="7" spans="1:15" ht="17.25" customHeight="1">
      <c r="A7" s="1564" t="s">
        <v>11</v>
      </c>
      <c r="B7" s="1565"/>
      <c r="C7" s="221">
        <v>532918</v>
      </c>
      <c r="D7" s="196">
        <v>496966</v>
      </c>
      <c r="E7" s="292">
        <v>0.93253746354973932</v>
      </c>
      <c r="F7" s="17">
        <v>35952</v>
      </c>
      <c r="G7" s="279">
        <v>6.7462536450260638E-2</v>
      </c>
      <c r="H7" s="196">
        <v>451472</v>
      </c>
      <c r="I7" s="292">
        <v>0.84716973342990853</v>
      </c>
      <c r="J7" s="17">
        <v>81446</v>
      </c>
      <c r="K7" s="279">
        <v>0.15283026657009147</v>
      </c>
      <c r="L7" s="166">
        <v>524140</v>
      </c>
      <c r="M7" s="292">
        <v>0.9835284227592237</v>
      </c>
      <c r="N7" s="227">
        <v>8778</v>
      </c>
      <c r="O7" s="279">
        <v>1.6471577240776254E-2</v>
      </c>
    </row>
    <row r="8" spans="1:15" ht="17.25" customHeight="1">
      <c r="A8" s="1564" t="s">
        <v>12</v>
      </c>
      <c r="B8" s="1565"/>
      <c r="C8" s="221">
        <v>501220</v>
      </c>
      <c r="D8" s="196">
        <v>470347</v>
      </c>
      <c r="E8" s="292">
        <v>0.93840429352380195</v>
      </c>
      <c r="F8" s="17">
        <v>30873</v>
      </c>
      <c r="G8" s="279">
        <v>6.1595706476198074E-2</v>
      </c>
      <c r="H8" s="196">
        <v>427513</v>
      </c>
      <c r="I8" s="292">
        <v>0.85294481465224847</v>
      </c>
      <c r="J8" s="17">
        <v>73707</v>
      </c>
      <c r="K8" s="279">
        <v>0.1470551853477515</v>
      </c>
      <c r="L8" s="166">
        <v>493018</v>
      </c>
      <c r="M8" s="292">
        <v>0.98363592833486291</v>
      </c>
      <c r="N8" s="227">
        <v>8202</v>
      </c>
      <c r="O8" s="279">
        <v>1.6364071665137064E-2</v>
      </c>
    </row>
    <row r="9" spans="1:15" ht="17.25" customHeight="1">
      <c r="A9" s="1564" t="s">
        <v>13</v>
      </c>
      <c r="B9" s="1565"/>
      <c r="C9" s="221">
        <v>470754</v>
      </c>
      <c r="D9" s="196">
        <v>443719</v>
      </c>
      <c r="E9" s="292">
        <v>0.94257085441653177</v>
      </c>
      <c r="F9" s="17">
        <v>27035</v>
      </c>
      <c r="G9" s="279">
        <v>5.7429145583468226E-2</v>
      </c>
      <c r="H9" s="196">
        <v>402765</v>
      </c>
      <c r="I9" s="292">
        <v>0.85557424897080003</v>
      </c>
      <c r="J9" s="17">
        <v>67989</v>
      </c>
      <c r="K9" s="279">
        <v>0.14442575102919997</v>
      </c>
      <c r="L9" s="166">
        <v>463301</v>
      </c>
      <c r="M9" s="292">
        <v>0.98416795183896477</v>
      </c>
      <c r="N9" s="227">
        <v>7453</v>
      </c>
      <c r="O9" s="279">
        <v>1.5832048161035277E-2</v>
      </c>
    </row>
    <row r="10" spans="1:15" ht="17.25" customHeight="1">
      <c r="A10" s="1564" t="s">
        <v>14</v>
      </c>
      <c r="B10" s="1565"/>
      <c r="C10" s="221">
        <v>448792</v>
      </c>
      <c r="D10" s="197">
        <v>423863</v>
      </c>
      <c r="E10" s="292">
        <v>0.94445310968109952</v>
      </c>
      <c r="F10" s="17">
        <v>24929</v>
      </c>
      <c r="G10" s="279">
        <v>5.5546890318900512E-2</v>
      </c>
      <c r="H10" s="197">
        <v>383898</v>
      </c>
      <c r="I10" s="292">
        <v>0.85540294835915076</v>
      </c>
      <c r="J10" s="126">
        <v>64894</v>
      </c>
      <c r="K10" s="279">
        <v>0.14459705164084921</v>
      </c>
      <c r="L10" s="166">
        <v>441346</v>
      </c>
      <c r="M10" s="292">
        <v>0.98340879516568924</v>
      </c>
      <c r="N10" s="227">
        <v>7446</v>
      </c>
      <c r="O10" s="279">
        <v>1.6591204834310772E-2</v>
      </c>
    </row>
    <row r="11" spans="1:15" ht="17.25" customHeight="1">
      <c r="A11" s="1564" t="s">
        <v>15</v>
      </c>
      <c r="B11" s="1565"/>
      <c r="C11" s="221">
        <v>435542</v>
      </c>
      <c r="D11" s="197">
        <v>412532</v>
      </c>
      <c r="E11" s="292">
        <v>0.94716927414577701</v>
      </c>
      <c r="F11" s="17">
        <v>23010</v>
      </c>
      <c r="G11" s="279">
        <v>5.2830725854223014E-2</v>
      </c>
      <c r="H11" s="197">
        <v>370935</v>
      </c>
      <c r="I11" s="292">
        <v>0.85166298542964858</v>
      </c>
      <c r="J11" s="126">
        <v>64607</v>
      </c>
      <c r="K11" s="279">
        <v>0.14833701457035142</v>
      </c>
      <c r="L11" s="166">
        <v>427987</v>
      </c>
      <c r="M11" s="292">
        <v>0.98265379687837229</v>
      </c>
      <c r="N11" s="227">
        <v>7555</v>
      </c>
      <c r="O11" s="279">
        <v>1.7346203121627764E-2</v>
      </c>
    </row>
    <row r="12" spans="1:15" ht="17.25" customHeight="1">
      <c r="A12" s="1564" t="s">
        <v>16</v>
      </c>
      <c r="B12" s="1565"/>
      <c r="C12" s="221">
        <v>427107</v>
      </c>
      <c r="D12" s="197">
        <v>405631</v>
      </c>
      <c r="E12" s="292">
        <v>0.94971751809265592</v>
      </c>
      <c r="F12" s="17">
        <v>21476</v>
      </c>
      <c r="G12" s="279">
        <v>5.0282481907344058E-2</v>
      </c>
      <c r="H12" s="197">
        <v>362298</v>
      </c>
      <c r="I12" s="292">
        <v>0.84826050614951287</v>
      </c>
      <c r="J12" s="126">
        <v>64809</v>
      </c>
      <c r="K12" s="279">
        <v>0.15173949385048713</v>
      </c>
      <c r="L12" s="166">
        <v>420110</v>
      </c>
      <c r="M12" s="292">
        <v>0.98361768830761376</v>
      </c>
      <c r="N12" s="227">
        <v>6997</v>
      </c>
      <c r="O12" s="279">
        <v>1.6382311692386218E-2</v>
      </c>
    </row>
    <row r="13" spans="1:15" ht="17.25" customHeight="1">
      <c r="A13" s="1564" t="s">
        <v>17</v>
      </c>
      <c r="B13" s="1565"/>
      <c r="C13" s="221">
        <v>424849</v>
      </c>
      <c r="D13" s="197">
        <v>404087</v>
      </c>
      <c r="E13" s="292">
        <v>0.95113087238053995</v>
      </c>
      <c r="F13" s="17">
        <v>20762</v>
      </c>
      <c r="G13" s="279">
        <v>4.8869127619460093E-2</v>
      </c>
      <c r="H13" s="197">
        <v>358169</v>
      </c>
      <c r="I13" s="292">
        <v>0.84305011898345061</v>
      </c>
      <c r="J13" s="126">
        <v>66680</v>
      </c>
      <c r="K13" s="279">
        <v>0.15694988101654941</v>
      </c>
      <c r="L13" s="166">
        <v>418949</v>
      </c>
      <c r="M13" s="292">
        <v>0.98611271298743786</v>
      </c>
      <c r="N13" s="227">
        <v>5900</v>
      </c>
      <c r="O13" s="279">
        <v>1.3887287012562111E-2</v>
      </c>
    </row>
    <row r="14" spans="1:15" ht="17.25" customHeight="1">
      <c r="A14" s="1564" t="s">
        <v>143</v>
      </c>
      <c r="B14" s="1565"/>
      <c r="C14" s="221">
        <v>421535</v>
      </c>
      <c r="D14" s="197">
        <v>403018</v>
      </c>
      <c r="E14" s="292">
        <v>0.95607244950004155</v>
      </c>
      <c r="F14" s="17">
        <v>18517</v>
      </c>
      <c r="G14" s="279">
        <v>4.3927550499958487E-2</v>
      </c>
      <c r="H14" s="197">
        <v>353759</v>
      </c>
      <c r="I14" s="292">
        <v>0.83921619794323132</v>
      </c>
      <c r="J14" s="126">
        <v>67776</v>
      </c>
      <c r="K14" s="279">
        <v>0.1607838020567687</v>
      </c>
      <c r="L14" s="163">
        <v>415697</v>
      </c>
      <c r="M14" s="292">
        <v>0.98615061620031552</v>
      </c>
      <c r="N14" s="290">
        <v>5838</v>
      </c>
      <c r="O14" s="279">
        <v>1.3849383799684487E-2</v>
      </c>
    </row>
    <row r="15" spans="1:15" ht="17.25" customHeight="1">
      <c r="A15" s="1564" t="s">
        <v>194</v>
      </c>
      <c r="B15" s="1565"/>
      <c r="C15" s="221">
        <v>420814</v>
      </c>
      <c r="D15" s="197">
        <v>403957</v>
      </c>
      <c r="E15" s="292">
        <v>0.95994192208434126</v>
      </c>
      <c r="F15" s="17">
        <v>16857</v>
      </c>
      <c r="G15" s="279">
        <v>4.0058077915658699E-2</v>
      </c>
      <c r="H15" s="197">
        <v>352861</v>
      </c>
      <c r="I15" s="292">
        <v>0.83852010627022866</v>
      </c>
      <c r="J15" s="126">
        <v>67953</v>
      </c>
      <c r="K15" s="279">
        <v>0.16147989372977134</v>
      </c>
      <c r="L15" s="166">
        <v>415280</v>
      </c>
      <c r="M15" s="292">
        <v>0.98684929683898348</v>
      </c>
      <c r="N15" s="227">
        <v>5534</v>
      </c>
      <c r="O15" s="279">
        <v>1.3150703161016505E-2</v>
      </c>
    </row>
    <row r="16" spans="1:15" ht="17.25" customHeight="1">
      <c r="A16" s="1564" t="s">
        <v>475</v>
      </c>
      <c r="B16" s="1565"/>
      <c r="C16" s="221">
        <v>423838</v>
      </c>
      <c r="D16" s="197">
        <v>408088</v>
      </c>
      <c r="E16" s="292">
        <v>0.96283957549818566</v>
      </c>
      <c r="F16" s="17">
        <v>15750</v>
      </c>
      <c r="G16" s="279">
        <v>3.7160424501814372E-2</v>
      </c>
      <c r="H16" s="197">
        <v>354338</v>
      </c>
      <c r="I16" s="292">
        <v>0.83602225378564454</v>
      </c>
      <c r="J16" s="126">
        <v>69500</v>
      </c>
      <c r="K16" s="279">
        <v>0.16397774621435549</v>
      </c>
      <c r="L16" s="163">
        <v>418490</v>
      </c>
      <c r="M16" s="292">
        <v>0.98738197141360617</v>
      </c>
      <c r="N16" s="290">
        <v>5348</v>
      </c>
      <c r="O16" s="279">
        <v>1.2618028586393859E-2</v>
      </c>
    </row>
    <row r="17" spans="1:15" s="223" customFormat="1" ht="17.25" customHeight="1" thickBot="1">
      <c r="A17" s="1614" t="s">
        <v>605</v>
      </c>
      <c r="B17" s="1615"/>
      <c r="C17" s="221">
        <v>432906</v>
      </c>
      <c r="D17" s="197">
        <v>417302</v>
      </c>
      <c r="E17" s="292">
        <v>0.9639552235358253</v>
      </c>
      <c r="F17" s="17">
        <v>15604</v>
      </c>
      <c r="G17" s="279">
        <v>3.6044776464174672E-2</v>
      </c>
      <c r="H17" s="197">
        <v>360759</v>
      </c>
      <c r="I17" s="292">
        <v>0.83334257321450844</v>
      </c>
      <c r="J17" s="126">
        <v>72147</v>
      </c>
      <c r="K17" s="279">
        <v>0.16665742678549153</v>
      </c>
      <c r="L17" s="163">
        <v>427610</v>
      </c>
      <c r="M17" s="292">
        <v>0.98776639732413041</v>
      </c>
      <c r="N17" s="290">
        <v>5296</v>
      </c>
      <c r="O17" s="279">
        <v>1.2233602675869589E-2</v>
      </c>
    </row>
    <row r="18" spans="1:15" ht="17.25" customHeight="1">
      <c r="A18" s="1859" t="s">
        <v>606</v>
      </c>
      <c r="B18" s="626" t="s">
        <v>196</v>
      </c>
      <c r="C18" s="616">
        <f>C17-C16</f>
        <v>9068</v>
      </c>
      <c r="D18" s="616">
        <f>D17-D16</f>
        <v>9214</v>
      </c>
      <c r="E18" s="672" t="s">
        <v>57</v>
      </c>
      <c r="F18" s="617">
        <f>F17-F16</f>
        <v>-146</v>
      </c>
      <c r="G18" s="673" t="s">
        <v>57</v>
      </c>
      <c r="H18" s="616">
        <f>H17-H16</f>
        <v>6421</v>
      </c>
      <c r="I18" s="672" t="s">
        <v>57</v>
      </c>
      <c r="J18" s="617">
        <f>J17-J16</f>
        <v>2647</v>
      </c>
      <c r="K18" s="673" t="s">
        <v>57</v>
      </c>
      <c r="L18" s="616">
        <f>L17-L16</f>
        <v>9120</v>
      </c>
      <c r="M18" s="672" t="s">
        <v>57</v>
      </c>
      <c r="N18" s="617">
        <f>N17-N16</f>
        <v>-52</v>
      </c>
      <c r="O18" s="673" t="s">
        <v>57</v>
      </c>
    </row>
    <row r="19" spans="1:15" ht="17.25" customHeight="1">
      <c r="A19" s="1573"/>
      <c r="B19" s="620" t="s">
        <v>197</v>
      </c>
      <c r="C19" s="623">
        <f>C17/C16-1</f>
        <v>2.1394966944917604E-2</v>
      </c>
      <c r="D19" s="623">
        <f>D17/D16-1</f>
        <v>2.2578463468663656E-2</v>
      </c>
      <c r="E19" s="681" t="s">
        <v>57</v>
      </c>
      <c r="F19" s="624">
        <f>F17/F16-1</f>
        <v>-9.2698412698413168E-3</v>
      </c>
      <c r="G19" s="682" t="s">
        <v>57</v>
      </c>
      <c r="H19" s="623">
        <f>H17/H16-1</f>
        <v>1.8121115996590831E-2</v>
      </c>
      <c r="I19" s="681" t="s">
        <v>57</v>
      </c>
      <c r="J19" s="624">
        <f>J17/J16-1</f>
        <v>3.8086330935251711E-2</v>
      </c>
      <c r="K19" s="682" t="s">
        <v>57</v>
      </c>
      <c r="L19" s="623">
        <f>L17/L16-1</f>
        <v>2.1792635427369866E-2</v>
      </c>
      <c r="M19" s="681" t="s">
        <v>57</v>
      </c>
      <c r="N19" s="624">
        <f>N17/N16-1</f>
        <v>-9.7232610321615898E-3</v>
      </c>
      <c r="O19" s="682" t="s">
        <v>57</v>
      </c>
    </row>
    <row r="20" spans="1:15" ht="16.5" customHeight="1">
      <c r="A20" s="1556" t="s">
        <v>607</v>
      </c>
      <c r="B20" s="638" t="s">
        <v>196</v>
      </c>
      <c r="C20" s="641">
        <f>C17-C12</f>
        <v>5799</v>
      </c>
      <c r="D20" s="641">
        <f>D17-D12</f>
        <v>11671</v>
      </c>
      <c r="E20" s="678" t="s">
        <v>57</v>
      </c>
      <c r="F20" s="642">
        <f>F17-F12</f>
        <v>-5872</v>
      </c>
      <c r="G20" s="679" t="s">
        <v>57</v>
      </c>
      <c r="H20" s="641">
        <f>H17-H12</f>
        <v>-1539</v>
      </c>
      <c r="I20" s="678" t="s">
        <v>57</v>
      </c>
      <c r="J20" s="642">
        <f>J17-J12</f>
        <v>7338</v>
      </c>
      <c r="K20" s="679" t="s">
        <v>57</v>
      </c>
      <c r="L20" s="641">
        <f>L17-L12</f>
        <v>7500</v>
      </c>
      <c r="M20" s="678" t="s">
        <v>57</v>
      </c>
      <c r="N20" s="642">
        <f>N17-N12</f>
        <v>-1701</v>
      </c>
      <c r="O20" s="679" t="s">
        <v>57</v>
      </c>
    </row>
    <row r="21" spans="1:15" ht="16.5" customHeight="1">
      <c r="A21" s="1573"/>
      <c r="B21" s="620" t="s">
        <v>197</v>
      </c>
      <c r="C21" s="623">
        <f>C17/C12-1</f>
        <v>1.3577393955144679E-2</v>
      </c>
      <c r="D21" s="623">
        <f>D17/D12-1</f>
        <v>2.8772455754121351E-2</v>
      </c>
      <c r="E21" s="681" t="s">
        <v>57</v>
      </c>
      <c r="F21" s="624">
        <f>F17/F12-1</f>
        <v>-0.27342149376047686</v>
      </c>
      <c r="G21" s="682" t="s">
        <v>57</v>
      </c>
      <c r="H21" s="623">
        <f>H17/H12-1</f>
        <v>-4.2478843383071396E-3</v>
      </c>
      <c r="I21" s="681" t="s">
        <v>57</v>
      </c>
      <c r="J21" s="624">
        <f>J17/J12-1</f>
        <v>0.1132250150442069</v>
      </c>
      <c r="K21" s="682" t="s">
        <v>57</v>
      </c>
      <c r="L21" s="623">
        <f>L17/L12-1</f>
        <v>1.7852467210968559E-2</v>
      </c>
      <c r="M21" s="681" t="s">
        <v>57</v>
      </c>
      <c r="N21" s="624">
        <f>N17/N12-1</f>
        <v>-0.24310418750893237</v>
      </c>
      <c r="O21" s="682" t="s">
        <v>57</v>
      </c>
    </row>
    <row r="22" spans="1:15" ht="17.25" customHeight="1">
      <c r="A22" s="1556" t="s">
        <v>608</v>
      </c>
      <c r="B22" s="638" t="s">
        <v>196</v>
      </c>
      <c r="C22" s="641">
        <f>C17-C7</f>
        <v>-100012</v>
      </c>
      <c r="D22" s="641">
        <f>D17-D7</f>
        <v>-79664</v>
      </c>
      <c r="E22" s="678" t="s">
        <v>57</v>
      </c>
      <c r="F22" s="642">
        <f>F17-F7</f>
        <v>-20348</v>
      </c>
      <c r="G22" s="679" t="s">
        <v>57</v>
      </c>
      <c r="H22" s="641">
        <f>H17-H7</f>
        <v>-90713</v>
      </c>
      <c r="I22" s="678" t="s">
        <v>57</v>
      </c>
      <c r="J22" s="642">
        <f>J17-J7</f>
        <v>-9299</v>
      </c>
      <c r="K22" s="679" t="s">
        <v>57</v>
      </c>
      <c r="L22" s="641">
        <f>L17-L7</f>
        <v>-96530</v>
      </c>
      <c r="M22" s="678" t="s">
        <v>57</v>
      </c>
      <c r="N22" s="642">
        <f>N17-N7</f>
        <v>-3482</v>
      </c>
      <c r="O22" s="679" t="s">
        <v>57</v>
      </c>
    </row>
    <row r="23" spans="1:15" ht="17.25" customHeight="1" thickBot="1">
      <c r="A23" s="1557"/>
      <c r="B23" s="656" t="s">
        <v>197</v>
      </c>
      <c r="C23" s="657">
        <f>C17/C7-1</f>
        <v>-0.18766864695881913</v>
      </c>
      <c r="D23" s="657">
        <f>D17/D7-1</f>
        <v>-0.16030070467597379</v>
      </c>
      <c r="E23" s="719" t="s">
        <v>57</v>
      </c>
      <c r="F23" s="658">
        <f>F17/F7-1</f>
        <v>-0.56597685803293274</v>
      </c>
      <c r="G23" s="720" t="s">
        <v>57</v>
      </c>
      <c r="H23" s="657">
        <f>H17/H7-1</f>
        <v>-0.20092718928305631</v>
      </c>
      <c r="I23" s="719" t="s">
        <v>57</v>
      </c>
      <c r="J23" s="658">
        <f>J17/J7-1</f>
        <v>-0.11417380841293623</v>
      </c>
      <c r="K23" s="720" t="s">
        <v>57</v>
      </c>
      <c r="L23" s="657">
        <f>L17/L7-1</f>
        <v>-0.18416835196703174</v>
      </c>
      <c r="M23" s="719" t="s">
        <v>57</v>
      </c>
      <c r="N23" s="658">
        <f>N17/N7-1</f>
        <v>-0.39667350193665984</v>
      </c>
      <c r="O23" s="720" t="s">
        <v>57</v>
      </c>
    </row>
    <row r="24" spans="1:15" ht="17.25" customHeight="1">
      <c r="A24" s="1052" t="s">
        <v>330</v>
      </c>
      <c r="H24" s="199"/>
      <c r="L24" s="251"/>
    </row>
    <row r="25" spans="1:15" ht="17.25" customHeight="1">
      <c r="A25" s="1052" t="s">
        <v>580</v>
      </c>
      <c r="F25" s="850"/>
      <c r="H25" s="199"/>
      <c r="L25" s="251"/>
    </row>
    <row r="26" spans="1:15" ht="17.25" customHeight="1">
      <c r="A26" s="1052" t="s">
        <v>581</v>
      </c>
    </row>
  </sheetData>
  <mergeCells count="25">
    <mergeCell ref="A22:A23"/>
    <mergeCell ref="A18:A19"/>
    <mergeCell ref="A20:A21"/>
    <mergeCell ref="N4:O5"/>
    <mergeCell ref="L4:M5"/>
    <mergeCell ref="H4:I5"/>
    <mergeCell ref="J4:K5"/>
    <mergeCell ref="A10:B10"/>
    <mergeCell ref="A11:B11"/>
    <mergeCell ref="L3:O3"/>
    <mergeCell ref="A16:B16"/>
    <mergeCell ref="A17:B17"/>
    <mergeCell ref="H3:K3"/>
    <mergeCell ref="A7:B7"/>
    <mergeCell ref="A8:B8"/>
    <mergeCell ref="A13:B13"/>
    <mergeCell ref="A14:B14"/>
    <mergeCell ref="A15:B15"/>
    <mergeCell ref="D3:G3"/>
    <mergeCell ref="D4:E5"/>
    <mergeCell ref="F4:G5"/>
    <mergeCell ref="A9:B9"/>
    <mergeCell ref="A12:B12"/>
    <mergeCell ref="C3:C5"/>
    <mergeCell ref="A3:B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  <ignoredErrors>
    <ignoredError sqref="C18:C23 D18:O23" unlocked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/>
  <dimension ref="A1:P24"/>
  <sheetViews>
    <sheetView zoomScaleNormal="100" workbookViewId="0"/>
  </sheetViews>
  <sheetFormatPr defaultRowHeight="15"/>
  <cols>
    <col min="1" max="1" width="17.5703125" customWidth="1"/>
    <col min="2" max="2" width="7.140625" customWidth="1"/>
    <col min="3" max="6" width="7.140625" style="223" customWidth="1"/>
    <col min="7" max="10" width="7.140625" customWidth="1"/>
  </cols>
  <sheetData>
    <row r="1" spans="1:16" s="36" customFormat="1" ht="17.25" customHeight="1">
      <c r="A1" s="258" t="s">
        <v>793</v>
      </c>
      <c r="B1" s="218"/>
      <c r="C1" s="218"/>
      <c r="D1" s="218"/>
      <c r="E1" s="218"/>
      <c r="F1" s="218"/>
      <c r="G1" s="218"/>
      <c r="H1" s="218"/>
      <c r="I1" s="218"/>
      <c r="J1" s="218"/>
      <c r="N1" s="552"/>
    </row>
    <row r="2" spans="1:16" ht="17.25" customHeight="1" thickBot="1">
      <c r="A2" s="358" t="s">
        <v>198</v>
      </c>
      <c r="B2" s="167"/>
      <c r="C2" s="219"/>
      <c r="D2" s="219"/>
      <c r="E2" s="219"/>
      <c r="F2" s="219"/>
      <c r="G2" s="167"/>
      <c r="H2" s="167"/>
      <c r="I2" s="167"/>
      <c r="J2" s="167"/>
    </row>
    <row r="3" spans="1:16" ht="17.25" customHeight="1">
      <c r="A3" s="1683" t="s">
        <v>195</v>
      </c>
      <c r="B3" s="1649" t="s">
        <v>75</v>
      </c>
      <c r="C3" s="1842" t="s">
        <v>474</v>
      </c>
      <c r="D3" s="1806"/>
      <c r="E3" s="1806"/>
      <c r="F3" s="1559"/>
      <c r="G3" s="1558" t="s">
        <v>467</v>
      </c>
      <c r="H3" s="1806"/>
      <c r="I3" s="1806"/>
      <c r="J3" s="1559"/>
    </row>
    <row r="4" spans="1:16" ht="17.25" customHeight="1">
      <c r="A4" s="1698"/>
      <c r="B4" s="1878"/>
      <c r="C4" s="1831" t="s">
        <v>176</v>
      </c>
      <c r="D4" s="1764"/>
      <c r="E4" s="1570" t="s">
        <v>44</v>
      </c>
      <c r="F4" s="1768"/>
      <c r="G4" s="1763" t="s">
        <v>327</v>
      </c>
      <c r="H4" s="1764"/>
      <c r="I4" s="1570" t="s">
        <v>329</v>
      </c>
      <c r="J4" s="1768"/>
    </row>
    <row r="5" spans="1:16" ht="17.25" customHeight="1">
      <c r="A5" s="1698"/>
      <c r="B5" s="1906"/>
      <c r="C5" s="1809"/>
      <c r="D5" s="1766"/>
      <c r="E5" s="1766"/>
      <c r="F5" s="1769"/>
      <c r="G5" s="1765"/>
      <c r="H5" s="1766"/>
      <c r="I5" s="1766"/>
      <c r="J5" s="1769"/>
    </row>
    <row r="6" spans="1:16" ht="17.25" customHeight="1" thickBot="1">
      <c r="A6" s="1686"/>
      <c r="B6" s="1268" t="s">
        <v>150</v>
      </c>
      <c r="C6" s="751" t="s">
        <v>150</v>
      </c>
      <c r="D6" s="752" t="s">
        <v>301</v>
      </c>
      <c r="E6" s="753" t="s">
        <v>150</v>
      </c>
      <c r="F6" s="717" t="s">
        <v>301</v>
      </c>
      <c r="G6" s="751" t="s">
        <v>150</v>
      </c>
      <c r="H6" s="752" t="s">
        <v>301</v>
      </c>
      <c r="I6" s="753" t="s">
        <v>150</v>
      </c>
      <c r="J6" s="717" t="s">
        <v>301</v>
      </c>
    </row>
    <row r="7" spans="1:16" ht="17.25" customHeight="1">
      <c r="A7" s="208" t="s">
        <v>20</v>
      </c>
      <c r="B7" s="1248">
        <v>432906</v>
      </c>
      <c r="C7" s="1248">
        <v>417302</v>
      </c>
      <c r="D7" s="1335">
        <v>0.9639552235358253</v>
      </c>
      <c r="E7" s="1329">
        <v>15604</v>
      </c>
      <c r="F7" s="1335">
        <v>3.6044776464174672E-2</v>
      </c>
      <c r="G7" s="1248">
        <v>427610</v>
      </c>
      <c r="H7" s="1335">
        <v>0.98776639732413041</v>
      </c>
      <c r="I7" s="1329">
        <v>5296</v>
      </c>
      <c r="J7" s="1245">
        <v>1.2233602675869589E-2</v>
      </c>
      <c r="K7" s="199"/>
      <c r="N7" s="320"/>
      <c r="O7" s="199"/>
      <c r="P7" s="320"/>
    </row>
    <row r="8" spans="1:16" ht="17.25" customHeight="1">
      <c r="A8" s="168" t="s">
        <v>21</v>
      </c>
      <c r="B8" s="863">
        <v>68651</v>
      </c>
      <c r="C8" s="857">
        <v>64470</v>
      </c>
      <c r="D8" s="1336">
        <v>0.93909775531310546</v>
      </c>
      <c r="E8" s="1330">
        <v>4181</v>
      </c>
      <c r="F8" s="1336">
        <v>6.0902244686894584E-2</v>
      </c>
      <c r="G8" s="857">
        <v>67498</v>
      </c>
      <c r="H8" s="1336">
        <v>0.98320490597369303</v>
      </c>
      <c r="I8" s="1330">
        <v>1153</v>
      </c>
      <c r="J8" s="1246">
        <v>1.6795094026306974E-2</v>
      </c>
      <c r="K8" s="199"/>
      <c r="N8" s="320"/>
      <c r="O8" s="199"/>
      <c r="P8" s="320"/>
    </row>
    <row r="9" spans="1:16" ht="17.25" customHeight="1">
      <c r="A9" s="168" t="s">
        <v>22</v>
      </c>
      <c r="B9" s="863">
        <v>40588</v>
      </c>
      <c r="C9" s="857">
        <v>38773</v>
      </c>
      <c r="D9" s="1336">
        <v>0.95528234946289547</v>
      </c>
      <c r="E9" s="1330">
        <v>1815</v>
      </c>
      <c r="F9" s="1336">
        <v>4.471765053710456E-2</v>
      </c>
      <c r="G9" s="857">
        <v>40193</v>
      </c>
      <c r="H9" s="1336">
        <v>0.99026805952498276</v>
      </c>
      <c r="I9" s="1330">
        <v>395</v>
      </c>
      <c r="J9" s="1246">
        <v>9.7319404750172457E-3</v>
      </c>
      <c r="K9" s="199"/>
      <c r="N9" s="320"/>
      <c r="O9" s="199"/>
      <c r="P9" s="320"/>
    </row>
    <row r="10" spans="1:16" ht="17.25" customHeight="1">
      <c r="A10" s="168" t="s">
        <v>23</v>
      </c>
      <c r="B10" s="863">
        <v>27250</v>
      </c>
      <c r="C10" s="857">
        <v>26670</v>
      </c>
      <c r="D10" s="1336">
        <v>0.97871559633027527</v>
      </c>
      <c r="E10" s="1330">
        <v>580</v>
      </c>
      <c r="F10" s="1336">
        <v>2.1284403669724769E-2</v>
      </c>
      <c r="G10" s="857">
        <v>27162</v>
      </c>
      <c r="H10" s="1336">
        <v>0.99677064220183487</v>
      </c>
      <c r="I10" s="1330">
        <v>88</v>
      </c>
      <c r="J10" s="1246">
        <v>3.2293577981651377E-3</v>
      </c>
      <c r="K10" s="199"/>
      <c r="N10" s="320"/>
      <c r="O10" s="199"/>
      <c r="P10" s="320"/>
    </row>
    <row r="11" spans="1:16" ht="17.25" customHeight="1">
      <c r="A11" s="168" t="s">
        <v>24</v>
      </c>
      <c r="B11" s="863">
        <v>22849</v>
      </c>
      <c r="C11" s="857">
        <v>22100</v>
      </c>
      <c r="D11" s="1336">
        <v>0.96721957197251518</v>
      </c>
      <c r="E11" s="1330">
        <v>749</v>
      </c>
      <c r="F11" s="1336">
        <v>3.2780428027484793E-2</v>
      </c>
      <c r="G11" s="857">
        <v>22725</v>
      </c>
      <c r="H11" s="1336">
        <v>0.9945730666549959</v>
      </c>
      <c r="I11" s="1330">
        <v>124</v>
      </c>
      <c r="J11" s="1246">
        <v>5.4269333450041582E-3</v>
      </c>
      <c r="K11" s="199"/>
      <c r="N11" s="320"/>
      <c r="O11" s="199"/>
      <c r="P11" s="320"/>
    </row>
    <row r="12" spans="1:16" ht="17.25" customHeight="1">
      <c r="A12" s="168" t="s">
        <v>25</v>
      </c>
      <c r="B12" s="863">
        <v>10512</v>
      </c>
      <c r="C12" s="857">
        <v>10292</v>
      </c>
      <c r="D12" s="1336">
        <v>0.97907153729071539</v>
      </c>
      <c r="E12" s="1330">
        <v>220</v>
      </c>
      <c r="F12" s="1336">
        <v>2.0928462709284626E-2</v>
      </c>
      <c r="G12" s="857">
        <v>10372</v>
      </c>
      <c r="H12" s="1336">
        <v>0.98668188736681883</v>
      </c>
      <c r="I12" s="1330">
        <v>140</v>
      </c>
      <c r="J12" s="1246">
        <v>1.3318112633181126E-2</v>
      </c>
      <c r="K12" s="199"/>
      <c r="N12" s="320"/>
      <c r="O12" s="199"/>
      <c r="P12" s="320"/>
    </row>
    <row r="13" spans="1:16" ht="17.25" customHeight="1">
      <c r="A13" s="168" t="s">
        <v>26</v>
      </c>
      <c r="B13" s="863">
        <v>32905</v>
      </c>
      <c r="C13" s="857">
        <v>31669</v>
      </c>
      <c r="D13" s="1336">
        <v>0.96243731955629841</v>
      </c>
      <c r="E13" s="1330">
        <v>1236</v>
      </c>
      <c r="F13" s="1336">
        <v>3.7562680443701563E-2</v>
      </c>
      <c r="G13" s="857">
        <v>32604</v>
      </c>
      <c r="H13" s="1336">
        <v>0.9908524540343413</v>
      </c>
      <c r="I13" s="1330">
        <v>301</v>
      </c>
      <c r="J13" s="1246">
        <v>9.1475459656587144E-3</v>
      </c>
      <c r="K13" s="199"/>
      <c r="N13" s="320"/>
      <c r="O13" s="199"/>
      <c r="P13" s="320"/>
    </row>
    <row r="14" spans="1:16" ht="17.25" customHeight="1">
      <c r="A14" s="168" t="s">
        <v>27</v>
      </c>
      <c r="B14" s="863">
        <v>16274</v>
      </c>
      <c r="C14" s="857">
        <v>15923</v>
      </c>
      <c r="D14" s="1336">
        <v>0.97843185449182746</v>
      </c>
      <c r="E14" s="1330">
        <v>351</v>
      </c>
      <c r="F14" s="1336">
        <v>2.1568145508172546E-2</v>
      </c>
      <c r="G14" s="857">
        <v>15978</v>
      </c>
      <c r="H14" s="1336">
        <v>0.98181147843185446</v>
      </c>
      <c r="I14" s="1330">
        <v>296</v>
      </c>
      <c r="J14" s="1246">
        <v>1.8188521568145509E-2</v>
      </c>
      <c r="K14" s="199"/>
      <c r="N14" s="320"/>
      <c r="O14" s="199"/>
      <c r="P14" s="320"/>
    </row>
    <row r="15" spans="1:16" ht="17.25" customHeight="1">
      <c r="A15" s="168" t="s">
        <v>28</v>
      </c>
      <c r="B15" s="863">
        <v>22956</v>
      </c>
      <c r="C15" s="857">
        <v>22524</v>
      </c>
      <c r="D15" s="1336">
        <v>0.98118139048614739</v>
      </c>
      <c r="E15" s="1330">
        <v>432</v>
      </c>
      <c r="F15" s="1336">
        <v>1.8818609513852589E-2</v>
      </c>
      <c r="G15" s="857">
        <v>22632</v>
      </c>
      <c r="H15" s="1336">
        <v>0.98588604286461057</v>
      </c>
      <c r="I15" s="1330">
        <v>324</v>
      </c>
      <c r="J15" s="1246">
        <v>1.4113957135389441E-2</v>
      </c>
      <c r="K15" s="199"/>
      <c r="N15" s="320"/>
      <c r="O15" s="199"/>
      <c r="P15" s="320"/>
    </row>
    <row r="16" spans="1:16" ht="17.25" customHeight="1">
      <c r="A16" s="168" t="s">
        <v>29</v>
      </c>
      <c r="B16" s="863">
        <v>22533</v>
      </c>
      <c r="C16" s="857">
        <v>21546</v>
      </c>
      <c r="D16" s="1336">
        <v>0.95619757688723206</v>
      </c>
      <c r="E16" s="1330">
        <v>987</v>
      </c>
      <c r="F16" s="1336">
        <v>4.3802423112767941E-2</v>
      </c>
      <c r="G16" s="857">
        <v>22434</v>
      </c>
      <c r="H16" s="1336">
        <v>0.9956064438823059</v>
      </c>
      <c r="I16" s="1330">
        <v>99</v>
      </c>
      <c r="J16" s="1246">
        <v>4.3935561176940488E-3</v>
      </c>
      <c r="K16" s="199"/>
      <c r="N16" s="320"/>
      <c r="O16" s="199"/>
      <c r="P16" s="320"/>
    </row>
    <row r="17" spans="1:16" ht="17.25" customHeight="1">
      <c r="A17" s="168" t="s">
        <v>30</v>
      </c>
      <c r="B17" s="863">
        <v>21944</v>
      </c>
      <c r="C17" s="857">
        <v>20438</v>
      </c>
      <c r="D17" s="1336">
        <v>0.93137076193948232</v>
      </c>
      <c r="E17" s="1330">
        <v>1506</v>
      </c>
      <c r="F17" s="1336">
        <v>6.8629238060517683E-2</v>
      </c>
      <c r="G17" s="857">
        <v>21821</v>
      </c>
      <c r="H17" s="1336">
        <v>0.99439482318629235</v>
      </c>
      <c r="I17" s="1330">
        <v>123</v>
      </c>
      <c r="J17" s="1246">
        <v>5.6051768137076194E-3</v>
      </c>
      <c r="K17" s="199"/>
      <c r="N17" s="320"/>
      <c r="O17" s="199"/>
      <c r="P17" s="320"/>
    </row>
    <row r="18" spans="1:16" ht="17.25" customHeight="1">
      <c r="A18" s="168" t="s">
        <v>31</v>
      </c>
      <c r="B18" s="863">
        <v>46762</v>
      </c>
      <c r="C18" s="857">
        <v>45970</v>
      </c>
      <c r="D18" s="1336">
        <v>0.983063170950772</v>
      </c>
      <c r="E18" s="1330">
        <v>792</v>
      </c>
      <c r="F18" s="1336">
        <v>1.6936829049228004E-2</v>
      </c>
      <c r="G18" s="857">
        <v>46037</v>
      </c>
      <c r="H18" s="1336">
        <v>0.98449595825670411</v>
      </c>
      <c r="I18" s="1330">
        <v>725</v>
      </c>
      <c r="J18" s="1246">
        <v>1.5504041743295838E-2</v>
      </c>
      <c r="K18" s="199"/>
      <c r="N18" s="320"/>
      <c r="O18" s="199"/>
      <c r="P18" s="320"/>
    </row>
    <row r="19" spans="1:16" ht="17.25" customHeight="1">
      <c r="A19" s="168" t="s">
        <v>32</v>
      </c>
      <c r="B19" s="863">
        <v>27266</v>
      </c>
      <c r="C19" s="857">
        <v>26554</v>
      </c>
      <c r="D19" s="1336">
        <v>0.9738868921000513</v>
      </c>
      <c r="E19" s="1330">
        <v>712</v>
      </c>
      <c r="F19" s="1336">
        <v>2.6113107899948654E-2</v>
      </c>
      <c r="G19" s="857">
        <v>26641</v>
      </c>
      <c r="H19" s="1336">
        <v>0.97707767916085964</v>
      </c>
      <c r="I19" s="1330">
        <v>625</v>
      </c>
      <c r="J19" s="1246">
        <v>2.2922320839140323E-2</v>
      </c>
      <c r="K19" s="199"/>
      <c r="N19" s="320"/>
      <c r="O19" s="199"/>
      <c r="P19" s="320"/>
    </row>
    <row r="20" spans="1:16" ht="17.25" customHeight="1">
      <c r="A20" s="168" t="s">
        <v>33</v>
      </c>
      <c r="B20" s="863">
        <v>24579</v>
      </c>
      <c r="C20" s="857">
        <v>23906</v>
      </c>
      <c r="D20" s="1336">
        <v>0.97261890231498438</v>
      </c>
      <c r="E20" s="1330">
        <v>673</v>
      </c>
      <c r="F20" s="1336">
        <v>2.7381097685015662E-2</v>
      </c>
      <c r="G20" s="857">
        <v>24347</v>
      </c>
      <c r="H20" s="1336">
        <v>0.99056104804914769</v>
      </c>
      <c r="I20" s="1330">
        <v>232</v>
      </c>
      <c r="J20" s="1246">
        <v>9.4389519508523544E-3</v>
      </c>
      <c r="K20" s="199"/>
      <c r="N20" s="320"/>
      <c r="O20" s="199"/>
      <c r="P20" s="320"/>
    </row>
    <row r="21" spans="1:16" ht="17.25" customHeight="1" thickBot="1">
      <c r="A21" s="169" t="s">
        <v>34</v>
      </c>
      <c r="B21" s="185">
        <v>47837</v>
      </c>
      <c r="C21" s="141">
        <v>46467</v>
      </c>
      <c r="D21" s="1334">
        <v>0.97136108033530533</v>
      </c>
      <c r="E21" s="1331">
        <v>1370</v>
      </c>
      <c r="F21" s="1334">
        <v>2.8638919664694694E-2</v>
      </c>
      <c r="G21" s="141">
        <v>47166</v>
      </c>
      <c r="H21" s="1334">
        <v>0.98597320066057659</v>
      </c>
      <c r="I21" s="1331">
        <v>671</v>
      </c>
      <c r="J21" s="1247">
        <v>1.4026799339423459E-2</v>
      </c>
      <c r="K21" s="199"/>
      <c r="N21" s="320"/>
      <c r="O21" s="199"/>
      <c r="P21" s="320"/>
    </row>
    <row r="22" spans="1:16" s="174" customFormat="1" ht="17.25" customHeight="1">
      <c r="A22" s="1052" t="s">
        <v>331</v>
      </c>
      <c r="C22" s="223"/>
      <c r="D22" s="223"/>
      <c r="E22" s="223"/>
      <c r="F22" s="223"/>
    </row>
    <row r="23" spans="1:16" s="174" customFormat="1" ht="17.25" customHeight="1">
      <c r="A23" s="1052" t="s">
        <v>581</v>
      </c>
      <c r="B23" s="160"/>
      <c r="C23" s="260"/>
      <c r="D23" s="260"/>
      <c r="E23" s="260"/>
      <c r="F23" s="260"/>
      <c r="G23" s="170"/>
      <c r="H23" s="170"/>
      <c r="I23" s="170"/>
      <c r="J23" s="170"/>
      <c r="K23" s="170"/>
    </row>
    <row r="24" spans="1:16" ht="17.25" customHeight="1">
      <c r="B24" s="199"/>
      <c r="C24" s="199"/>
      <c r="D24" s="199"/>
      <c r="E24" s="199"/>
      <c r="F24" s="199"/>
      <c r="G24" s="199"/>
      <c r="H24" s="199"/>
      <c r="I24" s="199"/>
      <c r="J24" s="199"/>
    </row>
  </sheetData>
  <mergeCells count="8">
    <mergeCell ref="E4:F5"/>
    <mergeCell ref="A3:A6"/>
    <mergeCell ref="G3:J3"/>
    <mergeCell ref="G4:H5"/>
    <mergeCell ref="I4:J5"/>
    <mergeCell ref="C3:F3"/>
    <mergeCell ref="C4:D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4"/>
  <sheetViews>
    <sheetView zoomScaleNormal="100" workbookViewId="0"/>
  </sheetViews>
  <sheetFormatPr defaultColWidth="9.140625" defaultRowHeight="15"/>
  <cols>
    <col min="1" max="1" width="12.85546875" style="223" customWidth="1"/>
    <col min="2" max="2" width="5.140625" style="223" customWidth="1"/>
    <col min="3" max="15" width="7.85546875" style="223" customWidth="1"/>
    <col min="16" max="16" width="9.140625" style="223"/>
    <col min="17" max="17" width="5.7109375" style="223" customWidth="1"/>
    <col min="18" max="19" width="8" style="223" customWidth="1"/>
    <col min="20" max="20" width="9.140625" style="223"/>
    <col min="21" max="21" width="12.85546875" style="223" customWidth="1"/>
    <col min="22" max="22" width="5.7109375" style="223" customWidth="1"/>
    <col min="23" max="24" width="7" style="223" customWidth="1"/>
    <col min="25" max="25" width="6.42578125" style="223" customWidth="1"/>
    <col min="26" max="26" width="7" style="223" customWidth="1"/>
    <col min="27" max="27" width="6.42578125" style="223" customWidth="1"/>
    <col min="28" max="28" width="7" style="223" customWidth="1"/>
    <col min="29" max="30" width="6.42578125" style="223" customWidth="1"/>
    <col min="31" max="31" width="5.7109375" style="223" customWidth="1"/>
    <col min="32" max="35" width="6.42578125" style="223" customWidth="1"/>
    <col min="36" max="36" width="7" style="223" customWidth="1"/>
    <col min="37" max="37" width="6.42578125" style="223" customWidth="1"/>
    <col min="38" max="38" width="7" style="223" customWidth="1"/>
    <col min="39" max="39" width="5.7109375" style="223" customWidth="1"/>
    <col min="40" max="40" width="12.85546875" style="223" customWidth="1"/>
    <col min="41" max="41" width="5.7109375" style="223" customWidth="1"/>
    <col min="42" max="55" width="8.5703125" style="223" customWidth="1"/>
    <col min="56" max="16384" width="9.140625" style="223"/>
  </cols>
  <sheetData>
    <row r="1" spans="1:99" s="557" customFormat="1" ht="17.25" customHeight="1">
      <c r="A1" s="555" t="s">
        <v>791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2"/>
      <c r="M1" s="555"/>
      <c r="N1" s="555"/>
      <c r="O1" s="555"/>
      <c r="P1" s="1008"/>
      <c r="Q1" s="556"/>
      <c r="S1" s="556"/>
      <c r="U1" s="558"/>
      <c r="V1" s="558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9"/>
      <c r="AO1" s="559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1"/>
      <c r="BE1" s="561"/>
    </row>
    <row r="2" spans="1:99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Q2" s="219"/>
      <c r="R2" s="219"/>
      <c r="S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</row>
    <row r="3" spans="1:99" ht="17.25" customHeight="1">
      <c r="A3" s="1558" t="s">
        <v>203</v>
      </c>
      <c r="B3" s="1559"/>
      <c r="C3" s="1558" t="s">
        <v>75</v>
      </c>
      <c r="D3" s="1558" t="s">
        <v>455</v>
      </c>
      <c r="E3" s="1806"/>
      <c r="F3" s="1806"/>
      <c r="G3" s="1559"/>
      <c r="H3" s="1558" t="s">
        <v>469</v>
      </c>
      <c r="I3" s="1806"/>
      <c r="J3" s="1806"/>
      <c r="K3" s="1559"/>
      <c r="L3" s="1558" t="s">
        <v>484</v>
      </c>
      <c r="M3" s="1806"/>
      <c r="N3" s="1806"/>
      <c r="O3" s="1559"/>
      <c r="P3" s="88"/>
      <c r="Q3" s="125"/>
      <c r="R3" s="125"/>
      <c r="S3" s="125"/>
      <c r="T3" s="88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908"/>
      <c r="AK3" s="1908"/>
      <c r="AL3" s="1908"/>
      <c r="AM3" s="1908"/>
      <c r="AN3" s="125"/>
      <c r="AO3" s="125"/>
      <c r="AP3" s="1908"/>
      <c r="AQ3" s="509"/>
      <c r="AR3" s="1908"/>
      <c r="AS3" s="1908"/>
      <c r="AT3" s="1908"/>
      <c r="AU3" s="1908"/>
      <c r="AV3" s="1908"/>
      <c r="AW3" s="1908"/>
      <c r="AX3" s="1908"/>
      <c r="AY3" s="1908"/>
      <c r="AZ3" s="1908"/>
      <c r="BA3" s="1908"/>
      <c r="BB3" s="1908"/>
      <c r="BC3" s="190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</row>
    <row r="4" spans="1:99" ht="17.25" customHeight="1">
      <c r="A4" s="1560"/>
      <c r="B4" s="1561"/>
      <c r="C4" s="1771"/>
      <c r="D4" s="1763" t="s">
        <v>7</v>
      </c>
      <c r="E4" s="1764"/>
      <c r="F4" s="1570" t="s">
        <v>144</v>
      </c>
      <c r="G4" s="1768"/>
      <c r="H4" s="1763" t="s">
        <v>145</v>
      </c>
      <c r="I4" s="1764"/>
      <c r="J4" s="1570" t="s">
        <v>146</v>
      </c>
      <c r="K4" s="1768"/>
      <c r="L4" s="1763" t="s">
        <v>476</v>
      </c>
      <c r="M4" s="1764"/>
      <c r="N4" s="1570" t="s">
        <v>477</v>
      </c>
      <c r="O4" s="1768"/>
      <c r="P4" s="88"/>
      <c r="Q4" s="125"/>
      <c r="R4" s="125"/>
      <c r="S4" s="125"/>
      <c r="T4" s="88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908"/>
      <c r="AK4" s="1908"/>
      <c r="AL4" s="1908"/>
      <c r="AM4" s="1908"/>
      <c r="AN4" s="125"/>
      <c r="AO4" s="125"/>
      <c r="AP4" s="1908"/>
      <c r="AQ4" s="509"/>
      <c r="AR4" s="1908"/>
      <c r="AS4" s="1908"/>
      <c r="AT4" s="1908"/>
      <c r="AU4" s="1908"/>
      <c r="AV4" s="1908"/>
      <c r="AW4" s="1908"/>
      <c r="AX4" s="1908"/>
      <c r="AY4" s="1908"/>
      <c r="AZ4" s="1908"/>
      <c r="BA4" s="1908"/>
      <c r="BB4" s="1908"/>
      <c r="BC4" s="190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</row>
    <row r="5" spans="1:99" ht="17.25" customHeight="1">
      <c r="A5" s="1560"/>
      <c r="B5" s="1561"/>
      <c r="C5" s="1850"/>
      <c r="D5" s="1765"/>
      <c r="E5" s="1766"/>
      <c r="F5" s="1766"/>
      <c r="G5" s="1769"/>
      <c r="H5" s="1765"/>
      <c r="I5" s="1766"/>
      <c r="J5" s="1766"/>
      <c r="K5" s="1769"/>
      <c r="L5" s="1765"/>
      <c r="M5" s="1766"/>
      <c r="N5" s="1766"/>
      <c r="O5" s="1769"/>
      <c r="P5" s="88"/>
      <c r="Q5" s="125"/>
      <c r="R5" s="125"/>
      <c r="S5" s="125"/>
      <c r="T5" s="88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908"/>
      <c r="AK5" s="1908"/>
      <c r="AL5" s="1908"/>
      <c r="AM5" s="1908"/>
      <c r="AN5" s="125"/>
      <c r="AO5" s="125"/>
      <c r="AP5" s="1908"/>
      <c r="AQ5" s="509"/>
      <c r="AR5" s="1908"/>
      <c r="AS5" s="1908"/>
      <c r="AT5" s="1908"/>
      <c r="AU5" s="1908"/>
      <c r="AV5" s="1908"/>
      <c r="AW5" s="1908"/>
      <c r="AX5" s="1908"/>
      <c r="AY5" s="1908"/>
      <c r="AZ5" s="1908"/>
      <c r="BA5" s="1908"/>
      <c r="BB5" s="1908"/>
      <c r="BC5" s="190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</row>
    <row r="6" spans="1:99" ht="17.25" customHeight="1" thickBot="1">
      <c r="A6" s="1562"/>
      <c r="B6" s="1563"/>
      <c r="C6" s="712" t="s">
        <v>150</v>
      </c>
      <c r="D6" s="751" t="s">
        <v>150</v>
      </c>
      <c r="E6" s="752" t="s">
        <v>301</v>
      </c>
      <c r="F6" s="753" t="s">
        <v>150</v>
      </c>
      <c r="G6" s="717" t="s">
        <v>301</v>
      </c>
      <c r="H6" s="751" t="s">
        <v>150</v>
      </c>
      <c r="I6" s="910" t="s">
        <v>301</v>
      </c>
      <c r="J6" s="704" t="s">
        <v>150</v>
      </c>
      <c r="K6" s="717" t="s">
        <v>301</v>
      </c>
      <c r="L6" s="751" t="s">
        <v>150</v>
      </c>
      <c r="M6" s="910" t="s">
        <v>301</v>
      </c>
      <c r="N6" s="704" t="s">
        <v>150</v>
      </c>
      <c r="O6" s="717" t="s">
        <v>301</v>
      </c>
      <c r="P6" s="88"/>
      <c r="Q6" s="510"/>
      <c r="R6" s="509"/>
      <c r="S6" s="510"/>
      <c r="T6" s="88"/>
      <c r="U6" s="125"/>
      <c r="V6" s="125"/>
      <c r="W6" s="994"/>
      <c r="X6" s="994"/>
      <c r="Y6" s="510"/>
      <c r="Z6" s="994"/>
      <c r="AA6" s="510"/>
      <c r="AB6" s="994"/>
      <c r="AC6" s="510"/>
      <c r="AD6" s="994"/>
      <c r="AE6" s="510"/>
      <c r="AF6" s="994"/>
      <c r="AG6" s="510"/>
      <c r="AH6" s="994"/>
      <c r="AI6" s="510"/>
      <c r="AJ6" s="509"/>
      <c r="AK6" s="510"/>
      <c r="AL6" s="509"/>
      <c r="AM6" s="510"/>
      <c r="AN6" s="125"/>
      <c r="AO6" s="125"/>
      <c r="AP6" s="509"/>
      <c r="AQ6" s="509"/>
      <c r="AR6" s="509"/>
      <c r="AS6" s="510"/>
      <c r="AT6" s="509"/>
      <c r="AU6" s="510"/>
      <c r="AV6" s="509"/>
      <c r="AW6" s="510"/>
      <c r="AX6" s="509"/>
      <c r="AY6" s="510"/>
      <c r="AZ6" s="509"/>
      <c r="BA6" s="510"/>
      <c r="BB6" s="509"/>
      <c r="BC6" s="510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</row>
    <row r="7" spans="1:99" ht="17.25" customHeight="1">
      <c r="A7" s="1564" t="s">
        <v>11</v>
      </c>
      <c r="B7" s="1565"/>
      <c r="C7" s="1147">
        <v>532918</v>
      </c>
      <c r="D7" s="1147">
        <v>262889</v>
      </c>
      <c r="E7" s="1326">
        <v>0.49330103317958862</v>
      </c>
      <c r="F7" s="1166">
        <v>270029</v>
      </c>
      <c r="G7" s="1327">
        <v>0.50669896682041138</v>
      </c>
      <c r="H7" s="1196">
        <v>524431</v>
      </c>
      <c r="I7" s="1328">
        <v>0.9840744729958455</v>
      </c>
      <c r="J7" s="1165">
        <v>8458</v>
      </c>
      <c r="K7" s="1327">
        <v>1.5871109626621731E-2</v>
      </c>
      <c r="L7" s="1196">
        <v>514187</v>
      </c>
      <c r="M7" s="1328">
        <v>0.96485200349772382</v>
      </c>
      <c r="N7" s="1165">
        <v>18731</v>
      </c>
      <c r="O7" s="1327">
        <v>3.5147996502276145E-2</v>
      </c>
      <c r="P7" s="511"/>
      <c r="Q7" s="303"/>
      <c r="R7" s="164"/>
      <c r="S7" s="303"/>
      <c r="T7" s="88"/>
      <c r="U7" s="519"/>
      <c r="V7" s="519"/>
      <c r="W7" s="164"/>
      <c r="X7" s="164"/>
      <c r="Y7" s="303"/>
      <c r="Z7" s="164"/>
      <c r="AA7" s="303"/>
      <c r="AB7" s="164"/>
      <c r="AC7" s="303"/>
      <c r="AD7" s="164"/>
      <c r="AE7" s="303"/>
      <c r="AF7" s="164"/>
      <c r="AG7" s="303"/>
      <c r="AH7" s="164"/>
      <c r="AI7" s="303"/>
      <c r="AJ7" s="164"/>
      <c r="AK7" s="303"/>
      <c r="AL7" s="164"/>
      <c r="AM7" s="303"/>
      <c r="AN7" s="1798"/>
      <c r="AO7" s="1798"/>
      <c r="AP7" s="164"/>
      <c r="AQ7" s="164"/>
      <c r="AR7" s="164"/>
      <c r="AS7" s="303"/>
      <c r="AT7" s="164"/>
      <c r="AU7" s="303"/>
      <c r="AV7" s="164"/>
      <c r="AW7" s="303"/>
      <c r="AX7" s="164"/>
      <c r="AY7" s="303"/>
      <c r="AZ7" s="164"/>
      <c r="BA7" s="303"/>
      <c r="BB7" s="164"/>
      <c r="BC7" s="303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</row>
    <row r="8" spans="1:99" ht="17.25" customHeight="1">
      <c r="A8" s="1564" t="s">
        <v>12</v>
      </c>
      <c r="B8" s="1565"/>
      <c r="C8" s="858">
        <v>501220</v>
      </c>
      <c r="D8" s="858">
        <v>247402</v>
      </c>
      <c r="E8" s="285">
        <v>0.49359961693467941</v>
      </c>
      <c r="F8" s="378">
        <v>253818</v>
      </c>
      <c r="G8" s="279">
        <v>0.50640038306532065</v>
      </c>
      <c r="H8" s="863">
        <v>492333</v>
      </c>
      <c r="I8" s="303">
        <v>0.98226926299828421</v>
      </c>
      <c r="J8" s="855">
        <v>8852</v>
      </c>
      <c r="K8" s="279">
        <v>1.7660907385978215E-2</v>
      </c>
      <c r="L8" s="863">
        <v>482095</v>
      </c>
      <c r="M8" s="303">
        <v>0.96184310282909702</v>
      </c>
      <c r="N8" s="855">
        <v>19125</v>
      </c>
      <c r="O8" s="279">
        <v>3.8156897170902995E-2</v>
      </c>
      <c r="P8" s="511"/>
      <c r="Q8" s="303"/>
      <c r="R8" s="164"/>
      <c r="S8" s="303"/>
      <c r="T8" s="88"/>
      <c r="U8" s="519"/>
      <c r="V8" s="519"/>
      <c r="W8" s="164"/>
      <c r="X8" s="164"/>
      <c r="Y8" s="303"/>
      <c r="Z8" s="164"/>
      <c r="AA8" s="303"/>
      <c r="AB8" s="164"/>
      <c r="AC8" s="303"/>
      <c r="AD8" s="164"/>
      <c r="AE8" s="303"/>
      <c r="AF8" s="164"/>
      <c r="AG8" s="303"/>
      <c r="AH8" s="164"/>
      <c r="AI8" s="303"/>
      <c r="AJ8" s="164"/>
      <c r="AK8" s="303"/>
      <c r="AL8" s="164"/>
      <c r="AM8" s="303"/>
      <c r="AN8" s="1798"/>
      <c r="AO8" s="1798"/>
      <c r="AP8" s="164"/>
      <c r="AQ8" s="164"/>
      <c r="AR8" s="164"/>
      <c r="AS8" s="303"/>
      <c r="AT8" s="164"/>
      <c r="AU8" s="303"/>
      <c r="AV8" s="164"/>
      <c r="AW8" s="303"/>
      <c r="AX8" s="164"/>
      <c r="AY8" s="303"/>
      <c r="AZ8" s="164"/>
      <c r="BA8" s="303"/>
      <c r="BB8" s="164"/>
      <c r="BC8" s="303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</row>
    <row r="9" spans="1:99" ht="17.25" customHeight="1">
      <c r="A9" s="1564" t="s">
        <v>13</v>
      </c>
      <c r="B9" s="1565"/>
      <c r="C9" s="858">
        <v>470754</v>
      </c>
      <c r="D9" s="858">
        <v>232209</v>
      </c>
      <c r="E9" s="285">
        <v>0.49327037051198713</v>
      </c>
      <c r="F9" s="378">
        <v>238545</v>
      </c>
      <c r="G9" s="279">
        <v>0.50672962948801281</v>
      </c>
      <c r="H9" s="863">
        <v>461701</v>
      </c>
      <c r="I9" s="303">
        <v>0.98076914906724111</v>
      </c>
      <c r="J9" s="855">
        <v>9024</v>
      </c>
      <c r="K9" s="279">
        <v>1.9169247632521445E-2</v>
      </c>
      <c r="L9" s="863">
        <v>451594</v>
      </c>
      <c r="M9" s="303">
        <v>0.95929933680860913</v>
      </c>
      <c r="N9" s="855">
        <v>19160</v>
      </c>
      <c r="O9" s="279">
        <v>4.0700663191390832E-2</v>
      </c>
      <c r="P9" s="511"/>
      <c r="Q9" s="303"/>
      <c r="R9" s="164"/>
      <c r="S9" s="303"/>
      <c r="T9" s="88"/>
      <c r="U9" s="519"/>
      <c r="V9" s="519"/>
      <c r="W9" s="178"/>
      <c r="X9" s="178"/>
      <c r="Y9" s="303"/>
      <c r="Z9" s="178"/>
      <c r="AA9" s="303"/>
      <c r="AB9" s="178"/>
      <c r="AC9" s="303"/>
      <c r="AD9" s="178"/>
      <c r="AE9" s="303"/>
      <c r="AF9" s="178"/>
      <c r="AG9" s="303"/>
      <c r="AH9" s="178"/>
      <c r="AI9" s="303"/>
      <c r="AJ9" s="178"/>
      <c r="AK9" s="303"/>
      <c r="AL9" s="178"/>
      <c r="AM9" s="303"/>
      <c r="AN9" s="1798"/>
      <c r="AO9" s="1798"/>
      <c r="AP9" s="178"/>
      <c r="AQ9" s="178"/>
      <c r="AR9" s="178"/>
      <c r="AS9" s="303"/>
      <c r="AT9" s="178"/>
      <c r="AU9" s="303"/>
      <c r="AV9" s="178"/>
      <c r="AW9" s="303"/>
      <c r="AX9" s="178"/>
      <c r="AY9" s="303"/>
      <c r="AZ9" s="178"/>
      <c r="BA9" s="303"/>
      <c r="BB9" s="178"/>
      <c r="BC9" s="303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</row>
    <row r="10" spans="1:99" ht="17.25" customHeight="1">
      <c r="A10" s="1564" t="s">
        <v>14</v>
      </c>
      <c r="B10" s="1565"/>
      <c r="C10" s="858">
        <v>448792</v>
      </c>
      <c r="D10" s="858">
        <v>220830</v>
      </c>
      <c r="E10" s="285">
        <v>0.49205422556551809</v>
      </c>
      <c r="F10" s="378">
        <v>227962</v>
      </c>
      <c r="G10" s="279">
        <v>0.50794577443448186</v>
      </c>
      <c r="H10" s="863">
        <v>439598</v>
      </c>
      <c r="I10" s="303">
        <v>0.97951389507834363</v>
      </c>
      <c r="J10" s="855">
        <v>9147</v>
      </c>
      <c r="K10" s="279">
        <v>2.0381379347225441E-2</v>
      </c>
      <c r="L10" s="863">
        <v>428916</v>
      </c>
      <c r="M10" s="303">
        <v>0.95571222303427872</v>
      </c>
      <c r="N10" s="855">
        <v>19876</v>
      </c>
      <c r="O10" s="279">
        <v>4.4287776965721316E-2</v>
      </c>
      <c r="P10" s="511"/>
      <c r="Q10" s="303"/>
      <c r="R10" s="164"/>
      <c r="S10" s="303"/>
      <c r="T10" s="88"/>
      <c r="U10" s="519"/>
      <c r="V10" s="519"/>
      <c r="W10" s="178"/>
      <c r="X10" s="178"/>
      <c r="Y10" s="303"/>
      <c r="Z10" s="178"/>
      <c r="AA10" s="303"/>
      <c r="AB10" s="178"/>
      <c r="AC10" s="303"/>
      <c r="AD10" s="178"/>
      <c r="AE10" s="303"/>
      <c r="AF10" s="178"/>
      <c r="AG10" s="303"/>
      <c r="AH10" s="178"/>
      <c r="AI10" s="303"/>
      <c r="AJ10" s="178"/>
      <c r="AK10" s="303"/>
      <c r="AL10" s="178"/>
      <c r="AM10" s="303"/>
      <c r="AN10" s="1798"/>
      <c r="AO10" s="1798"/>
      <c r="AP10" s="178"/>
      <c r="AQ10" s="178"/>
      <c r="AR10" s="178"/>
      <c r="AS10" s="303"/>
      <c r="AT10" s="178"/>
      <c r="AU10" s="303"/>
      <c r="AV10" s="178"/>
      <c r="AW10" s="303"/>
      <c r="AX10" s="178"/>
      <c r="AY10" s="303"/>
      <c r="AZ10" s="178"/>
      <c r="BA10" s="303"/>
      <c r="BB10" s="178"/>
      <c r="BC10" s="303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</row>
    <row r="11" spans="1:99" ht="17.25" customHeight="1">
      <c r="A11" s="1564" t="s">
        <v>15</v>
      </c>
      <c r="B11" s="1565"/>
      <c r="C11" s="858">
        <v>435542</v>
      </c>
      <c r="D11" s="858">
        <v>214988</v>
      </c>
      <c r="E11" s="285">
        <v>0.49361026031932626</v>
      </c>
      <c r="F11" s="378">
        <v>220554</v>
      </c>
      <c r="G11" s="279">
        <v>0.50638973968067369</v>
      </c>
      <c r="H11" s="863">
        <v>426655</v>
      </c>
      <c r="I11" s="303">
        <v>0.97959553843257363</v>
      </c>
      <c r="J11" s="855">
        <v>8837</v>
      </c>
      <c r="K11" s="279">
        <v>2.0289662076217678E-2</v>
      </c>
      <c r="L11" s="863">
        <v>415707</v>
      </c>
      <c r="M11" s="303">
        <v>0.95445904183752661</v>
      </c>
      <c r="N11" s="855">
        <v>19835</v>
      </c>
      <c r="O11" s="279">
        <v>4.5540958162473423E-2</v>
      </c>
      <c r="P11" s="511"/>
      <c r="Q11" s="303"/>
      <c r="R11" s="164"/>
      <c r="S11" s="303"/>
      <c r="T11" s="88"/>
      <c r="U11" s="519"/>
      <c r="V11" s="519"/>
      <c r="W11" s="178"/>
      <c r="X11" s="178"/>
      <c r="Y11" s="303"/>
      <c r="Z11" s="178"/>
      <c r="AA11" s="303"/>
      <c r="AB11" s="178"/>
      <c r="AC11" s="303"/>
      <c r="AD11" s="178"/>
      <c r="AE11" s="303"/>
      <c r="AF11" s="178"/>
      <c r="AG11" s="303"/>
      <c r="AH11" s="178"/>
      <c r="AI11" s="303"/>
      <c r="AJ11" s="178"/>
      <c r="AK11" s="303"/>
      <c r="AL11" s="178"/>
      <c r="AM11" s="303"/>
      <c r="AN11" s="1798"/>
      <c r="AO11" s="1798"/>
      <c r="AP11" s="178"/>
      <c r="AQ11" s="178"/>
      <c r="AR11" s="178"/>
      <c r="AS11" s="303"/>
      <c r="AT11" s="178"/>
      <c r="AU11" s="303"/>
      <c r="AV11" s="178"/>
      <c r="AW11" s="303"/>
      <c r="AX11" s="178"/>
      <c r="AY11" s="303"/>
      <c r="AZ11" s="178"/>
      <c r="BA11" s="303"/>
      <c r="BB11" s="178"/>
      <c r="BC11" s="303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</row>
    <row r="12" spans="1:99" ht="17.25" customHeight="1">
      <c r="A12" s="1564" t="s">
        <v>16</v>
      </c>
      <c r="B12" s="1565"/>
      <c r="C12" s="858">
        <v>427107</v>
      </c>
      <c r="D12" s="858">
        <v>210875</v>
      </c>
      <c r="E12" s="285">
        <v>0.49372873776360493</v>
      </c>
      <c r="F12" s="378">
        <v>216232</v>
      </c>
      <c r="G12" s="279">
        <v>0.50627126223639507</v>
      </c>
      <c r="H12" s="863">
        <v>418302</v>
      </c>
      <c r="I12" s="303">
        <v>0.97938455703137617</v>
      </c>
      <c r="J12" s="855">
        <v>8763</v>
      </c>
      <c r="K12" s="279">
        <v>2.0517106954463401E-2</v>
      </c>
      <c r="L12" s="863">
        <v>407061</v>
      </c>
      <c r="M12" s="303">
        <v>0.95306562524145</v>
      </c>
      <c r="N12" s="855">
        <v>20046</v>
      </c>
      <c r="O12" s="279">
        <v>4.6934374758549967E-2</v>
      </c>
      <c r="P12" s="511"/>
      <c r="Q12" s="303"/>
      <c r="R12" s="164"/>
      <c r="S12" s="303"/>
      <c r="T12" s="88"/>
      <c r="U12" s="519"/>
      <c r="V12" s="519"/>
      <c r="W12" s="178"/>
      <c r="X12" s="178"/>
      <c r="Y12" s="303"/>
      <c r="Z12" s="178"/>
      <c r="AA12" s="303"/>
      <c r="AB12" s="178"/>
      <c r="AC12" s="303"/>
      <c r="AD12" s="178"/>
      <c r="AE12" s="303"/>
      <c r="AF12" s="178"/>
      <c r="AG12" s="303"/>
      <c r="AH12" s="178"/>
      <c r="AI12" s="303"/>
      <c r="AJ12" s="178"/>
      <c r="AK12" s="303"/>
      <c r="AL12" s="178"/>
      <c r="AM12" s="303"/>
      <c r="AN12" s="1798"/>
      <c r="AO12" s="1798"/>
      <c r="AP12" s="178"/>
      <c r="AQ12" s="178"/>
      <c r="AR12" s="178"/>
      <c r="AS12" s="303"/>
      <c r="AT12" s="178"/>
      <c r="AU12" s="303"/>
      <c r="AV12" s="178"/>
      <c r="AW12" s="303"/>
      <c r="AX12" s="178"/>
      <c r="AY12" s="303"/>
      <c r="AZ12" s="178"/>
      <c r="BA12" s="303"/>
      <c r="BB12" s="178"/>
      <c r="BC12" s="303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</row>
    <row r="13" spans="1:99" ht="17.25" customHeight="1">
      <c r="A13" s="1564" t="s">
        <v>17</v>
      </c>
      <c r="B13" s="1565"/>
      <c r="C13" s="858">
        <v>424849</v>
      </c>
      <c r="D13" s="858">
        <v>209632</v>
      </c>
      <c r="E13" s="285">
        <v>0.49342707644363054</v>
      </c>
      <c r="F13" s="378">
        <v>215217</v>
      </c>
      <c r="G13" s="279">
        <v>0.5065729235563694</v>
      </c>
      <c r="H13" s="863">
        <v>415742</v>
      </c>
      <c r="I13" s="303">
        <v>0.97856414867399943</v>
      </c>
      <c r="J13" s="855">
        <v>9063</v>
      </c>
      <c r="K13" s="279">
        <v>2.1332285117771254E-2</v>
      </c>
      <c r="L13" s="863">
        <v>404514</v>
      </c>
      <c r="M13" s="303">
        <v>0.95213593535585583</v>
      </c>
      <c r="N13" s="855">
        <v>20335</v>
      </c>
      <c r="O13" s="279">
        <v>4.7864064644144153E-2</v>
      </c>
      <c r="P13" s="511"/>
      <c r="Q13" s="303"/>
      <c r="R13" s="164"/>
      <c r="S13" s="303"/>
      <c r="T13" s="88"/>
      <c r="U13" s="519"/>
      <c r="V13" s="519"/>
      <c r="W13" s="178"/>
      <c r="X13" s="178"/>
      <c r="Y13" s="303"/>
      <c r="Z13" s="178"/>
      <c r="AA13" s="303"/>
      <c r="AB13" s="178"/>
      <c r="AC13" s="303"/>
      <c r="AD13" s="178"/>
      <c r="AE13" s="303"/>
      <c r="AF13" s="178"/>
      <c r="AG13" s="303"/>
      <c r="AH13" s="178"/>
      <c r="AI13" s="303"/>
      <c r="AJ13" s="178"/>
      <c r="AK13" s="303"/>
      <c r="AL13" s="178"/>
      <c r="AM13" s="303"/>
      <c r="AN13" s="1798"/>
      <c r="AO13" s="1798"/>
      <c r="AP13" s="178"/>
      <c r="AQ13" s="178"/>
      <c r="AR13" s="178"/>
      <c r="AS13" s="303"/>
      <c r="AT13" s="178"/>
      <c r="AU13" s="303"/>
      <c r="AV13" s="178"/>
      <c r="AW13" s="303"/>
      <c r="AX13" s="178"/>
      <c r="AY13" s="303"/>
      <c r="AZ13" s="178"/>
      <c r="BA13" s="303"/>
      <c r="BB13" s="178"/>
      <c r="BC13" s="303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</row>
    <row r="14" spans="1:99" ht="17.25" customHeight="1">
      <c r="A14" s="1564" t="s">
        <v>143</v>
      </c>
      <c r="B14" s="1565"/>
      <c r="C14" s="858">
        <v>421535</v>
      </c>
      <c r="D14" s="858">
        <v>208057</v>
      </c>
      <c r="E14" s="1243">
        <v>0.49356992895014651</v>
      </c>
      <c r="F14" s="925">
        <v>213478</v>
      </c>
      <c r="G14" s="279">
        <v>0.50643007104985349</v>
      </c>
      <c r="H14" s="863">
        <v>412304</v>
      </c>
      <c r="I14" s="303">
        <v>0.97810146251200969</v>
      </c>
      <c r="J14" s="855">
        <v>9195</v>
      </c>
      <c r="K14" s="279">
        <v>2.1813135326841187E-2</v>
      </c>
      <c r="L14" s="863">
        <v>399219</v>
      </c>
      <c r="M14" s="303">
        <v>0.94706014921655379</v>
      </c>
      <c r="N14" s="855">
        <v>22316</v>
      </c>
      <c r="O14" s="279">
        <v>5.2939850783446214E-2</v>
      </c>
      <c r="P14" s="511"/>
      <c r="Q14" s="303"/>
      <c r="R14" s="164"/>
      <c r="S14" s="303"/>
      <c r="T14" s="88"/>
      <c r="U14" s="519"/>
      <c r="V14" s="519"/>
      <c r="W14" s="178"/>
      <c r="X14" s="178"/>
      <c r="Y14" s="303"/>
      <c r="Z14" s="178"/>
      <c r="AA14" s="303"/>
      <c r="AB14" s="178"/>
      <c r="AC14" s="303"/>
      <c r="AD14" s="178"/>
      <c r="AE14" s="303"/>
      <c r="AF14" s="178"/>
      <c r="AG14" s="303"/>
      <c r="AH14" s="178"/>
      <c r="AI14" s="303"/>
      <c r="AJ14" s="178"/>
      <c r="AK14" s="303"/>
      <c r="AL14" s="178"/>
      <c r="AM14" s="303"/>
      <c r="AN14" s="1798"/>
      <c r="AO14" s="1798"/>
      <c r="AP14" s="178"/>
      <c r="AQ14" s="178"/>
      <c r="AR14" s="178"/>
      <c r="AS14" s="303"/>
      <c r="AT14" s="178"/>
      <c r="AU14" s="303"/>
      <c r="AV14" s="178"/>
      <c r="AW14" s="303"/>
      <c r="AX14" s="178"/>
      <c r="AY14" s="303"/>
      <c r="AZ14" s="178"/>
      <c r="BA14" s="303"/>
      <c r="BB14" s="178"/>
      <c r="BC14" s="303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</row>
    <row r="15" spans="1:99" ht="17.25" customHeight="1">
      <c r="A15" s="1564" t="s">
        <v>194</v>
      </c>
      <c r="B15" s="1565"/>
      <c r="C15" s="858">
        <v>420814</v>
      </c>
      <c r="D15" s="858">
        <v>208308</v>
      </c>
      <c r="E15" s="1243">
        <v>0.49501204807824833</v>
      </c>
      <c r="F15" s="925">
        <v>212506</v>
      </c>
      <c r="G15" s="279">
        <v>0.50498795192175161</v>
      </c>
      <c r="H15" s="863">
        <v>411477</v>
      </c>
      <c r="I15" s="303">
        <v>0.9778120499793258</v>
      </c>
      <c r="J15" s="855">
        <v>9305</v>
      </c>
      <c r="K15" s="279">
        <v>2.2111906923248752E-2</v>
      </c>
      <c r="L15" s="863">
        <v>398747</v>
      </c>
      <c r="M15" s="303">
        <v>0.94756115528475759</v>
      </c>
      <c r="N15" s="855">
        <v>22067</v>
      </c>
      <c r="O15" s="279">
        <v>5.2438844715242364E-2</v>
      </c>
      <c r="P15" s="511"/>
      <c r="Q15" s="303"/>
      <c r="R15" s="164"/>
      <c r="S15" s="303"/>
      <c r="T15" s="88"/>
      <c r="U15" s="519"/>
      <c r="V15" s="519"/>
      <c r="W15" s="178"/>
      <c r="X15" s="178"/>
      <c r="Y15" s="303"/>
      <c r="Z15" s="178"/>
      <c r="AA15" s="303"/>
      <c r="AB15" s="178"/>
      <c r="AC15" s="303"/>
      <c r="AD15" s="178"/>
      <c r="AE15" s="303"/>
      <c r="AF15" s="178"/>
      <c r="AG15" s="303"/>
      <c r="AH15" s="178"/>
      <c r="AI15" s="303"/>
      <c r="AJ15" s="178"/>
      <c r="AK15" s="303"/>
      <c r="AL15" s="178"/>
      <c r="AM15" s="303"/>
      <c r="AN15" s="1798"/>
      <c r="AO15" s="1798"/>
      <c r="AP15" s="178"/>
      <c r="AQ15" s="178"/>
      <c r="AR15" s="178"/>
      <c r="AS15" s="303"/>
      <c r="AT15" s="178"/>
      <c r="AU15" s="303"/>
      <c r="AV15" s="178"/>
      <c r="AW15" s="303"/>
      <c r="AX15" s="178"/>
      <c r="AY15" s="303"/>
      <c r="AZ15" s="178"/>
      <c r="BA15" s="303"/>
      <c r="BB15" s="178"/>
      <c r="BC15" s="303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</row>
    <row r="16" spans="1:99" ht="17.25" customHeight="1">
      <c r="A16" s="1564" t="s">
        <v>475</v>
      </c>
      <c r="B16" s="1565"/>
      <c r="C16" s="858">
        <v>423838</v>
      </c>
      <c r="D16" s="858">
        <v>209807</v>
      </c>
      <c r="E16" s="1243">
        <v>0.49501696402870909</v>
      </c>
      <c r="F16" s="925">
        <v>214031</v>
      </c>
      <c r="G16" s="279">
        <v>0.50498303597129091</v>
      </c>
      <c r="H16" s="863">
        <v>414325</v>
      </c>
      <c r="I16" s="303">
        <v>0.97755510360090414</v>
      </c>
      <c r="J16" s="855">
        <v>9496</v>
      </c>
      <c r="K16" s="279">
        <v>2.244489639909588E-2</v>
      </c>
      <c r="L16" s="863">
        <v>398786</v>
      </c>
      <c r="M16" s="303">
        <v>0.94089251081781244</v>
      </c>
      <c r="N16" s="855">
        <v>25052</v>
      </c>
      <c r="O16" s="279">
        <v>5.9107489182187535E-2</v>
      </c>
      <c r="P16" s="511"/>
      <c r="Q16" s="303"/>
      <c r="R16" s="164"/>
      <c r="S16" s="303"/>
      <c r="T16" s="88"/>
      <c r="U16" s="519"/>
      <c r="V16" s="519"/>
      <c r="W16" s="178"/>
      <c r="X16" s="178"/>
      <c r="Y16" s="303"/>
      <c r="Z16" s="178"/>
      <c r="AA16" s="303"/>
      <c r="AB16" s="178"/>
      <c r="AC16" s="303"/>
      <c r="AD16" s="178"/>
      <c r="AE16" s="303"/>
      <c r="AF16" s="178"/>
      <c r="AG16" s="303"/>
      <c r="AH16" s="178"/>
      <c r="AI16" s="303"/>
      <c r="AJ16" s="178"/>
      <c r="AK16" s="303"/>
      <c r="AL16" s="178"/>
      <c r="AM16" s="303"/>
      <c r="AN16" s="1798"/>
      <c r="AO16" s="1798"/>
      <c r="AP16" s="178"/>
      <c r="AQ16" s="178"/>
      <c r="AR16" s="178"/>
      <c r="AS16" s="303"/>
      <c r="AT16" s="178"/>
      <c r="AU16" s="303"/>
      <c r="AV16" s="178"/>
      <c r="AW16" s="303"/>
      <c r="AX16" s="178"/>
      <c r="AY16" s="303"/>
      <c r="AZ16" s="178"/>
      <c r="BA16" s="303"/>
      <c r="BB16" s="178"/>
      <c r="BC16" s="303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</row>
    <row r="17" spans="1:99" ht="17.25" customHeight="1" thickBot="1">
      <c r="A17" s="1614" t="s">
        <v>605</v>
      </c>
      <c r="B17" s="1615"/>
      <c r="C17" s="200">
        <v>432906</v>
      </c>
      <c r="D17" s="200">
        <v>214514</v>
      </c>
      <c r="E17" s="280">
        <v>0.49552096760035663</v>
      </c>
      <c r="F17" s="246">
        <v>218392</v>
      </c>
      <c r="G17" s="281">
        <v>0.50447903239964331</v>
      </c>
      <c r="H17" s="185">
        <v>423145</v>
      </c>
      <c r="I17" s="911">
        <v>0.97745237996239365</v>
      </c>
      <c r="J17" s="116">
        <v>9761</v>
      </c>
      <c r="K17" s="281">
        <v>2.2547620037606315E-2</v>
      </c>
      <c r="L17" s="185">
        <v>407697</v>
      </c>
      <c r="M17" s="911">
        <v>0.94176795886404896</v>
      </c>
      <c r="N17" s="116">
        <v>25209</v>
      </c>
      <c r="O17" s="281">
        <v>5.8232041135950992E-2</v>
      </c>
      <c r="P17" s="511"/>
      <c r="Q17" s="303"/>
      <c r="R17" s="164"/>
      <c r="S17" s="303"/>
      <c r="T17" s="88"/>
      <c r="U17" s="519"/>
      <c r="V17" s="519"/>
      <c r="W17" s="178"/>
      <c r="X17" s="178"/>
      <c r="Y17" s="303"/>
      <c r="Z17" s="178"/>
      <c r="AA17" s="303"/>
      <c r="AB17" s="178"/>
      <c r="AC17" s="303"/>
      <c r="AD17" s="178"/>
      <c r="AE17" s="303"/>
      <c r="AF17" s="178"/>
      <c r="AG17" s="303"/>
      <c r="AH17" s="178"/>
      <c r="AI17" s="303"/>
      <c r="AJ17" s="178"/>
      <c r="AK17" s="303"/>
      <c r="AL17" s="178"/>
      <c r="AM17" s="303"/>
      <c r="AN17" s="1798"/>
      <c r="AO17" s="1798"/>
      <c r="AP17" s="178"/>
      <c r="AQ17" s="178"/>
      <c r="AR17" s="178"/>
      <c r="AS17" s="303"/>
      <c r="AT17" s="178"/>
      <c r="AU17" s="303"/>
      <c r="AV17" s="178"/>
      <c r="AW17" s="303"/>
      <c r="AX17" s="178"/>
      <c r="AY17" s="303"/>
      <c r="AZ17" s="178"/>
      <c r="BA17" s="303"/>
      <c r="BB17" s="178"/>
      <c r="BC17" s="303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</row>
    <row r="18" spans="1:99" ht="17.25" customHeight="1">
      <c r="A18" s="1859" t="s">
        <v>606</v>
      </c>
      <c r="B18" s="626" t="s">
        <v>196</v>
      </c>
      <c r="C18" s="629">
        <f>C17-C16</f>
        <v>9068</v>
      </c>
      <c r="D18" s="629">
        <f>D17-D16</f>
        <v>4707</v>
      </c>
      <c r="E18" s="684" t="s">
        <v>57</v>
      </c>
      <c r="F18" s="630">
        <f>F17-F16</f>
        <v>4361</v>
      </c>
      <c r="G18" s="685" t="s">
        <v>57</v>
      </c>
      <c r="H18" s="629">
        <f>H17-H16</f>
        <v>8820</v>
      </c>
      <c r="I18" s="684" t="s">
        <v>57</v>
      </c>
      <c r="J18" s="630">
        <f>J17-J16</f>
        <v>265</v>
      </c>
      <c r="K18" s="685" t="s">
        <v>57</v>
      </c>
      <c r="L18" s="629">
        <f>L17-L16</f>
        <v>8911</v>
      </c>
      <c r="M18" s="684" t="s">
        <v>57</v>
      </c>
      <c r="N18" s="630">
        <f>N17-N16</f>
        <v>157</v>
      </c>
      <c r="O18" s="685" t="s">
        <v>57</v>
      </c>
      <c r="P18" s="88"/>
      <c r="Q18" s="303"/>
      <c r="R18" s="164"/>
      <c r="S18" s="303"/>
      <c r="T18" s="88"/>
      <c r="U18" s="518"/>
      <c r="V18" s="993"/>
      <c r="W18" s="178"/>
      <c r="X18" s="178"/>
      <c r="Y18" s="512"/>
      <c r="Z18" s="178"/>
      <c r="AA18" s="512"/>
      <c r="AB18" s="178"/>
      <c r="AC18" s="512"/>
      <c r="AD18" s="178"/>
      <c r="AE18" s="512"/>
      <c r="AF18" s="178"/>
      <c r="AG18" s="512"/>
      <c r="AH18" s="178"/>
      <c r="AI18" s="512"/>
      <c r="AJ18" s="178"/>
      <c r="AK18" s="512"/>
      <c r="AL18" s="178"/>
      <c r="AM18" s="512"/>
      <c r="AN18" s="1907"/>
      <c r="AO18" s="481"/>
      <c r="AP18" s="178"/>
      <c r="AQ18" s="512"/>
      <c r="AR18" s="178"/>
      <c r="AS18" s="512"/>
      <c r="AT18" s="178"/>
      <c r="AU18" s="512"/>
      <c r="AV18" s="178"/>
      <c r="AW18" s="512"/>
      <c r="AX18" s="178"/>
      <c r="AY18" s="512"/>
      <c r="AZ18" s="178"/>
      <c r="BA18" s="512"/>
      <c r="BB18" s="178"/>
      <c r="BC18" s="512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</row>
    <row r="19" spans="1:99" ht="17.25" customHeight="1">
      <c r="A19" s="1573"/>
      <c r="B19" s="620" t="s">
        <v>197</v>
      </c>
      <c r="C19" s="623">
        <f>C17/C16-1</f>
        <v>2.1394966944917604E-2</v>
      </c>
      <c r="D19" s="623">
        <f>D17/D16-1</f>
        <v>2.243490445981311E-2</v>
      </c>
      <c r="E19" s="681" t="s">
        <v>57</v>
      </c>
      <c r="F19" s="624">
        <f>F17/F16-1</f>
        <v>2.0375553074087449E-2</v>
      </c>
      <c r="G19" s="682" t="s">
        <v>57</v>
      </c>
      <c r="H19" s="623">
        <f>H17/H16-1</f>
        <v>2.128763651722676E-2</v>
      </c>
      <c r="I19" s="681" t="s">
        <v>57</v>
      </c>
      <c r="J19" s="624">
        <f>J17/J16-1</f>
        <v>2.7906486941870368E-2</v>
      </c>
      <c r="K19" s="682" t="s">
        <v>57</v>
      </c>
      <c r="L19" s="623">
        <f>L17/L16-1</f>
        <v>2.2345318040252193E-2</v>
      </c>
      <c r="M19" s="681" t="s">
        <v>57</v>
      </c>
      <c r="N19" s="624">
        <f>N17/N16-1</f>
        <v>6.2669647133961615E-3</v>
      </c>
      <c r="O19" s="682" t="s">
        <v>57</v>
      </c>
      <c r="P19" s="88"/>
      <c r="Q19" s="303"/>
      <c r="R19" s="164"/>
      <c r="S19" s="303"/>
      <c r="T19" s="88"/>
      <c r="U19" s="518"/>
      <c r="V19" s="515"/>
      <c r="W19" s="513"/>
      <c r="X19" s="513"/>
      <c r="Y19" s="514"/>
      <c r="Z19" s="513"/>
      <c r="AA19" s="514"/>
      <c r="AB19" s="513"/>
      <c r="AC19" s="514"/>
      <c r="AD19" s="513"/>
      <c r="AE19" s="514"/>
      <c r="AF19" s="513"/>
      <c r="AG19" s="514"/>
      <c r="AH19" s="513"/>
      <c r="AI19" s="514"/>
      <c r="AJ19" s="513"/>
      <c r="AK19" s="514"/>
      <c r="AL19" s="513"/>
      <c r="AM19" s="514"/>
      <c r="AN19" s="1907"/>
      <c r="AO19" s="515"/>
      <c r="AP19" s="513"/>
      <c r="AQ19" s="514"/>
      <c r="AR19" s="513"/>
      <c r="AS19" s="514"/>
      <c r="AT19" s="513"/>
      <c r="AU19" s="514"/>
      <c r="AV19" s="513"/>
      <c r="AW19" s="514"/>
      <c r="AX19" s="513"/>
      <c r="AY19" s="514"/>
      <c r="AZ19" s="513"/>
      <c r="BA19" s="514"/>
      <c r="BB19" s="513"/>
      <c r="BC19" s="514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</row>
    <row r="20" spans="1:99" ht="17.25" customHeight="1">
      <c r="A20" s="1556" t="s">
        <v>607</v>
      </c>
      <c r="B20" s="638" t="s">
        <v>196</v>
      </c>
      <c r="C20" s="641">
        <f>C17-C12</f>
        <v>5799</v>
      </c>
      <c r="D20" s="641">
        <f>D17-D12</f>
        <v>3639</v>
      </c>
      <c r="E20" s="678" t="s">
        <v>57</v>
      </c>
      <c r="F20" s="642">
        <f>F17-F12</f>
        <v>2160</v>
      </c>
      <c r="G20" s="679" t="s">
        <v>57</v>
      </c>
      <c r="H20" s="641">
        <f>H17-H12</f>
        <v>4843</v>
      </c>
      <c r="I20" s="678" t="s">
        <v>57</v>
      </c>
      <c r="J20" s="642">
        <f>J17-J12</f>
        <v>998</v>
      </c>
      <c r="K20" s="679" t="s">
        <v>57</v>
      </c>
      <c r="L20" s="641">
        <f>L17-L12</f>
        <v>636</v>
      </c>
      <c r="M20" s="678" t="s">
        <v>57</v>
      </c>
      <c r="N20" s="642">
        <f>N17-N12</f>
        <v>5163</v>
      </c>
      <c r="O20" s="679" t="s">
        <v>57</v>
      </c>
      <c r="P20" s="88"/>
      <c r="Q20" s="303"/>
      <c r="R20" s="164"/>
      <c r="S20" s="303"/>
      <c r="T20" s="88"/>
      <c r="U20" s="1907"/>
      <c r="V20" s="481"/>
      <c r="W20" s="178"/>
      <c r="X20" s="178"/>
      <c r="Y20" s="512"/>
      <c r="Z20" s="178"/>
      <c r="AA20" s="512"/>
      <c r="AB20" s="178"/>
      <c r="AC20" s="512"/>
      <c r="AD20" s="178"/>
      <c r="AE20" s="512"/>
      <c r="AF20" s="178"/>
      <c r="AG20" s="512"/>
      <c r="AH20" s="178"/>
      <c r="AI20" s="512"/>
      <c r="AJ20" s="178"/>
      <c r="AK20" s="512"/>
      <c r="AL20" s="178"/>
      <c r="AM20" s="512"/>
      <c r="AN20" s="1907"/>
      <c r="AO20" s="481"/>
      <c r="AP20" s="178"/>
      <c r="AQ20" s="512"/>
      <c r="AR20" s="178"/>
      <c r="AS20" s="512"/>
      <c r="AT20" s="178"/>
      <c r="AU20" s="512"/>
      <c r="AV20" s="178"/>
      <c r="AW20" s="512"/>
      <c r="AX20" s="178"/>
      <c r="AY20" s="512"/>
      <c r="AZ20" s="178"/>
      <c r="BA20" s="512"/>
      <c r="BB20" s="178"/>
      <c r="BC20" s="512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</row>
    <row r="21" spans="1:99" ht="17.25" customHeight="1">
      <c r="A21" s="1573"/>
      <c r="B21" s="620" t="s">
        <v>197</v>
      </c>
      <c r="C21" s="623">
        <f>C17/C12-1</f>
        <v>1.3577393955144679E-2</v>
      </c>
      <c r="D21" s="623">
        <f>D17/D12-1</f>
        <v>1.7256668642560813E-2</v>
      </c>
      <c r="E21" s="681" t="s">
        <v>57</v>
      </c>
      <c r="F21" s="624">
        <f>F17/F12-1</f>
        <v>9.989270783232751E-3</v>
      </c>
      <c r="G21" s="682" t="s">
        <v>57</v>
      </c>
      <c r="H21" s="623">
        <f>H17/H12-1</f>
        <v>1.1577759609086247E-2</v>
      </c>
      <c r="I21" s="681" t="s">
        <v>57</v>
      </c>
      <c r="J21" s="624">
        <f>J17/J12-1</f>
        <v>0.11388793792080332</v>
      </c>
      <c r="K21" s="682" t="s">
        <v>57</v>
      </c>
      <c r="L21" s="623">
        <f>L17/L12-1</f>
        <v>1.56241939168833E-3</v>
      </c>
      <c r="M21" s="681" t="s">
        <v>57</v>
      </c>
      <c r="N21" s="624">
        <f>N17/N12-1</f>
        <v>0.25755761747979644</v>
      </c>
      <c r="O21" s="682" t="s">
        <v>57</v>
      </c>
      <c r="P21" s="88"/>
      <c r="Q21" s="303"/>
      <c r="R21" s="164"/>
      <c r="S21" s="303"/>
      <c r="T21" s="88"/>
      <c r="U21" s="1907"/>
      <c r="V21" s="515"/>
      <c r="W21" s="513"/>
      <c r="X21" s="513"/>
      <c r="Y21" s="514"/>
      <c r="Z21" s="513"/>
      <c r="AA21" s="514"/>
      <c r="AB21" s="513"/>
      <c r="AC21" s="514"/>
      <c r="AD21" s="513"/>
      <c r="AE21" s="514"/>
      <c r="AF21" s="513"/>
      <c r="AG21" s="514"/>
      <c r="AH21" s="513"/>
      <c r="AI21" s="514"/>
      <c r="AJ21" s="513"/>
      <c r="AK21" s="514"/>
      <c r="AL21" s="513"/>
      <c r="AM21" s="514"/>
      <c r="AN21" s="1907"/>
      <c r="AO21" s="515"/>
      <c r="AP21" s="513"/>
      <c r="AQ21" s="514"/>
      <c r="AR21" s="513"/>
      <c r="AS21" s="514"/>
      <c r="AT21" s="513"/>
      <c r="AU21" s="514"/>
      <c r="AV21" s="513"/>
      <c r="AW21" s="514"/>
      <c r="AX21" s="513"/>
      <c r="AY21" s="514"/>
      <c r="AZ21" s="513"/>
      <c r="BA21" s="514"/>
      <c r="BB21" s="513"/>
      <c r="BC21" s="514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</row>
    <row r="22" spans="1:99" ht="17.25" customHeight="1">
      <c r="A22" s="1556" t="s">
        <v>608</v>
      </c>
      <c r="B22" s="638" t="s">
        <v>196</v>
      </c>
      <c r="C22" s="641">
        <f>C17-C7</f>
        <v>-100012</v>
      </c>
      <c r="D22" s="641">
        <f>D17-D7</f>
        <v>-48375</v>
      </c>
      <c r="E22" s="678" t="s">
        <v>57</v>
      </c>
      <c r="F22" s="642">
        <f>F17-F7</f>
        <v>-51637</v>
      </c>
      <c r="G22" s="679" t="s">
        <v>57</v>
      </c>
      <c r="H22" s="641">
        <f>H17-H7</f>
        <v>-101286</v>
      </c>
      <c r="I22" s="678" t="s">
        <v>57</v>
      </c>
      <c r="J22" s="642">
        <f>J17-J7</f>
        <v>1303</v>
      </c>
      <c r="K22" s="679" t="s">
        <v>57</v>
      </c>
      <c r="L22" s="641">
        <f>L17-L7</f>
        <v>-106490</v>
      </c>
      <c r="M22" s="678" t="s">
        <v>57</v>
      </c>
      <c r="N22" s="642">
        <f>N17-N7</f>
        <v>6478</v>
      </c>
      <c r="O22" s="679" t="s">
        <v>57</v>
      </c>
      <c r="P22" s="88"/>
      <c r="Q22" s="303"/>
      <c r="R22" s="164"/>
      <c r="S22" s="303"/>
      <c r="T22" s="88"/>
      <c r="U22" s="1907"/>
      <c r="V22" s="481"/>
      <c r="W22" s="178"/>
      <c r="X22" s="178"/>
      <c r="Y22" s="512"/>
      <c r="Z22" s="178"/>
      <c r="AA22" s="512"/>
      <c r="AB22" s="178"/>
      <c r="AC22" s="512"/>
      <c r="AD22" s="178"/>
      <c r="AE22" s="512"/>
      <c r="AF22" s="178"/>
      <c r="AG22" s="512"/>
      <c r="AH22" s="178"/>
      <c r="AI22" s="512"/>
      <c r="AJ22" s="178"/>
      <c r="AK22" s="512"/>
      <c r="AL22" s="178"/>
      <c r="AM22" s="512"/>
      <c r="AN22" s="1907"/>
      <c r="AO22" s="481"/>
      <c r="AP22" s="178"/>
      <c r="AQ22" s="512"/>
      <c r="AR22" s="178"/>
      <c r="AS22" s="512"/>
      <c r="AT22" s="178"/>
      <c r="AU22" s="512"/>
      <c r="AV22" s="178"/>
      <c r="AW22" s="512"/>
      <c r="AX22" s="178"/>
      <c r="AY22" s="512"/>
      <c r="AZ22" s="178"/>
      <c r="BA22" s="512"/>
      <c r="BB22" s="178"/>
      <c r="BC22" s="512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</row>
    <row r="23" spans="1:99" ht="17.25" customHeight="1" thickBot="1">
      <c r="A23" s="1557"/>
      <c r="B23" s="656" t="s">
        <v>197</v>
      </c>
      <c r="C23" s="657">
        <f>C17/C7-1</f>
        <v>-0.18766864695881913</v>
      </c>
      <c r="D23" s="657">
        <f>D17/D7-1</f>
        <v>-0.1840130245084427</v>
      </c>
      <c r="E23" s="719" t="s">
        <v>57</v>
      </c>
      <c r="F23" s="658">
        <f>F17/F7-1</f>
        <v>-0.19122760888645296</v>
      </c>
      <c r="G23" s="720" t="s">
        <v>57</v>
      </c>
      <c r="H23" s="657">
        <f>H17/H7-1</f>
        <v>-0.193135035876979</v>
      </c>
      <c r="I23" s="719" t="s">
        <v>57</v>
      </c>
      <c r="J23" s="658">
        <f>J17/J7-1</f>
        <v>0.15405533222984147</v>
      </c>
      <c r="K23" s="720" t="s">
        <v>57</v>
      </c>
      <c r="L23" s="657">
        <f>L17/L7-1</f>
        <v>-0.20710364128225722</v>
      </c>
      <c r="M23" s="719" t="s">
        <v>57</v>
      </c>
      <c r="N23" s="658">
        <f>N17/N7-1</f>
        <v>0.34584378837221719</v>
      </c>
      <c r="O23" s="720" t="s">
        <v>57</v>
      </c>
      <c r="P23" s="88"/>
      <c r="Q23" s="303"/>
      <c r="R23" s="164"/>
      <c r="S23" s="303"/>
      <c r="T23" s="88"/>
      <c r="U23" s="1907"/>
      <c r="V23" s="515"/>
      <c r="W23" s="513"/>
      <c r="X23" s="513"/>
      <c r="Y23" s="514"/>
      <c r="Z23" s="513"/>
      <c r="AA23" s="514"/>
      <c r="AB23" s="513"/>
      <c r="AC23" s="514"/>
      <c r="AD23" s="513"/>
      <c r="AE23" s="514"/>
      <c r="AF23" s="513"/>
      <c r="AG23" s="514"/>
      <c r="AH23" s="513"/>
      <c r="AI23" s="514"/>
      <c r="AJ23" s="513"/>
      <c r="AK23" s="514"/>
      <c r="AL23" s="513"/>
      <c r="AM23" s="514"/>
      <c r="AN23" s="1907"/>
      <c r="AO23" s="515"/>
      <c r="AP23" s="513"/>
      <c r="AQ23" s="514"/>
      <c r="AR23" s="513"/>
      <c r="AS23" s="514"/>
      <c r="AT23" s="513"/>
      <c r="AU23" s="514"/>
      <c r="AV23" s="513"/>
      <c r="AW23" s="514"/>
      <c r="AX23" s="513"/>
      <c r="AY23" s="514"/>
      <c r="AZ23" s="513"/>
      <c r="BA23" s="514"/>
      <c r="BB23" s="513"/>
      <c r="BC23" s="514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</row>
    <row r="24" spans="1:99" ht="17.25" customHeight="1">
      <c r="A24" s="1052" t="s">
        <v>330</v>
      </c>
      <c r="D24" s="199"/>
      <c r="H24" s="199"/>
      <c r="J24" s="39"/>
      <c r="K24" s="39"/>
      <c r="L24" s="251"/>
      <c r="P24" s="88"/>
      <c r="Q24" s="88"/>
      <c r="R24" s="516"/>
      <c r="S24" s="88"/>
      <c r="T24" s="88"/>
      <c r="U24" s="104"/>
      <c r="V24" s="104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4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</row>
  </sheetData>
  <mergeCells count="54">
    <mergeCell ref="C3:C5"/>
    <mergeCell ref="AZ3:BC3"/>
    <mergeCell ref="AV4:AW5"/>
    <mergeCell ref="AX4:AY5"/>
    <mergeCell ref="AZ4:BA5"/>
    <mergeCell ref="BB4:BC5"/>
    <mergeCell ref="H3:K3"/>
    <mergeCell ref="L3:O3"/>
    <mergeCell ref="D4:E5"/>
    <mergeCell ref="F4:G5"/>
    <mergeCell ref="AV3:AY3"/>
    <mergeCell ref="AR4:AS5"/>
    <mergeCell ref="AT4:AU5"/>
    <mergeCell ref="AJ4:AK5"/>
    <mergeCell ref="AL4:AM5"/>
    <mergeCell ref="AP3:AP5"/>
    <mergeCell ref="AR3:AU3"/>
    <mergeCell ref="A9:B9"/>
    <mergeCell ref="AN9:AO9"/>
    <mergeCell ref="A10:B10"/>
    <mergeCell ref="AN10:AO10"/>
    <mergeCell ref="H4:I5"/>
    <mergeCell ref="J4:K5"/>
    <mergeCell ref="L4:M5"/>
    <mergeCell ref="N4:O5"/>
    <mergeCell ref="A8:B8"/>
    <mergeCell ref="AN8:AO8"/>
    <mergeCell ref="A3:B6"/>
    <mergeCell ref="D3:G3"/>
    <mergeCell ref="A7:B7"/>
    <mergeCell ref="AN7:AO7"/>
    <mergeCell ref="AJ3:AM3"/>
    <mergeCell ref="A13:B13"/>
    <mergeCell ref="AN13:AO13"/>
    <mergeCell ref="A14:B14"/>
    <mergeCell ref="AN14:AO14"/>
    <mergeCell ref="A11:B11"/>
    <mergeCell ref="AN11:AO11"/>
    <mergeCell ref="A12:B12"/>
    <mergeCell ref="AN12:AO12"/>
    <mergeCell ref="A17:B17"/>
    <mergeCell ref="AN17:AO17"/>
    <mergeCell ref="A18:A19"/>
    <mergeCell ref="AN18:AN19"/>
    <mergeCell ref="A15:B15"/>
    <mergeCell ref="AN15:AO15"/>
    <mergeCell ref="A16:B16"/>
    <mergeCell ref="AN16:AO16"/>
    <mergeCell ref="A20:A21"/>
    <mergeCell ref="U20:U21"/>
    <mergeCell ref="AN20:AN21"/>
    <mergeCell ref="A22:A23"/>
    <mergeCell ref="U22:U23"/>
    <mergeCell ref="AN22:AN2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 C18 I18 C21:C23 C20 I20:O20 K18:O18 K19:O19 D19:I19 D18:G18 D21:O23 D20:G20" unlockedFormula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/>
  </sheetViews>
  <sheetFormatPr defaultColWidth="9.140625" defaultRowHeight="15"/>
  <cols>
    <col min="1" max="1" width="17.5703125" style="223" customWidth="1"/>
    <col min="2" max="14" width="7.85546875" style="223" customWidth="1"/>
    <col min="15" max="16384" width="9.140625" style="223"/>
  </cols>
  <sheetData>
    <row r="1" spans="1:21" s="36" customFormat="1" ht="17.25" customHeight="1">
      <c r="A1" s="258" t="s">
        <v>670</v>
      </c>
      <c r="B1" s="218"/>
      <c r="C1" s="177"/>
      <c r="D1" s="218"/>
      <c r="E1" s="218"/>
      <c r="F1" s="218"/>
      <c r="G1" s="218"/>
      <c r="H1" s="218"/>
      <c r="I1" s="218"/>
      <c r="J1" s="218"/>
      <c r="K1" s="552"/>
      <c r="L1" s="218"/>
      <c r="M1" s="218"/>
      <c r="N1" s="218"/>
    </row>
    <row r="2" spans="1:21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 t="s">
        <v>0</v>
      </c>
      <c r="N2" s="219"/>
    </row>
    <row r="3" spans="1:21" ht="17.25" customHeight="1">
      <c r="A3" s="1683" t="s">
        <v>195</v>
      </c>
      <c r="B3" s="1558" t="s">
        <v>75</v>
      </c>
      <c r="C3" s="1558" t="s">
        <v>455</v>
      </c>
      <c r="D3" s="1806"/>
      <c r="E3" s="1806"/>
      <c r="F3" s="1559"/>
      <c r="G3" s="1558" t="s">
        <v>469</v>
      </c>
      <c r="H3" s="1806"/>
      <c r="I3" s="1806"/>
      <c r="J3" s="1559"/>
      <c r="K3" s="1558" t="s">
        <v>484</v>
      </c>
      <c r="L3" s="1806"/>
      <c r="M3" s="1806"/>
      <c r="N3" s="1559"/>
    </row>
    <row r="4" spans="1:21" ht="17.25" customHeight="1">
      <c r="A4" s="1698"/>
      <c r="B4" s="1771"/>
      <c r="C4" s="1763" t="s">
        <v>7</v>
      </c>
      <c r="D4" s="1764"/>
      <c r="E4" s="1570" t="s">
        <v>144</v>
      </c>
      <c r="F4" s="1768"/>
      <c r="G4" s="1763" t="s">
        <v>145</v>
      </c>
      <c r="H4" s="1764"/>
      <c r="I4" s="1570" t="s">
        <v>146</v>
      </c>
      <c r="J4" s="1768"/>
      <c r="K4" s="1763" t="s">
        <v>476</v>
      </c>
      <c r="L4" s="1764"/>
      <c r="M4" s="1570" t="s">
        <v>477</v>
      </c>
      <c r="N4" s="1768"/>
    </row>
    <row r="5" spans="1:21" ht="17.25" customHeight="1">
      <c r="A5" s="1698"/>
      <c r="B5" s="1850"/>
      <c r="C5" s="1765"/>
      <c r="D5" s="1766"/>
      <c r="E5" s="1766"/>
      <c r="F5" s="1769"/>
      <c r="G5" s="1765"/>
      <c r="H5" s="1766"/>
      <c r="I5" s="1766"/>
      <c r="J5" s="1769"/>
      <c r="K5" s="1765"/>
      <c r="L5" s="1766"/>
      <c r="M5" s="1766"/>
      <c r="N5" s="1769"/>
    </row>
    <row r="6" spans="1:21" ht="17.25" customHeight="1" thickBot="1">
      <c r="A6" s="1686"/>
      <c r="B6" s="902" t="s">
        <v>150</v>
      </c>
      <c r="C6" s="751" t="s">
        <v>150</v>
      </c>
      <c r="D6" s="752" t="s">
        <v>301</v>
      </c>
      <c r="E6" s="753" t="s">
        <v>150</v>
      </c>
      <c r="F6" s="717" t="s">
        <v>301</v>
      </c>
      <c r="G6" s="751" t="s">
        <v>150</v>
      </c>
      <c r="H6" s="752" t="s">
        <v>301</v>
      </c>
      <c r="I6" s="753" t="s">
        <v>150</v>
      </c>
      <c r="J6" s="717" t="s">
        <v>301</v>
      </c>
      <c r="K6" s="751" t="s">
        <v>150</v>
      </c>
      <c r="L6" s="752" t="s">
        <v>301</v>
      </c>
      <c r="M6" s="753" t="s">
        <v>150</v>
      </c>
      <c r="N6" s="717" t="s">
        <v>301</v>
      </c>
    </row>
    <row r="7" spans="1:21" ht="17.25" customHeight="1">
      <c r="A7" s="208" t="s">
        <v>20</v>
      </c>
      <c r="B7" s="1248">
        <v>432906</v>
      </c>
      <c r="C7" s="1337">
        <v>214514</v>
      </c>
      <c r="D7" s="1332">
        <v>0.49552096760035663</v>
      </c>
      <c r="E7" s="1244">
        <v>218392</v>
      </c>
      <c r="F7" s="1332">
        <v>0.50447903239964331</v>
      </c>
      <c r="G7" s="1248">
        <v>423145</v>
      </c>
      <c r="H7" s="1332">
        <v>0.97745237996239365</v>
      </c>
      <c r="I7" s="1248">
        <v>9761</v>
      </c>
      <c r="J7" s="1338">
        <v>2.2547620037606315E-2</v>
      </c>
      <c r="K7" s="1248">
        <v>407697</v>
      </c>
      <c r="L7" s="1335">
        <v>0.94176795886404896</v>
      </c>
      <c r="M7" s="1341">
        <v>25209</v>
      </c>
      <c r="N7" s="1335">
        <v>5.8232041135950992E-2</v>
      </c>
      <c r="O7"/>
      <c r="P7"/>
      <c r="Q7"/>
      <c r="R7"/>
      <c r="S7"/>
      <c r="T7"/>
      <c r="U7"/>
    </row>
    <row r="8" spans="1:21" ht="17.25" customHeight="1">
      <c r="A8" s="168" t="s">
        <v>21</v>
      </c>
      <c r="B8" s="863">
        <v>68651</v>
      </c>
      <c r="C8" s="863">
        <v>34234</v>
      </c>
      <c r="D8" s="1333">
        <v>0.49866717163624713</v>
      </c>
      <c r="E8" s="855">
        <v>34417</v>
      </c>
      <c r="F8" s="1333">
        <v>0.50133282836375292</v>
      </c>
      <c r="G8" s="863">
        <v>64415</v>
      </c>
      <c r="H8" s="1333">
        <v>0.93829660165183315</v>
      </c>
      <c r="I8" s="863">
        <v>4236</v>
      </c>
      <c r="J8" s="1339">
        <v>6.1703398348166814E-2</v>
      </c>
      <c r="K8" s="863">
        <v>65268</v>
      </c>
      <c r="L8" s="1333">
        <v>0.95072176661665531</v>
      </c>
      <c r="M8" s="855">
        <v>3383</v>
      </c>
      <c r="N8" s="1333">
        <v>4.9278233383344743E-2</v>
      </c>
      <c r="O8"/>
      <c r="P8"/>
      <c r="Q8"/>
      <c r="R8"/>
      <c r="S8"/>
      <c r="T8"/>
      <c r="U8"/>
    </row>
    <row r="9" spans="1:21" ht="17.25" customHeight="1">
      <c r="A9" s="168" t="s">
        <v>22</v>
      </c>
      <c r="B9" s="863">
        <v>40588</v>
      </c>
      <c r="C9" s="863">
        <v>20066</v>
      </c>
      <c r="D9" s="1333">
        <v>0.49438257613087611</v>
      </c>
      <c r="E9" s="855">
        <v>20522</v>
      </c>
      <c r="F9" s="1333">
        <v>0.50561742386912389</v>
      </c>
      <c r="G9" s="863">
        <v>39824</v>
      </c>
      <c r="H9" s="1333">
        <v>0.98117670247363753</v>
      </c>
      <c r="I9" s="863">
        <v>764</v>
      </c>
      <c r="J9" s="1339">
        <v>1.882329752636247E-2</v>
      </c>
      <c r="K9" s="863">
        <v>38082</v>
      </c>
      <c r="L9" s="1333">
        <v>0.93825761308761213</v>
      </c>
      <c r="M9" s="855">
        <v>2506</v>
      </c>
      <c r="N9" s="1333">
        <v>6.1742386912387898E-2</v>
      </c>
      <c r="O9"/>
      <c r="P9"/>
      <c r="Q9"/>
      <c r="R9"/>
      <c r="S9"/>
      <c r="T9"/>
      <c r="U9"/>
    </row>
    <row r="10" spans="1:21" ht="17.25" customHeight="1">
      <c r="A10" s="168" t="s">
        <v>23</v>
      </c>
      <c r="B10" s="863">
        <v>27250</v>
      </c>
      <c r="C10" s="863">
        <v>13196</v>
      </c>
      <c r="D10" s="1333">
        <v>0.48425688073394496</v>
      </c>
      <c r="E10" s="855">
        <v>14054</v>
      </c>
      <c r="F10" s="1333">
        <v>0.51574311926605509</v>
      </c>
      <c r="G10" s="863">
        <v>26883</v>
      </c>
      <c r="H10" s="1333">
        <v>0.98653211009174313</v>
      </c>
      <c r="I10" s="863">
        <v>367</v>
      </c>
      <c r="J10" s="1339">
        <v>1.3467889908256881E-2</v>
      </c>
      <c r="K10" s="863">
        <v>26469</v>
      </c>
      <c r="L10" s="1333">
        <v>0.97133944954128437</v>
      </c>
      <c r="M10" s="855">
        <v>781</v>
      </c>
      <c r="N10" s="1333">
        <v>2.8660550458715597E-2</v>
      </c>
      <c r="O10"/>
      <c r="P10"/>
      <c r="Q10"/>
      <c r="R10"/>
      <c r="S10"/>
      <c r="T10"/>
      <c r="U10"/>
    </row>
    <row r="11" spans="1:21" ht="17.25" customHeight="1">
      <c r="A11" s="168" t="s">
        <v>24</v>
      </c>
      <c r="B11" s="863">
        <v>22849</v>
      </c>
      <c r="C11" s="863">
        <v>11288</v>
      </c>
      <c r="D11" s="1333">
        <v>0.49402599676134623</v>
      </c>
      <c r="E11" s="855">
        <v>11561</v>
      </c>
      <c r="F11" s="1333">
        <v>0.50597400323865382</v>
      </c>
      <c r="G11" s="863">
        <v>22217</v>
      </c>
      <c r="H11" s="1333">
        <v>0.97234014617707554</v>
      </c>
      <c r="I11" s="863">
        <v>632</v>
      </c>
      <c r="J11" s="1339">
        <v>2.7659853822924418E-2</v>
      </c>
      <c r="K11" s="863">
        <v>21927</v>
      </c>
      <c r="L11" s="1333">
        <v>0.95964812464440452</v>
      </c>
      <c r="M11" s="855">
        <v>922</v>
      </c>
      <c r="N11" s="1333">
        <v>4.035187535559543E-2</v>
      </c>
      <c r="O11"/>
      <c r="P11"/>
      <c r="Q11"/>
      <c r="R11"/>
      <c r="S11"/>
      <c r="T11"/>
      <c r="U11"/>
    </row>
    <row r="12" spans="1:21" ht="17.25" customHeight="1">
      <c r="A12" s="168" t="s">
        <v>25</v>
      </c>
      <c r="B12" s="863">
        <v>10512</v>
      </c>
      <c r="C12" s="863">
        <v>5244</v>
      </c>
      <c r="D12" s="1333">
        <v>0.49885844748858449</v>
      </c>
      <c r="E12" s="855">
        <v>5268</v>
      </c>
      <c r="F12" s="1333">
        <v>0.50114155251141557</v>
      </c>
      <c r="G12" s="863">
        <v>10119</v>
      </c>
      <c r="H12" s="1333">
        <v>0.96261415525114158</v>
      </c>
      <c r="I12" s="863">
        <v>393</v>
      </c>
      <c r="J12" s="1339">
        <v>3.7385844748858449E-2</v>
      </c>
      <c r="K12" s="863">
        <v>9739</v>
      </c>
      <c r="L12" s="1333">
        <v>0.92646499238964997</v>
      </c>
      <c r="M12" s="855">
        <v>773</v>
      </c>
      <c r="N12" s="1333">
        <v>7.3535007610350075E-2</v>
      </c>
      <c r="O12"/>
      <c r="P12"/>
      <c r="Q12"/>
      <c r="R12"/>
      <c r="S12"/>
      <c r="T12"/>
      <c r="U12"/>
    </row>
    <row r="13" spans="1:21" ht="17.25" customHeight="1">
      <c r="A13" s="168" t="s">
        <v>26</v>
      </c>
      <c r="B13" s="863">
        <v>32905</v>
      </c>
      <c r="C13" s="863">
        <v>16515</v>
      </c>
      <c r="D13" s="1333">
        <v>0.50189940738489591</v>
      </c>
      <c r="E13" s="855">
        <v>16390</v>
      </c>
      <c r="F13" s="1333">
        <v>0.49810059261510409</v>
      </c>
      <c r="G13" s="863">
        <v>32361</v>
      </c>
      <c r="H13" s="1333">
        <v>0.98346755812186593</v>
      </c>
      <c r="I13" s="863">
        <v>544</v>
      </c>
      <c r="J13" s="1339">
        <v>1.6532441878134022E-2</v>
      </c>
      <c r="K13" s="863">
        <v>30916</v>
      </c>
      <c r="L13" s="1333">
        <v>0.93955325938307244</v>
      </c>
      <c r="M13" s="855">
        <v>1989</v>
      </c>
      <c r="N13" s="1333">
        <v>6.0446740616927522E-2</v>
      </c>
      <c r="O13"/>
      <c r="P13"/>
      <c r="Q13"/>
      <c r="R13"/>
      <c r="S13"/>
      <c r="T13"/>
      <c r="U13"/>
    </row>
    <row r="14" spans="1:21" ht="17.25" customHeight="1">
      <c r="A14" s="168" t="s">
        <v>27</v>
      </c>
      <c r="B14" s="863">
        <v>16274</v>
      </c>
      <c r="C14" s="863">
        <v>8132</v>
      </c>
      <c r="D14" s="1333">
        <v>0.49969276145999753</v>
      </c>
      <c r="E14" s="855">
        <v>8142</v>
      </c>
      <c r="F14" s="1333">
        <v>0.50030723854000247</v>
      </c>
      <c r="G14" s="863">
        <v>15944</v>
      </c>
      <c r="H14" s="1333">
        <v>0.97972225635983778</v>
      </c>
      <c r="I14" s="863">
        <v>330</v>
      </c>
      <c r="J14" s="1339">
        <v>2.0277743640162223E-2</v>
      </c>
      <c r="K14" s="863">
        <v>15580</v>
      </c>
      <c r="L14" s="1333">
        <v>0.9573552906476589</v>
      </c>
      <c r="M14" s="855">
        <v>694</v>
      </c>
      <c r="N14" s="1333">
        <v>4.2644709352341159E-2</v>
      </c>
      <c r="O14"/>
      <c r="P14"/>
      <c r="Q14"/>
      <c r="R14"/>
      <c r="S14"/>
      <c r="T14"/>
      <c r="U14"/>
    </row>
    <row r="15" spans="1:21" ht="17.25" customHeight="1">
      <c r="A15" s="168" t="s">
        <v>28</v>
      </c>
      <c r="B15" s="863">
        <v>22956</v>
      </c>
      <c r="C15" s="863">
        <v>11170</v>
      </c>
      <c r="D15" s="1333">
        <v>0.48658302840216067</v>
      </c>
      <c r="E15" s="855">
        <v>11786</v>
      </c>
      <c r="F15" s="1333">
        <v>0.51341697159783939</v>
      </c>
      <c r="G15" s="863">
        <v>22664</v>
      </c>
      <c r="H15" s="1333">
        <v>0.98728001393971077</v>
      </c>
      <c r="I15" s="863">
        <v>292</v>
      </c>
      <c r="J15" s="1339">
        <v>1.2719986060289248E-2</v>
      </c>
      <c r="K15" s="863">
        <v>21505</v>
      </c>
      <c r="L15" s="1333">
        <v>0.93679212406342571</v>
      </c>
      <c r="M15" s="855">
        <v>1451</v>
      </c>
      <c r="N15" s="1333">
        <v>6.3207875936574315E-2</v>
      </c>
      <c r="O15"/>
      <c r="P15"/>
      <c r="Q15"/>
      <c r="R15"/>
      <c r="S15"/>
      <c r="T15"/>
      <c r="U15"/>
    </row>
    <row r="16" spans="1:21" ht="17.25" customHeight="1">
      <c r="A16" s="168" t="s">
        <v>29</v>
      </c>
      <c r="B16" s="863">
        <v>22533</v>
      </c>
      <c r="C16" s="863">
        <v>10957</v>
      </c>
      <c r="D16" s="1333">
        <v>0.48626458971286557</v>
      </c>
      <c r="E16" s="855">
        <v>11576</v>
      </c>
      <c r="F16" s="1333">
        <v>0.51373541028713443</v>
      </c>
      <c r="G16" s="863">
        <v>22245</v>
      </c>
      <c r="H16" s="1333">
        <v>0.98721874583943547</v>
      </c>
      <c r="I16" s="863">
        <v>288</v>
      </c>
      <c r="J16" s="1339">
        <v>1.2781254160564505E-2</v>
      </c>
      <c r="K16" s="863">
        <v>21110</v>
      </c>
      <c r="L16" s="1333">
        <v>0.93684817822748856</v>
      </c>
      <c r="M16" s="855">
        <v>1423</v>
      </c>
      <c r="N16" s="1333">
        <v>6.3151821772511427E-2</v>
      </c>
      <c r="O16"/>
      <c r="P16"/>
      <c r="Q16"/>
      <c r="R16"/>
      <c r="S16"/>
      <c r="T16"/>
      <c r="U16"/>
    </row>
    <row r="17" spans="1:21" ht="17.25" customHeight="1">
      <c r="A17" s="168" t="s">
        <v>30</v>
      </c>
      <c r="B17" s="863">
        <v>21944</v>
      </c>
      <c r="C17" s="863">
        <v>11339</v>
      </c>
      <c r="D17" s="1333">
        <v>0.51672438935472109</v>
      </c>
      <c r="E17" s="855">
        <v>10605</v>
      </c>
      <c r="F17" s="1333">
        <v>0.48327561064527891</v>
      </c>
      <c r="G17" s="863">
        <v>21744</v>
      </c>
      <c r="H17" s="1333">
        <v>0.99088589135982497</v>
      </c>
      <c r="I17" s="863">
        <v>200</v>
      </c>
      <c r="J17" s="1339">
        <v>9.1141086401749904E-3</v>
      </c>
      <c r="K17" s="863">
        <v>20605</v>
      </c>
      <c r="L17" s="1333">
        <v>0.93898104265402849</v>
      </c>
      <c r="M17" s="855">
        <v>1339</v>
      </c>
      <c r="N17" s="1333">
        <v>6.1018957345971563E-2</v>
      </c>
      <c r="O17"/>
      <c r="P17"/>
      <c r="Q17"/>
      <c r="R17"/>
      <c r="S17"/>
      <c r="T17"/>
      <c r="U17"/>
    </row>
    <row r="18" spans="1:21" ht="17.25" customHeight="1">
      <c r="A18" s="168" t="s">
        <v>31</v>
      </c>
      <c r="B18" s="863">
        <v>46762</v>
      </c>
      <c r="C18" s="863">
        <v>23044</v>
      </c>
      <c r="D18" s="1333">
        <v>0.49279329370001285</v>
      </c>
      <c r="E18" s="855">
        <v>23718</v>
      </c>
      <c r="F18" s="1333">
        <v>0.50720670629998721</v>
      </c>
      <c r="G18" s="863">
        <v>45873</v>
      </c>
      <c r="H18" s="1333">
        <v>0.98098883708994478</v>
      </c>
      <c r="I18" s="863">
        <v>889</v>
      </c>
      <c r="J18" s="1339">
        <v>1.9011162910055172E-2</v>
      </c>
      <c r="K18" s="863">
        <v>43603</v>
      </c>
      <c r="L18" s="1333">
        <v>0.93244514776955645</v>
      </c>
      <c r="M18" s="855">
        <v>3159</v>
      </c>
      <c r="N18" s="1333">
        <v>6.7554852230443524E-2</v>
      </c>
      <c r="O18"/>
      <c r="P18"/>
      <c r="Q18"/>
      <c r="R18"/>
      <c r="S18"/>
      <c r="T18"/>
      <c r="U18"/>
    </row>
    <row r="19" spans="1:21" ht="17.25" customHeight="1">
      <c r="A19" s="168" t="s">
        <v>32</v>
      </c>
      <c r="B19" s="863">
        <v>27266</v>
      </c>
      <c r="C19" s="863">
        <v>13559</v>
      </c>
      <c r="D19" s="1333">
        <v>0.49728599721264577</v>
      </c>
      <c r="E19" s="855">
        <v>13707</v>
      </c>
      <c r="F19" s="1333">
        <v>0.50271400278735423</v>
      </c>
      <c r="G19" s="863">
        <v>27062</v>
      </c>
      <c r="H19" s="1333">
        <v>0.99251815447810465</v>
      </c>
      <c r="I19" s="863">
        <v>204</v>
      </c>
      <c r="J19" s="1339">
        <v>7.481845521895401E-3</v>
      </c>
      <c r="K19" s="863">
        <v>25212</v>
      </c>
      <c r="L19" s="1333">
        <v>0.92466808479424922</v>
      </c>
      <c r="M19" s="855">
        <v>2054</v>
      </c>
      <c r="N19" s="1333">
        <v>7.5331915205750749E-2</v>
      </c>
      <c r="O19"/>
      <c r="P19"/>
      <c r="Q19"/>
      <c r="R19"/>
      <c r="S19"/>
      <c r="T19"/>
      <c r="U19"/>
    </row>
    <row r="20" spans="1:21" ht="17.25" customHeight="1">
      <c r="A20" s="168" t="s">
        <v>33</v>
      </c>
      <c r="B20" s="863">
        <v>24579</v>
      </c>
      <c r="C20" s="863">
        <v>12066</v>
      </c>
      <c r="D20" s="1333">
        <v>0.49090687171976077</v>
      </c>
      <c r="E20" s="855">
        <v>12513</v>
      </c>
      <c r="F20" s="1333">
        <v>0.50909312828023923</v>
      </c>
      <c r="G20" s="863">
        <v>24341</v>
      </c>
      <c r="H20" s="1333">
        <v>0.99031693722283254</v>
      </c>
      <c r="I20" s="863">
        <v>238</v>
      </c>
      <c r="J20" s="1339">
        <v>9.6830627771675015E-3</v>
      </c>
      <c r="K20" s="863">
        <v>22930</v>
      </c>
      <c r="L20" s="1333">
        <v>0.93291020790105372</v>
      </c>
      <c r="M20" s="855">
        <v>1649</v>
      </c>
      <c r="N20" s="1333">
        <v>6.7089792098946249E-2</v>
      </c>
      <c r="O20"/>
      <c r="P20"/>
      <c r="Q20"/>
      <c r="R20"/>
      <c r="S20"/>
      <c r="T20"/>
      <c r="U20"/>
    </row>
    <row r="21" spans="1:21" ht="17.25" customHeight="1" thickBot="1">
      <c r="A21" s="169" t="s">
        <v>34</v>
      </c>
      <c r="B21" s="185">
        <v>47837</v>
      </c>
      <c r="C21" s="185">
        <v>23704</v>
      </c>
      <c r="D21" s="1334">
        <v>0.49551602316198756</v>
      </c>
      <c r="E21" s="116">
        <v>24133</v>
      </c>
      <c r="F21" s="1334">
        <v>0.50448397683801238</v>
      </c>
      <c r="G21" s="185">
        <v>47453</v>
      </c>
      <c r="H21" s="1334">
        <v>0.99197274076551623</v>
      </c>
      <c r="I21" s="185">
        <v>384</v>
      </c>
      <c r="J21" s="1340">
        <v>8.0272592344837676E-3</v>
      </c>
      <c r="K21" s="185">
        <v>44751</v>
      </c>
      <c r="L21" s="1334">
        <v>0.93548926563120594</v>
      </c>
      <c r="M21" s="116">
        <v>3086</v>
      </c>
      <c r="N21" s="1334">
        <v>6.4510734368794023E-2</v>
      </c>
      <c r="O21"/>
      <c r="P21"/>
      <c r="Q21"/>
      <c r="R21"/>
      <c r="S21"/>
      <c r="T21"/>
      <c r="U21"/>
    </row>
    <row r="22" spans="1:21" ht="17.25" customHeight="1">
      <c r="A22" s="1052" t="s">
        <v>331</v>
      </c>
    </row>
    <row r="23" spans="1:21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21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21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21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1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1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1">
    <mergeCell ref="G4:H5"/>
    <mergeCell ref="I4:J5"/>
    <mergeCell ref="K4:L5"/>
    <mergeCell ref="M4:N5"/>
    <mergeCell ref="A3:A6"/>
    <mergeCell ref="C3:F3"/>
    <mergeCell ref="G3:J3"/>
    <mergeCell ref="K3:N3"/>
    <mergeCell ref="C4:D5"/>
    <mergeCell ref="E4:F5"/>
    <mergeCell ref="B3:B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/>
  </sheetViews>
  <sheetFormatPr defaultColWidth="9.140625" defaultRowHeight="15"/>
  <cols>
    <col min="1" max="1" width="19.28515625" style="223" customWidth="1"/>
    <col min="2" max="2" width="10" style="223" customWidth="1"/>
    <col min="3" max="12" width="6.85546875" style="223" customWidth="1"/>
    <col min="13" max="16" width="6.42578125" style="223" customWidth="1"/>
    <col min="17" max="17" width="6.85546875" style="223" customWidth="1"/>
    <col min="18" max="16384" width="9.140625" style="223"/>
  </cols>
  <sheetData>
    <row r="1" spans="1:20" ht="17.25" customHeight="1">
      <c r="A1" s="173" t="s">
        <v>671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552"/>
    </row>
    <row r="2" spans="1:20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20" ht="12.75" customHeight="1">
      <c r="A3" s="1683" t="s">
        <v>195</v>
      </c>
      <c r="B3" s="1713" t="s">
        <v>421</v>
      </c>
      <c r="C3" s="1842" t="s">
        <v>328</v>
      </c>
      <c r="D3" s="1806"/>
      <c r="E3" s="1806"/>
      <c r="F3" s="1806"/>
      <c r="G3" s="1806"/>
      <c r="H3" s="1806"/>
      <c r="I3" s="1806"/>
      <c r="J3" s="1806"/>
      <c r="K3" s="1806"/>
      <c r="L3" s="1806"/>
      <c r="M3" s="1806"/>
      <c r="N3" s="1806"/>
      <c r="O3" s="1806"/>
      <c r="P3" s="1806"/>
      <c r="Q3" s="1559"/>
    </row>
    <row r="4" spans="1:20" ht="12.75" customHeight="1">
      <c r="A4" s="1698"/>
      <c r="B4" s="1841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811"/>
    </row>
    <row r="5" spans="1:20" ht="17.25" customHeight="1">
      <c r="A5" s="1698"/>
      <c r="B5" s="1841"/>
      <c r="C5" s="1675" t="s">
        <v>309</v>
      </c>
      <c r="D5" s="1612" t="s">
        <v>310</v>
      </c>
      <c r="E5" s="1612" t="s">
        <v>311</v>
      </c>
      <c r="F5" s="1612" t="s">
        <v>312</v>
      </c>
      <c r="G5" s="1612" t="s">
        <v>313</v>
      </c>
      <c r="H5" s="1612" t="s">
        <v>314</v>
      </c>
      <c r="I5" s="1612" t="s">
        <v>315</v>
      </c>
      <c r="J5" s="1612" t="s">
        <v>316</v>
      </c>
      <c r="K5" s="1612" t="s">
        <v>317</v>
      </c>
      <c r="L5" s="1612" t="s">
        <v>318</v>
      </c>
      <c r="M5" s="1612" t="s">
        <v>319</v>
      </c>
      <c r="N5" s="1612" t="s">
        <v>320</v>
      </c>
      <c r="O5" s="1612" t="s">
        <v>321</v>
      </c>
      <c r="P5" s="1612" t="s">
        <v>322</v>
      </c>
      <c r="Q5" s="1747" t="s">
        <v>335</v>
      </c>
    </row>
    <row r="6" spans="1:20" ht="17.25" customHeight="1" thickBot="1">
      <c r="A6" s="1686"/>
      <c r="B6" s="1689"/>
      <c r="C6" s="1676"/>
      <c r="D6" s="1613"/>
      <c r="E6" s="1613"/>
      <c r="F6" s="1613"/>
      <c r="G6" s="1613"/>
      <c r="H6" s="1613"/>
      <c r="I6" s="1613"/>
      <c r="J6" s="1613"/>
      <c r="K6" s="1613"/>
      <c r="L6" s="1613"/>
      <c r="M6" s="1613"/>
      <c r="N6" s="1613"/>
      <c r="O6" s="1613"/>
      <c r="P6" s="1613"/>
      <c r="Q6" s="1748"/>
      <c r="R6" s="176"/>
    </row>
    <row r="7" spans="1:20" ht="18" customHeight="1">
      <c r="A7" s="208" t="s">
        <v>20</v>
      </c>
      <c r="B7" s="405">
        <v>417301</v>
      </c>
      <c r="C7" s="245">
        <v>5100</v>
      </c>
      <c r="D7" s="445">
        <v>9367</v>
      </c>
      <c r="E7" s="445">
        <v>10537</v>
      </c>
      <c r="F7" s="445">
        <v>11617</v>
      </c>
      <c r="G7" s="445">
        <v>52696</v>
      </c>
      <c r="H7" s="445">
        <v>91923</v>
      </c>
      <c r="I7" s="445">
        <v>89460</v>
      </c>
      <c r="J7" s="445">
        <v>82729</v>
      </c>
      <c r="K7" s="445">
        <v>42496</v>
      </c>
      <c r="L7" s="445">
        <v>10342</v>
      </c>
      <c r="M7" s="445">
        <v>4462</v>
      </c>
      <c r="N7" s="445">
        <v>2144</v>
      </c>
      <c r="O7" s="445">
        <v>1125</v>
      </c>
      <c r="P7" s="445">
        <v>674</v>
      </c>
      <c r="Q7" s="446">
        <v>2629</v>
      </c>
      <c r="R7"/>
      <c r="S7"/>
      <c r="T7"/>
    </row>
    <row r="8" spans="1:20" ht="17.25" customHeight="1">
      <c r="A8" s="168" t="s">
        <v>21</v>
      </c>
      <c r="B8" s="163">
        <v>64470</v>
      </c>
      <c r="C8" s="182">
        <v>998</v>
      </c>
      <c r="D8" s="181">
        <v>1881</v>
      </c>
      <c r="E8" s="181">
        <v>2302</v>
      </c>
      <c r="F8" s="181">
        <v>2598</v>
      </c>
      <c r="G8" s="181">
        <v>8403</v>
      </c>
      <c r="H8" s="181">
        <v>13995</v>
      </c>
      <c r="I8" s="181">
        <v>13147</v>
      </c>
      <c r="J8" s="181">
        <v>12042</v>
      </c>
      <c r="K8" s="181">
        <v>6448</v>
      </c>
      <c r="L8" s="181">
        <v>1294</v>
      </c>
      <c r="M8" s="181">
        <v>474</v>
      </c>
      <c r="N8" s="181">
        <v>233</v>
      </c>
      <c r="O8" s="181">
        <v>113</v>
      </c>
      <c r="P8" s="181">
        <v>82</v>
      </c>
      <c r="Q8" s="384">
        <v>460</v>
      </c>
      <c r="R8"/>
      <c r="S8"/>
      <c r="T8"/>
    </row>
    <row r="9" spans="1:20" ht="17.25" customHeight="1">
      <c r="A9" s="168" t="s">
        <v>22</v>
      </c>
      <c r="B9" s="163">
        <v>38773</v>
      </c>
      <c r="C9" s="182">
        <v>590</v>
      </c>
      <c r="D9" s="181">
        <v>1107</v>
      </c>
      <c r="E9" s="181">
        <v>1023</v>
      </c>
      <c r="F9" s="181">
        <v>1128</v>
      </c>
      <c r="G9" s="181">
        <v>5028</v>
      </c>
      <c r="H9" s="181">
        <v>8464</v>
      </c>
      <c r="I9" s="181">
        <v>8134</v>
      </c>
      <c r="J9" s="181">
        <v>7628</v>
      </c>
      <c r="K9" s="181">
        <v>3711</v>
      </c>
      <c r="L9" s="181">
        <v>852</v>
      </c>
      <c r="M9" s="181">
        <v>365</v>
      </c>
      <c r="N9" s="181">
        <v>169</v>
      </c>
      <c r="O9" s="181">
        <v>89</v>
      </c>
      <c r="P9" s="181">
        <v>56</v>
      </c>
      <c r="Q9" s="384">
        <v>429</v>
      </c>
      <c r="R9"/>
      <c r="S9"/>
      <c r="T9"/>
    </row>
    <row r="10" spans="1:20" ht="17.25" customHeight="1">
      <c r="A10" s="168" t="s">
        <v>23</v>
      </c>
      <c r="B10" s="163">
        <v>26670</v>
      </c>
      <c r="C10" s="182">
        <v>300</v>
      </c>
      <c r="D10" s="181">
        <v>526</v>
      </c>
      <c r="E10" s="181">
        <v>635</v>
      </c>
      <c r="F10" s="181">
        <v>689</v>
      </c>
      <c r="G10" s="181">
        <v>3308</v>
      </c>
      <c r="H10" s="181">
        <v>5919</v>
      </c>
      <c r="I10" s="181">
        <v>5812</v>
      </c>
      <c r="J10" s="181">
        <v>5479</v>
      </c>
      <c r="K10" s="181">
        <v>2748</v>
      </c>
      <c r="L10" s="181">
        <v>639</v>
      </c>
      <c r="M10" s="181">
        <v>307</v>
      </c>
      <c r="N10" s="181">
        <v>119</v>
      </c>
      <c r="O10" s="181">
        <v>65</v>
      </c>
      <c r="P10" s="181">
        <v>36</v>
      </c>
      <c r="Q10" s="384">
        <v>88</v>
      </c>
      <c r="R10"/>
      <c r="S10"/>
      <c r="T10"/>
    </row>
    <row r="11" spans="1:20" ht="17.25" customHeight="1">
      <c r="A11" s="168" t="s">
        <v>24</v>
      </c>
      <c r="B11" s="163">
        <v>22100</v>
      </c>
      <c r="C11" s="182">
        <v>310</v>
      </c>
      <c r="D11" s="181">
        <v>508</v>
      </c>
      <c r="E11" s="181">
        <v>543</v>
      </c>
      <c r="F11" s="181">
        <v>670</v>
      </c>
      <c r="G11" s="181">
        <v>2871</v>
      </c>
      <c r="H11" s="181">
        <v>4906</v>
      </c>
      <c r="I11" s="181">
        <v>4818</v>
      </c>
      <c r="J11" s="181">
        <v>4444</v>
      </c>
      <c r="K11" s="181">
        <v>2172</v>
      </c>
      <c r="L11" s="181">
        <v>511</v>
      </c>
      <c r="M11" s="181">
        <v>174</v>
      </c>
      <c r="N11" s="181">
        <v>69</v>
      </c>
      <c r="O11" s="181">
        <v>41</v>
      </c>
      <c r="P11" s="181">
        <v>20</v>
      </c>
      <c r="Q11" s="384">
        <v>43</v>
      </c>
      <c r="R11"/>
      <c r="S11"/>
      <c r="T11"/>
    </row>
    <row r="12" spans="1:20" ht="17.25" customHeight="1">
      <c r="A12" s="168" t="s">
        <v>25</v>
      </c>
      <c r="B12" s="163">
        <v>10292</v>
      </c>
      <c r="C12" s="182">
        <v>150</v>
      </c>
      <c r="D12" s="181">
        <v>287</v>
      </c>
      <c r="E12" s="181">
        <v>345</v>
      </c>
      <c r="F12" s="181">
        <v>339</v>
      </c>
      <c r="G12" s="181">
        <v>1282</v>
      </c>
      <c r="H12" s="181">
        <v>2151</v>
      </c>
      <c r="I12" s="181">
        <v>2186</v>
      </c>
      <c r="J12" s="181">
        <v>2014</v>
      </c>
      <c r="K12" s="181">
        <v>1022</v>
      </c>
      <c r="L12" s="181">
        <v>233</v>
      </c>
      <c r="M12" s="181">
        <v>92</v>
      </c>
      <c r="N12" s="181">
        <v>37</v>
      </c>
      <c r="O12" s="181">
        <v>15</v>
      </c>
      <c r="P12" s="181">
        <v>6</v>
      </c>
      <c r="Q12" s="384">
        <v>133</v>
      </c>
      <c r="R12"/>
      <c r="S12"/>
      <c r="T12"/>
    </row>
    <row r="13" spans="1:20" ht="17.25" customHeight="1">
      <c r="A13" s="168" t="s">
        <v>26</v>
      </c>
      <c r="B13" s="166">
        <v>31669</v>
      </c>
      <c r="C13" s="182">
        <v>340</v>
      </c>
      <c r="D13" s="181">
        <v>594</v>
      </c>
      <c r="E13" s="181">
        <v>628</v>
      </c>
      <c r="F13" s="181">
        <v>629</v>
      </c>
      <c r="G13" s="181">
        <v>3866</v>
      </c>
      <c r="H13" s="181">
        <v>7276</v>
      </c>
      <c r="I13" s="181">
        <v>7153</v>
      </c>
      <c r="J13" s="181">
        <v>6268</v>
      </c>
      <c r="K13" s="181">
        <v>3118</v>
      </c>
      <c r="L13" s="181">
        <v>850</v>
      </c>
      <c r="M13" s="181">
        <v>374</v>
      </c>
      <c r="N13" s="181">
        <v>161</v>
      </c>
      <c r="O13" s="181">
        <v>96</v>
      </c>
      <c r="P13" s="181">
        <v>48</v>
      </c>
      <c r="Q13" s="384">
        <v>268</v>
      </c>
      <c r="R13"/>
      <c r="S13"/>
      <c r="T13"/>
    </row>
    <row r="14" spans="1:20" ht="17.25" customHeight="1">
      <c r="A14" s="168" t="s">
        <v>27</v>
      </c>
      <c r="B14" s="166">
        <v>15923</v>
      </c>
      <c r="C14" s="182">
        <v>162</v>
      </c>
      <c r="D14" s="181">
        <v>319</v>
      </c>
      <c r="E14" s="181">
        <v>345</v>
      </c>
      <c r="F14" s="181">
        <v>320</v>
      </c>
      <c r="G14" s="181">
        <v>1965</v>
      </c>
      <c r="H14" s="181">
        <v>3640</v>
      </c>
      <c r="I14" s="181">
        <v>3497</v>
      </c>
      <c r="J14" s="181">
        <v>3193</v>
      </c>
      <c r="K14" s="181">
        <v>1649</v>
      </c>
      <c r="L14" s="181">
        <v>430</v>
      </c>
      <c r="M14" s="181">
        <v>187</v>
      </c>
      <c r="N14" s="181">
        <v>99</v>
      </c>
      <c r="O14" s="181">
        <v>34</v>
      </c>
      <c r="P14" s="181">
        <v>21</v>
      </c>
      <c r="Q14" s="384">
        <v>62</v>
      </c>
      <c r="R14"/>
      <c r="S14"/>
      <c r="T14"/>
    </row>
    <row r="15" spans="1:20" ht="17.25" customHeight="1">
      <c r="A15" s="168" t="s">
        <v>28</v>
      </c>
      <c r="B15" s="166">
        <v>22524</v>
      </c>
      <c r="C15" s="182">
        <v>205</v>
      </c>
      <c r="D15" s="181">
        <v>425</v>
      </c>
      <c r="E15" s="181">
        <v>515</v>
      </c>
      <c r="F15" s="181">
        <v>620</v>
      </c>
      <c r="G15" s="181">
        <v>2850</v>
      </c>
      <c r="H15" s="181">
        <v>5005</v>
      </c>
      <c r="I15" s="181">
        <v>4890</v>
      </c>
      <c r="J15" s="181">
        <v>4465</v>
      </c>
      <c r="K15" s="181">
        <v>2309</v>
      </c>
      <c r="L15" s="181">
        <v>586</v>
      </c>
      <c r="M15" s="181">
        <v>264</v>
      </c>
      <c r="N15" s="181">
        <v>150</v>
      </c>
      <c r="O15" s="181">
        <v>81</v>
      </c>
      <c r="P15" s="181">
        <v>43</v>
      </c>
      <c r="Q15" s="384">
        <v>116</v>
      </c>
      <c r="R15"/>
      <c r="S15"/>
      <c r="T15"/>
    </row>
    <row r="16" spans="1:20" ht="17.25" customHeight="1">
      <c r="A16" s="168" t="s">
        <v>29</v>
      </c>
      <c r="B16" s="166">
        <v>21546</v>
      </c>
      <c r="C16" s="182">
        <v>254</v>
      </c>
      <c r="D16" s="181">
        <v>463</v>
      </c>
      <c r="E16" s="181">
        <v>464</v>
      </c>
      <c r="F16" s="181">
        <v>464</v>
      </c>
      <c r="G16" s="181">
        <v>2730</v>
      </c>
      <c r="H16" s="181">
        <v>4864</v>
      </c>
      <c r="I16" s="181">
        <v>4685</v>
      </c>
      <c r="J16" s="181">
        <v>4260</v>
      </c>
      <c r="K16" s="181">
        <v>2212</v>
      </c>
      <c r="L16" s="181">
        <v>584</v>
      </c>
      <c r="M16" s="181">
        <v>276</v>
      </c>
      <c r="N16" s="181">
        <v>120</v>
      </c>
      <c r="O16" s="181">
        <v>58</v>
      </c>
      <c r="P16" s="181">
        <v>46</v>
      </c>
      <c r="Q16" s="384">
        <v>66</v>
      </c>
      <c r="R16"/>
      <c r="S16"/>
      <c r="T16"/>
    </row>
    <row r="17" spans="1:20" ht="17.25" customHeight="1">
      <c r="A17" s="168" t="s">
        <v>30</v>
      </c>
      <c r="B17" s="166">
        <v>20438</v>
      </c>
      <c r="C17" s="182">
        <v>251</v>
      </c>
      <c r="D17" s="181">
        <v>457</v>
      </c>
      <c r="E17" s="181">
        <v>457</v>
      </c>
      <c r="F17" s="181">
        <v>494</v>
      </c>
      <c r="G17" s="181">
        <v>2667</v>
      </c>
      <c r="H17" s="181">
        <v>4502</v>
      </c>
      <c r="I17" s="181">
        <v>4416</v>
      </c>
      <c r="J17" s="181">
        <v>4098</v>
      </c>
      <c r="K17" s="181">
        <v>2018</v>
      </c>
      <c r="L17" s="181">
        <v>538</v>
      </c>
      <c r="M17" s="181">
        <v>235</v>
      </c>
      <c r="N17" s="181">
        <v>119</v>
      </c>
      <c r="O17" s="181">
        <v>64</v>
      </c>
      <c r="P17" s="181">
        <v>30</v>
      </c>
      <c r="Q17" s="384">
        <v>92</v>
      </c>
      <c r="R17"/>
      <c r="S17"/>
      <c r="T17"/>
    </row>
    <row r="18" spans="1:20" ht="17.25" customHeight="1">
      <c r="A18" s="168" t="s">
        <v>31</v>
      </c>
      <c r="B18" s="166">
        <v>45970</v>
      </c>
      <c r="C18" s="182">
        <v>534</v>
      </c>
      <c r="D18" s="182">
        <v>1021</v>
      </c>
      <c r="E18" s="182">
        <v>1210</v>
      </c>
      <c r="F18" s="182">
        <v>1390</v>
      </c>
      <c r="G18" s="182">
        <v>5701</v>
      </c>
      <c r="H18" s="182">
        <v>9992</v>
      </c>
      <c r="I18" s="182">
        <v>9629</v>
      </c>
      <c r="J18" s="182">
        <v>9237</v>
      </c>
      <c r="K18" s="182">
        <v>4770</v>
      </c>
      <c r="L18" s="182">
        <v>1234</v>
      </c>
      <c r="M18" s="182">
        <v>526</v>
      </c>
      <c r="N18" s="182">
        <v>267</v>
      </c>
      <c r="O18" s="182">
        <v>137</v>
      </c>
      <c r="P18" s="182">
        <v>82</v>
      </c>
      <c r="Q18" s="229">
        <v>240</v>
      </c>
      <c r="R18"/>
      <c r="S18"/>
      <c r="T18"/>
    </row>
    <row r="19" spans="1:20" ht="17.25" customHeight="1">
      <c r="A19" s="168" t="s">
        <v>32</v>
      </c>
      <c r="B19" s="166">
        <v>26553</v>
      </c>
      <c r="C19" s="182">
        <v>319</v>
      </c>
      <c r="D19" s="182">
        <v>552</v>
      </c>
      <c r="E19" s="182">
        <v>691</v>
      </c>
      <c r="F19" s="182">
        <v>764</v>
      </c>
      <c r="G19" s="182">
        <v>3234</v>
      </c>
      <c r="H19" s="182">
        <v>5594</v>
      </c>
      <c r="I19" s="182">
        <v>5649</v>
      </c>
      <c r="J19" s="182">
        <v>5189</v>
      </c>
      <c r="K19" s="182">
        <v>2808</v>
      </c>
      <c r="L19" s="182">
        <v>756</v>
      </c>
      <c r="M19" s="182">
        <v>334</v>
      </c>
      <c r="N19" s="182">
        <v>159</v>
      </c>
      <c r="O19" s="182">
        <v>104</v>
      </c>
      <c r="P19" s="182">
        <v>57</v>
      </c>
      <c r="Q19" s="229">
        <v>343</v>
      </c>
      <c r="R19"/>
      <c r="S19"/>
      <c r="T19"/>
    </row>
    <row r="20" spans="1:20" ht="17.25" customHeight="1">
      <c r="A20" s="168" t="s">
        <v>33</v>
      </c>
      <c r="B20" s="166">
        <v>23906</v>
      </c>
      <c r="C20" s="182">
        <v>194</v>
      </c>
      <c r="D20" s="182">
        <v>370</v>
      </c>
      <c r="E20" s="182">
        <v>400</v>
      </c>
      <c r="F20" s="182">
        <v>407</v>
      </c>
      <c r="G20" s="182">
        <v>2980</v>
      </c>
      <c r="H20" s="182">
        <v>5359</v>
      </c>
      <c r="I20" s="182">
        <v>5366</v>
      </c>
      <c r="J20" s="182">
        <v>5100</v>
      </c>
      <c r="K20" s="182">
        <v>2677</v>
      </c>
      <c r="L20" s="182">
        <v>546</v>
      </c>
      <c r="M20" s="182">
        <v>236</v>
      </c>
      <c r="N20" s="182">
        <v>115</v>
      </c>
      <c r="O20" s="182">
        <v>49</v>
      </c>
      <c r="P20" s="182">
        <v>37</v>
      </c>
      <c r="Q20" s="229">
        <v>70</v>
      </c>
      <c r="R20"/>
      <c r="S20"/>
      <c r="T20"/>
    </row>
    <row r="21" spans="1:20" ht="17.25" customHeight="1" thickBot="1">
      <c r="A21" s="169" t="s">
        <v>34</v>
      </c>
      <c r="B21" s="141">
        <v>46467</v>
      </c>
      <c r="C21" s="142">
        <v>493</v>
      </c>
      <c r="D21" s="142">
        <v>857</v>
      </c>
      <c r="E21" s="142">
        <v>979</v>
      </c>
      <c r="F21" s="142">
        <v>1105</v>
      </c>
      <c r="G21" s="142">
        <v>5811</v>
      </c>
      <c r="H21" s="142">
        <v>10256</v>
      </c>
      <c r="I21" s="142">
        <v>10078</v>
      </c>
      <c r="J21" s="142">
        <v>9312</v>
      </c>
      <c r="K21" s="142">
        <v>4834</v>
      </c>
      <c r="L21" s="142">
        <v>1289</v>
      </c>
      <c r="M21" s="142">
        <v>618</v>
      </c>
      <c r="N21" s="142">
        <v>327</v>
      </c>
      <c r="O21" s="142">
        <v>179</v>
      </c>
      <c r="P21" s="142">
        <v>110</v>
      </c>
      <c r="Q21" s="250">
        <v>219</v>
      </c>
      <c r="R21"/>
      <c r="S21"/>
      <c r="T21"/>
    </row>
    <row r="22" spans="1:20">
      <c r="C22" s="199"/>
      <c r="R22"/>
      <c r="S22"/>
      <c r="T22"/>
    </row>
    <row r="23" spans="1:20"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  <row r="24" spans="1:20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20">
      <c r="C25" s="199"/>
    </row>
  </sheetData>
  <mergeCells count="18">
    <mergeCell ref="A3:A6"/>
    <mergeCell ref="M5:M6"/>
    <mergeCell ref="N5:N6"/>
    <mergeCell ref="O5:O6"/>
    <mergeCell ref="P5:P6"/>
    <mergeCell ref="C5:C6"/>
    <mergeCell ref="G5:G6"/>
    <mergeCell ref="H5:H6"/>
    <mergeCell ref="I5:I6"/>
    <mergeCell ref="D5:D6"/>
    <mergeCell ref="E5:E6"/>
    <mergeCell ref="F5:F6"/>
    <mergeCell ref="J5:J6"/>
    <mergeCell ref="K5:K6"/>
    <mergeCell ref="L5:L6"/>
    <mergeCell ref="B3:B6"/>
    <mergeCell ref="Q5:Q6"/>
    <mergeCell ref="C3:Q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/>
  </sheetViews>
  <sheetFormatPr defaultColWidth="9.140625" defaultRowHeight="15"/>
  <cols>
    <col min="1" max="1" width="19.28515625" style="223" customWidth="1"/>
    <col min="2" max="11" width="10.85546875" style="223" customWidth="1"/>
    <col min="12" max="16384" width="9.140625" style="223"/>
  </cols>
  <sheetData>
    <row r="1" spans="1:14" ht="17.25" customHeight="1">
      <c r="A1" s="536" t="s">
        <v>672</v>
      </c>
      <c r="B1" s="218"/>
      <c r="C1" s="218"/>
      <c r="D1" s="218"/>
      <c r="E1" s="218"/>
      <c r="F1" s="218"/>
      <c r="G1" s="218"/>
      <c r="H1" s="218"/>
      <c r="I1" s="218"/>
      <c r="K1" s="552"/>
    </row>
    <row r="2" spans="1:14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</row>
    <row r="3" spans="1:14" ht="12.75" customHeight="1">
      <c r="A3" s="1683" t="s">
        <v>195</v>
      </c>
      <c r="B3" s="1713" t="s">
        <v>422</v>
      </c>
      <c r="C3" s="1842" t="s">
        <v>328</v>
      </c>
      <c r="D3" s="1806"/>
      <c r="E3" s="1806"/>
      <c r="F3" s="1806"/>
      <c r="G3" s="1806"/>
      <c r="H3" s="1806"/>
      <c r="I3" s="1806"/>
      <c r="J3" s="1806"/>
      <c r="K3" s="1559"/>
    </row>
    <row r="4" spans="1:14" ht="12.75" customHeight="1">
      <c r="A4" s="1698"/>
      <c r="B4" s="1841"/>
      <c r="C4" s="1838"/>
      <c r="D4" s="1838"/>
      <c r="E4" s="1838"/>
      <c r="F4" s="1838"/>
      <c r="G4" s="1838"/>
      <c r="H4" s="1838"/>
      <c r="I4" s="1838"/>
      <c r="J4" s="1838"/>
      <c r="K4" s="1811"/>
    </row>
    <row r="5" spans="1:14" ht="12.75" customHeight="1">
      <c r="A5" s="1698"/>
      <c r="B5" s="1841"/>
      <c r="C5" s="1675" t="s">
        <v>334</v>
      </c>
      <c r="D5" s="1612" t="s">
        <v>316</v>
      </c>
      <c r="E5" s="1612" t="s">
        <v>317</v>
      </c>
      <c r="F5" s="1612" t="s">
        <v>318</v>
      </c>
      <c r="G5" s="1612" t="s">
        <v>319</v>
      </c>
      <c r="H5" s="1612" t="s">
        <v>320</v>
      </c>
      <c r="I5" s="1612" t="s">
        <v>321</v>
      </c>
      <c r="J5" s="1612" t="s">
        <v>322</v>
      </c>
      <c r="K5" s="1747" t="s">
        <v>335</v>
      </c>
    </row>
    <row r="6" spans="1:14" ht="21" customHeight="1" thickBot="1">
      <c r="A6" s="1686"/>
      <c r="B6" s="1689"/>
      <c r="C6" s="1676"/>
      <c r="D6" s="1613"/>
      <c r="E6" s="1613"/>
      <c r="F6" s="1613"/>
      <c r="G6" s="1613"/>
      <c r="H6" s="1613"/>
      <c r="I6" s="1613"/>
      <c r="J6" s="1613"/>
      <c r="K6" s="1748"/>
      <c r="M6"/>
      <c r="N6"/>
    </row>
    <row r="7" spans="1:14" ht="17.25" customHeight="1">
      <c r="A7" s="208" t="s">
        <v>20</v>
      </c>
      <c r="B7" s="405">
        <v>15604</v>
      </c>
      <c r="C7" s="445">
        <v>303</v>
      </c>
      <c r="D7" s="445">
        <v>346</v>
      </c>
      <c r="E7" s="445">
        <v>628</v>
      </c>
      <c r="F7" s="445">
        <v>700</v>
      </c>
      <c r="G7" s="445">
        <v>747</v>
      </c>
      <c r="H7" s="445">
        <v>766</v>
      </c>
      <c r="I7" s="445">
        <v>714</v>
      </c>
      <c r="J7" s="445">
        <v>618</v>
      </c>
      <c r="K7" s="446">
        <v>10782</v>
      </c>
      <c r="L7"/>
      <c r="M7"/>
      <c r="N7"/>
    </row>
    <row r="8" spans="1:14" ht="17.25" customHeight="1">
      <c r="A8" s="168" t="s">
        <v>21</v>
      </c>
      <c r="B8" s="163">
        <v>4181</v>
      </c>
      <c r="C8" s="181">
        <v>108</v>
      </c>
      <c r="D8" s="181">
        <v>156</v>
      </c>
      <c r="E8" s="181">
        <v>261</v>
      </c>
      <c r="F8" s="181">
        <v>244</v>
      </c>
      <c r="G8" s="181">
        <v>209</v>
      </c>
      <c r="H8" s="181">
        <v>209</v>
      </c>
      <c r="I8" s="181">
        <v>191</v>
      </c>
      <c r="J8" s="181">
        <v>158</v>
      </c>
      <c r="K8" s="384">
        <v>2645</v>
      </c>
      <c r="L8"/>
      <c r="M8"/>
      <c r="N8"/>
    </row>
    <row r="9" spans="1:14" ht="17.25" customHeight="1">
      <c r="A9" s="168" t="s">
        <v>22</v>
      </c>
      <c r="B9" s="163">
        <v>1815</v>
      </c>
      <c r="C9" s="181">
        <v>49</v>
      </c>
      <c r="D9" s="181">
        <v>47</v>
      </c>
      <c r="E9" s="181">
        <v>90</v>
      </c>
      <c r="F9" s="181">
        <v>72</v>
      </c>
      <c r="G9" s="181">
        <v>91</v>
      </c>
      <c r="H9" s="181">
        <v>82</v>
      </c>
      <c r="I9" s="181">
        <v>74</v>
      </c>
      <c r="J9" s="181">
        <v>55</v>
      </c>
      <c r="K9" s="384">
        <v>1255</v>
      </c>
      <c r="L9"/>
      <c r="M9"/>
      <c r="N9"/>
    </row>
    <row r="10" spans="1:14" ht="17.25" customHeight="1">
      <c r="A10" s="168" t="s">
        <v>23</v>
      </c>
      <c r="B10" s="163">
        <v>580</v>
      </c>
      <c r="C10" s="181">
        <v>1</v>
      </c>
      <c r="D10" s="181">
        <v>8</v>
      </c>
      <c r="E10" s="181">
        <v>16</v>
      </c>
      <c r="F10" s="181">
        <v>18</v>
      </c>
      <c r="G10" s="181">
        <v>23</v>
      </c>
      <c r="H10" s="181">
        <v>25</v>
      </c>
      <c r="I10" s="181">
        <v>27</v>
      </c>
      <c r="J10" s="181">
        <v>33</v>
      </c>
      <c r="K10" s="384">
        <v>429</v>
      </c>
      <c r="L10"/>
      <c r="M10"/>
      <c r="N10"/>
    </row>
    <row r="11" spans="1:14" ht="17.25" customHeight="1">
      <c r="A11" s="168" t="s">
        <v>24</v>
      </c>
      <c r="B11" s="163">
        <v>749</v>
      </c>
      <c r="C11" s="181">
        <v>4</v>
      </c>
      <c r="D11" s="181">
        <v>9</v>
      </c>
      <c r="E11" s="181">
        <v>16</v>
      </c>
      <c r="F11" s="181">
        <v>37</v>
      </c>
      <c r="G11" s="181">
        <v>38</v>
      </c>
      <c r="H11" s="181">
        <v>35</v>
      </c>
      <c r="I11" s="181">
        <v>29</v>
      </c>
      <c r="J11" s="181">
        <v>37</v>
      </c>
      <c r="K11" s="384">
        <v>544</v>
      </c>
      <c r="L11"/>
      <c r="M11"/>
      <c r="N11"/>
    </row>
    <row r="12" spans="1:14" ht="17.25" customHeight="1">
      <c r="A12" s="168" t="s">
        <v>25</v>
      </c>
      <c r="B12" s="163">
        <v>220</v>
      </c>
      <c r="C12" s="181">
        <v>0</v>
      </c>
      <c r="D12" s="181">
        <v>2</v>
      </c>
      <c r="E12" s="181">
        <v>9</v>
      </c>
      <c r="F12" s="181">
        <v>10</v>
      </c>
      <c r="G12" s="181">
        <v>10</v>
      </c>
      <c r="H12" s="181">
        <v>11</v>
      </c>
      <c r="I12" s="181">
        <v>8</v>
      </c>
      <c r="J12" s="181">
        <v>7</v>
      </c>
      <c r="K12" s="384">
        <v>163</v>
      </c>
      <c r="L12"/>
      <c r="M12"/>
      <c r="N12"/>
    </row>
    <row r="13" spans="1:14" ht="17.25" customHeight="1">
      <c r="A13" s="168" t="s">
        <v>26</v>
      </c>
      <c r="B13" s="166">
        <v>1236</v>
      </c>
      <c r="C13" s="181">
        <v>18</v>
      </c>
      <c r="D13" s="181">
        <v>19</v>
      </c>
      <c r="E13" s="181">
        <v>41</v>
      </c>
      <c r="F13" s="181">
        <v>42</v>
      </c>
      <c r="G13" s="181">
        <v>58</v>
      </c>
      <c r="H13" s="181">
        <v>53</v>
      </c>
      <c r="I13" s="181">
        <v>75</v>
      </c>
      <c r="J13" s="181">
        <v>69</v>
      </c>
      <c r="K13" s="384">
        <v>861</v>
      </c>
      <c r="L13"/>
      <c r="M13"/>
      <c r="N13"/>
    </row>
    <row r="14" spans="1:14" ht="17.25" customHeight="1">
      <c r="A14" s="168" t="s">
        <v>27</v>
      </c>
      <c r="B14" s="166">
        <v>351</v>
      </c>
      <c r="C14" s="181">
        <v>47</v>
      </c>
      <c r="D14" s="181">
        <v>19</v>
      </c>
      <c r="E14" s="181">
        <v>23</v>
      </c>
      <c r="F14" s="181">
        <v>15</v>
      </c>
      <c r="G14" s="181">
        <v>8</v>
      </c>
      <c r="H14" s="181">
        <v>13</v>
      </c>
      <c r="I14" s="181">
        <v>11</v>
      </c>
      <c r="J14" s="181">
        <v>14</v>
      </c>
      <c r="K14" s="384">
        <v>201</v>
      </c>
      <c r="L14"/>
      <c r="M14"/>
      <c r="N14"/>
    </row>
    <row r="15" spans="1:14" ht="17.25" customHeight="1">
      <c r="A15" s="168" t="s">
        <v>28</v>
      </c>
      <c r="B15" s="166">
        <v>432</v>
      </c>
      <c r="C15" s="181">
        <v>0</v>
      </c>
      <c r="D15" s="181">
        <v>1</v>
      </c>
      <c r="E15" s="181">
        <v>11</v>
      </c>
      <c r="F15" s="181">
        <v>14</v>
      </c>
      <c r="G15" s="181">
        <v>25</v>
      </c>
      <c r="H15" s="181">
        <v>20</v>
      </c>
      <c r="I15" s="181">
        <v>14</v>
      </c>
      <c r="J15" s="181">
        <v>16</v>
      </c>
      <c r="K15" s="384">
        <v>331</v>
      </c>
      <c r="L15"/>
      <c r="M15"/>
      <c r="N15"/>
    </row>
    <row r="16" spans="1:14" ht="17.25" customHeight="1">
      <c r="A16" s="168" t="s">
        <v>29</v>
      </c>
      <c r="B16" s="166">
        <v>987</v>
      </c>
      <c r="C16" s="181">
        <v>6</v>
      </c>
      <c r="D16" s="181">
        <v>14</v>
      </c>
      <c r="E16" s="181">
        <v>30</v>
      </c>
      <c r="F16" s="181">
        <v>55</v>
      </c>
      <c r="G16" s="181">
        <v>56</v>
      </c>
      <c r="H16" s="181">
        <v>58</v>
      </c>
      <c r="I16" s="181">
        <v>62</v>
      </c>
      <c r="J16" s="181">
        <v>32</v>
      </c>
      <c r="K16" s="384">
        <v>674</v>
      </c>
      <c r="L16"/>
      <c r="M16"/>
      <c r="N16"/>
    </row>
    <row r="17" spans="1:14" ht="17.25" customHeight="1">
      <c r="A17" s="168" t="s">
        <v>30</v>
      </c>
      <c r="B17" s="166">
        <v>1506</v>
      </c>
      <c r="C17" s="181">
        <v>0</v>
      </c>
      <c r="D17" s="181">
        <v>7</v>
      </c>
      <c r="E17" s="181">
        <v>10</v>
      </c>
      <c r="F17" s="181">
        <v>36</v>
      </c>
      <c r="G17" s="181">
        <v>51</v>
      </c>
      <c r="H17" s="181">
        <v>64</v>
      </c>
      <c r="I17" s="181">
        <v>47</v>
      </c>
      <c r="J17" s="181">
        <v>50</v>
      </c>
      <c r="K17" s="384">
        <v>1241</v>
      </c>
      <c r="L17"/>
      <c r="M17"/>
      <c r="N17"/>
    </row>
    <row r="18" spans="1:14" ht="17.25" customHeight="1">
      <c r="A18" s="168" t="s">
        <v>31</v>
      </c>
      <c r="B18" s="166">
        <v>792</v>
      </c>
      <c r="C18" s="182">
        <v>3</v>
      </c>
      <c r="D18" s="182">
        <v>11</v>
      </c>
      <c r="E18" s="182">
        <v>20</v>
      </c>
      <c r="F18" s="182">
        <v>41</v>
      </c>
      <c r="G18" s="182">
        <v>52</v>
      </c>
      <c r="H18" s="182">
        <v>52</v>
      </c>
      <c r="I18" s="182">
        <v>39</v>
      </c>
      <c r="J18" s="182">
        <v>43</v>
      </c>
      <c r="K18" s="229">
        <v>531</v>
      </c>
      <c r="L18"/>
      <c r="M18"/>
      <c r="N18"/>
    </row>
    <row r="19" spans="1:14" ht="17.25" customHeight="1">
      <c r="A19" s="168" t="s">
        <v>32</v>
      </c>
      <c r="B19" s="166">
        <v>712</v>
      </c>
      <c r="C19" s="182">
        <v>1</v>
      </c>
      <c r="D19" s="182">
        <v>9</v>
      </c>
      <c r="E19" s="182">
        <v>25</v>
      </c>
      <c r="F19" s="182">
        <v>36</v>
      </c>
      <c r="G19" s="182">
        <v>37</v>
      </c>
      <c r="H19" s="182">
        <v>35</v>
      </c>
      <c r="I19" s="182">
        <v>30</v>
      </c>
      <c r="J19" s="182">
        <v>40</v>
      </c>
      <c r="K19" s="229">
        <v>499</v>
      </c>
      <c r="L19"/>
      <c r="M19"/>
      <c r="N19"/>
    </row>
    <row r="20" spans="1:14" ht="17.25" customHeight="1">
      <c r="A20" s="168" t="s">
        <v>33</v>
      </c>
      <c r="B20" s="166">
        <v>673</v>
      </c>
      <c r="C20" s="182">
        <v>64</v>
      </c>
      <c r="D20" s="182">
        <v>33</v>
      </c>
      <c r="E20" s="182">
        <v>28</v>
      </c>
      <c r="F20" s="182">
        <v>29</v>
      </c>
      <c r="G20" s="182">
        <v>25</v>
      </c>
      <c r="H20" s="182">
        <v>24</v>
      </c>
      <c r="I20" s="182">
        <v>43</v>
      </c>
      <c r="J20" s="182">
        <v>25</v>
      </c>
      <c r="K20" s="229">
        <v>402</v>
      </c>
      <c r="L20"/>
      <c r="M20"/>
      <c r="N20"/>
    </row>
    <row r="21" spans="1:14" ht="17.25" customHeight="1" thickBot="1">
      <c r="A21" s="169" t="s">
        <v>34</v>
      </c>
      <c r="B21" s="141">
        <v>1370</v>
      </c>
      <c r="C21" s="142">
        <v>2</v>
      </c>
      <c r="D21" s="142">
        <v>11</v>
      </c>
      <c r="E21" s="142">
        <v>48</v>
      </c>
      <c r="F21" s="142">
        <v>51</v>
      </c>
      <c r="G21" s="142">
        <v>64</v>
      </c>
      <c r="H21" s="142">
        <v>85</v>
      </c>
      <c r="I21" s="142">
        <v>64</v>
      </c>
      <c r="J21" s="142">
        <v>39</v>
      </c>
      <c r="K21" s="250">
        <v>1006</v>
      </c>
      <c r="L21"/>
      <c r="M21"/>
      <c r="N21"/>
    </row>
    <row r="22" spans="1:14" ht="17.25" customHeight="1">
      <c r="A22" s="1052" t="s">
        <v>394</v>
      </c>
      <c r="C22" s="199"/>
      <c r="L22"/>
      <c r="M22"/>
      <c r="N22"/>
    </row>
    <row r="24" spans="1:14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/>
    </row>
  </sheetData>
  <mergeCells count="12">
    <mergeCell ref="A3:A6"/>
    <mergeCell ref="B3:B6"/>
    <mergeCell ref="C3:K4"/>
    <mergeCell ref="C5:C6"/>
    <mergeCell ref="J5:J6"/>
    <mergeCell ref="K5:K6"/>
    <mergeCell ref="D5:D6"/>
    <mergeCell ref="E5:E6"/>
    <mergeCell ref="F5:F6"/>
    <mergeCell ref="G5:G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0"/>
  <dimension ref="A1:P30"/>
  <sheetViews>
    <sheetView zoomScaleNormal="100" workbookViewId="0"/>
  </sheetViews>
  <sheetFormatPr defaultColWidth="9.140625" defaultRowHeight="15"/>
  <cols>
    <col min="1" max="1" width="18.7109375" style="223" customWidth="1"/>
    <col min="2" max="12" width="9.28515625" style="223" customWidth="1"/>
    <col min="13" max="13" width="10" style="223" customWidth="1"/>
    <col min="14" max="14" width="7.5703125" style="223" customWidth="1"/>
    <col min="15" max="16384" width="9.140625" style="223"/>
  </cols>
  <sheetData>
    <row r="1" spans="1:16" ht="17.25" customHeight="1">
      <c r="A1" s="258" t="s">
        <v>674</v>
      </c>
      <c r="B1" s="218"/>
      <c r="C1" s="218"/>
      <c r="D1" s="218"/>
      <c r="E1" s="218"/>
      <c r="F1" s="218"/>
      <c r="G1" s="218"/>
      <c r="H1" s="218"/>
      <c r="I1" s="218"/>
      <c r="J1" s="218"/>
      <c r="K1" s="552"/>
    </row>
    <row r="2" spans="1:16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6" ht="17.25" customHeight="1">
      <c r="A3" s="1683" t="s">
        <v>195</v>
      </c>
      <c r="B3" s="1700" t="s">
        <v>287</v>
      </c>
      <c r="C3" s="1701"/>
      <c r="D3" s="1700" t="s">
        <v>465</v>
      </c>
      <c r="E3" s="1701"/>
      <c r="F3" s="1701"/>
      <c r="G3" s="1704"/>
      <c r="H3" s="1700" t="s">
        <v>760</v>
      </c>
      <c r="I3" s="1701"/>
      <c r="J3" s="1701"/>
      <c r="K3" s="1701"/>
      <c r="L3" s="1701"/>
      <c r="M3" s="1704"/>
    </row>
    <row r="4" spans="1:16" ht="17.25" customHeight="1">
      <c r="A4" s="1698"/>
      <c r="B4" s="1702"/>
      <c r="C4" s="1567"/>
      <c r="D4" s="1705" t="s">
        <v>4</v>
      </c>
      <c r="E4" s="1567"/>
      <c r="F4" s="1706" t="s">
        <v>211</v>
      </c>
      <c r="G4" s="1736"/>
      <c r="H4" s="1709" t="s">
        <v>4</v>
      </c>
      <c r="I4" s="1710"/>
      <c r="J4" s="1712" t="s">
        <v>267</v>
      </c>
      <c r="K4" s="1567"/>
      <c r="L4" s="1567"/>
      <c r="M4" s="1620"/>
    </row>
    <row r="5" spans="1:16" ht="32.25" customHeight="1">
      <c r="A5" s="1698"/>
      <c r="B5" s="1702"/>
      <c r="C5" s="1567"/>
      <c r="D5" s="1702"/>
      <c r="E5" s="1599"/>
      <c r="F5" s="1708"/>
      <c r="G5" s="1605"/>
      <c r="H5" s="1603"/>
      <c r="I5" s="1711"/>
      <c r="J5" s="1712" t="s">
        <v>160</v>
      </c>
      <c r="K5" s="1567"/>
      <c r="L5" s="1712" t="s">
        <v>764</v>
      </c>
      <c r="M5" s="1620"/>
    </row>
    <row r="6" spans="1:16" ht="17.25" customHeight="1" thickBot="1">
      <c r="A6" s="1686"/>
      <c r="B6" s="689" t="s">
        <v>150</v>
      </c>
      <c r="C6" s="690" t="s">
        <v>154</v>
      </c>
      <c r="D6" s="689" t="s">
        <v>150</v>
      </c>
      <c r="E6" s="691" t="s">
        <v>159</v>
      </c>
      <c r="F6" s="692" t="s">
        <v>150</v>
      </c>
      <c r="G6" s="693" t="s">
        <v>159</v>
      </c>
      <c r="H6" s="689" t="s">
        <v>150</v>
      </c>
      <c r="I6" s="695" t="s">
        <v>159</v>
      </c>
      <c r="J6" s="692" t="s">
        <v>150</v>
      </c>
      <c r="K6" s="695" t="s">
        <v>159</v>
      </c>
      <c r="L6" s="692" t="s">
        <v>150</v>
      </c>
      <c r="M6" s="693" t="s">
        <v>159</v>
      </c>
      <c r="N6"/>
    </row>
    <row r="7" spans="1:16" ht="17.25" customHeight="1">
      <c r="A7" s="208" t="s">
        <v>20</v>
      </c>
      <c r="B7" s="1342">
        <v>9751</v>
      </c>
      <c r="C7" s="1160">
        <v>2.2524520334668497E-2</v>
      </c>
      <c r="D7" s="1342">
        <v>2667</v>
      </c>
      <c r="E7" s="1160">
        <v>0.27351040918880115</v>
      </c>
      <c r="F7" s="1138">
        <v>1877</v>
      </c>
      <c r="G7" s="1160">
        <v>0.19249307763306328</v>
      </c>
      <c r="H7" s="1297">
        <v>7084</v>
      </c>
      <c r="I7" s="1162">
        <v>0.7264895908111989</v>
      </c>
      <c r="J7" s="1138">
        <v>4469</v>
      </c>
      <c r="K7" s="1162">
        <v>0.45831196800328172</v>
      </c>
      <c r="L7" s="1138">
        <v>2615</v>
      </c>
      <c r="M7" s="1161">
        <v>0.26817762280791713</v>
      </c>
      <c r="N7" s="964"/>
      <c r="O7" s="320"/>
      <c r="P7" s="320"/>
    </row>
    <row r="8" spans="1:16" ht="17.25" customHeight="1">
      <c r="A8" s="211" t="s">
        <v>21</v>
      </c>
      <c r="B8" s="60">
        <v>4233</v>
      </c>
      <c r="C8" s="276">
        <v>6.1659699057551969E-2</v>
      </c>
      <c r="D8" s="60">
        <v>881</v>
      </c>
      <c r="E8" s="276">
        <v>0.20812662414363337</v>
      </c>
      <c r="F8" s="1343">
        <v>542</v>
      </c>
      <c r="G8" s="276">
        <v>0.12804157807701394</v>
      </c>
      <c r="H8" s="892">
        <v>3352</v>
      </c>
      <c r="I8" s="897">
        <v>0.79187337585636663</v>
      </c>
      <c r="J8" s="386">
        <v>2401</v>
      </c>
      <c r="K8" s="897">
        <v>0.5672100165367352</v>
      </c>
      <c r="L8" s="386">
        <v>951</v>
      </c>
      <c r="M8" s="277">
        <v>0.22466335931963147</v>
      </c>
      <c r="N8" s="964"/>
      <c r="O8" s="320"/>
      <c r="P8" s="320"/>
    </row>
    <row r="9" spans="1:16" ht="17.25" customHeight="1">
      <c r="A9" s="211" t="s">
        <v>22</v>
      </c>
      <c r="B9" s="60">
        <v>764</v>
      </c>
      <c r="C9" s="276">
        <v>1.882329752636247E-2</v>
      </c>
      <c r="D9" s="60">
        <v>280</v>
      </c>
      <c r="E9" s="276">
        <v>0.36649214659685864</v>
      </c>
      <c r="F9" s="1343">
        <v>200</v>
      </c>
      <c r="G9" s="276">
        <v>0.26178010471204188</v>
      </c>
      <c r="H9" s="892">
        <v>484</v>
      </c>
      <c r="I9" s="897">
        <v>0.63350785340314131</v>
      </c>
      <c r="J9" s="386">
        <v>344</v>
      </c>
      <c r="K9" s="897">
        <v>0.45026178010471202</v>
      </c>
      <c r="L9" s="386">
        <v>140</v>
      </c>
      <c r="M9" s="277">
        <v>0.18324607329842932</v>
      </c>
      <c r="N9" s="964"/>
      <c r="O9" s="320"/>
      <c r="P9" s="320"/>
    </row>
    <row r="10" spans="1:16" ht="17.25" customHeight="1">
      <c r="A10" s="211" t="s">
        <v>23</v>
      </c>
      <c r="B10" s="60">
        <v>367</v>
      </c>
      <c r="C10" s="276">
        <v>1.3467889908256881E-2</v>
      </c>
      <c r="D10" s="60">
        <v>96</v>
      </c>
      <c r="E10" s="276">
        <v>0.26158038147138962</v>
      </c>
      <c r="F10" s="1343">
        <v>74</v>
      </c>
      <c r="G10" s="276">
        <v>0.20163487738419619</v>
      </c>
      <c r="H10" s="892">
        <v>271</v>
      </c>
      <c r="I10" s="897">
        <v>0.73841961852861038</v>
      </c>
      <c r="J10" s="386">
        <v>151</v>
      </c>
      <c r="K10" s="897">
        <v>0.41144414168937332</v>
      </c>
      <c r="L10" s="386">
        <v>120</v>
      </c>
      <c r="M10" s="277">
        <v>0.32697547683923706</v>
      </c>
      <c r="N10" s="964"/>
      <c r="O10" s="320"/>
      <c r="P10" s="320"/>
    </row>
    <row r="11" spans="1:16" ht="17.25" customHeight="1">
      <c r="A11" s="211" t="s">
        <v>24</v>
      </c>
      <c r="B11" s="60">
        <v>632</v>
      </c>
      <c r="C11" s="276">
        <v>2.7659853822924418E-2</v>
      </c>
      <c r="D11" s="60">
        <v>199</v>
      </c>
      <c r="E11" s="276">
        <v>0.314873417721519</v>
      </c>
      <c r="F11" s="1343">
        <v>128</v>
      </c>
      <c r="G11" s="276">
        <v>0.20253164556962025</v>
      </c>
      <c r="H11" s="892">
        <v>433</v>
      </c>
      <c r="I11" s="897">
        <v>0.685126582278481</v>
      </c>
      <c r="J11" s="386">
        <v>231</v>
      </c>
      <c r="K11" s="897">
        <v>0.36550632911392406</v>
      </c>
      <c r="L11" s="386">
        <v>202</v>
      </c>
      <c r="M11" s="277">
        <v>0.31962025316455694</v>
      </c>
      <c r="N11" s="964"/>
      <c r="O11" s="320"/>
      <c r="P11" s="320"/>
    </row>
    <row r="12" spans="1:16" ht="17.25" customHeight="1">
      <c r="A12" s="211" t="s">
        <v>25</v>
      </c>
      <c r="B12" s="60">
        <v>393</v>
      </c>
      <c r="C12" s="276">
        <v>3.7385844748858449E-2</v>
      </c>
      <c r="D12" s="60">
        <v>52</v>
      </c>
      <c r="E12" s="276">
        <v>0.13231552162849872</v>
      </c>
      <c r="F12" s="1343">
        <v>32</v>
      </c>
      <c r="G12" s="276">
        <v>8.1424936386768454E-2</v>
      </c>
      <c r="H12" s="892">
        <v>341</v>
      </c>
      <c r="I12" s="897">
        <v>0.86768447837150131</v>
      </c>
      <c r="J12" s="386">
        <v>129</v>
      </c>
      <c r="K12" s="897">
        <v>0.3282442748091603</v>
      </c>
      <c r="L12" s="386">
        <v>212</v>
      </c>
      <c r="M12" s="277">
        <v>0.53944020356234101</v>
      </c>
      <c r="N12" s="964"/>
      <c r="O12" s="320"/>
      <c r="P12" s="320"/>
    </row>
    <row r="13" spans="1:16" ht="17.25" customHeight="1">
      <c r="A13" s="211" t="s">
        <v>26</v>
      </c>
      <c r="B13" s="60">
        <v>544</v>
      </c>
      <c r="C13" s="276">
        <v>1.6532441878134022E-2</v>
      </c>
      <c r="D13" s="60">
        <v>102</v>
      </c>
      <c r="E13" s="276">
        <v>0.1875</v>
      </c>
      <c r="F13" s="1343">
        <v>66</v>
      </c>
      <c r="G13" s="276">
        <v>0.12132352941176471</v>
      </c>
      <c r="H13" s="892">
        <v>442</v>
      </c>
      <c r="I13" s="897">
        <v>0.8125</v>
      </c>
      <c r="J13" s="386">
        <v>171</v>
      </c>
      <c r="K13" s="897">
        <v>0.31433823529411764</v>
      </c>
      <c r="L13" s="386">
        <v>271</v>
      </c>
      <c r="M13" s="277">
        <v>0.49816176470588236</v>
      </c>
      <c r="N13" s="964"/>
      <c r="O13" s="320"/>
      <c r="P13" s="320"/>
    </row>
    <row r="14" spans="1:16" ht="17.25" customHeight="1">
      <c r="A14" s="211" t="s">
        <v>27</v>
      </c>
      <c r="B14" s="60">
        <v>329</v>
      </c>
      <c r="C14" s="276">
        <v>2.0216295932161732E-2</v>
      </c>
      <c r="D14" s="60">
        <v>87</v>
      </c>
      <c r="E14" s="276">
        <v>0.26443768996960487</v>
      </c>
      <c r="F14" s="1343">
        <v>57</v>
      </c>
      <c r="G14" s="276">
        <v>0.17325227963525835</v>
      </c>
      <c r="H14" s="892">
        <v>242</v>
      </c>
      <c r="I14" s="897">
        <v>0.73556231003039518</v>
      </c>
      <c r="J14" s="386">
        <v>159</v>
      </c>
      <c r="K14" s="897">
        <v>0.48328267477203646</v>
      </c>
      <c r="L14" s="386">
        <v>83</v>
      </c>
      <c r="M14" s="277">
        <v>0.25227963525835867</v>
      </c>
      <c r="N14" s="964"/>
      <c r="O14" s="320"/>
      <c r="P14" s="320"/>
    </row>
    <row r="15" spans="1:16" ht="17.25" customHeight="1">
      <c r="A15" s="211" t="s">
        <v>28</v>
      </c>
      <c r="B15" s="60">
        <v>292</v>
      </c>
      <c r="C15" s="276">
        <v>1.2719986060289248E-2</v>
      </c>
      <c r="D15" s="60">
        <v>68</v>
      </c>
      <c r="E15" s="276">
        <v>0.23287671232876711</v>
      </c>
      <c r="F15" s="1343">
        <v>48</v>
      </c>
      <c r="G15" s="276">
        <v>0.16438356164383561</v>
      </c>
      <c r="H15" s="892">
        <v>224</v>
      </c>
      <c r="I15" s="897">
        <v>0.76712328767123283</v>
      </c>
      <c r="J15" s="386">
        <v>157</v>
      </c>
      <c r="K15" s="897">
        <v>0.53767123287671237</v>
      </c>
      <c r="L15" s="386">
        <v>67</v>
      </c>
      <c r="M15" s="277">
        <v>0.22945205479452055</v>
      </c>
      <c r="N15" s="964"/>
      <c r="O15" s="320"/>
      <c r="P15" s="320"/>
    </row>
    <row r="16" spans="1:16" ht="17.25" customHeight="1">
      <c r="A16" s="211" t="s">
        <v>29</v>
      </c>
      <c r="B16" s="60">
        <v>287</v>
      </c>
      <c r="C16" s="276">
        <v>1.2736874805840324E-2</v>
      </c>
      <c r="D16" s="60">
        <v>111</v>
      </c>
      <c r="E16" s="276">
        <v>0.38675958188153309</v>
      </c>
      <c r="F16" s="1343">
        <v>74</v>
      </c>
      <c r="G16" s="276">
        <v>0.25783972125435539</v>
      </c>
      <c r="H16" s="892">
        <v>176</v>
      </c>
      <c r="I16" s="897">
        <v>0.61324041811846686</v>
      </c>
      <c r="J16" s="386">
        <v>102</v>
      </c>
      <c r="K16" s="897">
        <v>0.35540069686411152</v>
      </c>
      <c r="L16" s="386">
        <v>74</v>
      </c>
      <c r="M16" s="277">
        <v>0.25783972125435539</v>
      </c>
      <c r="N16" s="964"/>
      <c r="O16" s="320"/>
      <c r="P16" s="320"/>
    </row>
    <row r="17" spans="1:16" ht="17.25" customHeight="1">
      <c r="A17" s="211" t="s">
        <v>30</v>
      </c>
      <c r="B17" s="60">
        <v>200</v>
      </c>
      <c r="C17" s="276">
        <v>9.1141086401749904E-3</v>
      </c>
      <c r="D17" s="60">
        <v>43</v>
      </c>
      <c r="E17" s="276">
        <v>0.215</v>
      </c>
      <c r="F17" s="1343">
        <v>36</v>
      </c>
      <c r="G17" s="276">
        <v>0.18</v>
      </c>
      <c r="H17" s="892">
        <v>157</v>
      </c>
      <c r="I17" s="897">
        <v>0.78500000000000003</v>
      </c>
      <c r="J17" s="386">
        <v>88</v>
      </c>
      <c r="K17" s="897">
        <v>0.44</v>
      </c>
      <c r="L17" s="386">
        <v>69</v>
      </c>
      <c r="M17" s="277">
        <v>0.34499999999999997</v>
      </c>
      <c r="N17" s="964"/>
      <c r="O17" s="320"/>
      <c r="P17" s="320"/>
    </row>
    <row r="18" spans="1:16" ht="17.25" customHeight="1">
      <c r="A18" s="211" t="s">
        <v>31</v>
      </c>
      <c r="B18" s="60">
        <v>885</v>
      </c>
      <c r="C18" s="276">
        <v>1.8925623369402508E-2</v>
      </c>
      <c r="D18" s="60">
        <v>306</v>
      </c>
      <c r="E18" s="276">
        <v>0.34576271186440677</v>
      </c>
      <c r="F18" s="1343">
        <v>256</v>
      </c>
      <c r="G18" s="276">
        <v>0.28926553672316385</v>
      </c>
      <c r="H18" s="892">
        <v>579</v>
      </c>
      <c r="I18" s="897">
        <v>0.65423728813559323</v>
      </c>
      <c r="J18" s="386">
        <v>363</v>
      </c>
      <c r="K18" s="897">
        <v>0.4101694915254237</v>
      </c>
      <c r="L18" s="386">
        <v>216</v>
      </c>
      <c r="M18" s="277">
        <v>0.2440677966101695</v>
      </c>
      <c r="N18" s="964"/>
      <c r="O18" s="320"/>
      <c r="P18" s="320"/>
    </row>
    <row r="19" spans="1:16" ht="17.25" customHeight="1">
      <c r="A19" s="211" t="s">
        <v>32</v>
      </c>
      <c r="B19" s="60">
        <v>203</v>
      </c>
      <c r="C19" s="276">
        <v>7.4451698085527766E-3</v>
      </c>
      <c r="D19" s="60">
        <v>89</v>
      </c>
      <c r="E19" s="276">
        <v>0.43842364532019706</v>
      </c>
      <c r="F19" s="1343">
        <v>71</v>
      </c>
      <c r="G19" s="276">
        <v>0.34975369458128081</v>
      </c>
      <c r="H19" s="892">
        <v>114</v>
      </c>
      <c r="I19" s="897">
        <v>0.56157635467980294</v>
      </c>
      <c r="J19" s="386">
        <v>57</v>
      </c>
      <c r="K19" s="897">
        <v>0.28078817733990147</v>
      </c>
      <c r="L19" s="386">
        <v>57</v>
      </c>
      <c r="M19" s="277">
        <v>0.28078817733990147</v>
      </c>
      <c r="N19" s="964"/>
      <c r="O19" s="320"/>
      <c r="P19" s="320"/>
    </row>
    <row r="20" spans="1:16" ht="17.25" customHeight="1">
      <c r="A20" s="211" t="s">
        <v>33</v>
      </c>
      <c r="B20" s="60">
        <v>238</v>
      </c>
      <c r="C20" s="276">
        <v>9.6830627771675015E-3</v>
      </c>
      <c r="D20" s="60">
        <v>149</v>
      </c>
      <c r="E20" s="276">
        <v>0.62605042016806722</v>
      </c>
      <c r="F20" s="1343">
        <v>137</v>
      </c>
      <c r="G20" s="276">
        <v>0.57563025210084029</v>
      </c>
      <c r="H20" s="892">
        <v>89</v>
      </c>
      <c r="I20" s="897">
        <v>0.37394957983193278</v>
      </c>
      <c r="J20" s="386">
        <v>50</v>
      </c>
      <c r="K20" s="897">
        <v>0.21008403361344538</v>
      </c>
      <c r="L20" s="386">
        <v>39</v>
      </c>
      <c r="M20" s="277">
        <v>0.1638655462184874</v>
      </c>
      <c r="N20" s="964"/>
      <c r="O20" s="320"/>
      <c r="P20" s="320"/>
    </row>
    <row r="21" spans="1:16" ht="17.25" customHeight="1" thickBot="1">
      <c r="A21" s="209" t="s">
        <v>34</v>
      </c>
      <c r="B21" s="202">
        <v>384</v>
      </c>
      <c r="C21" s="283">
        <v>8.0272592344837676E-3</v>
      </c>
      <c r="D21" s="202">
        <v>204</v>
      </c>
      <c r="E21" s="283">
        <v>0.53125</v>
      </c>
      <c r="F21" s="1294">
        <v>156</v>
      </c>
      <c r="G21" s="283">
        <v>0.40625</v>
      </c>
      <c r="H21" s="202">
        <v>180</v>
      </c>
      <c r="I21" s="283">
        <v>0.46875</v>
      </c>
      <c r="J21" s="81">
        <v>66</v>
      </c>
      <c r="K21" s="283">
        <v>0.171875</v>
      </c>
      <c r="L21" s="81">
        <v>114</v>
      </c>
      <c r="M21" s="287">
        <v>0.296875</v>
      </c>
      <c r="N21" s="964"/>
      <c r="O21" s="320"/>
      <c r="P21" s="320"/>
    </row>
    <row r="22" spans="1:16" ht="17.25" customHeight="1">
      <c r="A22" s="1052" t="s">
        <v>419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6" ht="17.25" customHeight="1">
      <c r="A23" s="1045" t="s">
        <v>395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6" ht="17.25" customHeight="1">
      <c r="A24" s="1045" t="s">
        <v>396</v>
      </c>
    </row>
    <row r="25" spans="1:16" ht="17.25" customHeight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1:16" ht="17.25" customHeight="1">
      <c r="C26" s="233"/>
    </row>
    <row r="27" spans="1:16">
      <c r="C27" s="348"/>
      <c r="F27" s="233"/>
    </row>
    <row r="28" spans="1:16">
      <c r="C28" s="199"/>
    </row>
    <row r="30" spans="1:16">
      <c r="C30" s="348"/>
    </row>
  </sheetData>
  <mergeCells count="10">
    <mergeCell ref="L5:M5"/>
    <mergeCell ref="A3:A6"/>
    <mergeCell ref="B3:C5"/>
    <mergeCell ref="D4:E5"/>
    <mergeCell ref="D3:G3"/>
    <mergeCell ref="H3:M3"/>
    <mergeCell ref="F4:G5"/>
    <mergeCell ref="H4:I5"/>
    <mergeCell ref="J4:M4"/>
    <mergeCell ref="J5:K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Z33"/>
  <sheetViews>
    <sheetView zoomScaleNormal="100" workbookViewId="0"/>
  </sheetViews>
  <sheetFormatPr defaultColWidth="9.140625" defaultRowHeight="15"/>
  <cols>
    <col min="1" max="1" width="14.28515625" style="223" customWidth="1"/>
    <col min="2" max="2" width="5.5703125" style="223" customWidth="1"/>
    <col min="3" max="3" width="6.85546875" style="223" customWidth="1"/>
    <col min="4" max="4" width="6.42578125" style="223" customWidth="1"/>
    <col min="5" max="5" width="6.85546875" style="223" customWidth="1"/>
    <col min="6" max="6" width="6.42578125" style="223" customWidth="1"/>
    <col min="7" max="7" width="6.85546875" style="223" customWidth="1"/>
    <col min="8" max="8" width="6.42578125" style="223" customWidth="1"/>
    <col min="9" max="9" width="6.85546875" style="223" customWidth="1"/>
    <col min="10" max="10" width="6.42578125" style="223" customWidth="1"/>
    <col min="11" max="11" width="6.85546875" style="223" customWidth="1"/>
    <col min="12" max="12" width="6.42578125" style="223" customWidth="1"/>
    <col min="13" max="13" width="6.85546875" style="223" customWidth="1"/>
    <col min="14" max="14" width="6.42578125" style="223" customWidth="1"/>
    <col min="15" max="15" width="6.85546875" style="223" customWidth="1"/>
    <col min="16" max="16" width="6.42578125" style="223" customWidth="1"/>
    <col min="17" max="17" width="6.85546875" style="223" customWidth="1"/>
    <col min="18" max="18" width="9.5703125" style="223" customWidth="1"/>
    <col min="19" max="16384" width="9.140625" style="223"/>
  </cols>
  <sheetData>
    <row r="1" spans="1:26" s="218" customFormat="1" ht="17.25" customHeight="1">
      <c r="A1" s="258" t="s">
        <v>673</v>
      </c>
      <c r="B1" s="258"/>
      <c r="O1" s="552"/>
    </row>
    <row r="2" spans="1:26" s="219" customFormat="1" ht="17.25" customHeight="1" thickBot="1">
      <c r="A2" s="358" t="s">
        <v>198</v>
      </c>
    </row>
    <row r="3" spans="1:26" ht="17.25" customHeight="1">
      <c r="A3" s="1558" t="s">
        <v>203</v>
      </c>
      <c r="B3" s="1559"/>
      <c r="C3" s="1700" t="s">
        <v>287</v>
      </c>
      <c r="D3" s="1704"/>
      <c r="E3" s="1700" t="s">
        <v>465</v>
      </c>
      <c r="F3" s="1701"/>
      <c r="G3" s="1701"/>
      <c r="H3" s="1704"/>
      <c r="I3" s="1700" t="s">
        <v>760</v>
      </c>
      <c r="J3" s="1701"/>
      <c r="K3" s="1701"/>
      <c r="L3" s="1701"/>
      <c r="M3" s="1701"/>
      <c r="N3" s="1701"/>
      <c r="O3" s="1701"/>
      <c r="P3" s="1701"/>
      <c r="Q3" s="1701"/>
      <c r="R3" s="1704"/>
    </row>
    <row r="4" spans="1:26" ht="17.25" customHeight="1">
      <c r="A4" s="1560"/>
      <c r="B4" s="1561"/>
      <c r="C4" s="1702"/>
      <c r="D4" s="1620"/>
      <c r="E4" s="1705" t="s">
        <v>4</v>
      </c>
      <c r="F4" s="1567"/>
      <c r="G4" s="1706" t="s">
        <v>211</v>
      </c>
      <c r="H4" s="1736"/>
      <c r="I4" s="1709" t="s">
        <v>4</v>
      </c>
      <c r="J4" s="1710"/>
      <c r="K4" s="1712" t="s">
        <v>153</v>
      </c>
      <c r="L4" s="1567"/>
      <c r="M4" s="1567"/>
      <c r="N4" s="1567"/>
      <c r="O4" s="1567"/>
      <c r="P4" s="1567"/>
      <c r="Q4" s="1567"/>
      <c r="R4" s="1620"/>
    </row>
    <row r="5" spans="1:26" ht="34.5" customHeight="1">
      <c r="A5" s="1560"/>
      <c r="B5" s="1561"/>
      <c r="C5" s="1702"/>
      <c r="D5" s="1620"/>
      <c r="E5" s="1702"/>
      <c r="F5" s="1599"/>
      <c r="G5" s="1708"/>
      <c r="H5" s="1605"/>
      <c r="I5" s="1603"/>
      <c r="J5" s="1711"/>
      <c r="K5" s="1712" t="s">
        <v>208</v>
      </c>
      <c r="L5" s="1567"/>
      <c r="M5" s="1712" t="s">
        <v>207</v>
      </c>
      <c r="N5" s="1567"/>
      <c r="O5" s="1712" t="s">
        <v>209</v>
      </c>
      <c r="P5" s="1567"/>
      <c r="Q5" s="1712" t="s">
        <v>759</v>
      </c>
      <c r="R5" s="1620"/>
    </row>
    <row r="6" spans="1:26" ht="17.25" customHeight="1" thickBot="1">
      <c r="A6" s="1562"/>
      <c r="B6" s="1563"/>
      <c r="C6" s="689" t="s">
        <v>150</v>
      </c>
      <c r="D6" s="702" t="s">
        <v>154</v>
      </c>
      <c r="E6" s="689" t="s">
        <v>150</v>
      </c>
      <c r="F6" s="691" t="s">
        <v>159</v>
      </c>
      <c r="G6" s="692" t="s">
        <v>150</v>
      </c>
      <c r="H6" s="693" t="s">
        <v>159</v>
      </c>
      <c r="I6" s="689" t="s">
        <v>150</v>
      </c>
      <c r="J6" s="695" t="s">
        <v>159</v>
      </c>
      <c r="K6" s="692" t="s">
        <v>150</v>
      </c>
      <c r="L6" s="695" t="s">
        <v>159</v>
      </c>
      <c r="M6" s="692" t="s">
        <v>150</v>
      </c>
      <c r="N6" s="695" t="s">
        <v>159</v>
      </c>
      <c r="O6" s="692" t="s">
        <v>150</v>
      </c>
      <c r="P6" s="695" t="s">
        <v>159</v>
      </c>
      <c r="Q6" s="692" t="s">
        <v>150</v>
      </c>
      <c r="R6" s="693" t="s">
        <v>159</v>
      </c>
    </row>
    <row r="7" spans="1:26" s="28" customFormat="1" ht="17.25" customHeight="1">
      <c r="A7" s="1564" t="s">
        <v>11</v>
      </c>
      <c r="B7" s="1565"/>
      <c r="C7" s="892">
        <v>8458</v>
      </c>
      <c r="D7" s="896">
        <v>1.5871109626621731E-2</v>
      </c>
      <c r="E7" s="892">
        <v>2061</v>
      </c>
      <c r="F7" s="203">
        <v>0.24367462757152991</v>
      </c>
      <c r="G7" s="847">
        <v>1540</v>
      </c>
      <c r="H7" s="277">
        <v>0.18207614093166233</v>
      </c>
      <c r="I7" s="892">
        <v>6397</v>
      </c>
      <c r="J7" s="897">
        <v>0.75632537242847009</v>
      </c>
      <c r="K7" s="386">
        <v>2001</v>
      </c>
      <c r="L7" s="897">
        <v>0.23658075195081579</v>
      </c>
      <c r="M7" s="386">
        <v>2298</v>
      </c>
      <c r="N7" s="897">
        <v>0.27169543627335069</v>
      </c>
      <c r="O7" s="386">
        <v>746</v>
      </c>
      <c r="P7" s="897">
        <v>8.8200520217545514E-2</v>
      </c>
      <c r="Q7" s="386">
        <v>1352</v>
      </c>
      <c r="R7" s="277">
        <v>0.15984866398675809</v>
      </c>
      <c r="S7"/>
      <c r="T7" s="199"/>
      <c r="U7" s="199"/>
      <c r="V7"/>
      <c r="W7"/>
      <c r="X7"/>
      <c r="Y7"/>
      <c r="Z7"/>
    </row>
    <row r="8" spans="1:26" s="28" customFormat="1" ht="17.25" customHeight="1">
      <c r="A8" s="1564" t="s">
        <v>12</v>
      </c>
      <c r="B8" s="1565"/>
      <c r="C8" s="892">
        <v>8852</v>
      </c>
      <c r="D8" s="896">
        <v>1.7660907385978215E-2</v>
      </c>
      <c r="E8" s="892">
        <v>2004</v>
      </c>
      <c r="F8" s="203">
        <v>0.2263895164934478</v>
      </c>
      <c r="G8" s="847">
        <v>1530</v>
      </c>
      <c r="H8" s="277">
        <v>0.17284229552643471</v>
      </c>
      <c r="I8" s="892">
        <v>6848</v>
      </c>
      <c r="J8" s="897">
        <v>0.77361048350655215</v>
      </c>
      <c r="K8" s="386">
        <v>2139</v>
      </c>
      <c r="L8" s="897">
        <v>0.24164030727519203</v>
      </c>
      <c r="M8" s="386">
        <v>2344</v>
      </c>
      <c r="N8" s="897">
        <v>0.26479891549932216</v>
      </c>
      <c r="O8" s="386">
        <v>900</v>
      </c>
      <c r="P8" s="897">
        <v>0.10167193854496159</v>
      </c>
      <c r="Q8" s="386">
        <v>1465</v>
      </c>
      <c r="R8" s="277">
        <v>0.16549932218707636</v>
      </c>
      <c r="S8"/>
      <c r="T8" s="199"/>
      <c r="U8" s="199"/>
      <c r="V8"/>
      <c r="W8"/>
      <c r="X8"/>
      <c r="Y8"/>
      <c r="Z8"/>
    </row>
    <row r="9" spans="1:26" s="28" customFormat="1" ht="17.25" customHeight="1">
      <c r="A9" s="1564" t="s">
        <v>13</v>
      </c>
      <c r="B9" s="1565"/>
      <c r="C9" s="892">
        <v>9024</v>
      </c>
      <c r="D9" s="896">
        <v>1.9169247632521445E-2</v>
      </c>
      <c r="E9" s="892">
        <v>2041</v>
      </c>
      <c r="F9" s="203">
        <v>0.22617464539007093</v>
      </c>
      <c r="G9" s="847">
        <v>1574</v>
      </c>
      <c r="H9" s="277">
        <v>0.17442375886524822</v>
      </c>
      <c r="I9" s="892">
        <v>6983</v>
      </c>
      <c r="J9" s="897">
        <v>0.77382535460992907</v>
      </c>
      <c r="K9" s="386">
        <v>2171</v>
      </c>
      <c r="L9" s="897">
        <v>0.24058067375886524</v>
      </c>
      <c r="M9" s="386">
        <v>2309</v>
      </c>
      <c r="N9" s="897">
        <v>0.25587322695035464</v>
      </c>
      <c r="O9" s="386">
        <v>1014</v>
      </c>
      <c r="P9" s="897">
        <v>0.11236702127659574</v>
      </c>
      <c r="Q9" s="386">
        <v>1489</v>
      </c>
      <c r="R9" s="277">
        <v>0.16500443262411346</v>
      </c>
      <c r="S9"/>
      <c r="T9" s="199"/>
      <c r="U9" s="199"/>
      <c r="V9"/>
      <c r="W9"/>
      <c r="X9"/>
      <c r="Y9"/>
      <c r="Z9"/>
    </row>
    <row r="10" spans="1:26" s="28" customFormat="1" ht="17.25" customHeight="1">
      <c r="A10" s="1564" t="s">
        <v>14</v>
      </c>
      <c r="B10" s="1565"/>
      <c r="C10" s="892">
        <v>9147</v>
      </c>
      <c r="D10" s="896">
        <v>2.0381379347225441E-2</v>
      </c>
      <c r="E10" s="892">
        <v>2212</v>
      </c>
      <c r="F10" s="203">
        <v>0.24182792172296927</v>
      </c>
      <c r="G10" s="847">
        <v>1652</v>
      </c>
      <c r="H10" s="277">
        <v>0.18060566305892642</v>
      </c>
      <c r="I10" s="892">
        <v>6935</v>
      </c>
      <c r="J10" s="897">
        <v>0.7581720782770307</v>
      </c>
      <c r="K10" s="386">
        <v>2201</v>
      </c>
      <c r="L10" s="897">
        <v>0.24062534164206845</v>
      </c>
      <c r="M10" s="386">
        <v>2234</v>
      </c>
      <c r="N10" s="897">
        <v>0.24423308188477097</v>
      </c>
      <c r="O10" s="386">
        <v>1038</v>
      </c>
      <c r="P10" s="897">
        <v>0.11347982945227944</v>
      </c>
      <c r="Q10" s="386">
        <v>1462</v>
      </c>
      <c r="R10" s="277">
        <v>0.15983382529791187</v>
      </c>
      <c r="S10"/>
      <c r="T10" s="199"/>
      <c r="U10" s="199"/>
      <c r="V10"/>
      <c r="W10"/>
      <c r="X10"/>
      <c r="Y10"/>
      <c r="Z10"/>
    </row>
    <row r="11" spans="1:26" s="28" customFormat="1" ht="17.25" customHeight="1">
      <c r="A11" s="1564" t="s">
        <v>15</v>
      </c>
      <c r="B11" s="1565"/>
      <c r="C11" s="892">
        <v>8837</v>
      </c>
      <c r="D11" s="896">
        <v>2.0289662076217678E-2</v>
      </c>
      <c r="E11" s="892">
        <v>2263</v>
      </c>
      <c r="F11" s="203">
        <v>0.25608238089849494</v>
      </c>
      <c r="G11" s="847">
        <v>1691</v>
      </c>
      <c r="H11" s="277">
        <v>0.19135453208102296</v>
      </c>
      <c r="I11" s="892">
        <v>6574</v>
      </c>
      <c r="J11" s="897">
        <v>0.743917619101505</v>
      </c>
      <c r="K11" s="386">
        <v>2126</v>
      </c>
      <c r="L11" s="897">
        <v>0.2405793821432613</v>
      </c>
      <c r="M11" s="386">
        <v>1994</v>
      </c>
      <c r="N11" s="897">
        <v>0.2256421862623062</v>
      </c>
      <c r="O11" s="386">
        <v>1025</v>
      </c>
      <c r="P11" s="897">
        <v>0.11598958922711328</v>
      </c>
      <c r="Q11" s="386">
        <v>1429</v>
      </c>
      <c r="R11" s="277">
        <v>0.16170646146882425</v>
      </c>
      <c r="S11"/>
      <c r="T11" s="199"/>
      <c r="U11" s="199"/>
      <c r="V11"/>
      <c r="W11"/>
      <c r="X11"/>
      <c r="Y11"/>
      <c r="Z11"/>
    </row>
    <row r="12" spans="1:26" s="28" customFormat="1" ht="17.25" customHeight="1">
      <c r="A12" s="1564" t="s">
        <v>16</v>
      </c>
      <c r="B12" s="1565"/>
      <c r="C12" s="892">
        <v>8763</v>
      </c>
      <c r="D12" s="896">
        <v>2.0517106954463401E-2</v>
      </c>
      <c r="E12" s="892">
        <v>2317</v>
      </c>
      <c r="F12" s="203">
        <v>0.2644071664954924</v>
      </c>
      <c r="G12" s="847">
        <v>1702</v>
      </c>
      <c r="H12" s="277">
        <v>0.1942257217847769</v>
      </c>
      <c r="I12" s="892">
        <v>6446</v>
      </c>
      <c r="J12" s="897">
        <v>0.73559283350450755</v>
      </c>
      <c r="K12" s="386">
        <v>2301</v>
      </c>
      <c r="L12" s="897">
        <v>0.26258130777131117</v>
      </c>
      <c r="M12" s="386">
        <v>1799</v>
      </c>
      <c r="N12" s="897">
        <v>0.20529499030012552</v>
      </c>
      <c r="O12" s="386">
        <v>1016</v>
      </c>
      <c r="P12" s="897">
        <v>0.11594202898550725</v>
      </c>
      <c r="Q12" s="386">
        <v>1330</v>
      </c>
      <c r="R12" s="277">
        <v>0.15177450644756363</v>
      </c>
      <c r="S12"/>
      <c r="T12" s="199"/>
      <c r="U12" s="199"/>
      <c r="V12"/>
      <c r="W12"/>
      <c r="X12"/>
      <c r="Y12"/>
      <c r="Z12"/>
    </row>
    <row r="13" spans="1:26" s="28" customFormat="1" ht="17.25" customHeight="1">
      <c r="A13" s="1564" t="s">
        <v>17</v>
      </c>
      <c r="B13" s="1565"/>
      <c r="C13" s="892">
        <v>9063</v>
      </c>
      <c r="D13" s="896">
        <v>2.1332285117771254E-2</v>
      </c>
      <c r="E13" s="892">
        <v>2421</v>
      </c>
      <c r="F13" s="203">
        <v>0.26713008937437932</v>
      </c>
      <c r="G13" s="847">
        <v>1775</v>
      </c>
      <c r="H13" s="277">
        <v>0.19585126337857223</v>
      </c>
      <c r="I13" s="892">
        <v>6642</v>
      </c>
      <c r="J13" s="897">
        <v>0.73286991062562068</v>
      </c>
      <c r="K13" s="386">
        <v>2596</v>
      </c>
      <c r="L13" s="897">
        <v>0.28643936886240762</v>
      </c>
      <c r="M13" s="386">
        <v>1732</v>
      </c>
      <c r="N13" s="897">
        <v>0.19110669756151386</v>
      </c>
      <c r="O13" s="386">
        <v>1019</v>
      </c>
      <c r="P13" s="897">
        <v>0.1124351759902902</v>
      </c>
      <c r="Q13" s="386">
        <v>1295</v>
      </c>
      <c r="R13" s="277">
        <v>0.14288866821140903</v>
      </c>
      <c r="S13"/>
      <c r="T13" s="199"/>
      <c r="U13" s="199"/>
      <c r="V13"/>
      <c r="W13"/>
      <c r="X13"/>
      <c r="Y13"/>
      <c r="Z13"/>
    </row>
    <row r="14" spans="1:26" s="28" customFormat="1" ht="17.25" customHeight="1">
      <c r="A14" s="1564" t="s">
        <v>143</v>
      </c>
      <c r="B14" s="1565"/>
      <c r="C14" s="892">
        <v>9195</v>
      </c>
      <c r="D14" s="896">
        <v>2.1813135326841187E-2</v>
      </c>
      <c r="E14" s="892">
        <v>2543</v>
      </c>
      <c r="F14" s="203">
        <v>0.27656334964654705</v>
      </c>
      <c r="G14" s="847">
        <v>1848</v>
      </c>
      <c r="H14" s="277">
        <v>0.20097879282218598</v>
      </c>
      <c r="I14" s="892">
        <v>6652</v>
      </c>
      <c r="J14" s="897">
        <v>0.72343665035345295</v>
      </c>
      <c r="K14" s="386">
        <v>2709</v>
      </c>
      <c r="L14" s="897">
        <v>0.29461663947797717</v>
      </c>
      <c r="M14" s="386">
        <v>1678</v>
      </c>
      <c r="N14" s="897">
        <v>0.18249048395867321</v>
      </c>
      <c r="O14" s="386">
        <v>1019</v>
      </c>
      <c r="P14" s="897">
        <v>0.11082109842305601</v>
      </c>
      <c r="Q14" s="386">
        <v>1246</v>
      </c>
      <c r="R14" s="277">
        <v>0.13550842849374661</v>
      </c>
      <c r="S14"/>
      <c r="T14" s="199"/>
      <c r="U14" s="199"/>
      <c r="V14"/>
      <c r="W14"/>
      <c r="X14"/>
      <c r="Y14"/>
      <c r="Z14"/>
    </row>
    <row r="15" spans="1:26" s="28" customFormat="1" ht="17.25" customHeight="1">
      <c r="A15" s="1564" t="s">
        <v>194</v>
      </c>
      <c r="B15" s="1565"/>
      <c r="C15" s="892">
        <v>9305</v>
      </c>
      <c r="D15" s="896">
        <v>2.2111906923248752E-2</v>
      </c>
      <c r="E15" s="892">
        <v>2537</v>
      </c>
      <c r="F15" s="203">
        <v>0.27264911337990327</v>
      </c>
      <c r="G15" s="847">
        <v>1825</v>
      </c>
      <c r="H15" s="277">
        <v>0.19613111230521224</v>
      </c>
      <c r="I15" s="892">
        <v>6768</v>
      </c>
      <c r="J15" s="897">
        <v>0.72735088662009673</v>
      </c>
      <c r="K15" s="386">
        <v>2795</v>
      </c>
      <c r="L15" s="897">
        <v>0.30037614185921546</v>
      </c>
      <c r="M15" s="386">
        <v>1663</v>
      </c>
      <c r="N15" s="897">
        <v>0.17872111767866738</v>
      </c>
      <c r="O15" s="386">
        <v>1029</v>
      </c>
      <c r="P15" s="897">
        <v>0.11058570660934981</v>
      </c>
      <c r="Q15" s="386">
        <v>1281</v>
      </c>
      <c r="R15" s="277">
        <v>0.13766792047286405</v>
      </c>
      <c r="S15"/>
      <c r="T15" s="199"/>
      <c r="U15" s="199"/>
      <c r="V15"/>
      <c r="W15"/>
      <c r="X15"/>
      <c r="Y15"/>
      <c r="Z15"/>
    </row>
    <row r="16" spans="1:26" s="28" customFormat="1" ht="17.25" customHeight="1">
      <c r="A16" s="1564" t="s">
        <v>475</v>
      </c>
      <c r="B16" s="1565"/>
      <c r="C16" s="892">
        <v>9496</v>
      </c>
      <c r="D16" s="896">
        <v>2.2405685419080223E-2</v>
      </c>
      <c r="E16" s="892">
        <v>2546</v>
      </c>
      <c r="F16" s="203">
        <v>0.26811288963774221</v>
      </c>
      <c r="G16" s="847">
        <v>1806</v>
      </c>
      <c r="H16" s="277">
        <v>0.19018534119629318</v>
      </c>
      <c r="I16" s="892">
        <v>6950</v>
      </c>
      <c r="J16" s="897">
        <v>0.73188711036225784</v>
      </c>
      <c r="K16" s="386">
        <v>2909</v>
      </c>
      <c r="L16" s="897">
        <v>0.30633951137320975</v>
      </c>
      <c r="M16" s="386">
        <v>1690</v>
      </c>
      <c r="N16" s="897">
        <v>0.17796967144060657</v>
      </c>
      <c r="O16" s="386">
        <v>1059</v>
      </c>
      <c r="P16" s="897">
        <v>0.11152064026958719</v>
      </c>
      <c r="Q16" s="386">
        <v>1292</v>
      </c>
      <c r="R16" s="277">
        <v>0.13605728727885424</v>
      </c>
      <c r="S16"/>
      <c r="T16" s="199"/>
      <c r="U16" s="199"/>
      <c r="V16"/>
      <c r="W16"/>
      <c r="X16"/>
      <c r="Y16"/>
      <c r="Z16"/>
    </row>
    <row r="17" spans="1:26" s="28" customFormat="1" ht="17.25" customHeight="1" thickBot="1">
      <c r="A17" s="1614" t="s">
        <v>605</v>
      </c>
      <c r="B17" s="1615"/>
      <c r="C17" s="892">
        <v>9751</v>
      </c>
      <c r="D17" s="896">
        <v>2.2524520334668497E-2</v>
      </c>
      <c r="E17" s="892">
        <v>2667</v>
      </c>
      <c r="F17" s="203">
        <v>0.27351040918880115</v>
      </c>
      <c r="G17" s="847">
        <v>1877</v>
      </c>
      <c r="H17" s="203">
        <v>0.19249307763306328</v>
      </c>
      <c r="I17" s="892">
        <v>7084</v>
      </c>
      <c r="J17" s="203">
        <v>0.7264895908111989</v>
      </c>
      <c r="K17" s="386">
        <v>2995</v>
      </c>
      <c r="L17" s="203">
        <v>0.30714798482206951</v>
      </c>
      <c r="M17" s="386">
        <v>1742</v>
      </c>
      <c r="N17" s="203">
        <v>0.17864834375961439</v>
      </c>
      <c r="O17" s="386">
        <v>1063</v>
      </c>
      <c r="P17" s="203">
        <v>0.10901446005537893</v>
      </c>
      <c r="Q17" s="386">
        <v>1284</v>
      </c>
      <c r="R17" s="277">
        <v>0.13167880217413599</v>
      </c>
      <c r="S17"/>
      <c r="T17" s="199"/>
      <c r="U17" s="199"/>
      <c r="V17"/>
      <c r="W17"/>
      <c r="X17"/>
      <c r="Y17"/>
      <c r="Z17"/>
    </row>
    <row r="18" spans="1:26" s="28" customFormat="1" ht="17.25" customHeight="1">
      <c r="A18" s="1859" t="s">
        <v>606</v>
      </c>
      <c r="B18" s="626" t="s">
        <v>196</v>
      </c>
      <c r="C18" s="616">
        <f>C17-C16</f>
        <v>255</v>
      </c>
      <c r="D18" s="673" t="s">
        <v>57</v>
      </c>
      <c r="E18" s="616">
        <f>E17-E16</f>
        <v>121</v>
      </c>
      <c r="F18" s="672" t="s">
        <v>57</v>
      </c>
      <c r="G18" s="617">
        <f>G17-G16</f>
        <v>71</v>
      </c>
      <c r="H18" s="673" t="s">
        <v>57</v>
      </c>
      <c r="I18" s="616">
        <f>I17-I16</f>
        <v>134</v>
      </c>
      <c r="J18" s="672" t="s">
        <v>57</v>
      </c>
      <c r="K18" s="617">
        <f>K17-K16</f>
        <v>86</v>
      </c>
      <c r="L18" s="672" t="s">
        <v>57</v>
      </c>
      <c r="M18" s="617">
        <f>M17-M16</f>
        <v>52</v>
      </c>
      <c r="N18" s="672" t="s">
        <v>57</v>
      </c>
      <c r="O18" s="617">
        <f>O17-O16</f>
        <v>4</v>
      </c>
      <c r="P18" s="672" t="s">
        <v>57</v>
      </c>
      <c r="Q18" s="617">
        <f>Q17-Q16</f>
        <v>-8</v>
      </c>
      <c r="R18" s="673" t="s">
        <v>57</v>
      </c>
      <c r="S18"/>
      <c r="T18"/>
      <c r="U18"/>
      <c r="V18"/>
      <c r="W18"/>
      <c r="X18"/>
      <c r="Y18"/>
      <c r="Z18"/>
    </row>
    <row r="19" spans="1:26" s="28" customFormat="1" ht="17.25" customHeight="1">
      <c r="A19" s="1573"/>
      <c r="B19" s="620" t="s">
        <v>197</v>
      </c>
      <c r="C19" s="623">
        <f>C17/C16-1</f>
        <v>2.6853411962931784E-2</v>
      </c>
      <c r="D19" s="682" t="s">
        <v>57</v>
      </c>
      <c r="E19" s="623">
        <f>E17/E16-1</f>
        <v>4.7525530243519354E-2</v>
      </c>
      <c r="F19" s="681" t="s">
        <v>57</v>
      </c>
      <c r="G19" s="624">
        <f>G17/G16-1</f>
        <v>3.9313399778516001E-2</v>
      </c>
      <c r="H19" s="682" t="s">
        <v>57</v>
      </c>
      <c r="I19" s="623">
        <f>I17/I16-1</f>
        <v>1.9280575539568412E-2</v>
      </c>
      <c r="J19" s="681" t="s">
        <v>57</v>
      </c>
      <c r="K19" s="624">
        <f>K17/K16-1</f>
        <v>2.9563423856995508E-2</v>
      </c>
      <c r="L19" s="681" t="s">
        <v>57</v>
      </c>
      <c r="M19" s="624">
        <f>M17/M16-1</f>
        <v>3.076923076923066E-2</v>
      </c>
      <c r="N19" s="681" t="s">
        <v>57</v>
      </c>
      <c r="O19" s="624">
        <f>O17/O16-1</f>
        <v>3.7771482530688516E-3</v>
      </c>
      <c r="P19" s="681" t="s">
        <v>57</v>
      </c>
      <c r="Q19" s="624">
        <f>Q17/Q16-1</f>
        <v>-6.1919504643962453E-3</v>
      </c>
      <c r="R19" s="682" t="s">
        <v>57</v>
      </c>
      <c r="S19"/>
      <c r="T19"/>
      <c r="U19"/>
      <c r="V19"/>
      <c r="W19"/>
      <c r="X19"/>
      <c r="Y19"/>
      <c r="Z19"/>
    </row>
    <row r="20" spans="1:26" s="28" customFormat="1" ht="17.25" customHeight="1">
      <c r="A20" s="1556" t="s">
        <v>607</v>
      </c>
      <c r="B20" s="638" t="s">
        <v>196</v>
      </c>
      <c r="C20" s="641">
        <f>C17-C12</f>
        <v>988</v>
      </c>
      <c r="D20" s="679" t="s">
        <v>57</v>
      </c>
      <c r="E20" s="641">
        <f>E17-E12</f>
        <v>350</v>
      </c>
      <c r="F20" s="678" t="s">
        <v>57</v>
      </c>
      <c r="G20" s="642">
        <f>G17-G12</f>
        <v>175</v>
      </c>
      <c r="H20" s="679" t="s">
        <v>57</v>
      </c>
      <c r="I20" s="641">
        <f>I17-I12</f>
        <v>638</v>
      </c>
      <c r="J20" s="678" t="s">
        <v>57</v>
      </c>
      <c r="K20" s="642">
        <f>K17-K12</f>
        <v>694</v>
      </c>
      <c r="L20" s="678" t="s">
        <v>57</v>
      </c>
      <c r="M20" s="642">
        <f>M17-M12</f>
        <v>-57</v>
      </c>
      <c r="N20" s="678" t="s">
        <v>57</v>
      </c>
      <c r="O20" s="642">
        <f>O17-O12</f>
        <v>47</v>
      </c>
      <c r="P20" s="678" t="s">
        <v>57</v>
      </c>
      <c r="Q20" s="642">
        <f>Q17-Q12</f>
        <v>-46</v>
      </c>
      <c r="R20" s="679" t="s">
        <v>57</v>
      </c>
      <c r="S20"/>
      <c r="T20"/>
      <c r="U20"/>
      <c r="V20"/>
      <c r="W20"/>
      <c r="X20"/>
      <c r="Y20"/>
      <c r="Z20"/>
    </row>
    <row r="21" spans="1:26" s="28" customFormat="1" ht="17.25" customHeight="1">
      <c r="A21" s="1573"/>
      <c r="B21" s="620" t="s">
        <v>197</v>
      </c>
      <c r="C21" s="623">
        <f>C17/C12-1</f>
        <v>0.11274677621819018</v>
      </c>
      <c r="D21" s="682" t="s">
        <v>57</v>
      </c>
      <c r="E21" s="623">
        <f>E17/E12-1</f>
        <v>0.1510574018126889</v>
      </c>
      <c r="F21" s="681" t="s">
        <v>57</v>
      </c>
      <c r="G21" s="624">
        <f>G17/G12-1</f>
        <v>0.10282021151586362</v>
      </c>
      <c r="H21" s="682" t="s">
        <v>57</v>
      </c>
      <c r="I21" s="623">
        <f>I17/I12-1</f>
        <v>9.8976109215016983E-2</v>
      </c>
      <c r="J21" s="681" t="s">
        <v>57</v>
      </c>
      <c r="K21" s="624">
        <f>K17/K12-1</f>
        <v>0.30160799652325077</v>
      </c>
      <c r="L21" s="681" t="s">
        <v>57</v>
      </c>
      <c r="M21" s="624">
        <f>M17/M12-1</f>
        <v>-3.168426903835464E-2</v>
      </c>
      <c r="N21" s="681" t="s">
        <v>57</v>
      </c>
      <c r="O21" s="624">
        <f>O17/O12-1</f>
        <v>4.6259842519684957E-2</v>
      </c>
      <c r="P21" s="681" t="s">
        <v>57</v>
      </c>
      <c r="Q21" s="624">
        <f>Q17/Q12-1</f>
        <v>-3.4586466165413499E-2</v>
      </c>
      <c r="R21" s="682" t="s">
        <v>57</v>
      </c>
      <c r="S21"/>
      <c r="T21"/>
      <c r="U21"/>
      <c r="V21"/>
      <c r="W21"/>
      <c r="X21"/>
      <c r="Y21"/>
      <c r="Z21"/>
    </row>
    <row r="22" spans="1:26" s="260" customFormat="1" ht="17.25" customHeight="1">
      <c r="A22" s="1556" t="s">
        <v>608</v>
      </c>
      <c r="B22" s="638" t="s">
        <v>196</v>
      </c>
      <c r="C22" s="641">
        <f>C17-C7</f>
        <v>1293</v>
      </c>
      <c r="D22" s="679" t="s">
        <v>57</v>
      </c>
      <c r="E22" s="641">
        <f>E17-E7</f>
        <v>606</v>
      </c>
      <c r="F22" s="678" t="s">
        <v>57</v>
      </c>
      <c r="G22" s="642">
        <f>G17-G7</f>
        <v>337</v>
      </c>
      <c r="H22" s="679" t="s">
        <v>57</v>
      </c>
      <c r="I22" s="641">
        <f>I17-I7</f>
        <v>687</v>
      </c>
      <c r="J22" s="678" t="s">
        <v>57</v>
      </c>
      <c r="K22" s="642">
        <f>K17-K7</f>
        <v>994</v>
      </c>
      <c r="L22" s="678" t="s">
        <v>57</v>
      </c>
      <c r="M22" s="642">
        <f>M17-M7</f>
        <v>-556</v>
      </c>
      <c r="N22" s="678" t="s">
        <v>57</v>
      </c>
      <c r="O22" s="642">
        <f>O17-O7</f>
        <v>317</v>
      </c>
      <c r="P22" s="678" t="s">
        <v>57</v>
      </c>
      <c r="Q22" s="642">
        <f>Q17-Q7</f>
        <v>-68</v>
      </c>
      <c r="R22" s="679" t="s">
        <v>57</v>
      </c>
      <c r="S22"/>
      <c r="T22"/>
      <c r="U22"/>
      <c r="V22"/>
      <c r="W22"/>
      <c r="X22"/>
      <c r="Y22"/>
      <c r="Z22"/>
    </row>
    <row r="23" spans="1:26" ht="17.25" customHeight="1" thickBot="1">
      <c r="A23" s="1557"/>
      <c r="B23" s="656" t="s">
        <v>197</v>
      </c>
      <c r="C23" s="657">
        <f>C17/C7-1</f>
        <v>0.15287301962638922</v>
      </c>
      <c r="D23" s="720" t="s">
        <v>57</v>
      </c>
      <c r="E23" s="657">
        <f>E17/E7-1</f>
        <v>0.29403202328966516</v>
      </c>
      <c r="F23" s="719" t="s">
        <v>57</v>
      </c>
      <c r="G23" s="658">
        <f>G17/G7-1</f>
        <v>0.21883116883116882</v>
      </c>
      <c r="H23" s="720" t="s">
        <v>57</v>
      </c>
      <c r="I23" s="657">
        <f>I17/I7-1</f>
        <v>0.10739409098014696</v>
      </c>
      <c r="J23" s="719" t="s">
        <v>57</v>
      </c>
      <c r="K23" s="658">
        <f>K17/K7-1</f>
        <v>0.49675162418790597</v>
      </c>
      <c r="L23" s="719" t="s">
        <v>57</v>
      </c>
      <c r="M23" s="658">
        <f>M17/M7-1</f>
        <v>-0.24194952132288949</v>
      </c>
      <c r="N23" s="719" t="s">
        <v>57</v>
      </c>
      <c r="O23" s="658">
        <f>O17/O7-1</f>
        <v>0.42493297587131362</v>
      </c>
      <c r="P23" s="719" t="s">
        <v>57</v>
      </c>
      <c r="Q23" s="658">
        <f>Q17/Q7-1</f>
        <v>-5.0295857988165715E-2</v>
      </c>
      <c r="R23" s="720" t="s">
        <v>57</v>
      </c>
      <c r="S23"/>
      <c r="T23"/>
      <c r="U23"/>
      <c r="V23"/>
      <c r="W23"/>
      <c r="X23"/>
      <c r="Y23"/>
      <c r="Z23"/>
    </row>
    <row r="24" spans="1:26" ht="17.25" customHeight="1">
      <c r="A24" s="1052" t="s">
        <v>419</v>
      </c>
      <c r="R24" s="203"/>
    </row>
    <row r="25" spans="1:26" ht="17.25" customHeight="1">
      <c r="A25" s="1045" t="s">
        <v>423</v>
      </c>
    </row>
    <row r="26" spans="1:26" ht="17.25" customHeight="1">
      <c r="A26" s="997" t="s">
        <v>424</v>
      </c>
    </row>
    <row r="27" spans="1:26" ht="17.25" customHeight="1">
      <c r="A27" s="219"/>
      <c r="C27" s="121"/>
      <c r="D27" s="26"/>
      <c r="E27" s="164"/>
    </row>
    <row r="28" spans="1:26" ht="17.2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26" ht="17.25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26" ht="17.25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26" ht="17.2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26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mergeCells count="26">
    <mergeCell ref="A18:A19"/>
    <mergeCell ref="A20:A21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:B6"/>
    <mergeCell ref="E3:H3"/>
    <mergeCell ref="I3:R3"/>
    <mergeCell ref="E4:F5"/>
    <mergeCell ref="I4:J5"/>
    <mergeCell ref="K4:R4"/>
    <mergeCell ref="K5:L5"/>
    <mergeCell ref="M5:N5"/>
    <mergeCell ref="O5:P5"/>
    <mergeCell ref="Q5:R5"/>
    <mergeCell ref="G4:H5"/>
    <mergeCell ref="C3:D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AF27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32" s="50" customFormat="1" ht="17.25" customHeight="1">
      <c r="A1" s="538" t="s">
        <v>588</v>
      </c>
      <c r="B1" s="177"/>
      <c r="C1" s="177"/>
      <c r="D1" s="177"/>
      <c r="E1" s="82"/>
      <c r="F1" s="82"/>
      <c r="G1" s="82"/>
      <c r="H1" s="82"/>
      <c r="I1" s="82"/>
      <c r="M1" s="552"/>
    </row>
    <row r="2" spans="1:32" ht="17.25" customHeight="1" thickBot="1">
      <c r="A2" s="358" t="s">
        <v>198</v>
      </c>
      <c r="B2" s="219"/>
      <c r="C2" s="219"/>
    </row>
    <row r="3" spans="1:32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63"/>
      <c r="M3" s="1664" t="s">
        <v>606</v>
      </c>
      <c r="N3" s="1670"/>
      <c r="O3" s="1671" t="s">
        <v>607</v>
      </c>
      <c r="P3" s="1672"/>
      <c r="Q3" s="1664" t="s">
        <v>608</v>
      </c>
      <c r="R3" s="1669"/>
    </row>
    <row r="4" spans="1:32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804" t="s">
        <v>194</v>
      </c>
      <c r="K4" s="804" t="s">
        <v>475</v>
      </c>
      <c r="L4" s="834" t="s">
        <v>605</v>
      </c>
      <c r="M4" s="667" t="s">
        <v>196</v>
      </c>
      <c r="N4" s="669" t="s">
        <v>197</v>
      </c>
      <c r="O4" s="670" t="s">
        <v>196</v>
      </c>
      <c r="P4" s="669" t="s">
        <v>197</v>
      </c>
      <c r="Q4" s="670" t="s">
        <v>196</v>
      </c>
      <c r="R4" s="668" t="s">
        <v>197</v>
      </c>
    </row>
    <row r="5" spans="1:32" ht="17.25" customHeight="1">
      <c r="A5" s="208" t="s">
        <v>20</v>
      </c>
      <c r="B5" s="835">
        <v>328612</v>
      </c>
      <c r="C5" s="835">
        <v>342521</v>
      </c>
      <c r="D5" s="835">
        <v>354340</v>
      </c>
      <c r="E5" s="835">
        <v>363568</v>
      </c>
      <c r="F5" s="835">
        <v>367603</v>
      </c>
      <c r="G5" s="835">
        <v>367361</v>
      </c>
      <c r="H5" s="835">
        <v>362653</v>
      </c>
      <c r="I5" s="835">
        <v>362756</v>
      </c>
      <c r="J5" s="831">
        <v>363776</v>
      </c>
      <c r="K5" s="831">
        <v>364909</v>
      </c>
      <c r="L5" s="838">
        <v>357598</v>
      </c>
      <c r="M5" s="459">
        <f>L5-K5</f>
        <v>-7311</v>
      </c>
      <c r="N5" s="504">
        <f>L5/K5-1</f>
        <v>-2.0035132046619886E-2</v>
      </c>
      <c r="O5" s="457">
        <f>L5-G5</f>
        <v>-9763</v>
      </c>
      <c r="P5" s="504">
        <f>L5/G5-1</f>
        <v>-2.6576038283867898E-2</v>
      </c>
      <c r="Q5" s="508">
        <f>L5-B5</f>
        <v>28986</v>
      </c>
      <c r="R5" s="497">
        <f>L5/B5-1</f>
        <v>8.820736917702332E-2</v>
      </c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7.25" customHeight="1">
      <c r="A6" s="211" t="s">
        <v>21</v>
      </c>
      <c r="B6" s="833">
        <v>35264</v>
      </c>
      <c r="C6" s="833">
        <v>37078</v>
      </c>
      <c r="D6" s="833">
        <v>38457</v>
      </c>
      <c r="E6" s="833">
        <v>40405</v>
      </c>
      <c r="F6" s="833">
        <v>41637</v>
      </c>
      <c r="G6" s="833">
        <v>42371</v>
      </c>
      <c r="H6" s="833">
        <v>42711</v>
      </c>
      <c r="I6" s="833">
        <v>43147</v>
      </c>
      <c r="J6" s="836">
        <v>43288</v>
      </c>
      <c r="K6" s="836">
        <v>43260</v>
      </c>
      <c r="L6" s="837">
        <v>42578</v>
      </c>
      <c r="M6" s="465">
        <f t="shared" ref="M6:M19" si="0">L6-K6</f>
        <v>-682</v>
      </c>
      <c r="N6" s="399">
        <f t="shared" ref="N6:N19" si="1">L6/K6-1</f>
        <v>-1.5765141007859418E-2</v>
      </c>
      <c r="O6" s="463">
        <f t="shared" ref="O6:O19" si="2">L6-G6</f>
        <v>207</v>
      </c>
      <c r="P6" s="1055">
        <f t="shared" ref="P6:P19" si="3">L6/G6-1</f>
        <v>4.885416912510987E-3</v>
      </c>
      <c r="Q6" s="463">
        <f t="shared" ref="Q6:Q19" si="4">L6-B6</f>
        <v>7314</v>
      </c>
      <c r="R6" s="500">
        <f t="shared" ref="R6:R19" si="5">L6/B6-1</f>
        <v>0.20740698729582574</v>
      </c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7.25" customHeight="1">
      <c r="A7" s="211" t="s">
        <v>22</v>
      </c>
      <c r="B7" s="833">
        <v>39420</v>
      </c>
      <c r="C7" s="833">
        <v>42317</v>
      </c>
      <c r="D7" s="833">
        <v>44430</v>
      </c>
      <c r="E7" s="833">
        <v>46815</v>
      </c>
      <c r="F7" s="833">
        <v>48455</v>
      </c>
      <c r="G7" s="833">
        <v>49663</v>
      </c>
      <c r="H7" s="833">
        <v>49771</v>
      </c>
      <c r="I7" s="833">
        <v>50315</v>
      </c>
      <c r="J7" s="836">
        <v>50797</v>
      </c>
      <c r="K7" s="836">
        <v>51347</v>
      </c>
      <c r="L7" s="837">
        <v>51197</v>
      </c>
      <c r="M7" s="465">
        <f t="shared" si="0"/>
        <v>-150</v>
      </c>
      <c r="N7" s="399">
        <f t="shared" si="1"/>
        <v>-2.9213001733304766E-3</v>
      </c>
      <c r="O7" s="463">
        <f t="shared" si="2"/>
        <v>1534</v>
      </c>
      <c r="P7" s="1055">
        <f t="shared" si="3"/>
        <v>3.0888186376175408E-2</v>
      </c>
      <c r="Q7" s="463">
        <f t="shared" si="4"/>
        <v>11777</v>
      </c>
      <c r="R7" s="500">
        <f t="shared" si="5"/>
        <v>0.29875697615423635</v>
      </c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7.25" customHeight="1">
      <c r="A8" s="211" t="s">
        <v>23</v>
      </c>
      <c r="B8" s="833">
        <v>21430</v>
      </c>
      <c r="C8" s="833">
        <v>22055</v>
      </c>
      <c r="D8" s="833">
        <v>22942</v>
      </c>
      <c r="E8" s="833">
        <v>23292</v>
      </c>
      <c r="F8" s="833">
        <v>23419</v>
      </c>
      <c r="G8" s="833">
        <v>23351</v>
      </c>
      <c r="H8" s="833">
        <v>23065</v>
      </c>
      <c r="I8" s="833">
        <v>23045</v>
      </c>
      <c r="J8" s="836">
        <v>23060</v>
      </c>
      <c r="K8" s="836">
        <v>23017</v>
      </c>
      <c r="L8" s="837">
        <v>22651</v>
      </c>
      <c r="M8" s="465">
        <f t="shared" si="0"/>
        <v>-366</v>
      </c>
      <c r="N8" s="399">
        <f t="shared" si="1"/>
        <v>-1.5901290350610386E-2</v>
      </c>
      <c r="O8" s="463">
        <f t="shared" si="2"/>
        <v>-700</v>
      </c>
      <c r="P8" s="1055">
        <f t="shared" si="3"/>
        <v>-2.9977302899233393E-2</v>
      </c>
      <c r="Q8" s="463">
        <f t="shared" si="4"/>
        <v>1221</v>
      </c>
      <c r="R8" s="500">
        <f t="shared" si="5"/>
        <v>5.6976201586560915E-2</v>
      </c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7.25" customHeight="1">
      <c r="A9" s="211" t="s">
        <v>24</v>
      </c>
      <c r="B9" s="833">
        <v>17818</v>
      </c>
      <c r="C9" s="833">
        <v>18549</v>
      </c>
      <c r="D9" s="833">
        <v>19055</v>
      </c>
      <c r="E9" s="833">
        <v>19429</v>
      </c>
      <c r="F9" s="833">
        <v>19650</v>
      </c>
      <c r="G9" s="833">
        <v>19399</v>
      </c>
      <c r="H9" s="833">
        <v>18853</v>
      </c>
      <c r="I9" s="833">
        <v>18704</v>
      </c>
      <c r="J9" s="836">
        <v>18863</v>
      </c>
      <c r="K9" s="836">
        <v>18845</v>
      </c>
      <c r="L9" s="837">
        <v>18789</v>
      </c>
      <c r="M9" s="465">
        <f t="shared" si="0"/>
        <v>-56</v>
      </c>
      <c r="N9" s="399">
        <f t="shared" si="1"/>
        <v>-2.9716105067657539E-3</v>
      </c>
      <c r="O9" s="463">
        <f t="shared" si="2"/>
        <v>-610</v>
      </c>
      <c r="P9" s="1055">
        <f t="shared" si="3"/>
        <v>-3.144491984122888E-2</v>
      </c>
      <c r="Q9" s="463">
        <f t="shared" si="4"/>
        <v>971</v>
      </c>
      <c r="R9" s="500">
        <f t="shared" si="5"/>
        <v>5.4495454035245361E-2</v>
      </c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7.25" customHeight="1">
      <c r="A10" s="211" t="s">
        <v>25</v>
      </c>
      <c r="B10" s="833">
        <v>8916</v>
      </c>
      <c r="C10" s="833">
        <v>9278</v>
      </c>
      <c r="D10" s="833">
        <v>9542</v>
      </c>
      <c r="E10" s="833">
        <v>9565</v>
      </c>
      <c r="F10" s="833">
        <v>9454</v>
      </c>
      <c r="G10" s="833">
        <v>9271</v>
      </c>
      <c r="H10" s="833">
        <v>8856</v>
      </c>
      <c r="I10" s="833">
        <v>8927</v>
      </c>
      <c r="J10" s="836">
        <v>8954</v>
      </c>
      <c r="K10" s="836">
        <v>8766</v>
      </c>
      <c r="L10" s="837">
        <v>8341</v>
      </c>
      <c r="M10" s="465">
        <f t="shared" si="0"/>
        <v>-425</v>
      </c>
      <c r="N10" s="399">
        <f t="shared" si="1"/>
        <v>-4.8482774355464331E-2</v>
      </c>
      <c r="O10" s="463">
        <f t="shared" si="2"/>
        <v>-930</v>
      </c>
      <c r="P10" s="1055">
        <f t="shared" si="3"/>
        <v>-0.10031280336533277</v>
      </c>
      <c r="Q10" s="463">
        <f t="shared" si="4"/>
        <v>-575</v>
      </c>
      <c r="R10" s="500">
        <f t="shared" si="5"/>
        <v>-6.4490803050695433E-2</v>
      </c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7.25" customHeight="1">
      <c r="A11" s="211" t="s">
        <v>26</v>
      </c>
      <c r="B11" s="833">
        <v>24631</v>
      </c>
      <c r="C11" s="833">
        <v>25322</v>
      </c>
      <c r="D11" s="833">
        <v>26063</v>
      </c>
      <c r="E11" s="833">
        <v>26453</v>
      </c>
      <c r="F11" s="833">
        <v>26489</v>
      </c>
      <c r="G11" s="833">
        <v>25979</v>
      </c>
      <c r="H11" s="833">
        <v>25348</v>
      </c>
      <c r="I11" s="833">
        <v>25424</v>
      </c>
      <c r="J11" s="836">
        <v>25122</v>
      </c>
      <c r="K11" s="836">
        <v>25071</v>
      </c>
      <c r="L11" s="837">
        <v>24230</v>
      </c>
      <c r="M11" s="465">
        <f t="shared" si="0"/>
        <v>-841</v>
      </c>
      <c r="N11" s="399">
        <f t="shared" si="1"/>
        <v>-3.3544732958398105E-2</v>
      </c>
      <c r="O11" s="463">
        <f t="shared" si="2"/>
        <v>-1749</v>
      </c>
      <c r="P11" s="1055">
        <f t="shared" si="3"/>
        <v>-6.7323607529158114E-2</v>
      </c>
      <c r="Q11" s="463">
        <f t="shared" si="4"/>
        <v>-401</v>
      </c>
      <c r="R11" s="500">
        <f t="shared" si="5"/>
        <v>-1.6280297186472281E-2</v>
      </c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7.25" customHeight="1">
      <c r="A12" s="211" t="s">
        <v>27</v>
      </c>
      <c r="B12" s="833">
        <v>14329</v>
      </c>
      <c r="C12" s="833">
        <v>14866</v>
      </c>
      <c r="D12" s="833">
        <v>15400</v>
      </c>
      <c r="E12" s="833">
        <v>15675</v>
      </c>
      <c r="F12" s="833">
        <v>15745</v>
      </c>
      <c r="G12" s="833">
        <v>15510</v>
      </c>
      <c r="H12" s="833">
        <v>15178</v>
      </c>
      <c r="I12" s="833">
        <v>14992</v>
      </c>
      <c r="J12" s="836">
        <v>15078</v>
      </c>
      <c r="K12" s="836">
        <v>15228</v>
      </c>
      <c r="L12" s="837">
        <v>14962</v>
      </c>
      <c r="M12" s="465">
        <f t="shared" si="0"/>
        <v>-266</v>
      </c>
      <c r="N12" s="399">
        <f t="shared" si="1"/>
        <v>-1.7467822432361446E-2</v>
      </c>
      <c r="O12" s="463">
        <f t="shared" si="2"/>
        <v>-548</v>
      </c>
      <c r="P12" s="1055">
        <f t="shared" si="3"/>
        <v>-3.5332043842682181E-2</v>
      </c>
      <c r="Q12" s="463">
        <f t="shared" si="4"/>
        <v>633</v>
      </c>
      <c r="R12" s="500">
        <f t="shared" si="5"/>
        <v>4.4176146276781347E-2</v>
      </c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7.25" customHeight="1">
      <c r="A13" s="211" t="s">
        <v>28</v>
      </c>
      <c r="B13" s="833">
        <v>18308</v>
      </c>
      <c r="C13" s="833">
        <v>19036</v>
      </c>
      <c r="D13" s="833">
        <v>19548</v>
      </c>
      <c r="E13" s="833">
        <v>19859</v>
      </c>
      <c r="F13" s="833">
        <v>19986</v>
      </c>
      <c r="G13" s="833">
        <v>19876</v>
      </c>
      <c r="H13" s="833">
        <v>19340</v>
      </c>
      <c r="I13" s="833">
        <v>19222</v>
      </c>
      <c r="J13" s="836">
        <v>19009</v>
      </c>
      <c r="K13" s="836">
        <v>19137</v>
      </c>
      <c r="L13" s="837">
        <v>18311</v>
      </c>
      <c r="M13" s="465">
        <f t="shared" si="0"/>
        <v>-826</v>
      </c>
      <c r="N13" s="399">
        <f t="shared" si="1"/>
        <v>-4.316246015571934E-2</v>
      </c>
      <c r="O13" s="463">
        <f t="shared" si="2"/>
        <v>-1565</v>
      </c>
      <c r="P13" s="1055">
        <f t="shared" si="3"/>
        <v>-7.8738176695512196E-2</v>
      </c>
      <c r="Q13" s="463">
        <f t="shared" si="4"/>
        <v>3</v>
      </c>
      <c r="R13" s="500">
        <f t="shared" si="5"/>
        <v>1.6386279222202482E-4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7.25" customHeight="1">
      <c r="A14" s="211" t="s">
        <v>29</v>
      </c>
      <c r="B14" s="833">
        <v>17490</v>
      </c>
      <c r="C14" s="833">
        <v>17994</v>
      </c>
      <c r="D14" s="833">
        <v>18572</v>
      </c>
      <c r="E14" s="833">
        <v>18976</v>
      </c>
      <c r="F14" s="833">
        <v>19059</v>
      </c>
      <c r="G14" s="833">
        <v>18915</v>
      </c>
      <c r="H14" s="833">
        <v>18562</v>
      </c>
      <c r="I14" s="833">
        <v>18387</v>
      </c>
      <c r="J14" s="836">
        <v>18398</v>
      </c>
      <c r="K14" s="836">
        <v>18391</v>
      </c>
      <c r="L14" s="837">
        <v>17897</v>
      </c>
      <c r="M14" s="465">
        <f t="shared" si="0"/>
        <v>-494</v>
      </c>
      <c r="N14" s="399">
        <f t="shared" si="1"/>
        <v>-2.686096460225107E-2</v>
      </c>
      <c r="O14" s="463">
        <f t="shared" si="2"/>
        <v>-1018</v>
      </c>
      <c r="P14" s="1055">
        <f t="shared" si="3"/>
        <v>-5.3819719799101273E-2</v>
      </c>
      <c r="Q14" s="463">
        <f t="shared" si="4"/>
        <v>407</v>
      </c>
      <c r="R14" s="500">
        <f t="shared" si="5"/>
        <v>2.3270440251572433E-2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7.25" customHeight="1">
      <c r="A15" s="211" t="s">
        <v>30</v>
      </c>
      <c r="B15" s="833">
        <v>16520</v>
      </c>
      <c r="C15" s="833">
        <v>17001</v>
      </c>
      <c r="D15" s="833">
        <v>17677</v>
      </c>
      <c r="E15" s="833">
        <v>18032</v>
      </c>
      <c r="F15" s="833">
        <v>17996</v>
      </c>
      <c r="G15" s="833">
        <v>17982</v>
      </c>
      <c r="H15" s="833">
        <v>17821</v>
      </c>
      <c r="I15" s="833">
        <v>17866</v>
      </c>
      <c r="J15" s="836">
        <v>17770</v>
      </c>
      <c r="K15" s="836">
        <v>17965</v>
      </c>
      <c r="L15" s="837">
        <v>17527</v>
      </c>
      <c r="M15" s="465">
        <f t="shared" si="0"/>
        <v>-438</v>
      </c>
      <c r="N15" s="399">
        <f t="shared" si="1"/>
        <v>-2.4380740328416417E-2</v>
      </c>
      <c r="O15" s="463">
        <f t="shared" si="2"/>
        <v>-455</v>
      </c>
      <c r="P15" s="1055">
        <f t="shared" si="3"/>
        <v>-2.5303080858636418E-2</v>
      </c>
      <c r="Q15" s="463">
        <f t="shared" si="4"/>
        <v>1007</v>
      </c>
      <c r="R15" s="500">
        <f t="shared" si="5"/>
        <v>6.0956416464891028E-2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7.25" customHeight="1">
      <c r="A16" s="211" t="s">
        <v>31</v>
      </c>
      <c r="B16" s="833">
        <v>36377</v>
      </c>
      <c r="C16" s="833">
        <v>38072</v>
      </c>
      <c r="D16" s="833">
        <v>39489</v>
      </c>
      <c r="E16" s="833">
        <v>40498</v>
      </c>
      <c r="F16" s="833">
        <v>41330</v>
      </c>
      <c r="G16" s="833">
        <v>41519</v>
      </c>
      <c r="H16" s="833">
        <v>41129</v>
      </c>
      <c r="I16" s="833">
        <v>41301</v>
      </c>
      <c r="J16" s="836">
        <v>41618</v>
      </c>
      <c r="K16" s="836">
        <v>41796</v>
      </c>
      <c r="L16" s="837">
        <v>41058</v>
      </c>
      <c r="M16" s="465">
        <f t="shared" si="0"/>
        <v>-738</v>
      </c>
      <c r="N16" s="399">
        <f t="shared" si="1"/>
        <v>-1.7657192075796746E-2</v>
      </c>
      <c r="O16" s="463">
        <f t="shared" si="2"/>
        <v>-461</v>
      </c>
      <c r="P16" s="1055">
        <f t="shared" si="3"/>
        <v>-1.1103350273368839E-2</v>
      </c>
      <c r="Q16" s="463">
        <f t="shared" si="4"/>
        <v>4681</v>
      </c>
      <c r="R16" s="500">
        <f t="shared" si="5"/>
        <v>0.1286802100228166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7.25" customHeight="1">
      <c r="A17" s="211" t="s">
        <v>32</v>
      </c>
      <c r="B17" s="833">
        <v>21037</v>
      </c>
      <c r="C17" s="833">
        <v>22028</v>
      </c>
      <c r="D17" s="833">
        <v>22878</v>
      </c>
      <c r="E17" s="833">
        <v>23340</v>
      </c>
      <c r="F17" s="833">
        <v>23298</v>
      </c>
      <c r="G17" s="833">
        <v>22980</v>
      </c>
      <c r="H17" s="833">
        <v>22628</v>
      </c>
      <c r="I17" s="833">
        <v>22350</v>
      </c>
      <c r="J17" s="836">
        <v>22667</v>
      </c>
      <c r="K17" s="836">
        <v>22931</v>
      </c>
      <c r="L17" s="837">
        <v>22249</v>
      </c>
      <c r="M17" s="465">
        <f t="shared" si="0"/>
        <v>-682</v>
      </c>
      <c r="N17" s="399">
        <f t="shared" si="1"/>
        <v>-2.9741398107365535E-2</v>
      </c>
      <c r="O17" s="463">
        <f t="shared" si="2"/>
        <v>-731</v>
      </c>
      <c r="P17" s="1055">
        <f t="shared" si="3"/>
        <v>-3.181026979982593E-2</v>
      </c>
      <c r="Q17" s="463">
        <f t="shared" si="4"/>
        <v>1212</v>
      </c>
      <c r="R17" s="500">
        <f t="shared" si="5"/>
        <v>5.7612777487284328E-2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7.25" customHeight="1">
      <c r="A18" s="211" t="s">
        <v>33</v>
      </c>
      <c r="B18" s="833">
        <v>18936</v>
      </c>
      <c r="C18" s="833">
        <v>19592</v>
      </c>
      <c r="D18" s="833">
        <v>19989</v>
      </c>
      <c r="E18" s="833">
        <v>20384</v>
      </c>
      <c r="F18" s="833">
        <v>20330</v>
      </c>
      <c r="G18" s="833">
        <v>20278</v>
      </c>
      <c r="H18" s="833">
        <v>19972</v>
      </c>
      <c r="I18" s="833">
        <v>19890</v>
      </c>
      <c r="J18" s="836">
        <v>19912</v>
      </c>
      <c r="K18" s="836">
        <v>19999</v>
      </c>
      <c r="L18" s="837">
        <v>19735</v>
      </c>
      <c r="M18" s="465">
        <f t="shared" si="0"/>
        <v>-264</v>
      </c>
      <c r="N18" s="399">
        <f t="shared" si="1"/>
        <v>-1.3200660033001688E-2</v>
      </c>
      <c r="O18" s="463">
        <f t="shared" si="2"/>
        <v>-543</v>
      </c>
      <c r="P18" s="464">
        <f t="shared" si="3"/>
        <v>-2.6777788736561781E-2</v>
      </c>
      <c r="Q18" s="465">
        <f t="shared" si="4"/>
        <v>799</v>
      </c>
      <c r="R18" s="500">
        <f t="shared" si="5"/>
        <v>4.2194761301225236E-2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7.25" customHeight="1" thickBot="1">
      <c r="A19" s="209" t="s">
        <v>34</v>
      </c>
      <c r="B19" s="249">
        <v>38136</v>
      </c>
      <c r="C19" s="249">
        <v>39333</v>
      </c>
      <c r="D19" s="249">
        <v>40298</v>
      </c>
      <c r="E19" s="249">
        <v>40845</v>
      </c>
      <c r="F19" s="249">
        <v>40755</v>
      </c>
      <c r="G19" s="249">
        <v>40267</v>
      </c>
      <c r="H19" s="249">
        <v>39419</v>
      </c>
      <c r="I19" s="249">
        <v>39186</v>
      </c>
      <c r="J19" s="832">
        <v>39240</v>
      </c>
      <c r="K19" s="832">
        <v>39156</v>
      </c>
      <c r="L19" s="362">
        <v>38073</v>
      </c>
      <c r="M19" s="471">
        <f t="shared" si="0"/>
        <v>-1083</v>
      </c>
      <c r="N19" s="400">
        <f t="shared" si="1"/>
        <v>-2.7658596383695944E-2</v>
      </c>
      <c r="O19" s="469">
        <f t="shared" si="2"/>
        <v>-2194</v>
      </c>
      <c r="P19" s="400">
        <f t="shared" si="3"/>
        <v>-5.4486303921325141E-2</v>
      </c>
      <c r="Q19" s="469">
        <f t="shared" si="4"/>
        <v>-63</v>
      </c>
      <c r="R19" s="503">
        <f t="shared" si="5"/>
        <v>-1.6519823788546661E-3</v>
      </c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30" customFormat="1" ht="17.25" customHeight="1">
      <c r="A20" s="219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>
      <c r="C23" s="121"/>
    </row>
    <row r="27" spans="1:32">
      <c r="P27" s="12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5" s="50" customFormat="1" ht="17.25" customHeight="1">
      <c r="A1" s="173" t="s">
        <v>675</v>
      </c>
      <c r="B1" s="177"/>
      <c r="C1" s="177"/>
      <c r="D1" s="177"/>
      <c r="E1" s="82"/>
      <c r="F1" s="82"/>
      <c r="G1" s="82"/>
      <c r="H1" s="82"/>
      <c r="I1" s="82"/>
      <c r="Q1" s="552"/>
    </row>
    <row r="2" spans="1:25" ht="17.25" customHeight="1" thickBot="1">
      <c r="A2" s="358" t="s">
        <v>198</v>
      </c>
      <c r="B2" s="219"/>
      <c r="C2" s="219"/>
    </row>
    <row r="3" spans="1:25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5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5" ht="17.25" customHeight="1">
      <c r="A5" s="208" t="s">
        <v>20</v>
      </c>
      <c r="B5" s="359">
        <v>8458</v>
      </c>
      <c r="C5" s="359">
        <v>8852</v>
      </c>
      <c r="D5" s="359">
        <v>9024</v>
      </c>
      <c r="E5" s="359">
        <v>9147</v>
      </c>
      <c r="F5" s="359">
        <v>8837</v>
      </c>
      <c r="G5" s="359">
        <v>8763</v>
      </c>
      <c r="H5" s="359">
        <v>9063</v>
      </c>
      <c r="I5" s="359">
        <v>9195</v>
      </c>
      <c r="J5" s="359">
        <v>9305</v>
      </c>
      <c r="K5" s="359">
        <v>9496</v>
      </c>
      <c r="L5" s="360">
        <v>9751</v>
      </c>
      <c r="M5" s="431">
        <f>L5-K5</f>
        <v>255</v>
      </c>
      <c r="N5" s="434">
        <f>L5/K5-1</f>
        <v>2.6853411962931784E-2</v>
      </c>
      <c r="O5" s="440">
        <f>L5-G5</f>
        <v>988</v>
      </c>
      <c r="P5" s="441">
        <f>L5/G5-1</f>
        <v>0.11274677621819018</v>
      </c>
      <c r="Q5" s="437">
        <f>L5-B5</f>
        <v>1293</v>
      </c>
      <c r="R5" s="369">
        <f>L5/B5-1</f>
        <v>0.15287301962638922</v>
      </c>
      <c r="S5"/>
      <c r="T5" s="964"/>
      <c r="U5" s="320"/>
      <c r="V5" s="964"/>
      <c r="W5" s="320"/>
      <c r="X5" s="964"/>
      <c r="Y5" s="320"/>
    </row>
    <row r="6" spans="1:25" ht="17.25" customHeight="1">
      <c r="A6" s="211" t="s">
        <v>21</v>
      </c>
      <c r="B6" s="231">
        <v>2954</v>
      </c>
      <c r="C6" s="231">
        <v>3354</v>
      </c>
      <c r="D6" s="231">
        <v>3576</v>
      </c>
      <c r="E6" s="231">
        <v>3661</v>
      </c>
      <c r="F6" s="231">
        <v>3613</v>
      </c>
      <c r="G6" s="231">
        <v>3729</v>
      </c>
      <c r="H6" s="231">
        <v>3925</v>
      </c>
      <c r="I6" s="231">
        <v>4054</v>
      </c>
      <c r="J6" s="231">
        <v>4080</v>
      </c>
      <c r="K6" s="231">
        <v>4113</v>
      </c>
      <c r="L6" s="361">
        <v>4233</v>
      </c>
      <c r="M6" s="432">
        <f t="shared" ref="M6:M19" si="0">L6-K6</f>
        <v>120</v>
      </c>
      <c r="N6" s="435">
        <f t="shared" ref="N6:N19" si="1">L6/K6-1</f>
        <v>2.9175784099197744E-2</v>
      </c>
      <c r="O6" s="442">
        <f t="shared" ref="O6:O19" si="2">L6-G6</f>
        <v>504</v>
      </c>
      <c r="P6" s="366">
        <f t="shared" ref="P6:P19" si="3">L6/G6-1</f>
        <v>0.13515687851971037</v>
      </c>
      <c r="Q6" s="438">
        <f t="shared" ref="Q6:Q19" si="4">L6-B6</f>
        <v>1279</v>
      </c>
      <c r="R6" s="370">
        <f t="shared" ref="R6:R19" si="5">L6/B6-1</f>
        <v>0.43297224102911303</v>
      </c>
      <c r="S6"/>
      <c r="T6" s="964"/>
      <c r="U6" s="320"/>
      <c r="V6" s="964"/>
      <c r="W6" s="320"/>
      <c r="X6" s="964"/>
      <c r="Y6" s="320"/>
    </row>
    <row r="7" spans="1:25" ht="17.25" customHeight="1">
      <c r="A7" s="211" t="s">
        <v>22</v>
      </c>
      <c r="B7" s="231">
        <v>650</v>
      </c>
      <c r="C7" s="231">
        <v>674</v>
      </c>
      <c r="D7" s="231">
        <v>692</v>
      </c>
      <c r="E7" s="231">
        <v>738</v>
      </c>
      <c r="F7" s="231">
        <v>694</v>
      </c>
      <c r="G7" s="231">
        <v>640</v>
      </c>
      <c r="H7" s="231">
        <v>673</v>
      </c>
      <c r="I7" s="231">
        <v>678</v>
      </c>
      <c r="J7" s="231">
        <v>700</v>
      </c>
      <c r="K7" s="231">
        <v>726</v>
      </c>
      <c r="L7" s="361">
        <v>764</v>
      </c>
      <c r="M7" s="432">
        <f t="shared" si="0"/>
        <v>38</v>
      </c>
      <c r="N7" s="435">
        <f t="shared" si="1"/>
        <v>5.2341597796143224E-2</v>
      </c>
      <c r="O7" s="442">
        <f t="shared" si="2"/>
        <v>124</v>
      </c>
      <c r="P7" s="366">
        <f t="shared" si="3"/>
        <v>0.19375000000000009</v>
      </c>
      <c r="Q7" s="438">
        <f t="shared" si="4"/>
        <v>114</v>
      </c>
      <c r="R7" s="370">
        <f t="shared" si="5"/>
        <v>0.17538461538461547</v>
      </c>
      <c r="S7"/>
      <c r="T7" s="964"/>
      <c r="U7" s="320"/>
      <c r="V7" s="964"/>
      <c r="W7" s="320"/>
      <c r="X7" s="964"/>
      <c r="Y7" s="320"/>
    </row>
    <row r="8" spans="1:25" ht="17.25" customHeight="1">
      <c r="A8" s="211" t="s">
        <v>23</v>
      </c>
      <c r="B8" s="231">
        <v>380</v>
      </c>
      <c r="C8" s="231">
        <v>376</v>
      </c>
      <c r="D8" s="231">
        <v>362</v>
      </c>
      <c r="E8" s="231">
        <v>345</v>
      </c>
      <c r="F8" s="231">
        <v>319</v>
      </c>
      <c r="G8" s="231">
        <v>316</v>
      </c>
      <c r="H8" s="231">
        <v>335</v>
      </c>
      <c r="I8" s="231">
        <v>318</v>
      </c>
      <c r="J8" s="231">
        <v>340</v>
      </c>
      <c r="K8" s="231">
        <v>348</v>
      </c>
      <c r="L8" s="361">
        <v>367</v>
      </c>
      <c r="M8" s="432">
        <f t="shared" si="0"/>
        <v>19</v>
      </c>
      <c r="N8" s="435">
        <f t="shared" si="1"/>
        <v>5.4597701149425193E-2</v>
      </c>
      <c r="O8" s="442">
        <f t="shared" si="2"/>
        <v>51</v>
      </c>
      <c r="P8" s="366">
        <f t="shared" si="3"/>
        <v>0.16139240506329111</v>
      </c>
      <c r="Q8" s="438">
        <f t="shared" si="4"/>
        <v>-13</v>
      </c>
      <c r="R8" s="370">
        <f t="shared" si="5"/>
        <v>-3.4210526315789469E-2</v>
      </c>
      <c r="S8"/>
      <c r="T8" s="964"/>
      <c r="U8" s="320"/>
      <c r="V8" s="964"/>
      <c r="W8" s="320"/>
      <c r="X8" s="964"/>
      <c r="Y8" s="320"/>
    </row>
    <row r="9" spans="1:25" ht="17.25" customHeight="1">
      <c r="A9" s="211" t="s">
        <v>24</v>
      </c>
      <c r="B9" s="231">
        <v>560</v>
      </c>
      <c r="C9" s="231">
        <v>573</v>
      </c>
      <c r="D9" s="231">
        <v>551</v>
      </c>
      <c r="E9" s="231">
        <v>531</v>
      </c>
      <c r="F9" s="231">
        <v>544</v>
      </c>
      <c r="G9" s="231">
        <v>542</v>
      </c>
      <c r="H9" s="231">
        <v>583</v>
      </c>
      <c r="I9" s="231">
        <v>589</v>
      </c>
      <c r="J9" s="231">
        <v>554</v>
      </c>
      <c r="K9" s="231">
        <v>599</v>
      </c>
      <c r="L9" s="361">
        <v>632</v>
      </c>
      <c r="M9" s="432">
        <f t="shared" si="0"/>
        <v>33</v>
      </c>
      <c r="N9" s="435">
        <f t="shared" si="1"/>
        <v>5.5091819699499167E-2</v>
      </c>
      <c r="O9" s="442">
        <f t="shared" si="2"/>
        <v>90</v>
      </c>
      <c r="P9" s="366">
        <f t="shared" si="3"/>
        <v>0.16605166051660514</v>
      </c>
      <c r="Q9" s="438">
        <f t="shared" si="4"/>
        <v>72</v>
      </c>
      <c r="R9" s="370">
        <f t="shared" si="5"/>
        <v>0.12857142857142856</v>
      </c>
      <c r="S9"/>
      <c r="T9" s="964"/>
      <c r="U9" s="320"/>
      <c r="V9" s="964"/>
      <c r="W9" s="320"/>
      <c r="X9" s="964"/>
      <c r="Y9" s="320"/>
    </row>
    <row r="10" spans="1:25" ht="17.25" customHeight="1">
      <c r="A10" s="211" t="s">
        <v>25</v>
      </c>
      <c r="B10" s="231">
        <v>545</v>
      </c>
      <c r="C10" s="231">
        <v>551</v>
      </c>
      <c r="D10" s="231">
        <v>524</v>
      </c>
      <c r="E10" s="231">
        <v>542</v>
      </c>
      <c r="F10" s="231">
        <v>505</v>
      </c>
      <c r="G10" s="231">
        <v>464</v>
      </c>
      <c r="H10" s="231">
        <v>457</v>
      </c>
      <c r="I10" s="231">
        <v>423</v>
      </c>
      <c r="J10" s="231">
        <v>385</v>
      </c>
      <c r="K10" s="231">
        <v>395</v>
      </c>
      <c r="L10" s="361">
        <v>393</v>
      </c>
      <c r="M10" s="432">
        <f t="shared" si="0"/>
        <v>-2</v>
      </c>
      <c r="N10" s="435">
        <f t="shared" si="1"/>
        <v>-5.0632911392405333E-3</v>
      </c>
      <c r="O10" s="442">
        <f t="shared" si="2"/>
        <v>-71</v>
      </c>
      <c r="P10" s="366">
        <f t="shared" si="3"/>
        <v>-0.15301724137931039</v>
      </c>
      <c r="Q10" s="438">
        <f t="shared" si="4"/>
        <v>-152</v>
      </c>
      <c r="R10" s="370">
        <f t="shared" si="5"/>
        <v>-0.27889908256880735</v>
      </c>
      <c r="S10"/>
      <c r="T10" s="964"/>
      <c r="U10" s="320"/>
      <c r="V10" s="964"/>
      <c r="W10" s="320"/>
      <c r="X10" s="964"/>
      <c r="Y10" s="320"/>
    </row>
    <row r="11" spans="1:25" ht="17.25" customHeight="1">
      <c r="A11" s="211" t="s">
        <v>26</v>
      </c>
      <c r="B11" s="231">
        <v>766</v>
      </c>
      <c r="C11" s="231">
        <v>712</v>
      </c>
      <c r="D11" s="231">
        <v>691</v>
      </c>
      <c r="E11" s="231">
        <v>672</v>
      </c>
      <c r="F11" s="231">
        <v>570</v>
      </c>
      <c r="G11" s="231">
        <v>524</v>
      </c>
      <c r="H11" s="231">
        <v>491</v>
      </c>
      <c r="I11" s="231">
        <v>491</v>
      </c>
      <c r="J11" s="231">
        <v>523</v>
      </c>
      <c r="K11" s="231">
        <v>532</v>
      </c>
      <c r="L11" s="361">
        <v>544</v>
      </c>
      <c r="M11" s="432">
        <f t="shared" si="0"/>
        <v>12</v>
      </c>
      <c r="N11" s="435">
        <f t="shared" si="1"/>
        <v>2.2556390977443552E-2</v>
      </c>
      <c r="O11" s="442">
        <f t="shared" si="2"/>
        <v>20</v>
      </c>
      <c r="P11" s="366">
        <f t="shared" si="3"/>
        <v>3.8167938931297662E-2</v>
      </c>
      <c r="Q11" s="438">
        <f t="shared" si="4"/>
        <v>-222</v>
      </c>
      <c r="R11" s="370">
        <f t="shared" si="5"/>
        <v>-0.28981723237597912</v>
      </c>
      <c r="S11"/>
      <c r="T11" s="964"/>
      <c r="U11" s="320"/>
      <c r="V11" s="964"/>
      <c r="W11" s="320"/>
      <c r="X11" s="964"/>
      <c r="Y11" s="320"/>
    </row>
    <row r="12" spans="1:25" ht="17.25" customHeight="1">
      <c r="A12" s="211" t="s">
        <v>27</v>
      </c>
      <c r="B12" s="231">
        <v>295</v>
      </c>
      <c r="C12" s="231">
        <v>288</v>
      </c>
      <c r="D12" s="231">
        <v>304</v>
      </c>
      <c r="E12" s="231">
        <v>305</v>
      </c>
      <c r="F12" s="231">
        <v>322</v>
      </c>
      <c r="G12" s="231">
        <v>291</v>
      </c>
      <c r="H12" s="231">
        <v>282</v>
      </c>
      <c r="I12" s="231">
        <v>292</v>
      </c>
      <c r="J12" s="231">
        <v>314</v>
      </c>
      <c r="K12" s="231">
        <v>326</v>
      </c>
      <c r="L12" s="361">
        <v>329</v>
      </c>
      <c r="M12" s="432">
        <f t="shared" si="0"/>
        <v>3</v>
      </c>
      <c r="N12" s="435">
        <f t="shared" si="1"/>
        <v>9.2024539877300082E-3</v>
      </c>
      <c r="O12" s="442">
        <f t="shared" si="2"/>
        <v>38</v>
      </c>
      <c r="P12" s="366">
        <f t="shared" si="3"/>
        <v>0.13058419243986252</v>
      </c>
      <c r="Q12" s="438">
        <f t="shared" si="4"/>
        <v>34</v>
      </c>
      <c r="R12" s="370">
        <f t="shared" si="5"/>
        <v>0.11525423728813555</v>
      </c>
      <c r="S12"/>
      <c r="T12" s="964"/>
      <c r="U12" s="320"/>
      <c r="V12" s="964"/>
      <c r="W12" s="320"/>
      <c r="X12" s="964"/>
      <c r="Y12" s="320"/>
    </row>
    <row r="13" spans="1:25" ht="17.25" customHeight="1">
      <c r="A13" s="211" t="s">
        <v>28</v>
      </c>
      <c r="B13" s="231">
        <v>264</v>
      </c>
      <c r="C13" s="231">
        <v>246</v>
      </c>
      <c r="D13" s="231">
        <v>250</v>
      </c>
      <c r="E13" s="231">
        <v>249</v>
      </c>
      <c r="F13" s="231">
        <v>262</v>
      </c>
      <c r="G13" s="231">
        <v>273</v>
      </c>
      <c r="H13" s="231">
        <v>286</v>
      </c>
      <c r="I13" s="231">
        <v>315</v>
      </c>
      <c r="J13" s="231">
        <v>283</v>
      </c>
      <c r="K13" s="231">
        <v>269</v>
      </c>
      <c r="L13" s="361">
        <v>292</v>
      </c>
      <c r="M13" s="432">
        <f t="shared" si="0"/>
        <v>23</v>
      </c>
      <c r="N13" s="435">
        <f t="shared" si="1"/>
        <v>8.5501858736059422E-2</v>
      </c>
      <c r="O13" s="442">
        <f t="shared" si="2"/>
        <v>19</v>
      </c>
      <c r="P13" s="366">
        <f t="shared" si="3"/>
        <v>6.9597069597069572E-2</v>
      </c>
      <c r="Q13" s="438">
        <f t="shared" si="4"/>
        <v>28</v>
      </c>
      <c r="R13" s="370">
        <f t="shared" si="5"/>
        <v>0.10606060606060597</v>
      </c>
      <c r="S13"/>
      <c r="T13" s="964"/>
      <c r="U13" s="320"/>
      <c r="V13" s="964"/>
      <c r="W13" s="320"/>
      <c r="X13" s="964"/>
      <c r="Y13" s="320"/>
    </row>
    <row r="14" spans="1:25" ht="17.25" customHeight="1">
      <c r="A14" s="211" t="s">
        <v>29</v>
      </c>
      <c r="B14" s="231">
        <v>187</v>
      </c>
      <c r="C14" s="231">
        <v>175</v>
      </c>
      <c r="D14" s="231">
        <v>175</v>
      </c>
      <c r="E14" s="231">
        <v>201</v>
      </c>
      <c r="F14" s="231">
        <v>214</v>
      </c>
      <c r="G14" s="231">
        <v>214</v>
      </c>
      <c r="H14" s="231">
        <v>213</v>
      </c>
      <c r="I14" s="231">
        <v>216</v>
      </c>
      <c r="J14" s="231">
        <v>229</v>
      </c>
      <c r="K14" s="231">
        <v>275</v>
      </c>
      <c r="L14" s="361">
        <v>287</v>
      </c>
      <c r="M14" s="432">
        <f t="shared" si="0"/>
        <v>12</v>
      </c>
      <c r="N14" s="435">
        <f t="shared" si="1"/>
        <v>4.3636363636363695E-2</v>
      </c>
      <c r="O14" s="442">
        <f t="shared" si="2"/>
        <v>73</v>
      </c>
      <c r="P14" s="366">
        <f t="shared" si="3"/>
        <v>0.3411214953271029</v>
      </c>
      <c r="Q14" s="438">
        <f t="shared" si="4"/>
        <v>100</v>
      </c>
      <c r="R14" s="370">
        <f t="shared" si="5"/>
        <v>0.53475935828876997</v>
      </c>
      <c r="S14"/>
      <c r="T14" s="964"/>
      <c r="U14" s="320"/>
      <c r="V14" s="964"/>
      <c r="W14" s="320"/>
      <c r="X14" s="964"/>
      <c r="Y14" s="320"/>
    </row>
    <row r="15" spans="1:25" ht="17.25" customHeight="1">
      <c r="A15" s="211" t="s">
        <v>30</v>
      </c>
      <c r="B15" s="231">
        <v>176</v>
      </c>
      <c r="C15" s="231">
        <v>191</v>
      </c>
      <c r="D15" s="231">
        <v>186</v>
      </c>
      <c r="E15" s="231">
        <v>190</v>
      </c>
      <c r="F15" s="231">
        <v>171</v>
      </c>
      <c r="G15" s="231">
        <v>186</v>
      </c>
      <c r="H15" s="231">
        <v>172</v>
      </c>
      <c r="I15" s="231">
        <v>178</v>
      </c>
      <c r="J15" s="231">
        <v>183</v>
      </c>
      <c r="K15" s="231">
        <v>190</v>
      </c>
      <c r="L15" s="361">
        <v>200</v>
      </c>
      <c r="M15" s="432">
        <f t="shared" si="0"/>
        <v>10</v>
      </c>
      <c r="N15" s="435">
        <f t="shared" si="1"/>
        <v>5.2631578947368363E-2</v>
      </c>
      <c r="O15" s="442">
        <f t="shared" si="2"/>
        <v>14</v>
      </c>
      <c r="P15" s="366">
        <f t="shared" si="3"/>
        <v>7.5268817204301008E-2</v>
      </c>
      <c r="Q15" s="438">
        <f t="shared" si="4"/>
        <v>24</v>
      </c>
      <c r="R15" s="370">
        <f t="shared" si="5"/>
        <v>0.13636363636363646</v>
      </c>
      <c r="S15"/>
      <c r="T15" s="964"/>
      <c r="U15" s="320"/>
      <c r="V15" s="964"/>
      <c r="W15" s="320"/>
      <c r="X15" s="964"/>
      <c r="Y15" s="320"/>
    </row>
    <row r="16" spans="1:25" ht="17.25" customHeight="1">
      <c r="A16" s="211" t="s">
        <v>31</v>
      </c>
      <c r="B16" s="231">
        <v>700</v>
      </c>
      <c r="C16" s="231">
        <v>759</v>
      </c>
      <c r="D16" s="231">
        <v>752</v>
      </c>
      <c r="E16" s="231">
        <v>794</v>
      </c>
      <c r="F16" s="231">
        <v>768</v>
      </c>
      <c r="G16" s="231">
        <v>767</v>
      </c>
      <c r="H16" s="231">
        <v>787</v>
      </c>
      <c r="I16" s="231">
        <v>818</v>
      </c>
      <c r="J16" s="231">
        <v>891</v>
      </c>
      <c r="K16" s="231">
        <v>893</v>
      </c>
      <c r="L16" s="361">
        <v>885</v>
      </c>
      <c r="M16" s="432">
        <f t="shared" si="0"/>
        <v>-8</v>
      </c>
      <c r="N16" s="435">
        <f t="shared" si="1"/>
        <v>-8.9585666293393595E-3</v>
      </c>
      <c r="O16" s="442">
        <f t="shared" si="2"/>
        <v>118</v>
      </c>
      <c r="P16" s="366">
        <f t="shared" si="3"/>
        <v>0.15384615384615374</v>
      </c>
      <c r="Q16" s="438">
        <f t="shared" si="4"/>
        <v>185</v>
      </c>
      <c r="R16" s="370">
        <f t="shared" si="5"/>
        <v>0.26428571428571423</v>
      </c>
      <c r="S16"/>
      <c r="T16" s="964"/>
      <c r="U16" s="320"/>
      <c r="V16" s="964"/>
      <c r="W16" s="320"/>
      <c r="X16" s="964"/>
      <c r="Y16" s="320"/>
    </row>
    <row r="17" spans="1:25" ht="17.25" customHeight="1">
      <c r="A17" s="211" t="s">
        <v>32</v>
      </c>
      <c r="B17" s="231">
        <v>267</v>
      </c>
      <c r="C17" s="231">
        <v>247</v>
      </c>
      <c r="D17" s="231">
        <v>240</v>
      </c>
      <c r="E17" s="231">
        <v>226</v>
      </c>
      <c r="F17" s="231">
        <v>201</v>
      </c>
      <c r="G17" s="231">
        <v>181</v>
      </c>
      <c r="H17" s="231">
        <v>199</v>
      </c>
      <c r="I17" s="231">
        <v>202</v>
      </c>
      <c r="J17" s="231">
        <v>209</v>
      </c>
      <c r="K17" s="231">
        <v>209</v>
      </c>
      <c r="L17" s="361">
        <v>203</v>
      </c>
      <c r="M17" s="432">
        <f t="shared" si="0"/>
        <v>-6</v>
      </c>
      <c r="N17" s="435">
        <f t="shared" si="1"/>
        <v>-2.8708133971291905E-2</v>
      </c>
      <c r="O17" s="442">
        <f t="shared" si="2"/>
        <v>22</v>
      </c>
      <c r="P17" s="366">
        <f t="shared" si="3"/>
        <v>0.12154696132596676</v>
      </c>
      <c r="Q17" s="438">
        <f t="shared" si="4"/>
        <v>-64</v>
      </c>
      <c r="R17" s="370">
        <f t="shared" si="5"/>
        <v>-0.23970037453183524</v>
      </c>
      <c r="S17"/>
      <c r="T17" s="964"/>
      <c r="U17" s="320"/>
      <c r="V17" s="964"/>
      <c r="W17" s="320"/>
      <c r="X17" s="964"/>
      <c r="Y17" s="320"/>
    </row>
    <row r="18" spans="1:25" ht="17.25" customHeight="1">
      <c r="A18" s="211" t="s">
        <v>33</v>
      </c>
      <c r="B18" s="231">
        <v>286</v>
      </c>
      <c r="C18" s="231">
        <v>314</v>
      </c>
      <c r="D18" s="231">
        <v>314</v>
      </c>
      <c r="E18" s="231">
        <v>286</v>
      </c>
      <c r="F18" s="231">
        <v>279</v>
      </c>
      <c r="G18" s="231">
        <v>286</v>
      </c>
      <c r="H18" s="231">
        <v>320</v>
      </c>
      <c r="I18" s="231">
        <v>298</v>
      </c>
      <c r="J18" s="231">
        <v>259</v>
      </c>
      <c r="K18" s="231">
        <v>245</v>
      </c>
      <c r="L18" s="361">
        <v>238</v>
      </c>
      <c r="M18" s="432">
        <f t="shared" si="0"/>
        <v>-7</v>
      </c>
      <c r="N18" s="435">
        <f t="shared" si="1"/>
        <v>-2.8571428571428581E-2</v>
      </c>
      <c r="O18" s="442">
        <f t="shared" si="2"/>
        <v>-48</v>
      </c>
      <c r="P18" s="366">
        <f t="shared" si="3"/>
        <v>-0.16783216783216781</v>
      </c>
      <c r="Q18" s="438">
        <f t="shared" si="4"/>
        <v>-48</v>
      </c>
      <c r="R18" s="370">
        <f t="shared" si="5"/>
        <v>-0.16783216783216781</v>
      </c>
      <c r="S18"/>
      <c r="T18" s="964"/>
      <c r="U18" s="320"/>
      <c r="V18" s="964"/>
      <c r="W18" s="320"/>
      <c r="X18" s="964"/>
      <c r="Y18" s="320"/>
    </row>
    <row r="19" spans="1:25" ht="17.25" customHeight="1" thickBot="1">
      <c r="A19" s="209" t="s">
        <v>34</v>
      </c>
      <c r="B19" s="249">
        <v>428</v>
      </c>
      <c r="C19" s="249">
        <v>392</v>
      </c>
      <c r="D19" s="249">
        <v>407</v>
      </c>
      <c r="E19" s="249">
        <v>407</v>
      </c>
      <c r="F19" s="249">
        <v>375</v>
      </c>
      <c r="G19" s="249">
        <v>350</v>
      </c>
      <c r="H19" s="249">
        <v>340</v>
      </c>
      <c r="I19" s="249">
        <v>323</v>
      </c>
      <c r="J19" s="249">
        <v>355</v>
      </c>
      <c r="K19" s="249">
        <v>376</v>
      </c>
      <c r="L19" s="362">
        <v>384</v>
      </c>
      <c r="M19" s="433">
        <f t="shared" si="0"/>
        <v>8</v>
      </c>
      <c r="N19" s="436">
        <f t="shared" si="1"/>
        <v>2.1276595744680771E-2</v>
      </c>
      <c r="O19" s="443">
        <f t="shared" si="2"/>
        <v>34</v>
      </c>
      <c r="P19" s="371">
        <f t="shared" si="3"/>
        <v>9.7142857142857197E-2</v>
      </c>
      <c r="Q19" s="439">
        <f t="shared" si="4"/>
        <v>-44</v>
      </c>
      <c r="R19" s="373">
        <f t="shared" si="5"/>
        <v>-0.10280373831775702</v>
      </c>
      <c r="S19"/>
      <c r="T19" s="964"/>
      <c r="U19" s="320"/>
      <c r="V19" s="964"/>
      <c r="W19" s="320"/>
      <c r="X19" s="964"/>
      <c r="Y19" s="320"/>
    </row>
    <row r="20" spans="1:25" s="30" customFormat="1" ht="17.25" customHeight="1">
      <c r="A20" s="115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S20"/>
      <c r="T20"/>
      <c r="U20"/>
    </row>
    <row r="21" spans="1: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3" spans="1:25">
      <c r="B23" s="964"/>
      <c r="C23" s="964"/>
      <c r="D23" s="964"/>
      <c r="E23" s="964"/>
      <c r="F23" s="964"/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/>
  <dimension ref="A1:Q34"/>
  <sheetViews>
    <sheetView zoomScaleNormal="100" workbookViewId="0"/>
  </sheetViews>
  <sheetFormatPr defaultColWidth="9.140625" defaultRowHeight="15"/>
  <cols>
    <col min="1" max="1" width="12.85546875" style="28" customWidth="1"/>
    <col min="2" max="2" width="5.7109375" style="28" customWidth="1"/>
    <col min="3" max="16" width="7.140625" style="28" customWidth="1"/>
    <col min="17" max="17" width="7.5703125" style="28" customWidth="1"/>
    <col min="18" max="16384" width="9.140625" style="28"/>
  </cols>
  <sheetData>
    <row r="1" spans="1:17" s="218" customFormat="1" ht="17.25" customHeight="1">
      <c r="A1" s="218" t="s">
        <v>676</v>
      </c>
      <c r="N1" s="552"/>
    </row>
    <row r="2" spans="1:17" s="219" customFormat="1" ht="17.25" customHeight="1" thickBot="1">
      <c r="A2" s="358" t="s">
        <v>198</v>
      </c>
    </row>
    <row r="3" spans="1:17" s="46" customFormat="1" ht="24.75" customHeight="1">
      <c r="A3" s="1558" t="s">
        <v>203</v>
      </c>
      <c r="B3" s="1559"/>
      <c r="C3" s="1592" t="s">
        <v>497</v>
      </c>
      <c r="D3" s="1590"/>
      <c r="E3" s="1591"/>
      <c r="F3" s="1649" t="s">
        <v>512</v>
      </c>
      <c r="G3" s="1592" t="s">
        <v>485</v>
      </c>
      <c r="H3" s="1589"/>
      <c r="I3" s="1590"/>
      <c r="J3" s="1590"/>
      <c r="K3" s="1590"/>
      <c r="L3" s="1590"/>
      <c r="M3" s="1590"/>
      <c r="N3" s="1590"/>
      <c r="O3" s="1590"/>
      <c r="P3" s="1634"/>
    </row>
    <row r="4" spans="1:17" s="46" customFormat="1" ht="17.25" customHeight="1">
      <c r="A4" s="1560"/>
      <c r="B4" s="1561"/>
      <c r="C4" s="1596" t="s">
        <v>4</v>
      </c>
      <c r="D4" s="1566" t="s">
        <v>43</v>
      </c>
      <c r="E4" s="1865"/>
      <c r="F4" s="1878"/>
      <c r="G4" s="1909" t="s">
        <v>4</v>
      </c>
      <c r="H4" s="1910"/>
      <c r="I4" s="1712" t="s">
        <v>290</v>
      </c>
      <c r="J4" s="1877"/>
      <c r="K4" s="1566" t="s">
        <v>324</v>
      </c>
      <c r="L4" s="1759"/>
      <c r="M4" s="1759"/>
      <c r="N4" s="1759"/>
      <c r="O4" s="1759"/>
      <c r="P4" s="1761"/>
    </row>
    <row r="5" spans="1:17" s="46" customFormat="1" ht="24.75" customHeight="1">
      <c r="A5" s="1560"/>
      <c r="B5" s="1561"/>
      <c r="C5" s="1760"/>
      <c r="D5" s="1566" t="s">
        <v>536</v>
      </c>
      <c r="E5" s="1807" t="s">
        <v>66</v>
      </c>
      <c r="F5" s="1878"/>
      <c r="G5" s="1911"/>
      <c r="H5" s="1912"/>
      <c r="I5" s="1877"/>
      <c r="J5" s="1877"/>
      <c r="K5" s="1566" t="s">
        <v>542</v>
      </c>
      <c r="L5" s="1759"/>
      <c r="M5" s="1759"/>
      <c r="N5" s="1566" t="s">
        <v>302</v>
      </c>
      <c r="O5" s="1759"/>
      <c r="P5" s="1761"/>
    </row>
    <row r="6" spans="1:17" s="46" customFormat="1" ht="24.75" customHeight="1" thickBot="1">
      <c r="A6" s="1562"/>
      <c r="B6" s="1563"/>
      <c r="C6" s="1598"/>
      <c r="D6" s="1797"/>
      <c r="E6" s="1869"/>
      <c r="F6" s="1879"/>
      <c r="G6" s="703" t="s">
        <v>513</v>
      </c>
      <c r="H6" s="703" t="s">
        <v>543</v>
      </c>
      <c r="I6" s="703" t="s">
        <v>7</v>
      </c>
      <c r="J6" s="703" t="s">
        <v>144</v>
      </c>
      <c r="K6" s="704" t="s">
        <v>4</v>
      </c>
      <c r="L6" s="704" t="s">
        <v>7</v>
      </c>
      <c r="M6" s="704" t="s">
        <v>144</v>
      </c>
      <c r="N6" s="704" t="s">
        <v>4</v>
      </c>
      <c r="O6" s="704" t="s">
        <v>7</v>
      </c>
      <c r="P6" s="705" t="s">
        <v>144</v>
      </c>
    </row>
    <row r="7" spans="1:17" ht="17.25" customHeight="1">
      <c r="A7" s="1564" t="s">
        <v>11</v>
      </c>
      <c r="B7" s="1565"/>
      <c r="C7" s="93">
        <v>718</v>
      </c>
      <c r="D7" s="426">
        <v>129</v>
      </c>
      <c r="E7" s="26">
        <v>589</v>
      </c>
      <c r="F7" s="93">
        <v>987</v>
      </c>
      <c r="G7" s="163">
        <v>18731</v>
      </c>
      <c r="H7" s="960">
        <v>3.5147996502276145E-2</v>
      </c>
      <c r="I7" s="180">
        <v>7216</v>
      </c>
      <c r="J7" s="378">
        <v>11515</v>
      </c>
      <c r="K7" s="378">
        <v>6843</v>
      </c>
      <c r="L7" s="378">
        <v>3001</v>
      </c>
      <c r="M7" s="378">
        <v>3842</v>
      </c>
      <c r="N7" s="378">
        <v>11888</v>
      </c>
      <c r="O7" s="403">
        <v>4215</v>
      </c>
      <c r="P7" s="204">
        <v>7673</v>
      </c>
      <c r="Q7" s="475"/>
    </row>
    <row r="8" spans="1:17" ht="17.25" customHeight="1">
      <c r="A8" s="1564" t="s">
        <v>12</v>
      </c>
      <c r="B8" s="1565"/>
      <c r="C8" s="93">
        <v>761</v>
      </c>
      <c r="D8" s="426">
        <v>129</v>
      </c>
      <c r="E8" s="26">
        <v>632</v>
      </c>
      <c r="F8" s="93">
        <v>940</v>
      </c>
      <c r="G8" s="163">
        <v>19125</v>
      </c>
      <c r="H8" s="960">
        <v>3.8156897170902995E-2</v>
      </c>
      <c r="I8" s="180">
        <v>7286</v>
      </c>
      <c r="J8" s="378">
        <v>11839</v>
      </c>
      <c r="K8" s="378">
        <v>6278</v>
      </c>
      <c r="L8" s="378">
        <v>2806</v>
      </c>
      <c r="M8" s="378">
        <v>3472</v>
      </c>
      <c r="N8" s="378">
        <v>12847</v>
      </c>
      <c r="O8" s="403">
        <v>4480</v>
      </c>
      <c r="P8" s="204">
        <v>8367</v>
      </c>
      <c r="Q8" s="475"/>
    </row>
    <row r="9" spans="1:17" ht="17.25" customHeight="1">
      <c r="A9" s="1564" t="s">
        <v>13</v>
      </c>
      <c r="B9" s="1565"/>
      <c r="C9" s="93">
        <v>787</v>
      </c>
      <c r="D9" s="426">
        <v>133</v>
      </c>
      <c r="E9" s="26">
        <v>654</v>
      </c>
      <c r="F9" s="93">
        <v>881</v>
      </c>
      <c r="G9" s="163">
        <v>19160</v>
      </c>
      <c r="H9" s="960">
        <v>4.0700663191390832E-2</v>
      </c>
      <c r="I9" s="180">
        <v>7212</v>
      </c>
      <c r="J9" s="378">
        <v>11948</v>
      </c>
      <c r="K9" s="378">
        <v>6051</v>
      </c>
      <c r="L9" s="378">
        <v>2724</v>
      </c>
      <c r="M9" s="378">
        <v>3327</v>
      </c>
      <c r="N9" s="378">
        <v>13109</v>
      </c>
      <c r="O9" s="403">
        <v>4488</v>
      </c>
      <c r="P9" s="204">
        <v>8621</v>
      </c>
      <c r="Q9" s="475"/>
    </row>
    <row r="10" spans="1:17" ht="17.25" customHeight="1">
      <c r="A10" s="1564" t="s">
        <v>14</v>
      </c>
      <c r="B10" s="1565"/>
      <c r="C10" s="93">
        <v>837</v>
      </c>
      <c r="D10" s="426">
        <v>134</v>
      </c>
      <c r="E10" s="26">
        <v>703</v>
      </c>
      <c r="F10" s="93">
        <v>899</v>
      </c>
      <c r="G10" s="163">
        <v>19876</v>
      </c>
      <c r="H10" s="960">
        <v>4.4287776965721316E-2</v>
      </c>
      <c r="I10" s="180">
        <v>7373</v>
      </c>
      <c r="J10" s="378">
        <v>12503</v>
      </c>
      <c r="K10" s="378">
        <v>6329</v>
      </c>
      <c r="L10" s="378">
        <v>2775</v>
      </c>
      <c r="M10" s="378">
        <v>3554</v>
      </c>
      <c r="N10" s="378">
        <v>13547</v>
      </c>
      <c r="O10" s="403">
        <v>4598</v>
      </c>
      <c r="P10" s="204">
        <v>8949</v>
      </c>
      <c r="Q10" s="475"/>
    </row>
    <row r="11" spans="1:17" ht="17.25" customHeight="1">
      <c r="A11" s="1564" t="s">
        <v>15</v>
      </c>
      <c r="B11" s="1565"/>
      <c r="C11" s="93">
        <v>861</v>
      </c>
      <c r="D11" s="426">
        <v>137</v>
      </c>
      <c r="E11" s="26">
        <v>724</v>
      </c>
      <c r="F11" s="93">
        <v>915</v>
      </c>
      <c r="G11" s="163">
        <v>19835</v>
      </c>
      <c r="H11" s="960">
        <v>4.5540958162473423E-2</v>
      </c>
      <c r="I11" s="180">
        <v>7373</v>
      </c>
      <c r="J11" s="378">
        <v>12462</v>
      </c>
      <c r="K11" s="378">
        <v>6619</v>
      </c>
      <c r="L11" s="378">
        <v>2879</v>
      </c>
      <c r="M11" s="378">
        <v>3740</v>
      </c>
      <c r="N11" s="378">
        <v>13216</v>
      </c>
      <c r="O11" s="403">
        <v>4494</v>
      </c>
      <c r="P11" s="204">
        <v>8722</v>
      </c>
      <c r="Q11" s="475"/>
    </row>
    <row r="12" spans="1:17" ht="17.25" customHeight="1">
      <c r="A12" s="1564" t="s">
        <v>16</v>
      </c>
      <c r="B12" s="1565"/>
      <c r="C12" s="93">
        <v>912</v>
      </c>
      <c r="D12" s="426">
        <v>139</v>
      </c>
      <c r="E12" s="26">
        <v>773</v>
      </c>
      <c r="F12" s="93">
        <v>903</v>
      </c>
      <c r="G12" s="163">
        <v>20046</v>
      </c>
      <c r="H12" s="960">
        <v>4.6934374758549967E-2</v>
      </c>
      <c r="I12" s="180">
        <v>7599</v>
      </c>
      <c r="J12" s="378">
        <v>12447</v>
      </c>
      <c r="K12" s="378">
        <v>6127</v>
      </c>
      <c r="L12" s="378">
        <v>2725</v>
      </c>
      <c r="M12" s="378">
        <v>3402</v>
      </c>
      <c r="N12" s="378">
        <v>13919</v>
      </c>
      <c r="O12" s="403">
        <v>4874</v>
      </c>
      <c r="P12" s="204">
        <v>9045</v>
      </c>
      <c r="Q12" s="475"/>
    </row>
    <row r="13" spans="1:17" ht="17.25" customHeight="1">
      <c r="A13" s="1564" t="s">
        <v>17</v>
      </c>
      <c r="B13" s="1565"/>
      <c r="C13" s="93">
        <v>1050</v>
      </c>
      <c r="D13" s="426">
        <v>149</v>
      </c>
      <c r="E13" s="26">
        <v>901</v>
      </c>
      <c r="F13" s="93">
        <v>776</v>
      </c>
      <c r="G13" s="163">
        <v>20335</v>
      </c>
      <c r="H13" s="960">
        <v>4.7864064644144153E-2</v>
      </c>
      <c r="I13" s="180">
        <v>7438</v>
      </c>
      <c r="J13" s="378">
        <v>12897</v>
      </c>
      <c r="K13" s="378">
        <v>5609</v>
      </c>
      <c r="L13" s="378">
        <v>2484</v>
      </c>
      <c r="M13" s="378">
        <v>3125</v>
      </c>
      <c r="N13" s="378">
        <v>14726</v>
      </c>
      <c r="O13" s="403">
        <v>4954</v>
      </c>
      <c r="P13" s="204">
        <v>9772</v>
      </c>
      <c r="Q13" s="475"/>
    </row>
    <row r="14" spans="1:17" ht="17.25" customHeight="1">
      <c r="A14" s="1564" t="s">
        <v>143</v>
      </c>
      <c r="B14" s="1565"/>
      <c r="C14" s="93">
        <v>1123</v>
      </c>
      <c r="D14" s="426">
        <v>142</v>
      </c>
      <c r="E14" s="26">
        <v>985</v>
      </c>
      <c r="F14" s="93">
        <v>784</v>
      </c>
      <c r="G14" s="163">
        <v>22316</v>
      </c>
      <c r="H14" s="960">
        <v>5.2939850783446214E-2</v>
      </c>
      <c r="I14" s="180">
        <v>8103</v>
      </c>
      <c r="J14" s="378">
        <v>14213</v>
      </c>
      <c r="K14" s="378">
        <v>5660</v>
      </c>
      <c r="L14" s="378">
        <v>2523</v>
      </c>
      <c r="M14" s="378">
        <v>3137</v>
      </c>
      <c r="N14" s="378">
        <v>16656</v>
      </c>
      <c r="O14" s="403">
        <v>5580</v>
      </c>
      <c r="P14" s="204">
        <v>11076</v>
      </c>
      <c r="Q14" s="475"/>
    </row>
    <row r="15" spans="1:17" ht="17.25" customHeight="1">
      <c r="A15" s="1564" t="s">
        <v>194</v>
      </c>
      <c r="B15" s="1565"/>
      <c r="C15" s="93">
        <v>1150</v>
      </c>
      <c r="D15" s="426">
        <v>141</v>
      </c>
      <c r="E15" s="26">
        <v>1009</v>
      </c>
      <c r="F15" s="93">
        <v>758</v>
      </c>
      <c r="G15" s="163">
        <v>22067</v>
      </c>
      <c r="H15" s="960">
        <v>5.2438844715242364E-2</v>
      </c>
      <c r="I15" s="180">
        <v>8016</v>
      </c>
      <c r="J15" s="378">
        <v>14051</v>
      </c>
      <c r="K15" s="378">
        <v>5157</v>
      </c>
      <c r="L15" s="378">
        <v>2343</v>
      </c>
      <c r="M15" s="378">
        <v>2814</v>
      </c>
      <c r="N15" s="378">
        <v>16910</v>
      </c>
      <c r="O15" s="403">
        <v>5673</v>
      </c>
      <c r="P15" s="204">
        <v>11237</v>
      </c>
      <c r="Q15" s="475"/>
    </row>
    <row r="16" spans="1:17" ht="17.25" customHeight="1">
      <c r="A16" s="1564" t="s">
        <v>475</v>
      </c>
      <c r="B16" s="1565"/>
      <c r="C16" s="93">
        <v>1173</v>
      </c>
      <c r="D16" s="426">
        <v>139</v>
      </c>
      <c r="E16" s="26">
        <v>1034</v>
      </c>
      <c r="F16" s="93">
        <v>736</v>
      </c>
      <c r="G16" s="163">
        <v>25052</v>
      </c>
      <c r="H16" s="960">
        <v>5.9107489182187535E-2</v>
      </c>
      <c r="I16" s="180">
        <v>9018</v>
      </c>
      <c r="J16" s="378">
        <v>16034</v>
      </c>
      <c r="K16" s="378">
        <v>5348</v>
      </c>
      <c r="L16" s="378">
        <v>2418</v>
      </c>
      <c r="M16" s="378">
        <v>2930</v>
      </c>
      <c r="N16" s="378">
        <v>19704</v>
      </c>
      <c r="O16" s="403">
        <v>6600</v>
      </c>
      <c r="P16" s="204">
        <v>13104</v>
      </c>
      <c r="Q16" s="475"/>
    </row>
    <row r="17" spans="1:17" ht="17.25" customHeight="1" thickBot="1">
      <c r="A17" s="1614" t="s">
        <v>605</v>
      </c>
      <c r="B17" s="1615"/>
      <c r="C17" s="93">
        <v>1172</v>
      </c>
      <c r="D17" s="426">
        <v>135</v>
      </c>
      <c r="E17" s="26">
        <v>1037</v>
      </c>
      <c r="F17" s="93">
        <v>710</v>
      </c>
      <c r="G17" s="163">
        <v>25209</v>
      </c>
      <c r="H17" s="960">
        <v>5.8232041135950992E-2</v>
      </c>
      <c r="I17" s="180">
        <v>9091</v>
      </c>
      <c r="J17" s="378">
        <v>16118</v>
      </c>
      <c r="K17" s="378">
        <v>5296</v>
      </c>
      <c r="L17" s="378">
        <v>2385</v>
      </c>
      <c r="M17" s="378">
        <v>2911</v>
      </c>
      <c r="N17" s="378">
        <v>19913</v>
      </c>
      <c r="O17" s="403">
        <v>6706</v>
      </c>
      <c r="P17" s="204">
        <v>13207</v>
      </c>
      <c r="Q17" s="475"/>
    </row>
    <row r="18" spans="1:17" s="260" customFormat="1" ht="17.25" customHeight="1">
      <c r="A18" s="1859" t="s">
        <v>606</v>
      </c>
      <c r="B18" s="626" t="s">
        <v>196</v>
      </c>
      <c r="C18" s="616">
        <f>C17-C16</f>
        <v>-1</v>
      </c>
      <c r="D18" s="617">
        <f t="shared" ref="D18:P18" si="0">D17-D16</f>
        <v>-4</v>
      </c>
      <c r="E18" s="821">
        <f t="shared" si="0"/>
        <v>3</v>
      </c>
      <c r="F18" s="821">
        <f>F17-F16</f>
        <v>-26</v>
      </c>
      <c r="G18" s="616">
        <f t="shared" si="0"/>
        <v>157</v>
      </c>
      <c r="H18" s="672" t="s">
        <v>57</v>
      </c>
      <c r="I18" s="617">
        <f t="shared" si="0"/>
        <v>73</v>
      </c>
      <c r="J18" s="617">
        <f t="shared" si="0"/>
        <v>84</v>
      </c>
      <c r="K18" s="617">
        <f t="shared" si="0"/>
        <v>-52</v>
      </c>
      <c r="L18" s="617">
        <f t="shared" si="0"/>
        <v>-33</v>
      </c>
      <c r="M18" s="617">
        <f t="shared" si="0"/>
        <v>-19</v>
      </c>
      <c r="N18" s="617">
        <f t="shared" si="0"/>
        <v>209</v>
      </c>
      <c r="O18" s="617">
        <f t="shared" si="0"/>
        <v>106</v>
      </c>
      <c r="P18" s="618">
        <f t="shared" si="0"/>
        <v>103</v>
      </c>
      <c r="Q18" s="475"/>
    </row>
    <row r="19" spans="1:17" s="260" customFormat="1" ht="17.25" customHeight="1">
      <c r="A19" s="1573"/>
      <c r="B19" s="620" t="s">
        <v>197</v>
      </c>
      <c r="C19" s="623">
        <f>C17/C16-1</f>
        <v>-8.5251491901106036E-4</v>
      </c>
      <c r="D19" s="624">
        <f t="shared" ref="D19:P19" si="1">D17/D16-1</f>
        <v>-2.877697841726623E-2</v>
      </c>
      <c r="E19" s="822">
        <f t="shared" si="1"/>
        <v>2.9013539651836506E-3</v>
      </c>
      <c r="F19" s="822">
        <f>F17/F16-1</f>
        <v>-3.5326086956521729E-2</v>
      </c>
      <c r="G19" s="623">
        <f t="shared" si="1"/>
        <v>6.2669647133961615E-3</v>
      </c>
      <c r="H19" s="681" t="s">
        <v>57</v>
      </c>
      <c r="I19" s="624">
        <f t="shared" si="1"/>
        <v>8.094921268573918E-3</v>
      </c>
      <c r="J19" s="624">
        <f t="shared" si="1"/>
        <v>5.2388674067607166E-3</v>
      </c>
      <c r="K19" s="624">
        <f t="shared" si="1"/>
        <v>-9.7232610321615898E-3</v>
      </c>
      <c r="L19" s="624">
        <f t="shared" si="1"/>
        <v>-1.3647642679900707E-2</v>
      </c>
      <c r="M19" s="624">
        <f t="shared" si="1"/>
        <v>-6.4846416382252636E-3</v>
      </c>
      <c r="N19" s="624">
        <f t="shared" si="1"/>
        <v>1.0606983353633748E-2</v>
      </c>
      <c r="O19" s="624">
        <f t="shared" si="1"/>
        <v>1.6060606060606109E-2</v>
      </c>
      <c r="P19" s="625">
        <f t="shared" si="1"/>
        <v>7.8601953601953323E-3</v>
      </c>
      <c r="Q19" s="475"/>
    </row>
    <row r="20" spans="1:17" s="260" customFormat="1" ht="17.25" customHeight="1">
      <c r="A20" s="1556" t="s">
        <v>607</v>
      </c>
      <c r="B20" s="638" t="s">
        <v>196</v>
      </c>
      <c r="C20" s="641">
        <f>C17-C12</f>
        <v>260</v>
      </c>
      <c r="D20" s="642">
        <f t="shared" ref="D20:P20" si="2">D17-D12</f>
        <v>-4</v>
      </c>
      <c r="E20" s="825">
        <f t="shared" si="2"/>
        <v>264</v>
      </c>
      <c r="F20" s="825">
        <f>F17-F12</f>
        <v>-193</v>
      </c>
      <c r="G20" s="641">
        <f t="shared" si="2"/>
        <v>5163</v>
      </c>
      <c r="H20" s="678" t="s">
        <v>57</v>
      </c>
      <c r="I20" s="642">
        <f t="shared" si="2"/>
        <v>1492</v>
      </c>
      <c r="J20" s="642">
        <f t="shared" si="2"/>
        <v>3671</v>
      </c>
      <c r="K20" s="642">
        <f t="shared" si="2"/>
        <v>-831</v>
      </c>
      <c r="L20" s="642">
        <f t="shared" si="2"/>
        <v>-340</v>
      </c>
      <c r="M20" s="642">
        <f t="shared" si="2"/>
        <v>-491</v>
      </c>
      <c r="N20" s="642">
        <f t="shared" si="2"/>
        <v>5994</v>
      </c>
      <c r="O20" s="642">
        <f t="shared" si="2"/>
        <v>1832</v>
      </c>
      <c r="P20" s="643">
        <f t="shared" si="2"/>
        <v>4162</v>
      </c>
      <c r="Q20" s="475"/>
    </row>
    <row r="21" spans="1:17" s="260" customFormat="1" ht="17.25" customHeight="1">
      <c r="A21" s="1573"/>
      <c r="B21" s="620" t="s">
        <v>197</v>
      </c>
      <c r="C21" s="623">
        <f>C17/C12-1</f>
        <v>0.28508771929824572</v>
      </c>
      <c r="D21" s="624">
        <f t="shared" ref="D21:P21" si="3">D17/D12-1</f>
        <v>-2.877697841726623E-2</v>
      </c>
      <c r="E21" s="822">
        <f t="shared" si="3"/>
        <v>0.34152652005174655</v>
      </c>
      <c r="F21" s="822">
        <f>F17/F12-1</f>
        <v>-0.21373200442967888</v>
      </c>
      <c r="G21" s="623">
        <f t="shared" si="3"/>
        <v>0.25755761747979644</v>
      </c>
      <c r="H21" s="681" t="s">
        <v>57</v>
      </c>
      <c r="I21" s="624">
        <f t="shared" si="3"/>
        <v>0.19634162389788123</v>
      </c>
      <c r="J21" s="624">
        <f t="shared" si="3"/>
        <v>0.29493050534265275</v>
      </c>
      <c r="K21" s="624">
        <f t="shared" si="3"/>
        <v>-0.13562918230781784</v>
      </c>
      <c r="L21" s="624">
        <f t="shared" si="3"/>
        <v>-0.12477064220183487</v>
      </c>
      <c r="M21" s="624">
        <f t="shared" si="3"/>
        <v>-0.14432686654908877</v>
      </c>
      <c r="N21" s="624">
        <f t="shared" si="3"/>
        <v>0.43063438465406989</v>
      </c>
      <c r="O21" s="624">
        <f t="shared" si="3"/>
        <v>0.3758719737382028</v>
      </c>
      <c r="P21" s="625">
        <f t="shared" si="3"/>
        <v>0.46014372581536755</v>
      </c>
      <c r="Q21" s="475"/>
    </row>
    <row r="22" spans="1:17" ht="17.25" customHeight="1">
      <c r="A22" s="1556" t="s">
        <v>608</v>
      </c>
      <c r="B22" s="638" t="s">
        <v>196</v>
      </c>
      <c r="C22" s="641">
        <f>C17-C7</f>
        <v>454</v>
      </c>
      <c r="D22" s="642">
        <f t="shared" ref="D22:P22" si="4">D17-D7</f>
        <v>6</v>
      </c>
      <c r="E22" s="825">
        <f t="shared" si="4"/>
        <v>448</v>
      </c>
      <c r="F22" s="825">
        <f>F17-F7</f>
        <v>-277</v>
      </c>
      <c r="G22" s="641">
        <f t="shared" si="4"/>
        <v>6478</v>
      </c>
      <c r="H22" s="678" t="s">
        <v>57</v>
      </c>
      <c r="I22" s="642">
        <f t="shared" si="4"/>
        <v>1875</v>
      </c>
      <c r="J22" s="642">
        <f t="shared" si="4"/>
        <v>4603</v>
      </c>
      <c r="K22" s="642">
        <f t="shared" si="4"/>
        <v>-1547</v>
      </c>
      <c r="L22" s="642">
        <f t="shared" si="4"/>
        <v>-616</v>
      </c>
      <c r="M22" s="642">
        <f t="shared" si="4"/>
        <v>-931</v>
      </c>
      <c r="N22" s="642">
        <f t="shared" si="4"/>
        <v>8025</v>
      </c>
      <c r="O22" s="642">
        <f t="shared" si="4"/>
        <v>2491</v>
      </c>
      <c r="P22" s="643">
        <f t="shared" si="4"/>
        <v>5534</v>
      </c>
      <c r="Q22" s="475"/>
    </row>
    <row r="23" spans="1:17" ht="17.25" customHeight="1" thickBot="1">
      <c r="A23" s="1557"/>
      <c r="B23" s="656" t="s">
        <v>197</v>
      </c>
      <c r="C23" s="657">
        <f>C17/C7-1</f>
        <v>0.63231197771587744</v>
      </c>
      <c r="D23" s="658">
        <f t="shared" ref="D23:P23" si="5">D17/D7-1</f>
        <v>4.6511627906976827E-2</v>
      </c>
      <c r="E23" s="955">
        <f t="shared" si="5"/>
        <v>0.76061120543293725</v>
      </c>
      <c r="F23" s="955">
        <f>F17/F7-1</f>
        <v>-0.28064842958459979</v>
      </c>
      <c r="G23" s="657">
        <f t="shared" si="5"/>
        <v>0.34584378837221719</v>
      </c>
      <c r="H23" s="719" t="s">
        <v>57</v>
      </c>
      <c r="I23" s="658">
        <f t="shared" si="5"/>
        <v>0.25983924611973386</v>
      </c>
      <c r="J23" s="658">
        <f t="shared" si="5"/>
        <v>0.39973947025618761</v>
      </c>
      <c r="K23" s="658">
        <f t="shared" si="5"/>
        <v>-0.22607043694286133</v>
      </c>
      <c r="L23" s="658">
        <f t="shared" si="5"/>
        <v>-0.20526491169610128</v>
      </c>
      <c r="M23" s="658">
        <f t="shared" si="5"/>
        <v>-0.24232170744403958</v>
      </c>
      <c r="N23" s="658">
        <f t="shared" si="5"/>
        <v>0.675050471063257</v>
      </c>
      <c r="O23" s="658">
        <f t="shared" si="5"/>
        <v>0.59098457888493483</v>
      </c>
      <c r="P23" s="722">
        <f t="shared" si="5"/>
        <v>0.72123028802293754</v>
      </c>
      <c r="Q23" s="475"/>
    </row>
    <row r="24" spans="1:17" ht="17.25" customHeight="1">
      <c r="A24" s="5" t="s">
        <v>183</v>
      </c>
      <c r="D24" s="47"/>
      <c r="J24" s="350"/>
      <c r="M24" s="350"/>
      <c r="N24" s="349"/>
      <c r="O24" s="349"/>
    </row>
    <row r="25" spans="1:17" ht="17.25" customHeight="1">
      <c r="A25" s="997" t="s">
        <v>535</v>
      </c>
      <c r="D25" s="47"/>
    </row>
    <row r="26" spans="1:17" ht="17.25" customHeight="1">
      <c r="A26" s="225" t="s">
        <v>544</v>
      </c>
      <c r="D26" s="47"/>
    </row>
    <row r="27" spans="1:17" ht="17.25" customHeight="1">
      <c r="A27" s="259" t="s">
        <v>581</v>
      </c>
      <c r="D27" s="899"/>
    </row>
    <row r="28" spans="1:17" ht="15.75" customHeight="1">
      <c r="A28" s="104"/>
      <c r="D28" s="903"/>
      <c r="G28" s="47"/>
      <c r="H28" s="47"/>
      <c r="I28" s="47"/>
      <c r="J28" s="350"/>
    </row>
    <row r="29" spans="1:17">
      <c r="A29" s="958"/>
      <c r="B2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/>
    </row>
    <row r="30" spans="1:17"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</row>
    <row r="31" spans="1:17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7"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</row>
    <row r="33" spans="3:16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3:16"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</row>
  </sheetData>
  <mergeCells count="27">
    <mergeCell ref="A20:A21"/>
    <mergeCell ref="A22:A23"/>
    <mergeCell ref="A3:B6"/>
    <mergeCell ref="I4:J5"/>
    <mergeCell ref="A7:B7"/>
    <mergeCell ref="A8:B8"/>
    <mergeCell ref="A9:B9"/>
    <mergeCell ref="A10:B10"/>
    <mergeCell ref="A11:B11"/>
    <mergeCell ref="C3:E3"/>
    <mergeCell ref="G3:P3"/>
    <mergeCell ref="A17:B17"/>
    <mergeCell ref="A15:B15"/>
    <mergeCell ref="A16:B16"/>
    <mergeCell ref="A12:B12"/>
    <mergeCell ref="K5:M5"/>
    <mergeCell ref="N5:P5"/>
    <mergeCell ref="K4:P4"/>
    <mergeCell ref="F3:F6"/>
    <mergeCell ref="A18:A19"/>
    <mergeCell ref="G4:H5"/>
    <mergeCell ref="A13:B13"/>
    <mergeCell ref="A14:B14"/>
    <mergeCell ref="C4:C6"/>
    <mergeCell ref="D4:E4"/>
    <mergeCell ref="D5:D6"/>
    <mergeCell ref="E5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P23 C18:E23 G18:G23 F22:F23 F19:F20 F18 F21" unlockedFormula="1"/>
  </ignoredError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/>
  <dimension ref="A1:P30"/>
  <sheetViews>
    <sheetView zoomScaleNormal="100" workbookViewId="0"/>
  </sheetViews>
  <sheetFormatPr defaultRowHeight="15"/>
  <cols>
    <col min="1" max="1" width="18.42578125" customWidth="1"/>
    <col min="2" max="2" width="7.140625" customWidth="1"/>
    <col min="3" max="3" width="9" customWidth="1"/>
    <col min="4" max="4" width="7.140625" customWidth="1"/>
    <col min="5" max="5" width="7.140625" style="941" customWidth="1"/>
    <col min="6" max="6" width="7.140625" customWidth="1"/>
    <col min="7" max="7" width="7.140625" style="941" customWidth="1"/>
    <col min="8" max="8" width="7.140625" style="223" customWidth="1"/>
    <col min="9" max="9" width="7.85546875" customWidth="1"/>
    <col min="10" max="10" width="7.140625" customWidth="1"/>
    <col min="11" max="11" width="7.140625" style="223" customWidth="1"/>
    <col min="12" max="12" width="7.140625" customWidth="1"/>
    <col min="13" max="13" width="7.85546875" customWidth="1"/>
    <col min="14" max="14" width="7.140625" style="223" customWidth="1"/>
    <col min="15" max="15" width="7.85546875" customWidth="1"/>
    <col min="16" max="16" width="7.5703125" customWidth="1"/>
  </cols>
  <sheetData>
    <row r="1" spans="1:16" ht="17.25" customHeight="1">
      <c r="A1" s="218" t="s">
        <v>677</v>
      </c>
      <c r="B1" s="205"/>
      <c r="C1" s="205"/>
      <c r="D1" s="205"/>
      <c r="E1" s="218"/>
      <c r="F1" s="205"/>
      <c r="G1" s="218"/>
      <c r="H1" s="218"/>
      <c r="I1" s="177"/>
      <c r="J1" s="205"/>
      <c r="K1" s="218"/>
      <c r="L1" s="205"/>
      <c r="M1" s="205"/>
      <c r="N1" s="552"/>
      <c r="O1" s="205"/>
    </row>
    <row r="2" spans="1:16" ht="17.25" customHeight="1" thickBot="1">
      <c r="A2" s="358" t="s">
        <v>198</v>
      </c>
      <c r="B2" s="206"/>
      <c r="C2" s="206"/>
      <c r="D2" s="206"/>
      <c r="E2" s="219"/>
      <c r="F2" s="206"/>
      <c r="G2" s="219"/>
      <c r="H2" s="219"/>
      <c r="I2" s="206"/>
      <c r="J2" s="206"/>
      <c r="K2" s="219"/>
      <c r="L2" s="206"/>
      <c r="M2" s="206"/>
      <c r="N2" s="219"/>
      <c r="O2" s="206"/>
    </row>
    <row r="3" spans="1:16" ht="22.5" customHeight="1">
      <c r="A3" s="1649" t="s">
        <v>195</v>
      </c>
      <c r="B3" s="1592" t="s">
        <v>496</v>
      </c>
      <c r="C3" s="1590"/>
      <c r="D3" s="1634"/>
      <c r="E3" s="1649" t="s">
        <v>512</v>
      </c>
      <c r="F3" s="1592" t="s">
        <v>485</v>
      </c>
      <c r="G3" s="1589"/>
      <c r="H3" s="1590"/>
      <c r="I3" s="1590"/>
      <c r="J3" s="1590"/>
      <c r="K3" s="1590"/>
      <c r="L3" s="1590"/>
      <c r="M3" s="1590"/>
      <c r="N3" s="1590"/>
      <c r="O3" s="1634"/>
    </row>
    <row r="4" spans="1:16" ht="17.25" customHeight="1">
      <c r="A4" s="1650"/>
      <c r="B4" s="1596" t="s">
        <v>4</v>
      </c>
      <c r="C4" s="1566" t="s">
        <v>43</v>
      </c>
      <c r="D4" s="1761"/>
      <c r="E4" s="1878"/>
      <c r="F4" s="1909" t="s">
        <v>4</v>
      </c>
      <c r="G4" s="1910"/>
      <c r="H4" s="1712" t="s">
        <v>290</v>
      </c>
      <c r="I4" s="1877"/>
      <c r="J4" s="1566" t="s">
        <v>324</v>
      </c>
      <c r="K4" s="1759"/>
      <c r="L4" s="1759"/>
      <c r="M4" s="1759"/>
      <c r="N4" s="1759"/>
      <c r="O4" s="1761"/>
    </row>
    <row r="5" spans="1:16" ht="25.5" customHeight="1">
      <c r="A5" s="1650"/>
      <c r="B5" s="1760"/>
      <c r="C5" s="1566" t="s">
        <v>545</v>
      </c>
      <c r="D5" s="1782" t="s">
        <v>66</v>
      </c>
      <c r="E5" s="1878"/>
      <c r="F5" s="1911"/>
      <c r="G5" s="1912"/>
      <c r="H5" s="1877"/>
      <c r="I5" s="1877"/>
      <c r="J5" s="1566" t="s">
        <v>542</v>
      </c>
      <c r="K5" s="1759"/>
      <c r="L5" s="1759"/>
      <c r="M5" s="1566" t="s">
        <v>302</v>
      </c>
      <c r="N5" s="1759"/>
      <c r="O5" s="1761"/>
    </row>
    <row r="6" spans="1:16" ht="17.25" customHeight="1" thickBot="1">
      <c r="A6" s="1651"/>
      <c r="B6" s="1598"/>
      <c r="C6" s="1797"/>
      <c r="D6" s="1783"/>
      <c r="E6" s="1879"/>
      <c r="F6" s="1352" t="s">
        <v>513</v>
      </c>
      <c r="G6" s="703" t="s">
        <v>543</v>
      </c>
      <c r="H6" s="703" t="s">
        <v>7</v>
      </c>
      <c r="I6" s="703" t="s">
        <v>144</v>
      </c>
      <c r="J6" s="1324" t="s">
        <v>4</v>
      </c>
      <c r="K6" s="1324" t="s">
        <v>7</v>
      </c>
      <c r="L6" s="1324" t="s">
        <v>144</v>
      </c>
      <c r="M6" s="1324" t="s">
        <v>4</v>
      </c>
      <c r="N6" s="1324" t="s">
        <v>7</v>
      </c>
      <c r="O6" s="1325" t="s">
        <v>144</v>
      </c>
    </row>
    <row r="7" spans="1:16" ht="17.25" customHeight="1">
      <c r="A7" s="208" t="s">
        <v>20</v>
      </c>
      <c r="B7" s="1515">
        <v>1172</v>
      </c>
      <c r="C7" s="1344">
        <v>135</v>
      </c>
      <c r="D7" s="1345">
        <v>1037</v>
      </c>
      <c r="E7" s="1131">
        <v>710</v>
      </c>
      <c r="F7" s="1297">
        <v>25209</v>
      </c>
      <c r="G7" s="1351">
        <v>5.8232041135950992E-2</v>
      </c>
      <c r="H7" s="1138">
        <v>9091</v>
      </c>
      <c r="I7" s="1353">
        <v>16118</v>
      </c>
      <c r="J7" s="1354">
        <v>5296</v>
      </c>
      <c r="K7" s="1354">
        <v>2385</v>
      </c>
      <c r="L7" s="1354">
        <v>2911</v>
      </c>
      <c r="M7" s="1354">
        <v>19913</v>
      </c>
      <c r="N7" s="1354">
        <v>6706</v>
      </c>
      <c r="O7" s="1355">
        <v>13207</v>
      </c>
      <c r="P7" s="959"/>
    </row>
    <row r="8" spans="1:16" ht="17.25" customHeight="1">
      <c r="A8" s="211" t="s">
        <v>21</v>
      </c>
      <c r="B8" s="927">
        <v>157</v>
      </c>
      <c r="C8" s="1313">
        <v>18</v>
      </c>
      <c r="D8" s="1346">
        <v>139</v>
      </c>
      <c r="E8" s="1309">
        <v>165</v>
      </c>
      <c r="F8" s="1348">
        <v>3383</v>
      </c>
      <c r="G8" s="1351">
        <v>4.9278233383344743E-2</v>
      </c>
      <c r="H8" s="491">
        <v>1238</v>
      </c>
      <c r="I8" s="1313">
        <v>2145</v>
      </c>
      <c r="J8" s="426">
        <v>1153</v>
      </c>
      <c r="K8" s="426">
        <v>519</v>
      </c>
      <c r="L8" s="426">
        <v>634</v>
      </c>
      <c r="M8" s="426">
        <v>2230</v>
      </c>
      <c r="N8" s="426">
        <v>719</v>
      </c>
      <c r="O8" s="210">
        <v>1511</v>
      </c>
      <c r="P8" s="959"/>
    </row>
    <row r="9" spans="1:16" ht="17.25" customHeight="1">
      <c r="A9" s="211" t="s">
        <v>22</v>
      </c>
      <c r="B9" s="927">
        <v>135</v>
      </c>
      <c r="C9" s="1313">
        <v>16</v>
      </c>
      <c r="D9" s="1346">
        <v>119</v>
      </c>
      <c r="E9" s="1309">
        <v>48</v>
      </c>
      <c r="F9" s="1348">
        <v>2506</v>
      </c>
      <c r="G9" s="1351">
        <v>6.1742386912387898E-2</v>
      </c>
      <c r="H9" s="491">
        <v>844</v>
      </c>
      <c r="I9" s="1313">
        <v>1662</v>
      </c>
      <c r="J9" s="426">
        <v>395</v>
      </c>
      <c r="K9" s="426">
        <v>186</v>
      </c>
      <c r="L9" s="426">
        <v>209</v>
      </c>
      <c r="M9" s="426">
        <v>2111</v>
      </c>
      <c r="N9" s="426">
        <v>658</v>
      </c>
      <c r="O9" s="210">
        <v>1453</v>
      </c>
      <c r="P9" s="959"/>
    </row>
    <row r="10" spans="1:16" ht="17.25" customHeight="1">
      <c r="A10" s="211" t="s">
        <v>23</v>
      </c>
      <c r="B10" s="927">
        <v>79</v>
      </c>
      <c r="C10" s="1313">
        <v>7</v>
      </c>
      <c r="D10" s="1346">
        <v>72</v>
      </c>
      <c r="E10" s="1309">
        <v>14</v>
      </c>
      <c r="F10" s="1348">
        <v>781</v>
      </c>
      <c r="G10" s="1351">
        <v>2.8660550458715597E-2</v>
      </c>
      <c r="H10" s="491">
        <v>262</v>
      </c>
      <c r="I10" s="1313">
        <v>519</v>
      </c>
      <c r="J10" s="426">
        <v>88</v>
      </c>
      <c r="K10" s="426">
        <v>40</v>
      </c>
      <c r="L10" s="426">
        <v>48</v>
      </c>
      <c r="M10" s="426">
        <v>693</v>
      </c>
      <c r="N10" s="426">
        <v>222</v>
      </c>
      <c r="O10" s="210">
        <v>471</v>
      </c>
      <c r="P10" s="959"/>
    </row>
    <row r="11" spans="1:16" ht="17.25" customHeight="1">
      <c r="A11" s="211" t="s">
        <v>24</v>
      </c>
      <c r="B11" s="927">
        <v>48</v>
      </c>
      <c r="C11" s="1313">
        <v>3</v>
      </c>
      <c r="D11" s="1346">
        <v>45</v>
      </c>
      <c r="E11" s="1309">
        <v>23</v>
      </c>
      <c r="F11" s="1348">
        <v>922</v>
      </c>
      <c r="G11" s="1351">
        <v>4.035187535559543E-2</v>
      </c>
      <c r="H11" s="491">
        <v>294</v>
      </c>
      <c r="I11" s="1313">
        <v>628</v>
      </c>
      <c r="J11" s="426">
        <v>124</v>
      </c>
      <c r="K11" s="426">
        <v>54</v>
      </c>
      <c r="L11" s="426">
        <v>70</v>
      </c>
      <c r="M11" s="426">
        <v>798</v>
      </c>
      <c r="N11" s="426">
        <v>240</v>
      </c>
      <c r="O11" s="210">
        <v>558</v>
      </c>
      <c r="P11" s="959"/>
    </row>
    <row r="12" spans="1:16" ht="17.25" customHeight="1">
      <c r="A12" s="211" t="s">
        <v>25</v>
      </c>
      <c r="B12" s="927">
        <v>30</v>
      </c>
      <c r="C12" s="1313">
        <v>3</v>
      </c>
      <c r="D12" s="1346">
        <v>27</v>
      </c>
      <c r="E12" s="1309">
        <v>13</v>
      </c>
      <c r="F12" s="1348">
        <v>773</v>
      </c>
      <c r="G12" s="1351">
        <v>7.3535007610350075E-2</v>
      </c>
      <c r="H12" s="491">
        <v>299</v>
      </c>
      <c r="I12" s="1313">
        <v>474</v>
      </c>
      <c r="J12" s="426">
        <v>140</v>
      </c>
      <c r="K12" s="426">
        <v>72</v>
      </c>
      <c r="L12" s="426">
        <v>68</v>
      </c>
      <c r="M12" s="426">
        <v>633</v>
      </c>
      <c r="N12" s="426">
        <v>227</v>
      </c>
      <c r="O12" s="210">
        <v>406</v>
      </c>
      <c r="P12" s="959"/>
    </row>
    <row r="13" spans="1:16" ht="17.25" customHeight="1">
      <c r="A13" s="211" t="s">
        <v>26</v>
      </c>
      <c r="B13" s="927">
        <v>88</v>
      </c>
      <c r="C13" s="1313">
        <v>12</v>
      </c>
      <c r="D13" s="1346">
        <v>76</v>
      </c>
      <c r="E13" s="1309">
        <v>34</v>
      </c>
      <c r="F13" s="1348">
        <v>1989</v>
      </c>
      <c r="G13" s="1351">
        <v>6.0446740616927522E-2</v>
      </c>
      <c r="H13" s="491">
        <v>732</v>
      </c>
      <c r="I13" s="1313">
        <v>1257</v>
      </c>
      <c r="J13" s="426">
        <v>301</v>
      </c>
      <c r="K13" s="426">
        <v>131</v>
      </c>
      <c r="L13" s="426">
        <v>170</v>
      </c>
      <c r="M13" s="426">
        <v>1688</v>
      </c>
      <c r="N13" s="426">
        <v>601</v>
      </c>
      <c r="O13" s="210">
        <v>1087</v>
      </c>
      <c r="P13" s="959"/>
    </row>
    <row r="14" spans="1:16" ht="17.25" customHeight="1">
      <c r="A14" s="211" t="s">
        <v>27</v>
      </c>
      <c r="B14" s="927">
        <v>43</v>
      </c>
      <c r="C14" s="1313">
        <v>2</v>
      </c>
      <c r="D14" s="1346">
        <v>41</v>
      </c>
      <c r="E14" s="1309">
        <v>29</v>
      </c>
      <c r="F14" s="1348">
        <v>694</v>
      </c>
      <c r="G14" s="1351">
        <v>4.2644709352341159E-2</v>
      </c>
      <c r="H14" s="491">
        <v>285</v>
      </c>
      <c r="I14" s="1313">
        <v>409</v>
      </c>
      <c r="J14" s="426">
        <v>296</v>
      </c>
      <c r="K14" s="426">
        <v>129</v>
      </c>
      <c r="L14" s="426">
        <v>167</v>
      </c>
      <c r="M14" s="426">
        <v>398</v>
      </c>
      <c r="N14" s="426">
        <v>156</v>
      </c>
      <c r="O14" s="210">
        <v>242</v>
      </c>
      <c r="P14" s="959"/>
    </row>
    <row r="15" spans="1:16" ht="17.25" customHeight="1">
      <c r="A15" s="211" t="s">
        <v>28</v>
      </c>
      <c r="B15" s="927">
        <v>73</v>
      </c>
      <c r="C15" s="1313">
        <v>13</v>
      </c>
      <c r="D15" s="1346">
        <v>60</v>
      </c>
      <c r="E15" s="1309">
        <v>50</v>
      </c>
      <c r="F15" s="1348">
        <v>1451</v>
      </c>
      <c r="G15" s="1351">
        <v>6.3207875936574315E-2</v>
      </c>
      <c r="H15" s="491">
        <v>577</v>
      </c>
      <c r="I15" s="1313">
        <v>874</v>
      </c>
      <c r="J15" s="426">
        <v>324</v>
      </c>
      <c r="K15" s="426">
        <v>140</v>
      </c>
      <c r="L15" s="426">
        <v>184</v>
      </c>
      <c r="M15" s="426">
        <v>1127</v>
      </c>
      <c r="N15" s="426">
        <v>437</v>
      </c>
      <c r="O15" s="210">
        <v>690</v>
      </c>
      <c r="P15" s="959"/>
    </row>
    <row r="16" spans="1:16" ht="17.25" customHeight="1">
      <c r="A16" s="211" t="s">
        <v>29</v>
      </c>
      <c r="B16" s="927">
        <v>71</v>
      </c>
      <c r="C16" s="1313">
        <v>7</v>
      </c>
      <c r="D16" s="1346">
        <v>64</v>
      </c>
      <c r="E16" s="1309">
        <v>15</v>
      </c>
      <c r="F16" s="1348">
        <v>1423</v>
      </c>
      <c r="G16" s="1351">
        <v>6.3151821772511427E-2</v>
      </c>
      <c r="H16" s="491">
        <v>506</v>
      </c>
      <c r="I16" s="1313">
        <v>917</v>
      </c>
      <c r="J16" s="426">
        <v>99</v>
      </c>
      <c r="K16" s="426">
        <v>36</v>
      </c>
      <c r="L16" s="426">
        <v>63</v>
      </c>
      <c r="M16" s="426">
        <v>1324</v>
      </c>
      <c r="N16" s="426">
        <v>470</v>
      </c>
      <c r="O16" s="210">
        <v>854</v>
      </c>
      <c r="P16" s="959"/>
    </row>
    <row r="17" spans="1:16" ht="17.25" customHeight="1">
      <c r="A17" s="211" t="s">
        <v>30</v>
      </c>
      <c r="B17" s="927">
        <v>54</v>
      </c>
      <c r="C17" s="1313">
        <v>7</v>
      </c>
      <c r="D17" s="1346">
        <v>47</v>
      </c>
      <c r="E17" s="1309">
        <v>14</v>
      </c>
      <c r="F17" s="1348">
        <v>1339</v>
      </c>
      <c r="G17" s="1351">
        <v>6.1018957345971563E-2</v>
      </c>
      <c r="H17" s="491">
        <v>423</v>
      </c>
      <c r="I17" s="1313">
        <v>916</v>
      </c>
      <c r="J17" s="426">
        <v>123</v>
      </c>
      <c r="K17" s="426">
        <v>53</v>
      </c>
      <c r="L17" s="426">
        <v>70</v>
      </c>
      <c r="M17" s="426">
        <v>1216</v>
      </c>
      <c r="N17" s="426">
        <v>370</v>
      </c>
      <c r="O17" s="210">
        <v>846</v>
      </c>
      <c r="P17" s="959"/>
    </row>
    <row r="18" spans="1:16" ht="17.25" customHeight="1">
      <c r="A18" s="211" t="s">
        <v>31</v>
      </c>
      <c r="B18" s="927">
        <v>113</v>
      </c>
      <c r="C18" s="1313">
        <v>16</v>
      </c>
      <c r="D18" s="1346">
        <v>97</v>
      </c>
      <c r="E18" s="1309">
        <v>102</v>
      </c>
      <c r="F18" s="1348">
        <v>3159</v>
      </c>
      <c r="G18" s="1351">
        <v>6.7554852230443524E-2</v>
      </c>
      <c r="H18" s="491">
        <v>1159</v>
      </c>
      <c r="I18" s="1313">
        <v>2000</v>
      </c>
      <c r="J18" s="426">
        <v>725</v>
      </c>
      <c r="K18" s="426">
        <v>320</v>
      </c>
      <c r="L18" s="426">
        <v>405</v>
      </c>
      <c r="M18" s="426">
        <v>2434</v>
      </c>
      <c r="N18" s="426">
        <v>839</v>
      </c>
      <c r="O18" s="210">
        <v>1595</v>
      </c>
      <c r="P18" s="959"/>
    </row>
    <row r="19" spans="1:16" ht="17.25" customHeight="1">
      <c r="A19" s="211" t="s">
        <v>32</v>
      </c>
      <c r="B19" s="927">
        <v>83</v>
      </c>
      <c r="C19" s="1313">
        <v>14</v>
      </c>
      <c r="D19" s="1346">
        <v>69</v>
      </c>
      <c r="E19" s="1309">
        <v>86</v>
      </c>
      <c r="F19" s="1348">
        <v>2054</v>
      </c>
      <c r="G19" s="1351">
        <v>7.5331915205750749E-2</v>
      </c>
      <c r="H19" s="491">
        <v>788</v>
      </c>
      <c r="I19" s="1313">
        <v>1266</v>
      </c>
      <c r="J19" s="426">
        <v>625</v>
      </c>
      <c r="K19" s="426">
        <v>325</v>
      </c>
      <c r="L19" s="426">
        <v>300</v>
      </c>
      <c r="M19" s="426">
        <v>1429</v>
      </c>
      <c r="N19" s="426">
        <v>463</v>
      </c>
      <c r="O19" s="210">
        <v>966</v>
      </c>
      <c r="P19" s="959"/>
    </row>
    <row r="20" spans="1:16" ht="17.25" customHeight="1">
      <c r="A20" s="211" t="s">
        <v>33</v>
      </c>
      <c r="B20" s="927">
        <v>67</v>
      </c>
      <c r="C20" s="1313">
        <v>7</v>
      </c>
      <c r="D20" s="1346">
        <v>60</v>
      </c>
      <c r="E20" s="1309">
        <v>40</v>
      </c>
      <c r="F20" s="1348">
        <v>1649</v>
      </c>
      <c r="G20" s="1351">
        <v>6.7089792098946249E-2</v>
      </c>
      <c r="H20" s="491">
        <v>564</v>
      </c>
      <c r="I20" s="1313">
        <v>1085</v>
      </c>
      <c r="J20" s="426">
        <v>232</v>
      </c>
      <c r="K20" s="426">
        <v>86</v>
      </c>
      <c r="L20" s="426">
        <v>146</v>
      </c>
      <c r="M20" s="426">
        <v>1417</v>
      </c>
      <c r="N20" s="426">
        <v>478</v>
      </c>
      <c r="O20" s="210">
        <v>939</v>
      </c>
      <c r="P20" s="959"/>
    </row>
    <row r="21" spans="1:16" ht="17.25" customHeight="1" thickBot="1">
      <c r="A21" s="209" t="s">
        <v>34</v>
      </c>
      <c r="B21" s="317">
        <v>131</v>
      </c>
      <c r="C21" s="1312">
        <v>10</v>
      </c>
      <c r="D21" s="1347">
        <v>121</v>
      </c>
      <c r="E21" s="1310">
        <v>77</v>
      </c>
      <c r="F21" s="1349">
        <v>3086</v>
      </c>
      <c r="G21" s="1356">
        <v>6.4510734368794023E-2</v>
      </c>
      <c r="H21" s="1350">
        <v>1120</v>
      </c>
      <c r="I21" s="1312">
        <v>1966</v>
      </c>
      <c r="J21" s="234">
        <v>671</v>
      </c>
      <c r="K21" s="234">
        <v>294</v>
      </c>
      <c r="L21" s="234">
        <v>377</v>
      </c>
      <c r="M21" s="234">
        <v>2415</v>
      </c>
      <c r="N21" s="234">
        <v>826</v>
      </c>
      <c r="O21" s="1347">
        <v>1589</v>
      </c>
      <c r="P21" s="959"/>
    </row>
    <row r="22" spans="1:16" ht="17.25" customHeight="1">
      <c r="A22" s="1052" t="s">
        <v>183</v>
      </c>
      <c r="B22" s="207"/>
      <c r="C22" s="207"/>
      <c r="D22" s="207"/>
      <c r="E22" s="260"/>
      <c r="F22" s="207"/>
      <c r="G22" s="260"/>
      <c r="H22" s="260"/>
      <c r="I22" s="207"/>
      <c r="J22" s="207"/>
      <c r="K22" s="260"/>
      <c r="L22" s="207"/>
      <c r="M22" s="207"/>
      <c r="N22" s="260"/>
      <c r="O22" s="207"/>
      <c r="P22" s="121"/>
    </row>
    <row r="23" spans="1:16" ht="17.25" customHeight="1">
      <c r="A23" s="1046" t="s">
        <v>535</v>
      </c>
      <c r="B23" s="207"/>
      <c r="C23" s="207"/>
      <c r="D23" s="207"/>
      <c r="E23" s="260"/>
      <c r="F23" s="207"/>
      <c r="G23" s="260"/>
      <c r="H23" s="260"/>
      <c r="I23" s="207"/>
      <c r="J23" s="207"/>
      <c r="K23" s="260"/>
      <c r="L23" s="207"/>
      <c r="M23" s="172"/>
      <c r="N23" s="172"/>
      <c r="O23" s="207"/>
    </row>
    <row r="24" spans="1:16" s="941" customFormat="1" ht="17.25" customHeight="1">
      <c r="A24" s="1046" t="s">
        <v>544</v>
      </c>
      <c r="B24" s="260"/>
      <c r="C24" s="260"/>
      <c r="D24" s="260"/>
      <c r="E24" s="260"/>
      <c r="F24" s="172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1:16" ht="17.25" customHeight="1">
      <c r="A25" s="1052" t="s">
        <v>581</v>
      </c>
      <c r="B25" s="207"/>
      <c r="C25" s="207"/>
      <c r="D25" s="172"/>
      <c r="E25" s="260"/>
      <c r="F25" s="207"/>
      <c r="G25" s="260"/>
      <c r="H25" s="260"/>
      <c r="I25" s="207"/>
      <c r="J25" s="207"/>
      <c r="K25" s="260"/>
      <c r="L25" s="207"/>
      <c r="M25" s="207"/>
      <c r="N25" s="260"/>
      <c r="O25" s="207"/>
    </row>
    <row r="26" spans="1:16">
      <c r="B26" s="199"/>
      <c r="C26" s="260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  <row r="27" spans="1:16">
      <c r="A27" s="850"/>
      <c r="E27"/>
      <c r="G27"/>
      <c r="H27"/>
      <c r="K27"/>
      <c r="N27"/>
    </row>
    <row r="28" spans="1:16">
      <c r="A28" s="850"/>
      <c r="E28"/>
      <c r="G28"/>
      <c r="H28"/>
      <c r="K28"/>
      <c r="N28"/>
    </row>
    <row r="29" spans="1:16">
      <c r="E29"/>
      <c r="G29"/>
      <c r="H29"/>
      <c r="K29"/>
      <c r="N29"/>
    </row>
    <row r="30" spans="1:16">
      <c r="E30"/>
      <c r="G30"/>
      <c r="H30"/>
      <c r="K30"/>
      <c r="N30"/>
    </row>
  </sheetData>
  <mergeCells count="13">
    <mergeCell ref="F4:G5"/>
    <mergeCell ref="A3:A6"/>
    <mergeCell ref="B3:D3"/>
    <mergeCell ref="F3:O3"/>
    <mergeCell ref="B4:B6"/>
    <mergeCell ref="C4:D4"/>
    <mergeCell ref="C5:C6"/>
    <mergeCell ref="D5:D6"/>
    <mergeCell ref="J5:L5"/>
    <mergeCell ref="M5:O5"/>
    <mergeCell ref="J4:O4"/>
    <mergeCell ref="H4:I5"/>
    <mergeCell ref="E3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/>
  <dimension ref="A1:Y34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3" width="6.42578125" style="223" customWidth="1"/>
    <col min="4" max="4" width="5" style="223" customWidth="1"/>
    <col min="5" max="5" width="6.42578125" style="223" customWidth="1"/>
    <col min="6" max="6" width="5" style="223" customWidth="1"/>
    <col min="7" max="7" width="6.42578125" style="223" customWidth="1"/>
    <col min="8" max="8" width="5" style="223" customWidth="1"/>
    <col min="9" max="9" width="6.42578125" style="223" customWidth="1"/>
    <col min="10" max="10" width="4.85546875" style="223" customWidth="1"/>
    <col min="11" max="11" width="6.42578125" style="223" customWidth="1"/>
    <col min="12" max="12" width="5" style="223" customWidth="1"/>
    <col min="13" max="13" width="6.85546875" style="223" customWidth="1"/>
    <col min="14" max="14" width="5.28515625" style="223" customWidth="1"/>
    <col min="15" max="15" width="5.7109375" style="223" customWidth="1"/>
    <col min="16" max="16" width="5" style="223" customWidth="1"/>
    <col min="17" max="17" width="5.7109375" style="223" customWidth="1"/>
    <col min="18" max="18" width="4.85546875" style="223" customWidth="1"/>
    <col min="19" max="19" width="5.7109375" style="223" customWidth="1"/>
    <col min="20" max="20" width="4.85546875" style="223" customWidth="1"/>
    <col min="21" max="21" width="6" style="223" customWidth="1"/>
    <col min="22" max="22" width="4.85546875" style="223" customWidth="1"/>
    <col min="23" max="23" width="6.140625" style="223" customWidth="1"/>
    <col min="24" max="24" width="5.5703125" style="223" customWidth="1"/>
    <col min="25" max="16384" width="9.140625" style="223"/>
  </cols>
  <sheetData>
    <row r="1" spans="1:25" ht="17.25" customHeight="1">
      <c r="A1" s="258" t="s">
        <v>678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552"/>
      <c r="U1" s="218"/>
      <c r="V1" s="218"/>
      <c r="W1" s="218"/>
      <c r="X1" s="396"/>
    </row>
    <row r="2" spans="1:25" s="219" customFormat="1" ht="17.25" customHeight="1" thickBot="1">
      <c r="A2" s="358" t="s">
        <v>198</v>
      </c>
      <c r="Q2" s="219" t="s">
        <v>0</v>
      </c>
    </row>
    <row r="3" spans="1:25" ht="17.25" customHeight="1">
      <c r="A3" s="1558" t="s">
        <v>203</v>
      </c>
      <c r="B3" s="1559"/>
      <c r="C3" s="1713" t="s">
        <v>75</v>
      </c>
      <c r="D3" s="1817"/>
      <c r="E3" s="1714" t="s">
        <v>538</v>
      </c>
      <c r="F3" s="1818"/>
      <c r="G3" s="1735" t="s">
        <v>46</v>
      </c>
      <c r="H3" s="1726"/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7"/>
    </row>
    <row r="4" spans="1:25" ht="17.25" customHeight="1">
      <c r="A4" s="1560"/>
      <c r="B4" s="1561"/>
      <c r="C4" s="1841"/>
      <c r="D4" s="1883"/>
      <c r="E4" s="1883"/>
      <c r="F4" s="1888"/>
      <c r="G4" s="1775" t="s">
        <v>168</v>
      </c>
      <c r="H4" s="1710"/>
      <c r="I4" s="1706" t="s">
        <v>169</v>
      </c>
      <c r="J4" s="1710"/>
      <c r="K4" s="1884" t="s">
        <v>48</v>
      </c>
      <c r="L4" s="1885"/>
      <c r="M4" s="1706" t="s">
        <v>51</v>
      </c>
      <c r="N4" s="1710"/>
      <c r="O4" s="1706" t="s">
        <v>49</v>
      </c>
      <c r="P4" s="1710"/>
      <c r="Q4" s="1706" t="s">
        <v>50</v>
      </c>
      <c r="R4" s="1710"/>
      <c r="S4" s="1706" t="s">
        <v>52</v>
      </c>
      <c r="T4" s="1710"/>
      <c r="U4" s="1706" t="s">
        <v>54</v>
      </c>
      <c r="V4" s="1710"/>
      <c r="W4" s="1706" t="s">
        <v>67</v>
      </c>
      <c r="X4" s="1736"/>
    </row>
    <row r="5" spans="1:25" ht="17.25" customHeight="1">
      <c r="A5" s="1560"/>
      <c r="B5" s="1561"/>
      <c r="C5" s="1722"/>
      <c r="D5" s="1721"/>
      <c r="E5" s="1721"/>
      <c r="F5" s="1724"/>
      <c r="G5" s="1604"/>
      <c r="H5" s="1711"/>
      <c r="I5" s="1708"/>
      <c r="J5" s="1711"/>
      <c r="K5" s="1886"/>
      <c r="L5" s="1887"/>
      <c r="M5" s="1708"/>
      <c r="N5" s="1711"/>
      <c r="O5" s="1708"/>
      <c r="P5" s="1711"/>
      <c r="Q5" s="1708"/>
      <c r="R5" s="1711"/>
      <c r="S5" s="1708"/>
      <c r="T5" s="1711"/>
      <c r="U5" s="1708"/>
      <c r="V5" s="1711"/>
      <c r="W5" s="1708"/>
      <c r="X5" s="1605"/>
    </row>
    <row r="6" spans="1:25" ht="17.25" customHeight="1" thickBot="1">
      <c r="A6" s="1562"/>
      <c r="B6" s="1563"/>
      <c r="C6" s="689" t="s">
        <v>150</v>
      </c>
      <c r="D6" s="690" t="s">
        <v>159</v>
      </c>
      <c r="E6" s="692" t="s">
        <v>150</v>
      </c>
      <c r="F6" s="702" t="s">
        <v>155</v>
      </c>
      <c r="G6" s="694" t="s">
        <v>150</v>
      </c>
      <c r="H6" s="695" t="s">
        <v>155</v>
      </c>
      <c r="I6" s="692" t="s">
        <v>150</v>
      </c>
      <c r="J6" s="695" t="s">
        <v>155</v>
      </c>
      <c r="K6" s="692" t="s">
        <v>150</v>
      </c>
      <c r="L6" s="695" t="s">
        <v>155</v>
      </c>
      <c r="M6" s="692" t="s">
        <v>150</v>
      </c>
      <c r="N6" s="695" t="s">
        <v>155</v>
      </c>
      <c r="O6" s="692" t="s">
        <v>150</v>
      </c>
      <c r="P6" s="695" t="s">
        <v>155</v>
      </c>
      <c r="Q6" s="692" t="s">
        <v>150</v>
      </c>
      <c r="R6" s="695" t="s">
        <v>155</v>
      </c>
      <c r="S6" s="692" t="s">
        <v>150</v>
      </c>
      <c r="T6" s="695" t="s">
        <v>155</v>
      </c>
      <c r="U6" s="692" t="s">
        <v>150</v>
      </c>
      <c r="V6" s="695" t="s">
        <v>155</v>
      </c>
      <c r="W6" s="692" t="s">
        <v>150</v>
      </c>
      <c r="X6" s="693" t="s">
        <v>155</v>
      </c>
    </row>
    <row r="7" spans="1:25" s="28" customFormat="1" ht="17.25" customHeight="1">
      <c r="A7" s="1564" t="s">
        <v>11</v>
      </c>
      <c r="B7" s="1565"/>
      <c r="C7" s="221">
        <v>18731</v>
      </c>
      <c r="D7" s="388">
        <v>3.5147996502276145E-2</v>
      </c>
      <c r="E7" s="379">
        <v>12199</v>
      </c>
      <c r="F7" s="427">
        <v>0.65127329026747105</v>
      </c>
      <c r="G7" s="217">
        <v>6788</v>
      </c>
      <c r="H7" s="391">
        <v>0.36239389247771076</v>
      </c>
      <c r="I7" s="483" t="s">
        <v>56</v>
      </c>
      <c r="J7" s="484" t="s">
        <v>56</v>
      </c>
      <c r="K7" s="379">
        <v>9206</v>
      </c>
      <c r="L7" s="391">
        <v>0.49148470450056059</v>
      </c>
      <c r="M7" s="379">
        <v>62</v>
      </c>
      <c r="N7" s="271">
        <v>3.3100208210987132E-3</v>
      </c>
      <c r="O7" s="379">
        <v>511</v>
      </c>
      <c r="P7" s="271">
        <v>2.7280978057765203E-2</v>
      </c>
      <c r="Q7" s="379">
        <v>271</v>
      </c>
      <c r="R7" s="271">
        <v>1.446799423415728E-2</v>
      </c>
      <c r="S7" s="379">
        <v>769</v>
      </c>
      <c r="T7" s="271">
        <v>4.1054935668143722E-2</v>
      </c>
      <c r="U7" s="379">
        <v>165</v>
      </c>
      <c r="V7" s="271">
        <v>8.8089263787304462E-3</v>
      </c>
      <c r="W7" s="379">
        <v>959</v>
      </c>
      <c r="X7" s="273">
        <v>5.1198547861833324E-2</v>
      </c>
      <c r="Y7"/>
    </row>
    <row r="8" spans="1:25" s="28" customFormat="1" ht="17.25" customHeight="1">
      <c r="A8" s="1564" t="s">
        <v>12</v>
      </c>
      <c r="B8" s="1565"/>
      <c r="C8" s="221">
        <v>19125</v>
      </c>
      <c r="D8" s="388">
        <v>3.8156897170902995E-2</v>
      </c>
      <c r="E8" s="379">
        <v>11830</v>
      </c>
      <c r="F8" s="427">
        <v>0.61856209150326802</v>
      </c>
      <c r="G8" s="217">
        <v>7501</v>
      </c>
      <c r="H8" s="391">
        <v>0.39220915032679737</v>
      </c>
      <c r="I8" s="483" t="s">
        <v>56</v>
      </c>
      <c r="J8" s="484" t="s">
        <v>56</v>
      </c>
      <c r="K8" s="379">
        <v>8786</v>
      </c>
      <c r="L8" s="391">
        <v>0.45939869281045753</v>
      </c>
      <c r="M8" s="379">
        <v>82</v>
      </c>
      <c r="N8" s="271">
        <v>4.2875816993464049E-3</v>
      </c>
      <c r="O8" s="379">
        <v>482</v>
      </c>
      <c r="P8" s="271">
        <v>2.5202614379084966E-2</v>
      </c>
      <c r="Q8" s="379">
        <v>258</v>
      </c>
      <c r="R8" s="271">
        <v>1.3490196078431372E-2</v>
      </c>
      <c r="S8" s="379">
        <v>732</v>
      </c>
      <c r="T8" s="271">
        <v>3.8274509803921566E-2</v>
      </c>
      <c r="U8" s="379">
        <v>227</v>
      </c>
      <c r="V8" s="271">
        <v>1.1869281045751634E-2</v>
      </c>
      <c r="W8" s="379">
        <v>1057</v>
      </c>
      <c r="X8" s="273">
        <v>5.526797385620915E-2</v>
      </c>
      <c r="Y8"/>
    </row>
    <row r="9" spans="1:25" s="28" customFormat="1" ht="17.25" customHeight="1">
      <c r="A9" s="1564" t="s">
        <v>13</v>
      </c>
      <c r="B9" s="1565"/>
      <c r="C9" s="221">
        <v>19160</v>
      </c>
      <c r="D9" s="388">
        <v>4.0700663191390832E-2</v>
      </c>
      <c r="E9" s="379">
        <v>11353</v>
      </c>
      <c r="F9" s="427">
        <v>0.59253653444676413</v>
      </c>
      <c r="G9" s="217">
        <v>7687</v>
      </c>
      <c r="H9" s="391">
        <v>0.40120041753653446</v>
      </c>
      <c r="I9" s="379">
        <v>380</v>
      </c>
      <c r="J9" s="484">
        <v>1.9832985386221295E-2</v>
      </c>
      <c r="K9" s="379">
        <v>8012</v>
      </c>
      <c r="L9" s="391">
        <v>0.41816283924843423</v>
      </c>
      <c r="M9" s="379">
        <v>94</v>
      </c>
      <c r="N9" s="271">
        <v>4.9060542797494779E-3</v>
      </c>
      <c r="O9" s="379">
        <v>486</v>
      </c>
      <c r="P9" s="271">
        <v>2.5365344467640917E-2</v>
      </c>
      <c r="Q9" s="379">
        <v>267</v>
      </c>
      <c r="R9" s="271">
        <v>1.3935281837160751E-2</v>
      </c>
      <c r="S9" s="379">
        <v>716</v>
      </c>
      <c r="T9" s="271">
        <v>3.7369519832985386E-2</v>
      </c>
      <c r="U9" s="379">
        <v>416</v>
      </c>
      <c r="V9" s="271">
        <v>2.1711899791231733E-2</v>
      </c>
      <c r="W9" s="379">
        <v>1102</v>
      </c>
      <c r="X9" s="273">
        <v>5.7515657620041752E-2</v>
      </c>
      <c r="Y9"/>
    </row>
    <row r="10" spans="1:25" s="28" customFormat="1" ht="17.25" customHeight="1">
      <c r="A10" s="1564" t="s">
        <v>14</v>
      </c>
      <c r="B10" s="1565"/>
      <c r="C10" s="221">
        <v>19876</v>
      </c>
      <c r="D10" s="388">
        <v>4.4287776965721316E-2</v>
      </c>
      <c r="E10" s="379">
        <v>11004</v>
      </c>
      <c r="F10" s="427">
        <v>0.55363252163413157</v>
      </c>
      <c r="G10" s="217">
        <v>8636</v>
      </c>
      <c r="H10" s="391">
        <v>0.43449386194405315</v>
      </c>
      <c r="I10" s="379">
        <v>425</v>
      </c>
      <c r="J10" s="271">
        <v>2.1382571946065607E-2</v>
      </c>
      <c r="K10" s="379">
        <v>7599</v>
      </c>
      <c r="L10" s="391">
        <v>0.38232038639565302</v>
      </c>
      <c r="M10" s="379">
        <v>112</v>
      </c>
      <c r="N10" s="271">
        <v>5.6349366069631717E-3</v>
      </c>
      <c r="O10" s="379">
        <v>497</v>
      </c>
      <c r="P10" s="271">
        <v>2.5005031193399075E-2</v>
      </c>
      <c r="Q10" s="379">
        <v>278</v>
      </c>
      <c r="R10" s="271">
        <v>1.3986717649426444E-2</v>
      </c>
      <c r="S10" s="379">
        <v>667</v>
      </c>
      <c r="T10" s="271">
        <v>3.3558059971825316E-2</v>
      </c>
      <c r="U10" s="379">
        <v>538</v>
      </c>
      <c r="V10" s="271">
        <v>2.7067820487019521E-2</v>
      </c>
      <c r="W10" s="379">
        <v>1124</v>
      </c>
      <c r="X10" s="273">
        <v>5.6550613805594688E-2</v>
      </c>
      <c r="Y10"/>
    </row>
    <row r="11" spans="1:25" s="28" customFormat="1" ht="17.25" customHeight="1">
      <c r="A11" s="1564" t="s">
        <v>15</v>
      </c>
      <c r="B11" s="1565"/>
      <c r="C11" s="221">
        <v>19835</v>
      </c>
      <c r="D11" s="388">
        <v>4.5540958162473423E-2</v>
      </c>
      <c r="E11" s="379">
        <v>10853</v>
      </c>
      <c r="F11" s="427">
        <v>0.5471641038568188</v>
      </c>
      <c r="G11" s="217">
        <v>8456</v>
      </c>
      <c r="H11" s="391">
        <v>0.42631711620872198</v>
      </c>
      <c r="I11" s="379">
        <v>567</v>
      </c>
      <c r="J11" s="271">
        <v>2.8585833123266954E-2</v>
      </c>
      <c r="K11" s="379">
        <v>7349</v>
      </c>
      <c r="L11" s="391">
        <v>0.37050668011091503</v>
      </c>
      <c r="M11" s="379">
        <v>139</v>
      </c>
      <c r="N11" s="271">
        <v>7.0078144693723216E-3</v>
      </c>
      <c r="O11" s="379">
        <v>505</v>
      </c>
      <c r="P11" s="271">
        <v>2.546004537433829E-2</v>
      </c>
      <c r="Q11" s="379">
        <v>266</v>
      </c>
      <c r="R11" s="271">
        <v>1.3410637761532644E-2</v>
      </c>
      <c r="S11" s="379">
        <v>623</v>
      </c>
      <c r="T11" s="271">
        <v>3.1409125283589613E-2</v>
      </c>
      <c r="U11" s="379">
        <v>646</v>
      </c>
      <c r="V11" s="271">
        <v>3.2568691706579278E-2</v>
      </c>
      <c r="W11" s="379">
        <v>1284</v>
      </c>
      <c r="X11" s="273">
        <v>6.4734055961683898E-2</v>
      </c>
      <c r="Y11"/>
    </row>
    <row r="12" spans="1:25" s="28" customFormat="1" ht="17.25" customHeight="1">
      <c r="A12" s="1564" t="s">
        <v>16</v>
      </c>
      <c r="B12" s="1565"/>
      <c r="C12" s="221">
        <v>20046</v>
      </c>
      <c r="D12" s="388">
        <v>4.6934374758549967E-2</v>
      </c>
      <c r="E12" s="379">
        <v>10541</v>
      </c>
      <c r="F12" s="427">
        <v>0.52584056669659784</v>
      </c>
      <c r="G12" s="217">
        <v>8566</v>
      </c>
      <c r="H12" s="391">
        <v>0.42731717050783197</v>
      </c>
      <c r="I12" s="379">
        <v>653</v>
      </c>
      <c r="J12" s="271">
        <v>3.2575077322159036E-2</v>
      </c>
      <c r="K12" s="379">
        <v>6955</v>
      </c>
      <c r="L12" s="391">
        <v>0.34695201037613488</v>
      </c>
      <c r="M12" s="379">
        <v>167</v>
      </c>
      <c r="N12" s="271">
        <v>8.3308390701386809E-3</v>
      </c>
      <c r="O12" s="379">
        <v>504</v>
      </c>
      <c r="P12" s="271">
        <v>2.5142173002095182E-2</v>
      </c>
      <c r="Q12" s="379">
        <v>298</v>
      </c>
      <c r="R12" s="271">
        <v>1.4865808640127706E-2</v>
      </c>
      <c r="S12" s="379">
        <v>619</v>
      </c>
      <c r="T12" s="271">
        <v>3.0878978349795472E-2</v>
      </c>
      <c r="U12" s="379">
        <v>837</v>
      </c>
      <c r="V12" s="271">
        <v>4.1753965878479495E-2</v>
      </c>
      <c r="W12" s="379">
        <v>1447</v>
      </c>
      <c r="X12" s="273">
        <v>7.2183976853237547E-2</v>
      </c>
      <c r="Y12"/>
    </row>
    <row r="13" spans="1:25" s="28" customFormat="1" ht="17.25" customHeight="1">
      <c r="A13" s="1564" t="s">
        <v>17</v>
      </c>
      <c r="B13" s="1565"/>
      <c r="C13" s="216">
        <v>20335</v>
      </c>
      <c r="D13" s="388">
        <v>4.7864064644144153E-2</v>
      </c>
      <c r="E13" s="428">
        <v>9853</v>
      </c>
      <c r="F13" s="427">
        <v>0.48453405458568971</v>
      </c>
      <c r="G13" s="215">
        <v>8916</v>
      </c>
      <c r="H13" s="391">
        <v>0.4384558642734202</v>
      </c>
      <c r="I13" s="428">
        <v>640</v>
      </c>
      <c r="J13" s="271">
        <v>3.1472830095893779E-2</v>
      </c>
      <c r="K13" s="428">
        <v>6547</v>
      </c>
      <c r="L13" s="391">
        <v>0.32195721662158838</v>
      </c>
      <c r="M13" s="428">
        <v>189</v>
      </c>
      <c r="N13" s="271">
        <v>9.2943201376936308E-3</v>
      </c>
      <c r="O13" s="428">
        <v>466</v>
      </c>
      <c r="P13" s="271">
        <v>2.2916154413572656E-2</v>
      </c>
      <c r="Q13" s="428">
        <v>264</v>
      </c>
      <c r="R13" s="271">
        <v>1.2982542414556184E-2</v>
      </c>
      <c r="S13" s="428">
        <v>622</v>
      </c>
      <c r="T13" s="271">
        <v>3.0587656749446766E-2</v>
      </c>
      <c r="U13" s="428">
        <v>1017</v>
      </c>
      <c r="V13" s="271">
        <v>5.0012294074256211E-2</v>
      </c>
      <c r="W13" s="428">
        <v>1674</v>
      </c>
      <c r="X13" s="273">
        <v>8.2321121219572163E-2</v>
      </c>
      <c r="Y13"/>
    </row>
    <row r="14" spans="1:25" s="28" customFormat="1" ht="17.25" customHeight="1">
      <c r="A14" s="1564" t="s">
        <v>143</v>
      </c>
      <c r="B14" s="1565"/>
      <c r="C14" s="216">
        <v>22316</v>
      </c>
      <c r="D14" s="388">
        <v>5.2939850783446214E-2</v>
      </c>
      <c r="E14" s="428">
        <v>9331</v>
      </c>
      <c r="F14" s="427">
        <v>0.41813048933500629</v>
      </c>
      <c r="G14" s="215">
        <v>10749</v>
      </c>
      <c r="H14" s="391">
        <v>0.48167234271374798</v>
      </c>
      <c r="I14" s="428">
        <v>1016</v>
      </c>
      <c r="J14" s="271">
        <v>4.5527872378562463E-2</v>
      </c>
      <c r="K14" s="428">
        <v>5762</v>
      </c>
      <c r="L14" s="391">
        <v>0.25820039433590247</v>
      </c>
      <c r="M14" s="428">
        <v>281</v>
      </c>
      <c r="N14" s="271">
        <v>1.2591862340921313E-2</v>
      </c>
      <c r="O14" s="428">
        <v>443</v>
      </c>
      <c r="P14" s="271">
        <v>1.9851227818605485E-2</v>
      </c>
      <c r="Q14" s="428">
        <v>293</v>
      </c>
      <c r="R14" s="271">
        <v>1.3129593117046066E-2</v>
      </c>
      <c r="S14" s="428">
        <v>586</v>
      </c>
      <c r="T14" s="271">
        <v>2.6259186234092131E-2</v>
      </c>
      <c r="U14" s="428">
        <v>780</v>
      </c>
      <c r="V14" s="271">
        <v>3.4952500448108978E-2</v>
      </c>
      <c r="W14" s="428">
        <v>2406</v>
      </c>
      <c r="X14" s="273">
        <v>0.10781502061301308</v>
      </c>
      <c r="Y14"/>
    </row>
    <row r="15" spans="1:25" s="28" customFormat="1" ht="17.25" customHeight="1">
      <c r="A15" s="1564" t="s">
        <v>194</v>
      </c>
      <c r="B15" s="1565"/>
      <c r="C15" s="216">
        <v>22067</v>
      </c>
      <c r="D15" s="388">
        <v>5.2438844715242364E-2</v>
      </c>
      <c r="E15" s="428">
        <v>7864</v>
      </c>
      <c r="F15" s="427">
        <v>0.3563692391353605</v>
      </c>
      <c r="G15" s="215">
        <v>10915</v>
      </c>
      <c r="H15" s="391">
        <v>0.49462999048352746</v>
      </c>
      <c r="I15" s="428">
        <v>1390</v>
      </c>
      <c r="J15" s="271">
        <v>6.2989985045543123E-2</v>
      </c>
      <c r="K15" s="428">
        <v>4693</v>
      </c>
      <c r="L15" s="391">
        <v>0.21267050346671501</v>
      </c>
      <c r="M15" s="428">
        <v>409</v>
      </c>
      <c r="N15" s="271">
        <v>1.8534463225631032E-2</v>
      </c>
      <c r="O15" s="428">
        <v>443</v>
      </c>
      <c r="P15" s="271">
        <v>2.0075225449766618E-2</v>
      </c>
      <c r="Q15" s="428">
        <v>274</v>
      </c>
      <c r="R15" s="271">
        <v>1.2416730865092672E-2</v>
      </c>
      <c r="S15" s="428">
        <v>477</v>
      </c>
      <c r="T15" s="271">
        <v>2.1615987673902208E-2</v>
      </c>
      <c r="U15" s="428">
        <v>797</v>
      </c>
      <c r="V15" s="271">
        <v>3.611727919517832E-2</v>
      </c>
      <c r="W15" s="428">
        <v>2669</v>
      </c>
      <c r="X15" s="273">
        <v>0.12094983459464401</v>
      </c>
      <c r="Y15"/>
    </row>
    <row r="16" spans="1:25" s="28" customFormat="1" ht="17.25" customHeight="1">
      <c r="A16" s="1564" t="s">
        <v>475</v>
      </c>
      <c r="B16" s="1565"/>
      <c r="C16" s="216">
        <v>25052</v>
      </c>
      <c r="D16" s="388">
        <v>5.9107489182187535E-2</v>
      </c>
      <c r="E16" s="428">
        <v>7996</v>
      </c>
      <c r="F16" s="427">
        <v>0.31917611368353827</v>
      </c>
      <c r="G16" s="215">
        <v>12770</v>
      </c>
      <c r="H16" s="391">
        <v>0.50973974133801692</v>
      </c>
      <c r="I16" s="428">
        <v>1874</v>
      </c>
      <c r="J16" s="271">
        <v>7.4804406833785725E-2</v>
      </c>
      <c r="K16" s="428">
        <v>4829</v>
      </c>
      <c r="L16" s="391">
        <v>0.19275906115280217</v>
      </c>
      <c r="M16" s="428">
        <v>587</v>
      </c>
      <c r="N16" s="271">
        <v>2.3431262973016127E-2</v>
      </c>
      <c r="O16" s="428">
        <v>448</v>
      </c>
      <c r="P16" s="271">
        <v>1.7882803768162224E-2</v>
      </c>
      <c r="Q16" s="428">
        <v>299</v>
      </c>
      <c r="R16" s="271">
        <v>1.1935174836340412E-2</v>
      </c>
      <c r="S16" s="428">
        <v>534</v>
      </c>
      <c r="T16" s="271">
        <v>2.1315663420086221E-2</v>
      </c>
      <c r="U16" s="428">
        <v>1079</v>
      </c>
      <c r="V16" s="271">
        <v>4.3070413539837142E-2</v>
      </c>
      <c r="W16" s="428">
        <v>2632</v>
      </c>
      <c r="X16" s="273">
        <v>0.10506147213795305</v>
      </c>
      <c r="Y16"/>
    </row>
    <row r="17" spans="1:25" s="28" customFormat="1" ht="17.25" customHeight="1" thickBot="1">
      <c r="A17" s="1614" t="s">
        <v>605</v>
      </c>
      <c r="B17" s="1615"/>
      <c r="C17" s="216">
        <v>25209</v>
      </c>
      <c r="D17" s="388">
        <v>5.8232041135950992E-2</v>
      </c>
      <c r="E17" s="428">
        <v>7890</v>
      </c>
      <c r="F17" s="427">
        <v>0.31298345828870644</v>
      </c>
      <c r="G17" s="215">
        <v>12567</v>
      </c>
      <c r="H17" s="391">
        <v>0.49851243603474948</v>
      </c>
      <c r="I17" s="428">
        <v>2133</v>
      </c>
      <c r="J17" s="271">
        <v>8.4612638343448773E-2</v>
      </c>
      <c r="K17" s="428">
        <v>4724</v>
      </c>
      <c r="L17" s="391">
        <v>0.18739339124915705</v>
      </c>
      <c r="M17" s="428">
        <v>707</v>
      </c>
      <c r="N17" s="271">
        <v>2.804553929152287E-2</v>
      </c>
      <c r="O17" s="428">
        <v>445</v>
      </c>
      <c r="P17" s="271">
        <v>1.765242572097267E-2</v>
      </c>
      <c r="Q17" s="428">
        <v>301</v>
      </c>
      <c r="R17" s="271">
        <v>1.1940180094410726E-2</v>
      </c>
      <c r="S17" s="428">
        <v>534</v>
      </c>
      <c r="T17" s="271">
        <v>2.1182910865167201E-2</v>
      </c>
      <c r="U17" s="428">
        <v>1268</v>
      </c>
      <c r="V17" s="271">
        <v>5.0299496211670437E-2</v>
      </c>
      <c r="W17" s="428">
        <v>2530</v>
      </c>
      <c r="X17" s="273">
        <v>0.10036098218890079</v>
      </c>
      <c r="Y17"/>
    </row>
    <row r="18" spans="1:25" s="260" customFormat="1" ht="17.25" customHeight="1">
      <c r="A18" s="1859" t="s">
        <v>606</v>
      </c>
      <c r="B18" s="626" t="s">
        <v>196</v>
      </c>
      <c r="C18" s="616">
        <f>C17-C16</f>
        <v>157</v>
      </c>
      <c r="D18" s="672" t="s">
        <v>57</v>
      </c>
      <c r="E18" s="617">
        <f>E17-E16</f>
        <v>-106</v>
      </c>
      <c r="F18" s="734" t="s">
        <v>57</v>
      </c>
      <c r="G18" s="616">
        <f>G17-G16</f>
        <v>-203</v>
      </c>
      <c r="H18" s="672" t="s">
        <v>57</v>
      </c>
      <c r="I18" s="617">
        <f>I17-I16</f>
        <v>259</v>
      </c>
      <c r="J18" s="672" t="s">
        <v>57</v>
      </c>
      <c r="K18" s="617">
        <f>K17-K16</f>
        <v>-105</v>
      </c>
      <c r="L18" s="672" t="s">
        <v>57</v>
      </c>
      <c r="M18" s="617">
        <f>M17-M16</f>
        <v>120</v>
      </c>
      <c r="N18" s="672" t="s">
        <v>57</v>
      </c>
      <c r="O18" s="617">
        <f>O17-O16</f>
        <v>-3</v>
      </c>
      <c r="P18" s="672" t="s">
        <v>57</v>
      </c>
      <c r="Q18" s="617">
        <f>Q17-Q16</f>
        <v>2</v>
      </c>
      <c r="R18" s="672" t="s">
        <v>57</v>
      </c>
      <c r="S18" s="617">
        <f>S17-S16</f>
        <v>0</v>
      </c>
      <c r="T18" s="672" t="s">
        <v>57</v>
      </c>
      <c r="U18" s="617">
        <f>U17-U16</f>
        <v>189</v>
      </c>
      <c r="V18" s="672" t="s">
        <v>57</v>
      </c>
      <c r="W18" s="617">
        <f>W17-W16</f>
        <v>-102</v>
      </c>
      <c r="X18" s="673" t="s">
        <v>57</v>
      </c>
      <c r="Y18"/>
    </row>
    <row r="19" spans="1:25" ht="17.25" customHeight="1">
      <c r="A19" s="1573"/>
      <c r="B19" s="620" t="s">
        <v>197</v>
      </c>
      <c r="C19" s="623">
        <f>C17/C16-1</f>
        <v>6.2669647133961615E-3</v>
      </c>
      <c r="D19" s="681" t="s">
        <v>57</v>
      </c>
      <c r="E19" s="624">
        <f>E17/E16-1</f>
        <v>-1.3256628314157082E-2</v>
      </c>
      <c r="F19" s="735" t="s">
        <v>57</v>
      </c>
      <c r="G19" s="623">
        <f>G17/G16-1</f>
        <v>-1.589663273296793E-2</v>
      </c>
      <c r="H19" s="681" t="s">
        <v>57</v>
      </c>
      <c r="I19" s="624">
        <f>I17/I16-1</f>
        <v>0.13820704375667026</v>
      </c>
      <c r="J19" s="681" t="s">
        <v>57</v>
      </c>
      <c r="K19" s="624">
        <f>K17/K16-1</f>
        <v>-2.174363222199216E-2</v>
      </c>
      <c r="L19" s="681" t="s">
        <v>57</v>
      </c>
      <c r="M19" s="624">
        <f>M17/M16-1</f>
        <v>0.2044293015332197</v>
      </c>
      <c r="N19" s="681" t="s">
        <v>57</v>
      </c>
      <c r="O19" s="624">
        <f>O17/O16-1</f>
        <v>-6.6964285714286031E-3</v>
      </c>
      <c r="P19" s="681" t="s">
        <v>57</v>
      </c>
      <c r="Q19" s="624">
        <f>Q17/Q16-1</f>
        <v>6.6889632107023367E-3</v>
      </c>
      <c r="R19" s="681" t="s">
        <v>57</v>
      </c>
      <c r="S19" s="624">
        <f>S17/S16-1</f>
        <v>0</v>
      </c>
      <c r="T19" s="681" t="s">
        <v>57</v>
      </c>
      <c r="U19" s="624">
        <f>U17/U16-1</f>
        <v>0.1751621872103799</v>
      </c>
      <c r="V19" s="681" t="s">
        <v>57</v>
      </c>
      <c r="W19" s="624">
        <f>W17/W16-1</f>
        <v>-3.8753799392097221E-2</v>
      </c>
      <c r="X19" s="682" t="s">
        <v>57</v>
      </c>
      <c r="Y19"/>
    </row>
    <row r="20" spans="1:25" ht="17.25" customHeight="1">
      <c r="A20" s="1556" t="s">
        <v>607</v>
      </c>
      <c r="B20" s="638" t="s">
        <v>196</v>
      </c>
      <c r="C20" s="641">
        <f>C17-C12</f>
        <v>5163</v>
      </c>
      <c r="D20" s="678" t="s">
        <v>57</v>
      </c>
      <c r="E20" s="642">
        <f>E17-E12</f>
        <v>-2651</v>
      </c>
      <c r="F20" s="737" t="s">
        <v>57</v>
      </c>
      <c r="G20" s="641">
        <f>G17-G12</f>
        <v>4001</v>
      </c>
      <c r="H20" s="678" t="s">
        <v>57</v>
      </c>
      <c r="I20" s="642">
        <f>I17-I12</f>
        <v>1480</v>
      </c>
      <c r="J20" s="678" t="s">
        <v>57</v>
      </c>
      <c r="K20" s="642">
        <f>K17-K12</f>
        <v>-2231</v>
      </c>
      <c r="L20" s="678" t="s">
        <v>57</v>
      </c>
      <c r="M20" s="642">
        <f>M17-M12</f>
        <v>540</v>
      </c>
      <c r="N20" s="678" t="s">
        <v>57</v>
      </c>
      <c r="O20" s="642">
        <f>O17-O12</f>
        <v>-59</v>
      </c>
      <c r="P20" s="678" t="s">
        <v>57</v>
      </c>
      <c r="Q20" s="642">
        <f>Q17-Q12</f>
        <v>3</v>
      </c>
      <c r="R20" s="678" t="s">
        <v>57</v>
      </c>
      <c r="S20" s="642">
        <f>S17-S12</f>
        <v>-85</v>
      </c>
      <c r="T20" s="678" t="s">
        <v>57</v>
      </c>
      <c r="U20" s="642">
        <f>U17-U12</f>
        <v>431</v>
      </c>
      <c r="V20" s="678" t="s">
        <v>57</v>
      </c>
      <c r="W20" s="642">
        <f>W17-W12</f>
        <v>1083</v>
      </c>
      <c r="X20" s="679" t="s">
        <v>57</v>
      </c>
      <c r="Y20"/>
    </row>
    <row r="21" spans="1:25" ht="17.25" customHeight="1">
      <c r="A21" s="1573"/>
      <c r="B21" s="620" t="s">
        <v>197</v>
      </c>
      <c r="C21" s="623">
        <f>C17/C12-1</f>
        <v>0.25755761747979644</v>
      </c>
      <c r="D21" s="681" t="s">
        <v>57</v>
      </c>
      <c r="E21" s="624">
        <f>E17/E12-1</f>
        <v>-0.25149416563893368</v>
      </c>
      <c r="F21" s="735" t="s">
        <v>57</v>
      </c>
      <c r="G21" s="623">
        <f>G17/G12-1</f>
        <v>0.46707915012841461</v>
      </c>
      <c r="H21" s="681" t="s">
        <v>57</v>
      </c>
      <c r="I21" s="624">
        <f>I17/I12-1</f>
        <v>2.2664624808575806</v>
      </c>
      <c r="J21" s="681" t="s">
        <v>57</v>
      </c>
      <c r="K21" s="624">
        <f>K17/K12-1</f>
        <v>-0.32077641984184035</v>
      </c>
      <c r="L21" s="681" t="s">
        <v>57</v>
      </c>
      <c r="M21" s="624">
        <f>M17/M12-1</f>
        <v>3.2335329341317367</v>
      </c>
      <c r="N21" s="681" t="s">
        <v>57</v>
      </c>
      <c r="O21" s="624">
        <f>O17/O12-1</f>
        <v>-0.11706349206349209</v>
      </c>
      <c r="P21" s="681" t="s">
        <v>57</v>
      </c>
      <c r="Q21" s="624">
        <f>Q17/Q12-1</f>
        <v>1.0067114093959662E-2</v>
      </c>
      <c r="R21" s="681" t="s">
        <v>57</v>
      </c>
      <c r="S21" s="624">
        <f>S17/S12-1</f>
        <v>-0.13731825525040386</v>
      </c>
      <c r="T21" s="681" t="s">
        <v>57</v>
      </c>
      <c r="U21" s="624">
        <f>U17/U12-1</f>
        <v>0.51493428912783745</v>
      </c>
      <c r="V21" s="681" t="s">
        <v>57</v>
      </c>
      <c r="W21" s="624">
        <f>W17/W12-1</f>
        <v>0.74844505874222533</v>
      </c>
      <c r="X21" s="682" t="s">
        <v>57</v>
      </c>
      <c r="Y21"/>
    </row>
    <row r="22" spans="1:25" ht="17.25" customHeight="1">
      <c r="A22" s="1556" t="s">
        <v>608</v>
      </c>
      <c r="B22" s="638" t="s">
        <v>196</v>
      </c>
      <c r="C22" s="641">
        <f>C17-C7</f>
        <v>6478</v>
      </c>
      <c r="D22" s="678" t="s">
        <v>57</v>
      </c>
      <c r="E22" s="642">
        <f>E17-E7</f>
        <v>-4309</v>
      </c>
      <c r="F22" s="737" t="s">
        <v>57</v>
      </c>
      <c r="G22" s="641">
        <f>G17-G7</f>
        <v>5779</v>
      </c>
      <c r="H22" s="678" t="s">
        <v>57</v>
      </c>
      <c r="I22" s="678" t="s">
        <v>56</v>
      </c>
      <c r="J22" s="678" t="s">
        <v>56</v>
      </c>
      <c r="K22" s="642">
        <f>K17-K7</f>
        <v>-4482</v>
      </c>
      <c r="L22" s="678" t="s">
        <v>57</v>
      </c>
      <c r="M22" s="642">
        <f>M17-M7</f>
        <v>645</v>
      </c>
      <c r="N22" s="678" t="s">
        <v>57</v>
      </c>
      <c r="O22" s="642">
        <f>O17-O7</f>
        <v>-66</v>
      </c>
      <c r="P22" s="678" t="s">
        <v>57</v>
      </c>
      <c r="Q22" s="642">
        <f>Q17-Q7</f>
        <v>30</v>
      </c>
      <c r="R22" s="678" t="s">
        <v>57</v>
      </c>
      <c r="S22" s="642">
        <f>S17-S7</f>
        <v>-235</v>
      </c>
      <c r="T22" s="678" t="s">
        <v>57</v>
      </c>
      <c r="U22" s="642">
        <f>U17-U7</f>
        <v>1103</v>
      </c>
      <c r="V22" s="678" t="s">
        <v>57</v>
      </c>
      <c r="W22" s="642">
        <f>W17-W7</f>
        <v>1571</v>
      </c>
      <c r="X22" s="679" t="s">
        <v>57</v>
      </c>
      <c r="Y22"/>
    </row>
    <row r="23" spans="1:25" ht="17.25" customHeight="1" thickBot="1">
      <c r="A23" s="1557"/>
      <c r="B23" s="656" t="s">
        <v>197</v>
      </c>
      <c r="C23" s="657">
        <f>C17/C7-1</f>
        <v>0.34584378837221719</v>
      </c>
      <c r="D23" s="719" t="s">
        <v>57</v>
      </c>
      <c r="E23" s="658">
        <f>E17/E7-1</f>
        <v>-0.35322567423559303</v>
      </c>
      <c r="F23" s="738" t="s">
        <v>57</v>
      </c>
      <c r="G23" s="657">
        <f>G17/G7-1</f>
        <v>0.85135533294048327</v>
      </c>
      <c r="H23" s="719" t="s">
        <v>57</v>
      </c>
      <c r="I23" s="754" t="s">
        <v>56</v>
      </c>
      <c r="J23" s="719" t="s">
        <v>56</v>
      </c>
      <c r="K23" s="658">
        <f>K17/K7-1</f>
        <v>-0.48685639800130354</v>
      </c>
      <c r="L23" s="719" t="s">
        <v>57</v>
      </c>
      <c r="M23" s="658">
        <f>M17/M7-1</f>
        <v>10.403225806451612</v>
      </c>
      <c r="N23" s="719" t="s">
        <v>57</v>
      </c>
      <c r="O23" s="658">
        <f>O17/O7-1</f>
        <v>-0.12915851272015655</v>
      </c>
      <c r="P23" s="719" t="s">
        <v>57</v>
      </c>
      <c r="Q23" s="658">
        <f>Q17/Q7-1</f>
        <v>0.11070110701107017</v>
      </c>
      <c r="R23" s="719" t="s">
        <v>57</v>
      </c>
      <c r="S23" s="658">
        <f>S17/S7-1</f>
        <v>-0.305591677503251</v>
      </c>
      <c r="T23" s="719" t="s">
        <v>57</v>
      </c>
      <c r="U23" s="658">
        <f>U17/U7-1</f>
        <v>6.6848484848484846</v>
      </c>
      <c r="V23" s="719" t="s">
        <v>57</v>
      </c>
      <c r="W23" s="658">
        <f>W17/W7-1</f>
        <v>1.6381647549530762</v>
      </c>
      <c r="X23" s="720" t="s">
        <v>57</v>
      </c>
      <c r="Y23"/>
    </row>
    <row r="24" spans="1:25" ht="17.25" customHeight="1">
      <c r="A24" s="28" t="s">
        <v>182</v>
      </c>
    </row>
    <row r="25" spans="1:25" ht="17.25" customHeight="1">
      <c r="A25" s="28" t="s">
        <v>293</v>
      </c>
    </row>
    <row r="26" spans="1:25" ht="17.25" customHeight="1">
      <c r="A26" s="997" t="s">
        <v>425</v>
      </c>
    </row>
    <row r="27" spans="1:25" ht="17.25" customHeight="1">
      <c r="A27" s="997" t="s">
        <v>498</v>
      </c>
      <c r="O27" s="850"/>
      <c r="P27" s="850"/>
      <c r="Q27" s="850"/>
      <c r="R27" s="850"/>
      <c r="S27" s="850"/>
      <c r="T27" s="850"/>
      <c r="U27" s="850"/>
      <c r="V27" s="850"/>
      <c r="W27" s="850"/>
      <c r="X27" s="850"/>
    </row>
    <row r="28" spans="1:25">
      <c r="A28" s="104"/>
      <c r="M28" s="320"/>
      <c r="O28" s="850"/>
      <c r="P28" s="850"/>
      <c r="Q28" s="850"/>
      <c r="R28" s="850"/>
      <c r="S28" s="850"/>
      <c r="T28" s="850"/>
      <c r="U28" s="850"/>
      <c r="V28" s="850"/>
      <c r="W28" s="850"/>
      <c r="X28" s="850"/>
    </row>
    <row r="29" spans="1: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3:24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3:24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</sheetData>
  <mergeCells count="27">
    <mergeCell ref="W4:X5"/>
    <mergeCell ref="C3:D5"/>
    <mergeCell ref="G3:X3"/>
    <mergeCell ref="G4:H5"/>
    <mergeCell ref="K4:L5"/>
    <mergeCell ref="O4:P5"/>
    <mergeCell ref="I4:J5"/>
    <mergeCell ref="Q4:R5"/>
    <mergeCell ref="M4:N5"/>
    <mergeCell ref="E3:F5"/>
    <mergeCell ref="U4:V5"/>
    <mergeCell ref="A18:A19"/>
    <mergeCell ref="A20:A21"/>
    <mergeCell ref="A22:A23"/>
    <mergeCell ref="S4:T5"/>
    <mergeCell ref="A10:B10"/>
    <mergeCell ref="A11:B11"/>
    <mergeCell ref="A12:B12"/>
    <mergeCell ref="A13:B13"/>
    <mergeCell ref="A14:B14"/>
    <mergeCell ref="A15:B15"/>
    <mergeCell ref="A16:B16"/>
    <mergeCell ref="A3:B6"/>
    <mergeCell ref="A7:B7"/>
    <mergeCell ref="A8:B8"/>
    <mergeCell ref="A9:B9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  <ignoredErrors>
    <ignoredError sqref="C18:X21 C23:H23 C22:H22 K22:X22 K23:X23" unlockedFormula="1"/>
  </ignoredError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A1:AI35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3" width="6.140625" style="223" customWidth="1"/>
    <col min="4" max="5" width="4.7109375" style="223" customWidth="1"/>
    <col min="6" max="6" width="6.140625" style="223" customWidth="1"/>
    <col min="7" max="7" width="5" style="223" customWidth="1"/>
    <col min="8" max="8" width="6.140625" style="223" customWidth="1"/>
    <col min="9" max="9" width="5" style="223" customWidth="1"/>
    <col min="10" max="10" width="6.42578125" style="223" customWidth="1"/>
    <col min="11" max="11" width="5" style="223" customWidth="1"/>
    <col min="12" max="12" width="6.42578125" style="223" customWidth="1"/>
    <col min="13" max="13" width="5" style="223" customWidth="1"/>
    <col min="14" max="14" width="6" style="223" customWidth="1"/>
    <col min="15" max="15" width="4.85546875" style="223" customWidth="1"/>
    <col min="16" max="16" width="6.28515625" style="223" customWidth="1"/>
    <col min="17" max="17" width="4.85546875" style="223" customWidth="1"/>
    <col min="18" max="18" width="5.5703125" style="223" customWidth="1"/>
    <col min="19" max="19" width="4.85546875" style="223" customWidth="1"/>
    <col min="20" max="20" width="6" style="223" customWidth="1"/>
    <col min="21" max="21" width="4.85546875" style="223" customWidth="1"/>
    <col min="22" max="22" width="6" style="223" customWidth="1"/>
    <col min="23" max="23" width="4.85546875" style="223" customWidth="1"/>
    <col min="24" max="24" width="6.140625" style="223" customWidth="1"/>
    <col min="25" max="25" width="5.7109375" style="223" customWidth="1"/>
    <col min="26" max="26" width="9.140625" style="223"/>
    <col min="27" max="27" width="11.85546875" style="223" bestFit="1" customWidth="1"/>
    <col min="28" max="16384" width="9.140625" style="223"/>
  </cols>
  <sheetData>
    <row r="1" spans="1:35" ht="17.25" customHeight="1">
      <c r="A1" s="258" t="s">
        <v>679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552"/>
      <c r="T1" s="218"/>
      <c r="U1" s="218"/>
      <c r="V1" s="218"/>
      <c r="W1" s="218"/>
      <c r="X1" s="218"/>
      <c r="Y1" s="218"/>
    </row>
    <row r="2" spans="1:35" s="219" customFormat="1" ht="17.25" customHeight="1" thickBot="1">
      <c r="A2" s="358" t="s">
        <v>198</v>
      </c>
      <c r="R2" s="219" t="s">
        <v>0</v>
      </c>
    </row>
    <row r="3" spans="1:35" ht="17.25" customHeight="1">
      <c r="A3" s="1558" t="s">
        <v>203</v>
      </c>
      <c r="B3" s="1559"/>
      <c r="C3" s="1713" t="s">
        <v>75</v>
      </c>
      <c r="D3" s="1889"/>
      <c r="E3" s="1817"/>
      <c r="F3" s="1714" t="s">
        <v>538</v>
      </c>
      <c r="G3" s="1818"/>
      <c r="H3" s="1735" t="s">
        <v>46</v>
      </c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6"/>
      <c r="Y3" s="1727"/>
    </row>
    <row r="4" spans="1:35" ht="17.25" customHeight="1">
      <c r="A4" s="1560"/>
      <c r="B4" s="1561"/>
      <c r="C4" s="1841"/>
      <c r="D4" s="1844"/>
      <c r="E4" s="1883"/>
      <c r="F4" s="1883"/>
      <c r="G4" s="1888"/>
      <c r="H4" s="1775" t="s">
        <v>168</v>
      </c>
      <c r="I4" s="1710"/>
      <c r="J4" s="1706" t="s">
        <v>169</v>
      </c>
      <c r="K4" s="1710"/>
      <c r="L4" s="1884" t="s">
        <v>48</v>
      </c>
      <c r="M4" s="1885"/>
      <c r="N4" s="1706" t="s">
        <v>51</v>
      </c>
      <c r="O4" s="1710"/>
      <c r="P4" s="1706" t="s">
        <v>49</v>
      </c>
      <c r="Q4" s="1710"/>
      <c r="R4" s="1706" t="s">
        <v>50</v>
      </c>
      <c r="S4" s="1710"/>
      <c r="T4" s="1706" t="s">
        <v>52</v>
      </c>
      <c r="U4" s="1710"/>
      <c r="V4" s="1706" t="s">
        <v>54</v>
      </c>
      <c r="W4" s="1710"/>
      <c r="X4" s="1706" t="s">
        <v>67</v>
      </c>
      <c r="Y4" s="1736"/>
    </row>
    <row r="5" spans="1:35" ht="17.25" customHeight="1">
      <c r="A5" s="1560"/>
      <c r="B5" s="1561"/>
      <c r="C5" s="1722"/>
      <c r="D5" s="1711"/>
      <c r="E5" s="1721"/>
      <c r="F5" s="1721"/>
      <c r="G5" s="1724"/>
      <c r="H5" s="1604"/>
      <c r="I5" s="1711"/>
      <c r="J5" s="1708"/>
      <c r="K5" s="1711"/>
      <c r="L5" s="1886"/>
      <c r="M5" s="1887"/>
      <c r="N5" s="1708"/>
      <c r="O5" s="1711"/>
      <c r="P5" s="1708"/>
      <c r="Q5" s="1711"/>
      <c r="R5" s="1708"/>
      <c r="S5" s="1711"/>
      <c r="T5" s="1708"/>
      <c r="U5" s="1711"/>
      <c r="V5" s="1708"/>
      <c r="W5" s="1711"/>
      <c r="X5" s="1708"/>
      <c r="Y5" s="1605"/>
    </row>
    <row r="6" spans="1:35" ht="17.25" customHeight="1" thickBot="1">
      <c r="A6" s="1562"/>
      <c r="B6" s="1563"/>
      <c r="C6" s="689" t="s">
        <v>150</v>
      </c>
      <c r="D6" s="690" t="s">
        <v>159</v>
      </c>
      <c r="E6" s="690" t="s">
        <v>155</v>
      </c>
      <c r="F6" s="692" t="s">
        <v>150</v>
      </c>
      <c r="G6" s="702" t="s">
        <v>156</v>
      </c>
      <c r="H6" s="694" t="s">
        <v>150</v>
      </c>
      <c r="I6" s="695" t="s">
        <v>156</v>
      </c>
      <c r="J6" s="692" t="s">
        <v>150</v>
      </c>
      <c r="K6" s="695" t="s">
        <v>156</v>
      </c>
      <c r="L6" s="692" t="s">
        <v>150</v>
      </c>
      <c r="M6" s="695" t="s">
        <v>156</v>
      </c>
      <c r="N6" s="692" t="s">
        <v>150</v>
      </c>
      <c r="O6" s="695" t="s">
        <v>156</v>
      </c>
      <c r="P6" s="692" t="s">
        <v>150</v>
      </c>
      <c r="Q6" s="695" t="s">
        <v>156</v>
      </c>
      <c r="R6" s="692" t="s">
        <v>150</v>
      </c>
      <c r="S6" s="695" t="s">
        <v>156</v>
      </c>
      <c r="T6" s="692" t="s">
        <v>150</v>
      </c>
      <c r="U6" s="695" t="s">
        <v>156</v>
      </c>
      <c r="V6" s="692" t="s">
        <v>150</v>
      </c>
      <c r="W6" s="695" t="s">
        <v>156</v>
      </c>
      <c r="X6" s="692" t="s">
        <v>150</v>
      </c>
      <c r="Y6" s="693" t="s">
        <v>156</v>
      </c>
    </row>
    <row r="7" spans="1:35" s="28" customFormat="1" ht="17.25" customHeight="1">
      <c r="A7" s="1564" t="s">
        <v>11</v>
      </c>
      <c r="B7" s="1565"/>
      <c r="C7" s="221">
        <v>7216</v>
      </c>
      <c r="D7" s="388">
        <v>2.744884723210176E-2</v>
      </c>
      <c r="E7" s="391">
        <v>0.38524371362981152</v>
      </c>
      <c r="F7" s="379">
        <v>4963</v>
      </c>
      <c r="G7" s="427">
        <v>0.68777716186252769</v>
      </c>
      <c r="H7" s="217">
        <v>2197</v>
      </c>
      <c r="I7" s="391">
        <v>0.30446230598669621</v>
      </c>
      <c r="J7" s="483" t="s">
        <v>56</v>
      </c>
      <c r="K7" s="484" t="s">
        <v>56</v>
      </c>
      <c r="L7" s="379">
        <v>3908</v>
      </c>
      <c r="M7" s="391">
        <v>0.54157427937915747</v>
      </c>
      <c r="N7" s="379">
        <v>23</v>
      </c>
      <c r="O7" s="271">
        <v>3.187361419068736E-3</v>
      </c>
      <c r="P7" s="379">
        <v>237</v>
      </c>
      <c r="Q7" s="271">
        <v>3.2843680709534369E-2</v>
      </c>
      <c r="R7" s="379">
        <v>113</v>
      </c>
      <c r="S7" s="271">
        <v>1.5659645232815964E-2</v>
      </c>
      <c r="T7" s="379">
        <v>307</v>
      </c>
      <c r="U7" s="271">
        <v>4.2544345898004432E-2</v>
      </c>
      <c r="V7" s="379">
        <v>27</v>
      </c>
      <c r="W7" s="271">
        <v>3.7416851441241686E-3</v>
      </c>
      <c r="X7" s="379">
        <v>404</v>
      </c>
      <c r="Y7" s="273">
        <v>5.5986696230598668E-2</v>
      </c>
      <c r="Z7" s="984"/>
      <c r="AA7" s="199"/>
      <c r="AB7" s="984"/>
      <c r="AC7" s="984"/>
      <c r="AD7" s="984"/>
      <c r="AE7" s="984"/>
      <c r="AF7" s="984"/>
      <c r="AG7" s="984"/>
      <c r="AH7" s="984"/>
      <c r="AI7" s="984"/>
    </row>
    <row r="8" spans="1:35" s="28" customFormat="1" ht="17.25" customHeight="1">
      <c r="A8" s="1564" t="s">
        <v>12</v>
      </c>
      <c r="B8" s="1565"/>
      <c r="C8" s="221">
        <v>7286</v>
      </c>
      <c r="D8" s="388">
        <v>2.945004486625007E-2</v>
      </c>
      <c r="E8" s="391">
        <v>0.38096732026143793</v>
      </c>
      <c r="F8" s="379">
        <v>4834</v>
      </c>
      <c r="G8" s="427">
        <v>0.66346417787537748</v>
      </c>
      <c r="H8" s="217">
        <v>2485</v>
      </c>
      <c r="I8" s="391">
        <v>0.34106505627230305</v>
      </c>
      <c r="J8" s="483" t="s">
        <v>56</v>
      </c>
      <c r="K8" s="484" t="s">
        <v>56</v>
      </c>
      <c r="L8" s="379">
        <v>3711</v>
      </c>
      <c r="M8" s="391">
        <v>0.50933296733461431</v>
      </c>
      <c r="N8" s="379">
        <v>29</v>
      </c>
      <c r="O8" s="271">
        <v>3.9802360691737577E-3</v>
      </c>
      <c r="P8" s="379">
        <v>227</v>
      </c>
      <c r="Q8" s="271">
        <v>3.1155640955256657E-2</v>
      </c>
      <c r="R8" s="379">
        <v>108</v>
      </c>
      <c r="S8" s="271">
        <v>1.4822948119681581E-2</v>
      </c>
      <c r="T8" s="379">
        <v>278</v>
      </c>
      <c r="U8" s="271">
        <v>3.81553664562174E-2</v>
      </c>
      <c r="V8" s="379">
        <v>29</v>
      </c>
      <c r="W8" s="271">
        <v>3.9802360691737577E-3</v>
      </c>
      <c r="X8" s="379">
        <v>419</v>
      </c>
      <c r="Y8" s="273">
        <v>5.7507548723579466E-2</v>
      </c>
      <c r="Z8" s="984"/>
      <c r="AA8" s="199"/>
      <c r="AB8" s="984"/>
      <c r="AC8" s="984"/>
      <c r="AD8" s="984"/>
      <c r="AE8" s="984"/>
      <c r="AF8" s="984"/>
      <c r="AG8" s="984"/>
      <c r="AH8" s="984"/>
      <c r="AI8" s="984"/>
    </row>
    <row r="9" spans="1:35" s="28" customFormat="1" ht="17.25" customHeight="1">
      <c r="A9" s="1564" t="s">
        <v>13</v>
      </c>
      <c r="B9" s="1565"/>
      <c r="C9" s="221">
        <v>7212</v>
      </c>
      <c r="D9" s="388">
        <v>3.1058227717271941E-2</v>
      </c>
      <c r="E9" s="391">
        <v>0.37640918580375782</v>
      </c>
      <c r="F9" s="379">
        <v>4651</v>
      </c>
      <c r="G9" s="427">
        <v>0.64489739323349971</v>
      </c>
      <c r="H9" s="217">
        <v>2508</v>
      </c>
      <c r="I9" s="391">
        <v>0.34775374376039936</v>
      </c>
      <c r="J9" s="379">
        <v>130</v>
      </c>
      <c r="K9" s="484">
        <v>1.8025513033832503E-2</v>
      </c>
      <c r="L9" s="379">
        <v>3401</v>
      </c>
      <c r="M9" s="391">
        <v>0.47157515252357185</v>
      </c>
      <c r="N9" s="379">
        <v>41</v>
      </c>
      <c r="O9" s="271">
        <v>5.6849694952856352E-3</v>
      </c>
      <c r="P9" s="379">
        <v>221</v>
      </c>
      <c r="Q9" s="271">
        <v>3.0643372157515253E-2</v>
      </c>
      <c r="R9" s="379">
        <v>111</v>
      </c>
      <c r="S9" s="271">
        <v>1.5391014975041598E-2</v>
      </c>
      <c r="T9" s="379">
        <v>288</v>
      </c>
      <c r="U9" s="271">
        <v>3.9933444259567387E-2</v>
      </c>
      <c r="V9" s="379">
        <v>64</v>
      </c>
      <c r="W9" s="271">
        <v>8.8740987243483092E-3</v>
      </c>
      <c r="X9" s="379">
        <v>448</v>
      </c>
      <c r="Y9" s="273">
        <v>6.2118691070438159E-2</v>
      </c>
      <c r="Z9" s="984"/>
      <c r="AA9" s="199"/>
      <c r="AB9" s="984"/>
      <c r="AC9" s="984"/>
      <c r="AD9" s="984"/>
      <c r="AE9" s="984"/>
      <c r="AF9" s="984"/>
      <c r="AG9" s="984"/>
      <c r="AH9" s="984"/>
      <c r="AI9" s="984"/>
    </row>
    <row r="10" spans="1:35" s="28" customFormat="1" ht="17.25" customHeight="1">
      <c r="A10" s="1564" t="s">
        <v>14</v>
      </c>
      <c r="B10" s="1565"/>
      <c r="C10" s="221">
        <v>7373</v>
      </c>
      <c r="D10" s="388">
        <v>3.3387673776207945E-2</v>
      </c>
      <c r="E10" s="391">
        <v>0.37094988931374523</v>
      </c>
      <c r="F10" s="379">
        <v>4479</v>
      </c>
      <c r="G10" s="427">
        <v>0.60748677607486778</v>
      </c>
      <c r="H10" s="217">
        <v>2802</v>
      </c>
      <c r="I10" s="391">
        <v>0.38003526380035263</v>
      </c>
      <c r="J10" s="379">
        <v>142</v>
      </c>
      <c r="K10" s="271">
        <v>1.9259460192594603E-2</v>
      </c>
      <c r="L10" s="379">
        <v>3202</v>
      </c>
      <c r="M10" s="391">
        <v>0.43428726434287263</v>
      </c>
      <c r="N10" s="379">
        <v>41</v>
      </c>
      <c r="O10" s="271">
        <v>5.5608300556083002E-3</v>
      </c>
      <c r="P10" s="379">
        <v>227</v>
      </c>
      <c r="Q10" s="271">
        <v>3.0788010307880104E-2</v>
      </c>
      <c r="R10" s="379">
        <v>118</v>
      </c>
      <c r="S10" s="271">
        <v>1.6004340160043401E-2</v>
      </c>
      <c r="T10" s="379">
        <v>284</v>
      </c>
      <c r="U10" s="271">
        <v>3.8518920385189205E-2</v>
      </c>
      <c r="V10" s="379">
        <v>82</v>
      </c>
      <c r="W10" s="271">
        <v>1.11216601112166E-2</v>
      </c>
      <c r="X10" s="379">
        <v>475</v>
      </c>
      <c r="Y10" s="273">
        <v>6.4424250644242509E-2</v>
      </c>
      <c r="Z10" s="984"/>
      <c r="AA10" s="199"/>
      <c r="AB10" s="984"/>
      <c r="AC10" s="984"/>
      <c r="AD10" s="984"/>
      <c r="AE10" s="984"/>
      <c r="AF10" s="984"/>
      <c r="AG10" s="984"/>
      <c r="AH10" s="984"/>
      <c r="AI10" s="984"/>
    </row>
    <row r="11" spans="1:35" s="28" customFormat="1" ht="17.25" customHeight="1">
      <c r="A11" s="1564" t="s">
        <v>15</v>
      </c>
      <c r="B11" s="1565"/>
      <c r="C11" s="221">
        <v>7373</v>
      </c>
      <c r="D11" s="388">
        <v>3.4294937391854428E-2</v>
      </c>
      <c r="E11" s="391">
        <v>0.37171666246533902</v>
      </c>
      <c r="F11" s="379">
        <v>4455</v>
      </c>
      <c r="G11" s="427">
        <v>0.60423165604231655</v>
      </c>
      <c r="H11" s="217">
        <v>2762</v>
      </c>
      <c r="I11" s="391">
        <v>0.37461006374610062</v>
      </c>
      <c r="J11" s="379">
        <v>182</v>
      </c>
      <c r="K11" s="271">
        <v>2.4684660246846603E-2</v>
      </c>
      <c r="L11" s="379">
        <v>3143</v>
      </c>
      <c r="M11" s="391">
        <v>0.42628509426285094</v>
      </c>
      <c r="N11" s="379">
        <v>47</v>
      </c>
      <c r="O11" s="271">
        <v>6.3746100637461006E-3</v>
      </c>
      <c r="P11" s="379">
        <v>233</v>
      </c>
      <c r="Q11" s="271">
        <v>3.1601790316017904E-2</v>
      </c>
      <c r="R11" s="379">
        <v>107</v>
      </c>
      <c r="S11" s="271">
        <v>1.4512410145124102E-2</v>
      </c>
      <c r="T11" s="379">
        <v>270</v>
      </c>
      <c r="U11" s="271">
        <v>3.6620100366201003E-2</v>
      </c>
      <c r="V11" s="379">
        <v>105</v>
      </c>
      <c r="W11" s="271">
        <v>1.4241150142411502E-2</v>
      </c>
      <c r="X11" s="379">
        <v>524</v>
      </c>
      <c r="Y11" s="273">
        <v>7.1070120710701207E-2</v>
      </c>
      <c r="Z11" s="984"/>
      <c r="AA11" s="199"/>
      <c r="AB11" s="984"/>
      <c r="AC11" s="984"/>
      <c r="AD11" s="984"/>
      <c r="AE11" s="984"/>
      <c r="AF11" s="984"/>
      <c r="AG11" s="984"/>
      <c r="AH11" s="984"/>
      <c r="AI11" s="984"/>
    </row>
    <row r="12" spans="1:35" s="28" customFormat="1" ht="17.25" customHeight="1">
      <c r="A12" s="1564" t="s">
        <v>16</v>
      </c>
      <c r="B12" s="1565"/>
      <c r="C12" s="221">
        <v>7599</v>
      </c>
      <c r="D12" s="388">
        <v>3.6035566093657379E-2</v>
      </c>
      <c r="E12" s="391">
        <v>0.3790781203232565</v>
      </c>
      <c r="F12" s="379">
        <v>4407</v>
      </c>
      <c r="G12" s="427">
        <v>0.57994472956968024</v>
      </c>
      <c r="H12" s="217">
        <v>2883</v>
      </c>
      <c r="I12" s="391">
        <v>0.37939202526648241</v>
      </c>
      <c r="J12" s="379">
        <v>210</v>
      </c>
      <c r="K12" s="271">
        <v>2.763521515988946E-2</v>
      </c>
      <c r="L12" s="379">
        <v>3067</v>
      </c>
      <c r="M12" s="391">
        <v>0.40360573759705226</v>
      </c>
      <c r="N12" s="379">
        <v>46</v>
      </c>
      <c r="O12" s="271">
        <v>6.0534280826424532E-3</v>
      </c>
      <c r="P12" s="379">
        <v>235</v>
      </c>
      <c r="Q12" s="271">
        <v>3.0925121726542965E-2</v>
      </c>
      <c r="R12" s="379">
        <v>130</v>
      </c>
      <c r="S12" s="271">
        <v>1.7107514146598238E-2</v>
      </c>
      <c r="T12" s="379">
        <v>252</v>
      </c>
      <c r="U12" s="271">
        <v>3.3162258191867348E-2</v>
      </c>
      <c r="V12" s="379">
        <v>149</v>
      </c>
      <c r="W12" s="271">
        <v>1.9607843137254902E-2</v>
      </c>
      <c r="X12" s="379">
        <v>627</v>
      </c>
      <c r="Y12" s="273">
        <v>8.2510856691669951E-2</v>
      </c>
      <c r="Z12" s="984"/>
      <c r="AA12" s="199"/>
      <c r="AB12" s="984"/>
      <c r="AC12" s="984"/>
      <c r="AD12" s="984"/>
      <c r="AE12" s="984"/>
      <c r="AF12" s="984"/>
      <c r="AG12" s="984"/>
      <c r="AH12" s="984"/>
      <c r="AI12" s="984"/>
    </row>
    <row r="13" spans="1:35" s="28" customFormat="1" ht="17.25" customHeight="1">
      <c r="A13" s="1564" t="s">
        <v>17</v>
      </c>
      <c r="B13" s="1565"/>
      <c r="C13" s="216">
        <v>7438</v>
      </c>
      <c r="D13" s="388">
        <v>3.5481224240573955E-2</v>
      </c>
      <c r="E13" s="391">
        <v>0.3657732972707155</v>
      </c>
      <c r="F13" s="428">
        <v>4145</v>
      </c>
      <c r="G13" s="427">
        <v>0.55727346060769023</v>
      </c>
      <c r="H13" s="215">
        <v>2806</v>
      </c>
      <c r="I13" s="391">
        <v>0.37725194944877655</v>
      </c>
      <c r="J13" s="428">
        <v>165</v>
      </c>
      <c r="K13" s="271">
        <v>2.2183382629739175E-2</v>
      </c>
      <c r="L13" s="428">
        <v>2899</v>
      </c>
      <c r="M13" s="391">
        <v>0.38975531056735679</v>
      </c>
      <c r="N13" s="428">
        <v>57</v>
      </c>
      <c r="O13" s="271">
        <v>7.6633503630008067E-3</v>
      </c>
      <c r="P13" s="428">
        <v>227</v>
      </c>
      <c r="Q13" s="271">
        <v>3.0518956708792688E-2</v>
      </c>
      <c r="R13" s="428">
        <v>113</v>
      </c>
      <c r="S13" s="271">
        <v>1.5192255982791072E-2</v>
      </c>
      <c r="T13" s="428">
        <v>251</v>
      </c>
      <c r="U13" s="271">
        <v>3.3745630545845659E-2</v>
      </c>
      <c r="V13" s="428">
        <v>178</v>
      </c>
      <c r="W13" s="271">
        <v>2.3931164291476202E-2</v>
      </c>
      <c r="X13" s="428">
        <v>742</v>
      </c>
      <c r="Y13" s="273">
        <v>9.9757999462221025E-2</v>
      </c>
      <c r="Z13" s="984"/>
      <c r="AA13" s="199"/>
      <c r="AB13" s="984"/>
      <c r="AC13" s="984"/>
      <c r="AD13" s="984"/>
      <c r="AE13" s="984"/>
      <c r="AF13" s="984"/>
      <c r="AG13" s="984"/>
      <c r="AH13" s="984"/>
      <c r="AI13" s="984"/>
    </row>
    <row r="14" spans="1:35" s="28" customFormat="1" ht="17.25" customHeight="1">
      <c r="A14" s="1564" t="s">
        <v>143</v>
      </c>
      <c r="B14" s="1565"/>
      <c r="C14" s="216">
        <v>8103</v>
      </c>
      <c r="D14" s="388">
        <v>3.8946058051399376E-2</v>
      </c>
      <c r="E14" s="391">
        <v>0.36310270657823984</v>
      </c>
      <c r="F14" s="428">
        <v>3995</v>
      </c>
      <c r="G14" s="427">
        <v>0.49302727384919165</v>
      </c>
      <c r="H14" s="215">
        <v>3452</v>
      </c>
      <c r="I14" s="391">
        <v>0.42601505615204244</v>
      </c>
      <c r="J14" s="428">
        <v>286</v>
      </c>
      <c r="K14" s="271">
        <v>3.5295569542144883E-2</v>
      </c>
      <c r="L14" s="428">
        <v>2630</v>
      </c>
      <c r="M14" s="391">
        <v>0.32457114648895469</v>
      </c>
      <c r="N14" s="428">
        <v>84</v>
      </c>
      <c r="O14" s="271">
        <v>1.036653091447612E-2</v>
      </c>
      <c r="P14" s="428">
        <v>214</v>
      </c>
      <c r="Q14" s="271">
        <v>2.6409971615451066E-2</v>
      </c>
      <c r="R14" s="428">
        <v>124</v>
      </c>
      <c r="S14" s="271">
        <v>1.5302974207083797E-2</v>
      </c>
      <c r="T14" s="428">
        <v>237</v>
      </c>
      <c r="U14" s="271">
        <v>2.9248426508700482E-2</v>
      </c>
      <c r="V14" s="428">
        <v>124</v>
      </c>
      <c r="W14" s="271">
        <v>1.5302974207083797E-2</v>
      </c>
      <c r="X14" s="428">
        <v>952</v>
      </c>
      <c r="Y14" s="273">
        <v>0.11748735036406269</v>
      </c>
      <c r="Z14" s="984"/>
      <c r="AA14" s="199"/>
      <c r="AB14" s="984"/>
      <c r="AC14" s="984"/>
      <c r="AD14" s="984"/>
      <c r="AE14" s="984"/>
      <c r="AF14" s="984"/>
      <c r="AG14" s="984"/>
      <c r="AH14" s="984"/>
      <c r="AI14" s="984"/>
    </row>
    <row r="15" spans="1:35" s="28" customFormat="1" ht="17.25" customHeight="1">
      <c r="A15" s="1564" t="s">
        <v>194</v>
      </c>
      <c r="B15" s="1565"/>
      <c r="C15" s="216">
        <v>8016</v>
      </c>
      <c r="D15" s="388">
        <v>3.8481479347888703E-2</v>
      </c>
      <c r="E15" s="391">
        <v>0.36325735260796665</v>
      </c>
      <c r="F15" s="428">
        <v>3488</v>
      </c>
      <c r="G15" s="427">
        <v>0.43512974051896208</v>
      </c>
      <c r="H15" s="215">
        <v>3584</v>
      </c>
      <c r="I15" s="391">
        <v>0.44710578842315368</v>
      </c>
      <c r="J15" s="428">
        <v>396</v>
      </c>
      <c r="K15" s="271">
        <v>4.7030938123752496E-2</v>
      </c>
      <c r="L15" s="428">
        <v>2249</v>
      </c>
      <c r="M15" s="391">
        <v>0.28056387225548901</v>
      </c>
      <c r="N15" s="428">
        <v>120</v>
      </c>
      <c r="O15" s="271">
        <v>1.4970059880239521E-2</v>
      </c>
      <c r="P15" s="428">
        <v>202</v>
      </c>
      <c r="Q15" s="271">
        <v>2.5199600798403193E-2</v>
      </c>
      <c r="R15" s="428">
        <v>125</v>
      </c>
      <c r="S15" s="271">
        <v>1.55938123752495E-2</v>
      </c>
      <c r="T15" s="428">
        <v>202</v>
      </c>
      <c r="U15" s="271">
        <v>2.5199600798403193E-2</v>
      </c>
      <c r="V15" s="428">
        <v>123</v>
      </c>
      <c r="W15" s="271">
        <v>1.5344311377245509E-2</v>
      </c>
      <c r="X15" s="428">
        <v>1015</v>
      </c>
      <c r="Y15" s="273">
        <v>0.12662175648702595</v>
      </c>
      <c r="Z15" s="984"/>
      <c r="AA15" s="199"/>
      <c r="AB15" s="984"/>
      <c r="AC15" s="984"/>
      <c r="AD15" s="984"/>
      <c r="AE15" s="984"/>
      <c r="AF15" s="984"/>
      <c r="AG15" s="984"/>
      <c r="AH15" s="984"/>
      <c r="AI15" s="984"/>
    </row>
    <row r="16" spans="1:35" s="28" customFormat="1" ht="17.25" customHeight="1">
      <c r="A16" s="1564" t="s">
        <v>475</v>
      </c>
      <c r="B16" s="1565"/>
      <c r="C16" s="216">
        <v>9018</v>
      </c>
      <c r="D16" s="388">
        <v>4.298235997845639E-2</v>
      </c>
      <c r="E16" s="391">
        <v>0.35997125977965833</v>
      </c>
      <c r="F16" s="428">
        <v>3506</v>
      </c>
      <c r="G16" s="427">
        <v>0.38877799955644265</v>
      </c>
      <c r="H16" s="215">
        <v>4243</v>
      </c>
      <c r="I16" s="391">
        <v>0.47050343756930585</v>
      </c>
      <c r="J16" s="428">
        <v>556</v>
      </c>
      <c r="K16" s="271">
        <v>6.1654468840097586E-2</v>
      </c>
      <c r="L16" s="428">
        <v>2298</v>
      </c>
      <c r="M16" s="391">
        <v>0.25482368596141053</v>
      </c>
      <c r="N16" s="428">
        <v>170</v>
      </c>
      <c r="O16" s="271">
        <v>1.8851186515857175E-2</v>
      </c>
      <c r="P16" s="428">
        <v>206</v>
      </c>
      <c r="Q16" s="271">
        <v>2.2843202483921046E-2</v>
      </c>
      <c r="R16" s="428">
        <v>135</v>
      </c>
      <c r="S16" s="271">
        <v>1.4970059880239521E-2</v>
      </c>
      <c r="T16" s="428">
        <v>240</v>
      </c>
      <c r="U16" s="271">
        <v>2.6613439787092481E-2</v>
      </c>
      <c r="V16" s="428">
        <v>164</v>
      </c>
      <c r="W16" s="271">
        <v>1.8185850521179863E-2</v>
      </c>
      <c r="X16" s="428">
        <v>1006</v>
      </c>
      <c r="Y16" s="273">
        <v>0.11155466844089598</v>
      </c>
      <c r="Z16" s="984"/>
      <c r="AA16" s="199"/>
      <c r="AB16" s="984"/>
      <c r="AC16" s="984"/>
      <c r="AD16" s="984"/>
      <c r="AE16" s="984"/>
      <c r="AF16" s="984"/>
      <c r="AG16" s="984"/>
      <c r="AH16" s="984"/>
      <c r="AI16" s="984"/>
    </row>
    <row r="17" spans="1:35" s="28" customFormat="1" ht="17.25" customHeight="1" thickBot="1">
      <c r="A17" s="1614" t="s">
        <v>605</v>
      </c>
      <c r="B17" s="1615"/>
      <c r="C17" s="216">
        <v>9091</v>
      </c>
      <c r="D17" s="388">
        <v>4.237951835311448E-2</v>
      </c>
      <c r="E17" s="391">
        <v>0.36062517354912926</v>
      </c>
      <c r="F17" s="428">
        <v>3417</v>
      </c>
      <c r="G17" s="427">
        <v>0.37586624133758662</v>
      </c>
      <c r="H17" s="215">
        <v>4265</v>
      </c>
      <c r="I17" s="391">
        <v>0.46914530854691455</v>
      </c>
      <c r="J17" s="428">
        <v>615</v>
      </c>
      <c r="K17" s="271">
        <v>6.7649323506764933E-2</v>
      </c>
      <c r="L17" s="428">
        <v>2262</v>
      </c>
      <c r="M17" s="391">
        <v>0.24881751182488174</v>
      </c>
      <c r="N17" s="428">
        <v>199</v>
      </c>
      <c r="O17" s="271">
        <v>2.1889781102188977E-2</v>
      </c>
      <c r="P17" s="428">
        <v>213</v>
      </c>
      <c r="Q17" s="271">
        <v>2.3429765702342977E-2</v>
      </c>
      <c r="R17" s="428">
        <v>133</v>
      </c>
      <c r="S17" s="271">
        <v>1.4629853701462985E-2</v>
      </c>
      <c r="T17" s="428">
        <v>254</v>
      </c>
      <c r="U17" s="271">
        <v>2.7939720602793972E-2</v>
      </c>
      <c r="V17" s="428">
        <v>201</v>
      </c>
      <c r="W17" s="271">
        <v>2.210977890221098E-2</v>
      </c>
      <c r="X17" s="428">
        <v>949</v>
      </c>
      <c r="Y17" s="273">
        <v>0.1043889561104389</v>
      </c>
      <c r="Z17" s="984"/>
      <c r="AA17" s="199"/>
      <c r="AB17" s="984"/>
      <c r="AC17" s="984"/>
      <c r="AD17" s="984"/>
      <c r="AE17" s="984"/>
      <c r="AF17" s="984"/>
      <c r="AG17" s="984"/>
      <c r="AH17" s="984"/>
      <c r="AI17" s="984"/>
    </row>
    <row r="18" spans="1:35" s="260" customFormat="1" ht="17.25" customHeight="1">
      <c r="A18" s="1859" t="s">
        <v>606</v>
      </c>
      <c r="B18" s="626" t="s">
        <v>196</v>
      </c>
      <c r="C18" s="616">
        <f>C17-C16</f>
        <v>73</v>
      </c>
      <c r="D18" s="672" t="s">
        <v>57</v>
      </c>
      <c r="E18" s="672" t="s">
        <v>57</v>
      </c>
      <c r="F18" s="617">
        <f>F17-F16</f>
        <v>-89</v>
      </c>
      <c r="G18" s="734" t="s">
        <v>57</v>
      </c>
      <c r="H18" s="616">
        <f>H17-H16</f>
        <v>22</v>
      </c>
      <c r="I18" s="672" t="s">
        <v>57</v>
      </c>
      <c r="J18" s="617">
        <f>J17-J16</f>
        <v>59</v>
      </c>
      <c r="K18" s="672" t="s">
        <v>57</v>
      </c>
      <c r="L18" s="617">
        <f>L17-L16</f>
        <v>-36</v>
      </c>
      <c r="M18" s="672" t="s">
        <v>57</v>
      </c>
      <c r="N18" s="617">
        <f>N17-N16</f>
        <v>29</v>
      </c>
      <c r="O18" s="672" t="s">
        <v>57</v>
      </c>
      <c r="P18" s="617">
        <f>P17-P16</f>
        <v>7</v>
      </c>
      <c r="Q18" s="672" t="s">
        <v>57</v>
      </c>
      <c r="R18" s="617">
        <f>R17-R16</f>
        <v>-2</v>
      </c>
      <c r="S18" s="672" t="s">
        <v>57</v>
      </c>
      <c r="T18" s="617">
        <f>T17-T16</f>
        <v>14</v>
      </c>
      <c r="U18" s="672" t="s">
        <v>57</v>
      </c>
      <c r="V18" s="617">
        <f>V17-V16</f>
        <v>37</v>
      </c>
      <c r="W18" s="672" t="s">
        <v>57</v>
      </c>
      <c r="X18" s="617">
        <f>X17-X16</f>
        <v>-57</v>
      </c>
      <c r="Y18" s="673" t="s">
        <v>57</v>
      </c>
    </row>
    <row r="19" spans="1:35" ht="17.25" customHeight="1">
      <c r="A19" s="1573"/>
      <c r="B19" s="620" t="s">
        <v>197</v>
      </c>
      <c r="C19" s="623">
        <f>C17/C16-1</f>
        <v>8.094921268573918E-3</v>
      </c>
      <c r="D19" s="681" t="s">
        <v>57</v>
      </c>
      <c r="E19" s="681" t="s">
        <v>57</v>
      </c>
      <c r="F19" s="624">
        <f>F17/F16-1</f>
        <v>-2.538505419281234E-2</v>
      </c>
      <c r="G19" s="735" t="s">
        <v>57</v>
      </c>
      <c r="H19" s="623">
        <f>H17/H16-1</f>
        <v>5.1850106057034218E-3</v>
      </c>
      <c r="I19" s="681" t="s">
        <v>57</v>
      </c>
      <c r="J19" s="624">
        <f>J17/J16-1</f>
        <v>0.10611510791366907</v>
      </c>
      <c r="K19" s="681" t="s">
        <v>57</v>
      </c>
      <c r="L19" s="624">
        <f>L17/L16-1</f>
        <v>-1.5665796344647487E-2</v>
      </c>
      <c r="M19" s="681" t="s">
        <v>57</v>
      </c>
      <c r="N19" s="624">
        <f>N17/N16-1</f>
        <v>0.17058823529411771</v>
      </c>
      <c r="O19" s="681" t="s">
        <v>57</v>
      </c>
      <c r="P19" s="624">
        <f>P17/P16-1</f>
        <v>3.398058252427183E-2</v>
      </c>
      <c r="Q19" s="681" t="s">
        <v>57</v>
      </c>
      <c r="R19" s="624">
        <f>R17/R16-1</f>
        <v>-1.4814814814814836E-2</v>
      </c>
      <c r="S19" s="681" t="s">
        <v>57</v>
      </c>
      <c r="T19" s="624">
        <f>T17/T16-1</f>
        <v>5.8333333333333348E-2</v>
      </c>
      <c r="U19" s="681" t="s">
        <v>57</v>
      </c>
      <c r="V19" s="624">
        <f>V17/V16-1</f>
        <v>0.22560975609756095</v>
      </c>
      <c r="W19" s="681" t="s">
        <v>57</v>
      </c>
      <c r="X19" s="624">
        <f>X17/X16-1</f>
        <v>-5.6660039761431413E-2</v>
      </c>
      <c r="Y19" s="682" t="s">
        <v>57</v>
      </c>
    </row>
    <row r="20" spans="1:35" ht="17.25" customHeight="1">
      <c r="A20" s="1556" t="s">
        <v>607</v>
      </c>
      <c r="B20" s="638" t="s">
        <v>196</v>
      </c>
      <c r="C20" s="641">
        <f>C17-C12</f>
        <v>1492</v>
      </c>
      <c r="D20" s="678" t="s">
        <v>57</v>
      </c>
      <c r="E20" s="678" t="s">
        <v>57</v>
      </c>
      <c r="F20" s="642">
        <f>F17-F12</f>
        <v>-990</v>
      </c>
      <c r="G20" s="737" t="s">
        <v>57</v>
      </c>
      <c r="H20" s="641">
        <f>H17-H12</f>
        <v>1382</v>
      </c>
      <c r="I20" s="678" t="s">
        <v>57</v>
      </c>
      <c r="J20" s="642">
        <f>J17-J12</f>
        <v>405</v>
      </c>
      <c r="K20" s="678" t="s">
        <v>57</v>
      </c>
      <c r="L20" s="642">
        <f>L17-L12</f>
        <v>-805</v>
      </c>
      <c r="M20" s="678" t="s">
        <v>57</v>
      </c>
      <c r="N20" s="642">
        <f>N17-N12</f>
        <v>153</v>
      </c>
      <c r="O20" s="678" t="s">
        <v>57</v>
      </c>
      <c r="P20" s="642">
        <f>P17-P12</f>
        <v>-22</v>
      </c>
      <c r="Q20" s="678" t="s">
        <v>57</v>
      </c>
      <c r="R20" s="642">
        <f>R17-R12</f>
        <v>3</v>
      </c>
      <c r="S20" s="678" t="s">
        <v>57</v>
      </c>
      <c r="T20" s="642">
        <f>T17-T12</f>
        <v>2</v>
      </c>
      <c r="U20" s="678" t="s">
        <v>57</v>
      </c>
      <c r="V20" s="642">
        <f>V17-V12</f>
        <v>52</v>
      </c>
      <c r="W20" s="678" t="s">
        <v>57</v>
      </c>
      <c r="X20" s="642">
        <f>X17-X12</f>
        <v>322</v>
      </c>
      <c r="Y20" s="679" t="s">
        <v>57</v>
      </c>
    </row>
    <row r="21" spans="1:35" ht="17.25" customHeight="1">
      <c r="A21" s="1573"/>
      <c r="B21" s="620" t="s">
        <v>197</v>
      </c>
      <c r="C21" s="623">
        <f>C17/C12-1</f>
        <v>0.19634162389788123</v>
      </c>
      <c r="D21" s="681" t="s">
        <v>57</v>
      </c>
      <c r="E21" s="681" t="s">
        <v>57</v>
      </c>
      <c r="F21" s="624">
        <f>F17/F12-1</f>
        <v>-0.224642614023145</v>
      </c>
      <c r="G21" s="735" t="s">
        <v>57</v>
      </c>
      <c r="H21" s="623">
        <f>H17/H12-1</f>
        <v>0.47936177592785301</v>
      </c>
      <c r="I21" s="681" t="s">
        <v>57</v>
      </c>
      <c r="J21" s="624">
        <f>J17/J12-1</f>
        <v>1.9285714285714284</v>
      </c>
      <c r="K21" s="681" t="s">
        <v>57</v>
      </c>
      <c r="L21" s="624">
        <f>L17/L12-1</f>
        <v>-0.26247147049233777</v>
      </c>
      <c r="M21" s="681" t="s">
        <v>57</v>
      </c>
      <c r="N21" s="624">
        <f>N17/N12-1</f>
        <v>3.3260869565217392</v>
      </c>
      <c r="O21" s="681" t="s">
        <v>57</v>
      </c>
      <c r="P21" s="624">
        <f>P17/P12-1</f>
        <v>-9.3617021276595769E-2</v>
      </c>
      <c r="Q21" s="681" t="s">
        <v>57</v>
      </c>
      <c r="R21" s="624">
        <f>R17/R12-1</f>
        <v>2.3076923076922995E-2</v>
      </c>
      <c r="S21" s="681" t="s">
        <v>57</v>
      </c>
      <c r="T21" s="624">
        <f>T17/T12-1</f>
        <v>7.9365079365079083E-3</v>
      </c>
      <c r="U21" s="681" t="s">
        <v>57</v>
      </c>
      <c r="V21" s="624">
        <f>V17/V12-1</f>
        <v>0.34899328859060397</v>
      </c>
      <c r="W21" s="681" t="s">
        <v>57</v>
      </c>
      <c r="X21" s="624">
        <f>X17/X12-1</f>
        <v>0.51355661881977666</v>
      </c>
      <c r="Y21" s="682" t="s">
        <v>57</v>
      </c>
    </row>
    <row r="22" spans="1:35" ht="17.25" customHeight="1">
      <c r="A22" s="1556" t="s">
        <v>608</v>
      </c>
      <c r="B22" s="638" t="s">
        <v>196</v>
      </c>
      <c r="C22" s="641">
        <f>C17-C7</f>
        <v>1875</v>
      </c>
      <c r="D22" s="678" t="s">
        <v>57</v>
      </c>
      <c r="E22" s="678" t="s">
        <v>57</v>
      </c>
      <c r="F22" s="642">
        <f>F17-F7</f>
        <v>-1546</v>
      </c>
      <c r="G22" s="737" t="s">
        <v>57</v>
      </c>
      <c r="H22" s="641">
        <f>H17-H7</f>
        <v>2068</v>
      </c>
      <c r="I22" s="678" t="s">
        <v>57</v>
      </c>
      <c r="J22" s="678" t="s">
        <v>56</v>
      </c>
      <c r="K22" s="678" t="s">
        <v>56</v>
      </c>
      <c r="L22" s="642">
        <f>L17-L7</f>
        <v>-1646</v>
      </c>
      <c r="M22" s="678" t="s">
        <v>57</v>
      </c>
      <c r="N22" s="642">
        <f>N17-N7</f>
        <v>176</v>
      </c>
      <c r="O22" s="678" t="s">
        <v>57</v>
      </c>
      <c r="P22" s="642">
        <f>P17-P7</f>
        <v>-24</v>
      </c>
      <c r="Q22" s="678" t="s">
        <v>57</v>
      </c>
      <c r="R22" s="642">
        <f>R17-R7</f>
        <v>20</v>
      </c>
      <c r="S22" s="678" t="s">
        <v>57</v>
      </c>
      <c r="T22" s="642">
        <f>T17-T7</f>
        <v>-53</v>
      </c>
      <c r="U22" s="678" t="s">
        <v>57</v>
      </c>
      <c r="V22" s="642">
        <f>V17-V7</f>
        <v>174</v>
      </c>
      <c r="W22" s="678" t="s">
        <v>57</v>
      </c>
      <c r="X22" s="642">
        <f>X17-X7</f>
        <v>545</v>
      </c>
      <c r="Y22" s="679" t="s">
        <v>57</v>
      </c>
    </row>
    <row r="23" spans="1:35" ht="17.25" customHeight="1" thickBot="1">
      <c r="A23" s="1557"/>
      <c r="B23" s="656" t="s">
        <v>197</v>
      </c>
      <c r="C23" s="657">
        <f>C17/C7-1</f>
        <v>0.25983924611973386</v>
      </c>
      <c r="D23" s="719" t="s">
        <v>57</v>
      </c>
      <c r="E23" s="719" t="s">
        <v>57</v>
      </c>
      <c r="F23" s="658">
        <f>F17/F7-1</f>
        <v>-0.31150513802135804</v>
      </c>
      <c r="G23" s="738" t="s">
        <v>57</v>
      </c>
      <c r="H23" s="657">
        <f>H17/H7-1</f>
        <v>0.94128356850250339</v>
      </c>
      <c r="I23" s="719" t="s">
        <v>57</v>
      </c>
      <c r="J23" s="754" t="s">
        <v>56</v>
      </c>
      <c r="K23" s="719" t="s">
        <v>56</v>
      </c>
      <c r="L23" s="658">
        <f>L17/L7-1</f>
        <v>-0.42118730808597749</v>
      </c>
      <c r="M23" s="719" t="s">
        <v>57</v>
      </c>
      <c r="N23" s="709">
        <f>N17/N7-1</f>
        <v>7.6521739130434785</v>
      </c>
      <c r="O23" s="719" t="s">
        <v>57</v>
      </c>
      <c r="P23" s="658">
        <f>P17/P7-1</f>
        <v>-0.10126582278481011</v>
      </c>
      <c r="Q23" s="719" t="s">
        <v>57</v>
      </c>
      <c r="R23" s="658">
        <f>R17/R7-1</f>
        <v>0.17699115044247793</v>
      </c>
      <c r="S23" s="719" t="s">
        <v>57</v>
      </c>
      <c r="T23" s="658">
        <f>T17/T7-1</f>
        <v>-0.17263843648208466</v>
      </c>
      <c r="U23" s="719" t="s">
        <v>57</v>
      </c>
      <c r="V23" s="658">
        <f>V17/V7-1</f>
        <v>6.4444444444444446</v>
      </c>
      <c r="W23" s="719" t="s">
        <v>57</v>
      </c>
      <c r="X23" s="658">
        <f>X17/X7-1</f>
        <v>1.3490099009900991</v>
      </c>
      <c r="Y23" s="720" t="s">
        <v>57</v>
      </c>
    </row>
    <row r="24" spans="1:35" ht="17.25" customHeight="1">
      <c r="A24" s="1046" t="s">
        <v>182</v>
      </c>
    </row>
    <row r="25" spans="1:35" ht="17.25" customHeight="1">
      <c r="A25" s="1047" t="s">
        <v>184</v>
      </c>
    </row>
    <row r="26" spans="1:35" ht="17.25" customHeight="1">
      <c r="A26" s="1047" t="s">
        <v>397</v>
      </c>
    </row>
    <row r="27" spans="1:35" ht="17.25" customHeight="1">
      <c r="A27" s="1043" t="s">
        <v>499</v>
      </c>
    </row>
    <row r="28" spans="1:35" ht="17.25" customHeight="1">
      <c r="A28" s="997" t="s">
        <v>500</v>
      </c>
    </row>
    <row r="30" spans="1:35"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</row>
    <row r="31" spans="1:35"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</row>
    <row r="32" spans="1:35"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</row>
    <row r="33" spans="3:25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</row>
    <row r="34" spans="3:2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</row>
    <row r="35" spans="3:25"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</row>
  </sheetData>
  <mergeCells count="27">
    <mergeCell ref="F3:G5"/>
    <mergeCell ref="H3:Y3"/>
    <mergeCell ref="N4:O5"/>
    <mergeCell ref="P4:Q5"/>
    <mergeCell ref="R4:S5"/>
    <mergeCell ref="T4:U5"/>
    <mergeCell ref="V4:W5"/>
    <mergeCell ref="X4:Y5"/>
    <mergeCell ref="H4:I5"/>
    <mergeCell ref="J4:K5"/>
    <mergeCell ref="L4:M5"/>
    <mergeCell ref="A18:A19"/>
    <mergeCell ref="A20:A21"/>
    <mergeCell ref="A22:A23"/>
    <mergeCell ref="A17:B17"/>
    <mergeCell ref="C3:E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/>
  <dimension ref="A1:AL30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3" width="6.140625" style="223" customWidth="1"/>
    <col min="4" max="5" width="4.7109375" style="223" customWidth="1"/>
    <col min="6" max="6" width="6.140625" style="223" customWidth="1"/>
    <col min="7" max="7" width="5" style="223" customWidth="1"/>
    <col min="8" max="8" width="5.85546875" style="223" customWidth="1"/>
    <col min="9" max="9" width="5" style="223" customWidth="1"/>
    <col min="10" max="10" width="6" style="223" customWidth="1"/>
    <col min="11" max="11" width="5" style="223" customWidth="1"/>
    <col min="12" max="12" width="5.85546875" style="223" customWidth="1"/>
    <col min="13" max="13" width="5" style="223" customWidth="1"/>
    <col min="14" max="14" width="6.85546875" style="223" customWidth="1"/>
    <col min="15" max="15" width="4.85546875" style="223" customWidth="1"/>
    <col min="16" max="16" width="6.28515625" style="223" customWidth="1"/>
    <col min="17" max="17" width="4.85546875" style="223" customWidth="1"/>
    <col min="18" max="18" width="6.140625" style="223" customWidth="1"/>
    <col min="19" max="19" width="4.85546875" style="223" customWidth="1"/>
    <col min="20" max="20" width="6" style="223" customWidth="1"/>
    <col min="21" max="21" width="4.85546875" style="223" customWidth="1"/>
    <col min="22" max="22" width="6" style="223" customWidth="1"/>
    <col min="23" max="23" width="4.85546875" style="223" customWidth="1"/>
    <col min="24" max="24" width="6.140625" style="223" customWidth="1"/>
    <col min="25" max="25" width="5.7109375" style="223" customWidth="1"/>
    <col min="26" max="16384" width="9.140625" style="223"/>
  </cols>
  <sheetData>
    <row r="1" spans="1:38" ht="17.25" customHeight="1">
      <c r="A1" s="258" t="s">
        <v>680</v>
      </c>
      <c r="B1" s="25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552"/>
      <c r="T1" s="218"/>
      <c r="U1" s="218"/>
      <c r="V1" s="218"/>
      <c r="W1" s="218"/>
      <c r="X1" s="218"/>
      <c r="Y1" s="218"/>
    </row>
    <row r="2" spans="1:38" s="219" customFormat="1" ht="17.25" customHeight="1" thickBot="1">
      <c r="A2" s="358" t="s">
        <v>198</v>
      </c>
      <c r="R2" s="219" t="s">
        <v>0</v>
      </c>
    </row>
    <row r="3" spans="1:38" ht="17.25" customHeight="1">
      <c r="A3" s="1558" t="s">
        <v>203</v>
      </c>
      <c r="B3" s="1559"/>
      <c r="C3" s="1713" t="s">
        <v>75</v>
      </c>
      <c r="D3" s="1889"/>
      <c r="E3" s="1817"/>
      <c r="F3" s="1714" t="s">
        <v>389</v>
      </c>
      <c r="G3" s="1818"/>
      <c r="H3" s="1735" t="s">
        <v>46</v>
      </c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6"/>
      <c r="W3" s="1726"/>
      <c r="X3" s="1726"/>
      <c r="Y3" s="1727"/>
    </row>
    <row r="4" spans="1:38" ht="17.25" customHeight="1">
      <c r="A4" s="1560"/>
      <c r="B4" s="1561"/>
      <c r="C4" s="1841"/>
      <c r="D4" s="1844"/>
      <c r="E4" s="1883"/>
      <c r="F4" s="1883"/>
      <c r="G4" s="1888"/>
      <c r="H4" s="1775" t="s">
        <v>168</v>
      </c>
      <c r="I4" s="1710"/>
      <c r="J4" s="1706" t="s">
        <v>169</v>
      </c>
      <c r="K4" s="1710"/>
      <c r="L4" s="1884" t="s">
        <v>48</v>
      </c>
      <c r="M4" s="1885"/>
      <c r="N4" s="1706" t="s">
        <v>51</v>
      </c>
      <c r="O4" s="1710"/>
      <c r="P4" s="1706" t="s">
        <v>49</v>
      </c>
      <c r="Q4" s="1710"/>
      <c r="R4" s="1706" t="s">
        <v>50</v>
      </c>
      <c r="S4" s="1710"/>
      <c r="T4" s="1706" t="s">
        <v>52</v>
      </c>
      <c r="U4" s="1710"/>
      <c r="V4" s="1706" t="s">
        <v>54</v>
      </c>
      <c r="W4" s="1710"/>
      <c r="X4" s="1706" t="s">
        <v>67</v>
      </c>
      <c r="Y4" s="1736"/>
    </row>
    <row r="5" spans="1:38" ht="17.25" customHeight="1">
      <c r="A5" s="1560"/>
      <c r="B5" s="1561"/>
      <c r="C5" s="1722"/>
      <c r="D5" s="1711"/>
      <c r="E5" s="1721"/>
      <c r="F5" s="1721"/>
      <c r="G5" s="1724"/>
      <c r="H5" s="1604"/>
      <c r="I5" s="1711"/>
      <c r="J5" s="1708"/>
      <c r="K5" s="1711"/>
      <c r="L5" s="1886"/>
      <c r="M5" s="1887"/>
      <c r="N5" s="1708"/>
      <c r="O5" s="1711"/>
      <c r="P5" s="1708"/>
      <c r="Q5" s="1711"/>
      <c r="R5" s="1708"/>
      <c r="S5" s="1711"/>
      <c r="T5" s="1708"/>
      <c r="U5" s="1711"/>
      <c r="V5" s="1708"/>
      <c r="W5" s="1711"/>
      <c r="X5" s="1708"/>
      <c r="Y5" s="1605"/>
    </row>
    <row r="6" spans="1:38" ht="17.25" customHeight="1" thickBot="1">
      <c r="A6" s="1562"/>
      <c r="B6" s="1563"/>
      <c r="C6" s="689" t="s">
        <v>150</v>
      </c>
      <c r="D6" s="690" t="s">
        <v>159</v>
      </c>
      <c r="E6" s="690" t="s">
        <v>155</v>
      </c>
      <c r="F6" s="692" t="s">
        <v>150</v>
      </c>
      <c r="G6" s="702" t="s">
        <v>156</v>
      </c>
      <c r="H6" s="694" t="s">
        <v>150</v>
      </c>
      <c r="I6" s="695" t="s">
        <v>156</v>
      </c>
      <c r="J6" s="692" t="s">
        <v>150</v>
      </c>
      <c r="K6" s="695" t="s">
        <v>156</v>
      </c>
      <c r="L6" s="692" t="s">
        <v>150</v>
      </c>
      <c r="M6" s="695" t="s">
        <v>156</v>
      </c>
      <c r="N6" s="692" t="s">
        <v>150</v>
      </c>
      <c r="O6" s="695" t="s">
        <v>156</v>
      </c>
      <c r="P6" s="692" t="s">
        <v>150</v>
      </c>
      <c r="Q6" s="695" t="s">
        <v>156</v>
      </c>
      <c r="R6" s="692" t="s">
        <v>150</v>
      </c>
      <c r="S6" s="695" t="s">
        <v>156</v>
      </c>
      <c r="T6" s="692" t="s">
        <v>150</v>
      </c>
      <c r="U6" s="695" t="s">
        <v>156</v>
      </c>
      <c r="V6" s="692" t="s">
        <v>150</v>
      </c>
      <c r="W6" s="695" t="s">
        <v>156</v>
      </c>
      <c r="X6" s="692" t="s">
        <v>150</v>
      </c>
      <c r="Y6" s="693" t="s">
        <v>156</v>
      </c>
    </row>
    <row r="7" spans="1:38" s="28" customFormat="1" ht="17.25" customHeight="1">
      <c r="A7" s="1564" t="s">
        <v>11</v>
      </c>
      <c r="B7" s="1565"/>
      <c r="C7" s="221">
        <v>11515</v>
      </c>
      <c r="D7" s="388">
        <v>4.5346964332830572E-2</v>
      </c>
      <c r="E7" s="391">
        <v>0.61475628637018842</v>
      </c>
      <c r="F7" s="379">
        <v>7236</v>
      </c>
      <c r="G7" s="427">
        <v>0.62839774207555366</v>
      </c>
      <c r="H7" s="217">
        <v>4591</v>
      </c>
      <c r="I7" s="391">
        <v>0.39869735128093792</v>
      </c>
      <c r="J7" s="483" t="s">
        <v>56</v>
      </c>
      <c r="K7" s="484" t="s">
        <v>56</v>
      </c>
      <c r="L7" s="379">
        <v>5298</v>
      </c>
      <c r="M7" s="391">
        <v>0.4600955275727312</v>
      </c>
      <c r="N7" s="379">
        <v>39</v>
      </c>
      <c r="O7" s="271">
        <v>3.3868866695614414E-3</v>
      </c>
      <c r="P7" s="379">
        <v>274</v>
      </c>
      <c r="Q7" s="271">
        <v>2.3795049934867564E-2</v>
      </c>
      <c r="R7" s="379">
        <v>158</v>
      </c>
      <c r="S7" s="271">
        <v>1.3721233174120712E-2</v>
      </c>
      <c r="T7" s="379">
        <v>462</v>
      </c>
      <c r="U7" s="271">
        <v>4.0121580547112463E-2</v>
      </c>
      <c r="V7" s="379">
        <v>138</v>
      </c>
      <c r="W7" s="271">
        <v>1.1984368215371254E-2</v>
      </c>
      <c r="X7" s="379">
        <v>555</v>
      </c>
      <c r="Y7" s="273">
        <v>4.8198002605297441E-2</v>
      </c>
      <c r="Z7" s="47"/>
      <c r="AA7" s="199"/>
      <c r="AB7" s="47"/>
      <c r="AC7" s="984"/>
      <c r="AD7" s="47"/>
      <c r="AE7" s="984"/>
      <c r="AF7" s="47"/>
      <c r="AG7" s="984"/>
      <c r="AH7" s="47"/>
      <c r="AI7" s="984"/>
      <c r="AJ7" s="47"/>
      <c r="AK7" s="984"/>
      <c r="AL7" s="47"/>
    </row>
    <row r="8" spans="1:38" s="28" customFormat="1" ht="17.25" customHeight="1">
      <c r="A8" s="1564" t="s">
        <v>12</v>
      </c>
      <c r="B8" s="1565"/>
      <c r="C8" s="221">
        <v>11839</v>
      </c>
      <c r="D8" s="388">
        <v>4.9272913423841116E-2</v>
      </c>
      <c r="E8" s="391">
        <v>0.61903267973856213</v>
      </c>
      <c r="F8" s="379">
        <v>6996</v>
      </c>
      <c r="G8" s="427">
        <v>0.59092828786215057</v>
      </c>
      <c r="H8" s="217">
        <v>5016</v>
      </c>
      <c r="I8" s="391">
        <v>0.42368443280682488</v>
      </c>
      <c r="J8" s="483" t="s">
        <v>56</v>
      </c>
      <c r="K8" s="484" t="s">
        <v>56</v>
      </c>
      <c r="L8" s="379">
        <v>5075</v>
      </c>
      <c r="M8" s="391">
        <v>0.42866796182109973</v>
      </c>
      <c r="N8" s="379">
        <v>53</v>
      </c>
      <c r="O8" s="271">
        <v>4.4767294535011399E-3</v>
      </c>
      <c r="P8" s="379">
        <v>255</v>
      </c>
      <c r="Q8" s="271">
        <v>2.1538981332882845E-2</v>
      </c>
      <c r="R8" s="379">
        <v>150</v>
      </c>
      <c r="S8" s="271">
        <v>1.266998901934285E-2</v>
      </c>
      <c r="T8" s="379">
        <v>454</v>
      </c>
      <c r="U8" s="271">
        <v>3.8347833431877691E-2</v>
      </c>
      <c r="V8" s="379">
        <v>198</v>
      </c>
      <c r="W8" s="271">
        <v>1.6724385505532562E-2</v>
      </c>
      <c r="X8" s="379">
        <v>638</v>
      </c>
      <c r="Y8" s="273">
        <v>5.3889686628938255E-2</v>
      </c>
      <c r="Z8" s="47"/>
      <c r="AA8" s="199"/>
      <c r="AB8" s="47"/>
      <c r="AC8" s="984"/>
      <c r="AD8" s="47"/>
      <c r="AE8" s="984"/>
      <c r="AF8" s="47"/>
      <c r="AG8" s="984"/>
      <c r="AH8" s="47"/>
      <c r="AI8" s="984"/>
      <c r="AJ8" s="47"/>
      <c r="AK8" s="984"/>
      <c r="AL8" s="47"/>
    </row>
    <row r="9" spans="1:38" s="28" customFormat="1" ht="17.25" customHeight="1">
      <c r="A9" s="1564" t="s">
        <v>13</v>
      </c>
      <c r="B9" s="1565"/>
      <c r="C9" s="221">
        <v>11948</v>
      </c>
      <c r="D9" s="388">
        <v>5.2604235459868795E-2</v>
      </c>
      <c r="E9" s="391">
        <v>0.62359081419624218</v>
      </c>
      <c r="F9" s="379">
        <v>6702</v>
      </c>
      <c r="G9" s="427">
        <v>0.56093069969869436</v>
      </c>
      <c r="H9" s="217">
        <v>5179</v>
      </c>
      <c r="I9" s="391">
        <v>0.43346166722464013</v>
      </c>
      <c r="J9" s="379">
        <v>250</v>
      </c>
      <c r="K9" s="484">
        <v>2.0924004017408772E-2</v>
      </c>
      <c r="L9" s="379">
        <v>4611</v>
      </c>
      <c r="M9" s="391">
        <v>0.38592233009708737</v>
      </c>
      <c r="N9" s="379">
        <v>53</v>
      </c>
      <c r="O9" s="271">
        <v>4.4358888516906596E-3</v>
      </c>
      <c r="P9" s="379">
        <v>265</v>
      </c>
      <c r="Q9" s="271">
        <v>2.2179444258453297E-2</v>
      </c>
      <c r="R9" s="379">
        <v>156</v>
      </c>
      <c r="S9" s="271">
        <v>1.3056578506863073E-2</v>
      </c>
      <c r="T9" s="379">
        <v>428</v>
      </c>
      <c r="U9" s="271">
        <v>3.5821894877803816E-2</v>
      </c>
      <c r="V9" s="379">
        <v>352</v>
      </c>
      <c r="W9" s="271">
        <v>2.9460997656511549E-2</v>
      </c>
      <c r="X9" s="379">
        <v>654</v>
      </c>
      <c r="Y9" s="273">
        <v>5.4737194509541343E-2</v>
      </c>
      <c r="Z9" s="47"/>
      <c r="AA9" s="199"/>
      <c r="AB9" s="47"/>
      <c r="AC9" s="984"/>
      <c r="AD9" s="47"/>
      <c r="AE9" s="984"/>
      <c r="AF9" s="47"/>
      <c r="AG9" s="984"/>
      <c r="AH9" s="47"/>
      <c r="AI9" s="984"/>
      <c r="AJ9" s="47"/>
      <c r="AK9" s="984"/>
      <c r="AL9" s="47"/>
    </row>
    <row r="10" spans="1:38" s="28" customFormat="1" ht="17.25" customHeight="1">
      <c r="A10" s="1564" t="s">
        <v>14</v>
      </c>
      <c r="B10" s="1565"/>
      <c r="C10" s="221">
        <v>12503</v>
      </c>
      <c r="D10" s="388">
        <v>5.7530552897003609E-2</v>
      </c>
      <c r="E10" s="391">
        <v>0.62905011068625483</v>
      </c>
      <c r="F10" s="379">
        <v>6525</v>
      </c>
      <c r="G10" s="427">
        <v>0.52187475005998563</v>
      </c>
      <c r="H10" s="217">
        <v>5834</v>
      </c>
      <c r="I10" s="391">
        <v>0.46660801407662161</v>
      </c>
      <c r="J10" s="379">
        <v>283</v>
      </c>
      <c r="K10" s="271">
        <v>2.26345677037511E-2</v>
      </c>
      <c r="L10" s="379">
        <v>4397</v>
      </c>
      <c r="M10" s="391">
        <v>0.35167559785651442</v>
      </c>
      <c r="N10" s="379">
        <v>71</v>
      </c>
      <c r="O10" s="271">
        <v>5.6786371270894989E-3</v>
      </c>
      <c r="P10" s="379">
        <v>270</v>
      </c>
      <c r="Q10" s="271">
        <v>2.1594817243861475E-2</v>
      </c>
      <c r="R10" s="379">
        <v>160</v>
      </c>
      <c r="S10" s="271">
        <v>1.2796928737103095E-2</v>
      </c>
      <c r="T10" s="379">
        <v>383</v>
      </c>
      <c r="U10" s="271">
        <v>3.0632648164440533E-2</v>
      </c>
      <c r="V10" s="379">
        <v>456</v>
      </c>
      <c r="W10" s="271">
        <v>3.6471246900743819E-2</v>
      </c>
      <c r="X10" s="379">
        <v>649</v>
      </c>
      <c r="Y10" s="273">
        <v>5.190754218987443E-2</v>
      </c>
      <c r="Z10" s="47"/>
      <c r="AA10" s="199"/>
      <c r="AB10" s="47"/>
      <c r="AC10" s="984"/>
      <c r="AD10" s="47"/>
      <c r="AE10" s="984"/>
      <c r="AF10" s="47"/>
      <c r="AG10" s="984"/>
      <c r="AH10" s="47"/>
      <c r="AI10" s="984"/>
      <c r="AJ10" s="47"/>
      <c r="AK10" s="984"/>
      <c r="AL10" s="47"/>
    </row>
    <row r="11" spans="1:38" s="28" customFormat="1" ht="17.25" customHeight="1">
      <c r="A11" s="1564" t="s">
        <v>15</v>
      </c>
      <c r="B11" s="1565"/>
      <c r="C11" s="221">
        <v>12462</v>
      </c>
      <c r="D11" s="388">
        <v>5.9012387771337653E-2</v>
      </c>
      <c r="E11" s="391">
        <v>0.62828333753466092</v>
      </c>
      <c r="F11" s="379">
        <v>6398</v>
      </c>
      <c r="G11" s="427">
        <v>0.51340073824426258</v>
      </c>
      <c r="H11" s="217">
        <v>5694</v>
      </c>
      <c r="I11" s="391">
        <v>0.45690900337024554</v>
      </c>
      <c r="J11" s="379">
        <v>385</v>
      </c>
      <c r="K11" s="271">
        <v>3.0893917509228052E-2</v>
      </c>
      <c r="L11" s="379">
        <v>4206</v>
      </c>
      <c r="M11" s="391">
        <v>0.33750601829561866</v>
      </c>
      <c r="N11" s="379">
        <v>92</v>
      </c>
      <c r="O11" s="271">
        <v>7.3824426255817682E-3</v>
      </c>
      <c r="P11" s="379">
        <v>272</v>
      </c>
      <c r="Q11" s="271">
        <v>2.1826352110415663E-2</v>
      </c>
      <c r="R11" s="379">
        <v>159</v>
      </c>
      <c r="S11" s="271">
        <v>1.2758786711603274E-2</v>
      </c>
      <c r="T11" s="379">
        <v>353</v>
      </c>
      <c r="U11" s="271">
        <v>2.8326111378590917E-2</v>
      </c>
      <c r="V11" s="379">
        <v>541</v>
      </c>
      <c r="W11" s="271">
        <v>4.3411972396084096E-2</v>
      </c>
      <c r="X11" s="379">
        <v>760</v>
      </c>
      <c r="Y11" s="273">
        <v>6.0985395602632005E-2</v>
      </c>
      <c r="Z11" s="47"/>
      <c r="AA11" s="199"/>
      <c r="AB11" s="47"/>
      <c r="AC11" s="984"/>
      <c r="AD11" s="47"/>
      <c r="AE11" s="984"/>
      <c r="AF11" s="47"/>
      <c r="AG11" s="984"/>
      <c r="AH11" s="47"/>
      <c r="AI11" s="984"/>
      <c r="AJ11" s="47"/>
      <c r="AK11" s="984"/>
      <c r="AL11" s="47"/>
    </row>
    <row r="12" spans="1:38" s="28" customFormat="1" ht="17.25" customHeight="1">
      <c r="A12" s="1564" t="s">
        <v>16</v>
      </c>
      <c r="B12" s="1565"/>
      <c r="C12" s="221">
        <v>12447</v>
      </c>
      <c r="D12" s="388">
        <v>6.0110107693050661E-2</v>
      </c>
      <c r="E12" s="391">
        <v>0.6209218796767435</v>
      </c>
      <c r="F12" s="379">
        <v>6134</v>
      </c>
      <c r="G12" s="427">
        <v>0.49280951233228892</v>
      </c>
      <c r="H12" s="217">
        <v>5683</v>
      </c>
      <c r="I12" s="391">
        <v>0.45657588173857155</v>
      </c>
      <c r="J12" s="379">
        <v>443</v>
      </c>
      <c r="K12" s="271">
        <v>3.5590905439061619E-2</v>
      </c>
      <c r="L12" s="379">
        <v>3888</v>
      </c>
      <c r="M12" s="391">
        <v>0.31236442516268981</v>
      </c>
      <c r="N12" s="379">
        <v>121</v>
      </c>
      <c r="O12" s="271">
        <v>9.7212179641680725E-3</v>
      </c>
      <c r="P12" s="379">
        <v>269</v>
      </c>
      <c r="Q12" s="271">
        <v>2.1611633325299268E-2</v>
      </c>
      <c r="R12" s="379">
        <v>168</v>
      </c>
      <c r="S12" s="271">
        <v>1.3497228247770547E-2</v>
      </c>
      <c r="T12" s="379">
        <v>367</v>
      </c>
      <c r="U12" s="271">
        <v>2.9485016469832089E-2</v>
      </c>
      <c r="V12" s="379">
        <v>688</v>
      </c>
      <c r="W12" s="271">
        <v>5.5274363300393668E-2</v>
      </c>
      <c r="X12" s="379">
        <v>820</v>
      </c>
      <c r="Y12" s="273">
        <v>6.5879328352213384E-2</v>
      </c>
      <c r="Z12" s="47"/>
      <c r="AA12" s="199"/>
      <c r="AB12" s="47"/>
      <c r="AC12" s="984"/>
      <c r="AD12" s="47"/>
      <c r="AE12" s="984"/>
      <c r="AF12" s="47"/>
      <c r="AG12" s="984"/>
      <c r="AH12" s="47"/>
      <c r="AI12" s="984"/>
      <c r="AJ12" s="47"/>
      <c r="AK12" s="984"/>
      <c r="AL12" s="47"/>
    </row>
    <row r="13" spans="1:38" s="28" customFormat="1" ht="17.25" customHeight="1">
      <c r="A13" s="1564" t="s">
        <v>17</v>
      </c>
      <c r="B13" s="1565"/>
      <c r="C13" s="216">
        <v>12897</v>
      </c>
      <c r="D13" s="388">
        <v>6.2512117569506379E-2</v>
      </c>
      <c r="E13" s="391">
        <v>0.6342267027292845</v>
      </c>
      <c r="F13" s="428">
        <v>5708</v>
      </c>
      <c r="G13" s="427">
        <v>0.44258354656121579</v>
      </c>
      <c r="H13" s="215">
        <v>6110</v>
      </c>
      <c r="I13" s="391">
        <v>0.47375358610529583</v>
      </c>
      <c r="J13" s="428">
        <v>475</v>
      </c>
      <c r="K13" s="271">
        <v>3.6830270605567185E-2</v>
      </c>
      <c r="L13" s="428">
        <v>3648</v>
      </c>
      <c r="M13" s="391">
        <v>0.28285647825075599</v>
      </c>
      <c r="N13" s="428">
        <v>132</v>
      </c>
      <c r="O13" s="271">
        <v>1.0234938357757618E-2</v>
      </c>
      <c r="P13" s="428">
        <v>239</v>
      </c>
      <c r="Q13" s="271">
        <v>1.8531441420485385E-2</v>
      </c>
      <c r="R13" s="428">
        <v>151</v>
      </c>
      <c r="S13" s="271">
        <v>1.1708149181980305E-2</v>
      </c>
      <c r="T13" s="428">
        <v>371</v>
      </c>
      <c r="U13" s="271">
        <v>2.8766379778243003E-2</v>
      </c>
      <c r="V13" s="428">
        <v>839</v>
      </c>
      <c r="W13" s="271">
        <v>6.5053888501201834E-2</v>
      </c>
      <c r="X13" s="428">
        <v>932</v>
      </c>
      <c r="Y13" s="273">
        <v>7.2264867798712884E-2</v>
      </c>
      <c r="Z13" s="47"/>
      <c r="AA13" s="199"/>
      <c r="AB13" s="47"/>
      <c r="AC13" s="984"/>
      <c r="AD13" s="47"/>
      <c r="AE13" s="984"/>
      <c r="AF13" s="47"/>
      <c r="AG13" s="984"/>
      <c r="AH13" s="47"/>
      <c r="AI13" s="984"/>
      <c r="AJ13" s="47"/>
      <c r="AK13" s="984"/>
      <c r="AL13" s="47"/>
    </row>
    <row r="14" spans="1:38" s="28" customFormat="1" ht="17.25" customHeight="1">
      <c r="A14" s="1564" t="s">
        <v>143</v>
      </c>
      <c r="B14" s="1565"/>
      <c r="C14" s="216">
        <v>14213</v>
      </c>
      <c r="D14" s="388">
        <v>6.9113242044658837E-2</v>
      </c>
      <c r="E14" s="391">
        <v>0.63689729342176016</v>
      </c>
      <c r="F14" s="428">
        <v>5336</v>
      </c>
      <c r="G14" s="427">
        <v>0.37543094350242734</v>
      </c>
      <c r="H14" s="215">
        <v>7297</v>
      </c>
      <c r="I14" s="391">
        <v>0.51340322240202629</v>
      </c>
      <c r="J14" s="428">
        <v>730</v>
      </c>
      <c r="K14" s="271">
        <v>5.1361429677056217E-2</v>
      </c>
      <c r="L14" s="428">
        <v>3132</v>
      </c>
      <c r="M14" s="391">
        <v>0.22036164075142475</v>
      </c>
      <c r="N14" s="428">
        <v>197</v>
      </c>
      <c r="O14" s="271">
        <v>1.386055020052065E-2</v>
      </c>
      <c r="P14" s="428">
        <v>229</v>
      </c>
      <c r="Q14" s="271">
        <v>1.6112010131569689E-2</v>
      </c>
      <c r="R14" s="428">
        <v>169</v>
      </c>
      <c r="S14" s="271">
        <v>1.1890522760852741E-2</v>
      </c>
      <c r="T14" s="428">
        <v>349</v>
      </c>
      <c r="U14" s="271">
        <v>2.4554984873003588E-2</v>
      </c>
      <c r="V14" s="428">
        <v>656</v>
      </c>
      <c r="W14" s="271">
        <v>4.6154928586505314E-2</v>
      </c>
      <c r="X14" s="428">
        <v>1454</v>
      </c>
      <c r="Y14" s="273">
        <v>0.10230071061704074</v>
      </c>
      <c r="Z14" s="47"/>
      <c r="AA14" s="199"/>
      <c r="AB14" s="47"/>
      <c r="AC14" s="984"/>
      <c r="AD14" s="47"/>
      <c r="AE14" s="984"/>
      <c r="AF14" s="47"/>
      <c r="AG14" s="984"/>
      <c r="AH14" s="47"/>
      <c r="AI14" s="984"/>
      <c r="AJ14" s="47"/>
      <c r="AK14" s="984"/>
      <c r="AL14" s="47"/>
    </row>
    <row r="15" spans="1:38" s="28" customFormat="1" ht="17.25" customHeight="1">
      <c r="A15" s="1564" t="s">
        <v>194</v>
      </c>
      <c r="B15" s="1565"/>
      <c r="C15" s="216">
        <v>14051</v>
      </c>
      <c r="D15" s="388">
        <v>6.8380019855560525E-2</v>
      </c>
      <c r="E15" s="391">
        <v>0.63674264739203335</v>
      </c>
      <c r="F15" s="428">
        <v>4376</v>
      </c>
      <c r="G15" s="427">
        <v>0.31143690840509575</v>
      </c>
      <c r="H15" s="215">
        <v>7331</v>
      </c>
      <c r="I15" s="391">
        <v>0.52174222475268661</v>
      </c>
      <c r="J15" s="428">
        <v>994</v>
      </c>
      <c r="K15" s="271">
        <v>7.2094512846060776E-2</v>
      </c>
      <c r="L15" s="428">
        <v>2444</v>
      </c>
      <c r="M15" s="391">
        <v>0.17393779802149315</v>
      </c>
      <c r="N15" s="428">
        <v>289</v>
      </c>
      <c r="O15" s="271">
        <v>2.0567931108106185E-2</v>
      </c>
      <c r="P15" s="428">
        <v>241</v>
      </c>
      <c r="Q15" s="271">
        <v>1.7151804142053945E-2</v>
      </c>
      <c r="R15" s="428">
        <v>149</v>
      </c>
      <c r="S15" s="271">
        <v>1.060422745712049E-2</v>
      </c>
      <c r="T15" s="428">
        <v>275</v>
      </c>
      <c r="U15" s="271">
        <v>1.9571560743007616E-2</v>
      </c>
      <c r="V15" s="428">
        <v>674</v>
      </c>
      <c r="W15" s="271">
        <v>4.7968116148316843E-2</v>
      </c>
      <c r="X15" s="428">
        <v>1654</v>
      </c>
      <c r="Y15" s="273">
        <v>0.11771404170521671</v>
      </c>
      <c r="Z15" s="47"/>
      <c r="AA15" s="199"/>
      <c r="AB15" s="47"/>
      <c r="AC15" s="984"/>
      <c r="AD15" s="47"/>
      <c r="AE15" s="984"/>
      <c r="AF15" s="47"/>
      <c r="AG15" s="984"/>
      <c r="AH15" s="47"/>
      <c r="AI15" s="984"/>
      <c r="AJ15" s="47"/>
      <c r="AK15" s="984"/>
      <c r="AL15" s="47"/>
    </row>
    <row r="16" spans="1:38" s="28" customFormat="1" ht="17.25" customHeight="1">
      <c r="A16" s="1564" t="s">
        <v>475</v>
      </c>
      <c r="B16" s="1565"/>
      <c r="C16" s="216">
        <v>16034</v>
      </c>
      <c r="D16" s="388">
        <v>7.491438156154949E-2</v>
      </c>
      <c r="E16" s="391">
        <v>0.64002874022034173</v>
      </c>
      <c r="F16" s="428">
        <v>4490</v>
      </c>
      <c r="G16" s="427">
        <v>0.28002993638518148</v>
      </c>
      <c r="H16" s="215">
        <v>8527</v>
      </c>
      <c r="I16" s="391">
        <v>0.53180740925533243</v>
      </c>
      <c r="J16" s="428">
        <v>1318</v>
      </c>
      <c r="K16" s="271">
        <v>8.220032431083947E-2</v>
      </c>
      <c r="L16" s="428">
        <v>2531</v>
      </c>
      <c r="M16" s="391">
        <v>0.15785206436322813</v>
      </c>
      <c r="N16" s="428">
        <v>417</v>
      </c>
      <c r="O16" s="271">
        <v>2.6007234626418858E-2</v>
      </c>
      <c r="P16" s="428">
        <v>242</v>
      </c>
      <c r="Q16" s="271">
        <v>1.5092927529000873E-2</v>
      </c>
      <c r="R16" s="428">
        <v>164</v>
      </c>
      <c r="S16" s="271">
        <v>1.0228264937008857E-2</v>
      </c>
      <c r="T16" s="428">
        <v>294</v>
      </c>
      <c r="U16" s="271">
        <v>1.8336035923662217E-2</v>
      </c>
      <c r="V16" s="428">
        <v>915</v>
      </c>
      <c r="W16" s="271">
        <v>5.7066234252214042E-2</v>
      </c>
      <c r="X16" s="428">
        <v>1626</v>
      </c>
      <c r="Y16" s="273">
        <v>0.10140950480229512</v>
      </c>
      <c r="Z16" s="47"/>
      <c r="AA16" s="199"/>
      <c r="AB16" s="47"/>
      <c r="AC16" s="984"/>
      <c r="AD16" s="47"/>
      <c r="AE16" s="984"/>
      <c r="AF16" s="47"/>
      <c r="AG16" s="984"/>
      <c r="AH16" s="47"/>
      <c r="AI16" s="984"/>
      <c r="AJ16" s="47"/>
      <c r="AK16" s="984"/>
      <c r="AL16" s="47"/>
    </row>
    <row r="17" spans="1:38" s="28" customFormat="1" ht="17.25" customHeight="1" thickBot="1">
      <c r="A17" s="1614" t="s">
        <v>605</v>
      </c>
      <c r="B17" s="1615"/>
      <c r="C17" s="216">
        <v>16118</v>
      </c>
      <c r="D17" s="388">
        <v>7.3803069709513169E-2</v>
      </c>
      <c r="E17" s="391">
        <v>0.63937482645087074</v>
      </c>
      <c r="F17" s="428">
        <v>4473</v>
      </c>
      <c r="G17" s="427">
        <v>0.27751582082144188</v>
      </c>
      <c r="H17" s="215">
        <v>8302</v>
      </c>
      <c r="I17" s="391">
        <v>0.51507631219754313</v>
      </c>
      <c r="J17" s="428">
        <v>1518</v>
      </c>
      <c r="K17" s="271">
        <v>9.4180419406874299E-2</v>
      </c>
      <c r="L17" s="428">
        <v>2462</v>
      </c>
      <c r="M17" s="391">
        <v>0.15274847996029284</v>
      </c>
      <c r="N17" s="428">
        <v>508</v>
      </c>
      <c r="O17" s="271">
        <v>3.151755800967862E-2</v>
      </c>
      <c r="P17" s="428">
        <v>232</v>
      </c>
      <c r="Q17" s="271">
        <v>1.4393845390246929E-2</v>
      </c>
      <c r="R17" s="428">
        <v>168</v>
      </c>
      <c r="S17" s="271">
        <v>1.0423129420523638E-2</v>
      </c>
      <c r="T17" s="428">
        <v>280</v>
      </c>
      <c r="U17" s="271">
        <v>1.7371882367539396E-2</v>
      </c>
      <c r="V17" s="428">
        <v>1067</v>
      </c>
      <c r="W17" s="271">
        <v>6.6199280307730493E-2</v>
      </c>
      <c r="X17" s="428">
        <v>1581</v>
      </c>
      <c r="Y17" s="273">
        <v>9.808909293957066E-2</v>
      </c>
      <c r="Z17" s="47"/>
      <c r="AA17" s="199"/>
      <c r="AB17" s="47"/>
      <c r="AC17" s="984"/>
      <c r="AD17" s="47"/>
      <c r="AE17" s="984"/>
      <c r="AF17" s="47"/>
      <c r="AG17" s="984"/>
      <c r="AH17" s="47"/>
      <c r="AI17" s="984"/>
      <c r="AJ17" s="47"/>
      <c r="AK17" s="984"/>
      <c r="AL17" s="47"/>
    </row>
    <row r="18" spans="1:38" s="260" customFormat="1" ht="17.25" customHeight="1">
      <c r="A18" s="1859" t="s">
        <v>606</v>
      </c>
      <c r="B18" s="626" t="s">
        <v>196</v>
      </c>
      <c r="C18" s="616">
        <f>C17-C16</f>
        <v>84</v>
      </c>
      <c r="D18" s="672" t="s">
        <v>57</v>
      </c>
      <c r="E18" s="672" t="s">
        <v>57</v>
      </c>
      <c r="F18" s="733">
        <f>F17-F16</f>
        <v>-17</v>
      </c>
      <c r="G18" s="734" t="s">
        <v>57</v>
      </c>
      <c r="H18" s="616">
        <f>H17-H16</f>
        <v>-225</v>
      </c>
      <c r="I18" s="672" t="s">
        <v>57</v>
      </c>
      <c r="J18" s="617">
        <f>J17-J16</f>
        <v>200</v>
      </c>
      <c r="K18" s="672" t="s">
        <v>57</v>
      </c>
      <c r="L18" s="617">
        <f>L17-L16</f>
        <v>-69</v>
      </c>
      <c r="M18" s="672" t="s">
        <v>57</v>
      </c>
      <c r="N18" s="617">
        <f>N17-N16</f>
        <v>91</v>
      </c>
      <c r="O18" s="672" t="s">
        <v>57</v>
      </c>
      <c r="P18" s="617">
        <f>P17-P16</f>
        <v>-10</v>
      </c>
      <c r="Q18" s="672" t="s">
        <v>57</v>
      </c>
      <c r="R18" s="617">
        <f>R17-R16</f>
        <v>4</v>
      </c>
      <c r="S18" s="672" t="s">
        <v>57</v>
      </c>
      <c r="T18" s="617">
        <f>T17-T16</f>
        <v>-14</v>
      </c>
      <c r="U18" s="672" t="s">
        <v>57</v>
      </c>
      <c r="V18" s="617">
        <f>V17-V16</f>
        <v>152</v>
      </c>
      <c r="W18" s="672" t="s">
        <v>57</v>
      </c>
      <c r="X18" s="617">
        <f>X17-X16</f>
        <v>-45</v>
      </c>
      <c r="Y18" s="673" t="s">
        <v>57</v>
      </c>
      <c r="Z18" s="28"/>
      <c r="AA18" s="47"/>
      <c r="AB18" s="973"/>
      <c r="AC18" s="984"/>
      <c r="AD18" s="351"/>
      <c r="AE18" s="984"/>
      <c r="AF18" s="984"/>
      <c r="AG18" s="984"/>
      <c r="AH18" s="984"/>
      <c r="AI18" s="984"/>
      <c r="AJ18" s="984"/>
      <c r="AK18" s="984"/>
    </row>
    <row r="19" spans="1:38" ht="17.25" customHeight="1">
      <c r="A19" s="1573"/>
      <c r="B19" s="620" t="s">
        <v>197</v>
      </c>
      <c r="C19" s="623">
        <f>C17/C16-1</f>
        <v>5.2388674067607166E-3</v>
      </c>
      <c r="D19" s="681" t="s">
        <v>57</v>
      </c>
      <c r="E19" s="681" t="s">
        <v>57</v>
      </c>
      <c r="F19" s="652">
        <f>F17/F16-1</f>
        <v>-3.7861915367483068E-3</v>
      </c>
      <c r="G19" s="735" t="s">
        <v>57</v>
      </c>
      <c r="H19" s="623">
        <f>H17/H16-1</f>
        <v>-2.638677143192214E-2</v>
      </c>
      <c r="I19" s="681" t="s">
        <v>57</v>
      </c>
      <c r="J19" s="624">
        <f>J17/J16-1</f>
        <v>0.15174506828528078</v>
      </c>
      <c r="K19" s="681" t="s">
        <v>57</v>
      </c>
      <c r="L19" s="624">
        <f>L17/L16-1</f>
        <v>-2.7261951797708406E-2</v>
      </c>
      <c r="M19" s="681" t="s">
        <v>57</v>
      </c>
      <c r="N19" s="624">
        <f>N17/N16-1</f>
        <v>0.21822541966426856</v>
      </c>
      <c r="O19" s="681" t="s">
        <v>57</v>
      </c>
      <c r="P19" s="624">
        <f>P17/P16-1</f>
        <v>-4.132231404958675E-2</v>
      </c>
      <c r="Q19" s="681" t="s">
        <v>57</v>
      </c>
      <c r="R19" s="624">
        <f>R17/R16-1</f>
        <v>2.4390243902439046E-2</v>
      </c>
      <c r="S19" s="681" t="s">
        <v>57</v>
      </c>
      <c r="T19" s="624">
        <f>T17/T16-1</f>
        <v>-4.7619047619047672E-2</v>
      </c>
      <c r="U19" s="681" t="s">
        <v>57</v>
      </c>
      <c r="V19" s="624">
        <f>V17/V16-1</f>
        <v>0.16612021857923498</v>
      </c>
      <c r="W19" s="681" t="s">
        <v>57</v>
      </c>
      <c r="X19" s="624">
        <f>X17/X16-1</f>
        <v>-2.7675276752767486E-2</v>
      </c>
      <c r="Y19" s="682" t="s">
        <v>57</v>
      </c>
      <c r="Z19" s="28"/>
      <c r="AA19" s="47"/>
      <c r="AB19" s="973"/>
      <c r="AC19" s="984"/>
      <c r="AD19" s="351"/>
      <c r="AE19" s="984"/>
      <c r="AF19" s="984"/>
      <c r="AG19" s="984"/>
      <c r="AH19" s="984"/>
      <c r="AI19" s="984"/>
      <c r="AJ19" s="984"/>
      <c r="AK19" s="984"/>
    </row>
    <row r="20" spans="1:38" ht="17.25" customHeight="1">
      <c r="A20" s="1556" t="s">
        <v>607</v>
      </c>
      <c r="B20" s="638" t="s">
        <v>196</v>
      </c>
      <c r="C20" s="641">
        <f>C17-C12</f>
        <v>3671</v>
      </c>
      <c r="D20" s="678" t="s">
        <v>57</v>
      </c>
      <c r="E20" s="678" t="s">
        <v>57</v>
      </c>
      <c r="F20" s="736">
        <f>F17-F12</f>
        <v>-1661</v>
      </c>
      <c r="G20" s="737" t="s">
        <v>57</v>
      </c>
      <c r="H20" s="641">
        <f>H17-H12</f>
        <v>2619</v>
      </c>
      <c r="I20" s="678" t="s">
        <v>57</v>
      </c>
      <c r="J20" s="642">
        <f>J17-J12</f>
        <v>1075</v>
      </c>
      <c r="K20" s="678" t="s">
        <v>57</v>
      </c>
      <c r="L20" s="642">
        <f>L17-L12</f>
        <v>-1426</v>
      </c>
      <c r="M20" s="678" t="s">
        <v>57</v>
      </c>
      <c r="N20" s="642">
        <f>N17-N12</f>
        <v>387</v>
      </c>
      <c r="O20" s="678" t="s">
        <v>57</v>
      </c>
      <c r="P20" s="642">
        <f>P17-P12</f>
        <v>-37</v>
      </c>
      <c r="Q20" s="678" t="s">
        <v>57</v>
      </c>
      <c r="R20" s="642">
        <f>R17-R12</f>
        <v>0</v>
      </c>
      <c r="S20" s="678" t="s">
        <v>57</v>
      </c>
      <c r="T20" s="642">
        <f>T17-T12</f>
        <v>-87</v>
      </c>
      <c r="U20" s="678" t="s">
        <v>57</v>
      </c>
      <c r="V20" s="642">
        <f>V17-V12</f>
        <v>379</v>
      </c>
      <c r="W20" s="678" t="s">
        <v>57</v>
      </c>
      <c r="X20" s="642">
        <f>X17-X12</f>
        <v>761</v>
      </c>
      <c r="Y20" s="679" t="s">
        <v>57</v>
      </c>
      <c r="Z20" s="28"/>
      <c r="AA20" s="47"/>
      <c r="AB20" s="973"/>
      <c r="AC20" s="984"/>
      <c r="AD20" s="351"/>
      <c r="AE20" s="984"/>
      <c r="AF20" s="984"/>
      <c r="AG20" s="984"/>
      <c r="AH20" s="984"/>
      <c r="AI20" s="984"/>
      <c r="AJ20" s="984"/>
      <c r="AK20" s="984"/>
    </row>
    <row r="21" spans="1:38" ht="17.25" customHeight="1">
      <c r="A21" s="1573"/>
      <c r="B21" s="620" t="s">
        <v>197</v>
      </c>
      <c r="C21" s="623">
        <f>C17/C12-1</f>
        <v>0.29493050534265275</v>
      </c>
      <c r="D21" s="681" t="s">
        <v>57</v>
      </c>
      <c r="E21" s="681" t="s">
        <v>57</v>
      </c>
      <c r="F21" s="652">
        <f>F17/F12-1</f>
        <v>-0.27078578415389631</v>
      </c>
      <c r="G21" s="735" t="s">
        <v>57</v>
      </c>
      <c r="H21" s="623">
        <f>H17/H12-1</f>
        <v>0.46084814358613402</v>
      </c>
      <c r="I21" s="681" t="s">
        <v>57</v>
      </c>
      <c r="J21" s="624">
        <f>J17/J12-1</f>
        <v>2.4266365688487586</v>
      </c>
      <c r="K21" s="681" t="s">
        <v>57</v>
      </c>
      <c r="L21" s="624">
        <f>L17/L12-1</f>
        <v>-0.36676954732510292</v>
      </c>
      <c r="M21" s="681" t="s">
        <v>57</v>
      </c>
      <c r="N21" s="624">
        <f>N17/N12-1</f>
        <v>3.1983471074380168</v>
      </c>
      <c r="O21" s="681" t="s">
        <v>57</v>
      </c>
      <c r="P21" s="624">
        <f>P17/P12-1</f>
        <v>-0.13754646840148699</v>
      </c>
      <c r="Q21" s="681" t="s">
        <v>57</v>
      </c>
      <c r="R21" s="624">
        <f>R17/R12-1</f>
        <v>0</v>
      </c>
      <c r="S21" s="681" t="s">
        <v>57</v>
      </c>
      <c r="T21" s="624">
        <f>T17/T12-1</f>
        <v>-0.23705722070844681</v>
      </c>
      <c r="U21" s="681" t="s">
        <v>57</v>
      </c>
      <c r="V21" s="624">
        <f>V17/V12-1</f>
        <v>0.55087209302325579</v>
      </c>
      <c r="W21" s="681" t="s">
        <v>57</v>
      </c>
      <c r="X21" s="624">
        <f>X17/X12-1</f>
        <v>0.92804878048780481</v>
      </c>
      <c r="Y21" s="682" t="s">
        <v>57</v>
      </c>
      <c r="Z21" s="28"/>
      <c r="AA21" s="47"/>
      <c r="AB21" s="973"/>
      <c r="AC21" s="984"/>
      <c r="AD21" s="351"/>
      <c r="AE21" s="984"/>
      <c r="AF21" s="984"/>
      <c r="AG21" s="984"/>
      <c r="AH21" s="984"/>
      <c r="AI21" s="984"/>
      <c r="AJ21" s="984"/>
      <c r="AK21" s="984"/>
    </row>
    <row r="22" spans="1:38" ht="17.25" customHeight="1">
      <c r="A22" s="1556" t="s">
        <v>608</v>
      </c>
      <c r="B22" s="638" t="s">
        <v>196</v>
      </c>
      <c r="C22" s="641">
        <f>C17-C7</f>
        <v>4603</v>
      </c>
      <c r="D22" s="678" t="s">
        <v>57</v>
      </c>
      <c r="E22" s="678" t="s">
        <v>57</v>
      </c>
      <c r="F22" s="736">
        <f>F17-F7</f>
        <v>-2763</v>
      </c>
      <c r="G22" s="737" t="s">
        <v>57</v>
      </c>
      <c r="H22" s="641">
        <f>H17-H7</f>
        <v>3711</v>
      </c>
      <c r="I22" s="678" t="s">
        <v>57</v>
      </c>
      <c r="J22" s="678" t="s">
        <v>56</v>
      </c>
      <c r="K22" s="678" t="s">
        <v>56</v>
      </c>
      <c r="L22" s="642">
        <f>L17-L7</f>
        <v>-2836</v>
      </c>
      <c r="M22" s="678" t="s">
        <v>57</v>
      </c>
      <c r="N22" s="642">
        <f>N17-N7</f>
        <v>469</v>
      </c>
      <c r="O22" s="678" t="s">
        <v>57</v>
      </c>
      <c r="P22" s="642">
        <f>P17-P7</f>
        <v>-42</v>
      </c>
      <c r="Q22" s="678" t="s">
        <v>57</v>
      </c>
      <c r="R22" s="642">
        <f>R17-R7</f>
        <v>10</v>
      </c>
      <c r="S22" s="678" t="s">
        <v>57</v>
      </c>
      <c r="T22" s="642">
        <f>T17-T7</f>
        <v>-182</v>
      </c>
      <c r="U22" s="678" t="s">
        <v>57</v>
      </c>
      <c r="V22" s="642">
        <f>V17-V7</f>
        <v>929</v>
      </c>
      <c r="W22" s="678" t="s">
        <v>57</v>
      </c>
      <c r="X22" s="642">
        <f>X17-X7</f>
        <v>1026</v>
      </c>
      <c r="Y22" s="679" t="s">
        <v>57</v>
      </c>
      <c r="Z22" s="28"/>
      <c r="AA22" s="47"/>
      <c r="AB22" s="973"/>
      <c r="AC22" s="984"/>
      <c r="AD22" s="351"/>
      <c r="AE22" s="984"/>
      <c r="AF22" s="984"/>
      <c r="AG22" s="984"/>
      <c r="AH22" s="984"/>
      <c r="AI22" s="984"/>
      <c r="AJ22" s="984"/>
      <c r="AK22" s="984"/>
    </row>
    <row r="23" spans="1:38" ht="17.25" customHeight="1" thickBot="1">
      <c r="A23" s="1557"/>
      <c r="B23" s="656" t="s">
        <v>197</v>
      </c>
      <c r="C23" s="657">
        <f>C17/C7-1</f>
        <v>0.39973947025618761</v>
      </c>
      <c r="D23" s="719" t="s">
        <v>57</v>
      </c>
      <c r="E23" s="719" t="s">
        <v>57</v>
      </c>
      <c r="F23" s="659">
        <f>F17/F7-1</f>
        <v>-0.38184079601990051</v>
      </c>
      <c r="G23" s="738" t="s">
        <v>57</v>
      </c>
      <c r="H23" s="657">
        <f>H17/H7-1</f>
        <v>0.80832062731431065</v>
      </c>
      <c r="I23" s="719" t="s">
        <v>57</v>
      </c>
      <c r="J23" s="754" t="s">
        <v>56</v>
      </c>
      <c r="K23" s="719" t="s">
        <v>56</v>
      </c>
      <c r="L23" s="658">
        <f>L17/L7-1</f>
        <v>-0.53529633824084555</v>
      </c>
      <c r="M23" s="719" t="s">
        <v>57</v>
      </c>
      <c r="N23" s="658">
        <f>N17/N7-1</f>
        <v>12.025641025641026</v>
      </c>
      <c r="O23" s="719" t="s">
        <v>57</v>
      </c>
      <c r="P23" s="658">
        <f>P17/P7-1</f>
        <v>-0.15328467153284675</v>
      </c>
      <c r="Q23" s="719" t="s">
        <v>57</v>
      </c>
      <c r="R23" s="658">
        <f>R17/R7-1</f>
        <v>6.3291139240506222E-2</v>
      </c>
      <c r="S23" s="719" t="s">
        <v>57</v>
      </c>
      <c r="T23" s="658">
        <f>T17/T7-1</f>
        <v>-0.39393939393939392</v>
      </c>
      <c r="U23" s="719" t="s">
        <v>57</v>
      </c>
      <c r="V23" s="658">
        <f>V17/V7-1</f>
        <v>6.7318840579710146</v>
      </c>
      <c r="W23" s="719" t="s">
        <v>57</v>
      </c>
      <c r="X23" s="658">
        <f>X17/X7-1</f>
        <v>1.8486486486486489</v>
      </c>
      <c r="Y23" s="720" t="s">
        <v>57</v>
      </c>
      <c r="Z23" s="28"/>
      <c r="AA23" s="47"/>
      <c r="AB23" s="973"/>
      <c r="AC23" s="984"/>
      <c r="AD23" s="351"/>
      <c r="AE23" s="984"/>
      <c r="AF23" s="984"/>
      <c r="AG23" s="984"/>
      <c r="AH23" s="984"/>
      <c r="AI23" s="984"/>
      <c r="AJ23" s="984"/>
      <c r="AK23" s="984"/>
    </row>
    <row r="24" spans="1:38" ht="17.25" customHeight="1">
      <c r="A24" s="1046" t="s">
        <v>182</v>
      </c>
    </row>
    <row r="25" spans="1:38" ht="17.25" customHeight="1">
      <c r="A25" s="1047" t="s">
        <v>184</v>
      </c>
    </row>
    <row r="26" spans="1:38" ht="17.25" customHeight="1">
      <c r="A26" s="1047" t="s">
        <v>398</v>
      </c>
    </row>
    <row r="27" spans="1:38" ht="17.25" customHeight="1">
      <c r="A27" s="1043" t="s">
        <v>502</v>
      </c>
    </row>
    <row r="28" spans="1:38" ht="17.25" customHeight="1">
      <c r="A28" s="997" t="s">
        <v>501</v>
      </c>
    </row>
    <row r="30" spans="1:38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</row>
  </sheetData>
  <mergeCells count="27">
    <mergeCell ref="R4:S5"/>
    <mergeCell ref="C3:E5"/>
    <mergeCell ref="H3:Y3"/>
    <mergeCell ref="T4:U5"/>
    <mergeCell ref="V4:W5"/>
    <mergeCell ref="X4:Y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F3:G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1 C23:I23 C22:I22 L22:Y22 L23:Y23" unlocked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/>
  <dimension ref="A1:AH29"/>
  <sheetViews>
    <sheetView zoomScaleNormal="100" workbookViewId="0"/>
  </sheetViews>
  <sheetFormatPr defaultColWidth="8.85546875" defaultRowHeight="11.25"/>
  <cols>
    <col min="1" max="1" width="17.140625" style="30" customWidth="1"/>
    <col min="2" max="2" width="6.85546875" style="30" customWidth="1"/>
    <col min="3" max="3" width="5.7109375" style="30" customWidth="1"/>
    <col min="4" max="4" width="6.42578125" style="30" customWidth="1"/>
    <col min="5" max="5" width="5.7109375" style="30" customWidth="1"/>
    <col min="6" max="6" width="6.42578125" style="30" customWidth="1"/>
    <col min="7" max="7" width="5.7109375" style="30" customWidth="1"/>
    <col min="8" max="8" width="6.42578125" style="30" customWidth="1"/>
    <col min="9" max="9" width="5.7109375" style="30" customWidth="1"/>
    <col min="10" max="10" width="6.42578125" style="30" customWidth="1"/>
    <col min="11" max="12" width="5.7109375" style="30" customWidth="1"/>
    <col min="13" max="13" width="5.85546875" style="30" customWidth="1"/>
    <col min="14" max="14" width="5.7109375" style="30" customWidth="1"/>
    <col min="15" max="15" width="5.140625" style="30" customWidth="1"/>
    <col min="16" max="16" width="5.7109375" style="30" customWidth="1"/>
    <col min="17" max="17" width="5.140625" style="30" customWidth="1"/>
    <col min="18" max="18" width="5.7109375" style="30" customWidth="1"/>
    <col min="19" max="19" width="5.140625" style="30" customWidth="1"/>
    <col min="20" max="20" width="5.7109375" style="30" customWidth="1"/>
    <col min="21" max="21" width="5.140625" style="30" customWidth="1"/>
    <col min="22" max="22" width="6.42578125" style="30" customWidth="1"/>
    <col min="23" max="23" width="5.7109375" style="30" customWidth="1"/>
    <col min="24" max="16384" width="8.85546875" style="30"/>
  </cols>
  <sheetData>
    <row r="1" spans="1:34" ht="17.25" customHeight="1">
      <c r="A1" s="258" t="s">
        <v>681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77"/>
      <c r="N1" s="218"/>
      <c r="O1" s="218"/>
      <c r="P1" s="218"/>
      <c r="Q1" s="218"/>
      <c r="R1" s="552"/>
      <c r="S1" s="218"/>
      <c r="T1" s="218"/>
      <c r="U1" s="218"/>
      <c r="V1" s="218"/>
      <c r="W1" s="218"/>
    </row>
    <row r="2" spans="1:34" s="219" customFormat="1" ht="17.25" customHeight="1" thickBot="1">
      <c r="A2" s="358" t="s">
        <v>198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</row>
    <row r="3" spans="1:34" s="223" customFormat="1" ht="17.25" customHeight="1">
      <c r="A3" s="1683" t="s">
        <v>195</v>
      </c>
      <c r="B3" s="1713" t="s">
        <v>75</v>
      </c>
      <c r="C3" s="1817"/>
      <c r="D3" s="1714" t="s">
        <v>538</v>
      </c>
      <c r="E3" s="1913"/>
      <c r="F3" s="1725" t="s">
        <v>46</v>
      </c>
      <c r="G3" s="1726"/>
      <c r="H3" s="1726"/>
      <c r="I3" s="1726"/>
      <c r="J3" s="1726"/>
      <c r="K3" s="1726"/>
      <c r="L3" s="1726"/>
      <c r="M3" s="1726"/>
      <c r="N3" s="1726"/>
      <c r="O3" s="1726"/>
      <c r="P3" s="1726"/>
      <c r="Q3" s="1726"/>
      <c r="R3" s="1726"/>
      <c r="S3" s="1726"/>
      <c r="T3" s="1726"/>
      <c r="U3" s="1726"/>
      <c r="V3" s="1728"/>
      <c r="W3" s="1729"/>
    </row>
    <row r="4" spans="1:34" s="223" customFormat="1" ht="17.25" customHeight="1">
      <c r="A4" s="1698"/>
      <c r="B4" s="1841"/>
      <c r="C4" s="1883"/>
      <c r="D4" s="1883"/>
      <c r="E4" s="1914"/>
      <c r="F4" s="1688" t="s">
        <v>168</v>
      </c>
      <c r="G4" s="1720"/>
      <c r="H4" s="1612" t="s">
        <v>169</v>
      </c>
      <c r="I4" s="1720"/>
      <c r="J4" s="1890" t="s">
        <v>48</v>
      </c>
      <c r="K4" s="1891"/>
      <c r="L4" s="1612" t="s">
        <v>51</v>
      </c>
      <c r="M4" s="1720"/>
      <c r="N4" s="1612" t="s">
        <v>49</v>
      </c>
      <c r="O4" s="1720"/>
      <c r="P4" s="1612" t="s">
        <v>50</v>
      </c>
      <c r="Q4" s="1720"/>
      <c r="R4" s="1612" t="s">
        <v>52</v>
      </c>
      <c r="S4" s="1720"/>
      <c r="T4" s="1612" t="s">
        <v>54</v>
      </c>
      <c r="U4" s="1720"/>
      <c r="V4" s="1706" t="s">
        <v>67</v>
      </c>
      <c r="W4" s="1736"/>
    </row>
    <row r="5" spans="1:34" s="223" customFormat="1" ht="17.25" customHeight="1">
      <c r="A5" s="1698"/>
      <c r="B5" s="1722"/>
      <c r="C5" s="1721"/>
      <c r="D5" s="1721"/>
      <c r="E5" s="1708"/>
      <c r="F5" s="1722"/>
      <c r="G5" s="1721"/>
      <c r="H5" s="1721"/>
      <c r="I5" s="1721"/>
      <c r="J5" s="1892"/>
      <c r="K5" s="1892"/>
      <c r="L5" s="1721"/>
      <c r="M5" s="1721"/>
      <c r="N5" s="1721"/>
      <c r="O5" s="1721"/>
      <c r="P5" s="1721"/>
      <c r="Q5" s="1721"/>
      <c r="R5" s="1721"/>
      <c r="S5" s="1721"/>
      <c r="T5" s="1721"/>
      <c r="U5" s="1721"/>
      <c r="V5" s="1708"/>
      <c r="W5" s="1605"/>
    </row>
    <row r="6" spans="1:34" s="223" customFormat="1" ht="17.25" customHeight="1" thickBot="1">
      <c r="A6" s="1686"/>
      <c r="B6" s="689" t="s">
        <v>150</v>
      </c>
      <c r="C6" s="690" t="s">
        <v>159</v>
      </c>
      <c r="D6" s="692" t="s">
        <v>150</v>
      </c>
      <c r="E6" s="691" t="s">
        <v>155</v>
      </c>
      <c r="F6" s="689" t="s">
        <v>150</v>
      </c>
      <c r="G6" s="695" t="s">
        <v>155</v>
      </c>
      <c r="H6" s="692" t="s">
        <v>150</v>
      </c>
      <c r="I6" s="695" t="s">
        <v>155</v>
      </c>
      <c r="J6" s="692" t="s">
        <v>150</v>
      </c>
      <c r="K6" s="695" t="s">
        <v>155</v>
      </c>
      <c r="L6" s="692" t="s">
        <v>150</v>
      </c>
      <c r="M6" s="695" t="s">
        <v>155</v>
      </c>
      <c r="N6" s="692" t="s">
        <v>150</v>
      </c>
      <c r="O6" s="695" t="s">
        <v>155</v>
      </c>
      <c r="P6" s="692" t="s">
        <v>150</v>
      </c>
      <c r="Q6" s="695" t="s">
        <v>155</v>
      </c>
      <c r="R6" s="692" t="s">
        <v>150</v>
      </c>
      <c r="S6" s="695" t="s">
        <v>155</v>
      </c>
      <c r="T6" s="692" t="s">
        <v>150</v>
      </c>
      <c r="U6" s="695" t="s">
        <v>155</v>
      </c>
      <c r="V6" s="692" t="s">
        <v>150</v>
      </c>
      <c r="W6" s="693" t="s">
        <v>155</v>
      </c>
    </row>
    <row r="7" spans="1:34" s="5" customFormat="1" ht="17.25" customHeight="1">
      <c r="A7" s="214" t="s">
        <v>20</v>
      </c>
      <c r="B7" s="1159">
        <v>25209</v>
      </c>
      <c r="C7" s="1160">
        <v>5.8232041135950992E-2</v>
      </c>
      <c r="D7" s="1235">
        <v>7890</v>
      </c>
      <c r="E7" s="1314">
        <v>0.31298345828870644</v>
      </c>
      <c r="F7" s="1297">
        <v>12567</v>
      </c>
      <c r="G7" s="1132">
        <v>0.49851243603474948</v>
      </c>
      <c r="H7" s="1317">
        <v>2133</v>
      </c>
      <c r="I7" s="1132">
        <v>8.4612638343448773E-2</v>
      </c>
      <c r="J7" s="1135">
        <v>4724</v>
      </c>
      <c r="K7" s="1132">
        <v>0.18739339124915705</v>
      </c>
      <c r="L7" s="1317">
        <v>707</v>
      </c>
      <c r="M7" s="1132">
        <v>2.804553929152287E-2</v>
      </c>
      <c r="N7" s="1135">
        <v>445</v>
      </c>
      <c r="O7" s="1132">
        <v>1.765242572097267E-2</v>
      </c>
      <c r="P7" s="1317">
        <v>301</v>
      </c>
      <c r="Q7" s="1132">
        <v>1.1940180094410726E-2</v>
      </c>
      <c r="R7" s="1135">
        <v>534</v>
      </c>
      <c r="S7" s="1132">
        <v>2.1182910865167201E-2</v>
      </c>
      <c r="T7" s="1317">
        <v>1268</v>
      </c>
      <c r="U7" s="1132">
        <v>5.0299496211670437E-2</v>
      </c>
      <c r="V7" s="1135">
        <v>2530</v>
      </c>
      <c r="W7" s="1161">
        <v>0.10036098218890079</v>
      </c>
      <c r="X7" s="983"/>
      <c r="Y7" s="348"/>
      <c r="Z7" s="320"/>
      <c r="AA7" s="320"/>
      <c r="AB7" s="320"/>
      <c r="AC7" s="320"/>
      <c r="AD7" s="320"/>
      <c r="AE7" s="320"/>
      <c r="AF7" s="320"/>
      <c r="AG7" s="320"/>
      <c r="AH7" s="320"/>
    </row>
    <row r="8" spans="1:34" s="5" customFormat="1" ht="17.25" customHeight="1">
      <c r="A8" s="211" t="s">
        <v>21</v>
      </c>
      <c r="B8" s="197">
        <v>3383</v>
      </c>
      <c r="C8" s="276">
        <v>4.9278233383344743E-2</v>
      </c>
      <c r="D8" s="91">
        <v>1299</v>
      </c>
      <c r="E8" s="1315">
        <v>0.38397871711498671</v>
      </c>
      <c r="F8" s="881">
        <v>1766</v>
      </c>
      <c r="G8" s="385">
        <v>0.52202187407626366</v>
      </c>
      <c r="H8" s="913">
        <v>209</v>
      </c>
      <c r="I8" s="385">
        <v>6.1779485663612181E-2</v>
      </c>
      <c r="J8" s="864">
        <v>430</v>
      </c>
      <c r="K8" s="385">
        <v>0.12710611882944131</v>
      </c>
      <c r="L8" s="913">
        <v>90</v>
      </c>
      <c r="M8" s="385">
        <v>2.6603606266627253E-2</v>
      </c>
      <c r="N8" s="864">
        <v>102</v>
      </c>
      <c r="O8" s="385">
        <v>3.015075376884422E-2</v>
      </c>
      <c r="P8" s="913">
        <v>85</v>
      </c>
      <c r="Q8" s="385">
        <v>2.5125628140703519E-2</v>
      </c>
      <c r="R8" s="864">
        <v>50</v>
      </c>
      <c r="S8" s="385">
        <v>1.4779781259237363E-2</v>
      </c>
      <c r="T8" s="913">
        <v>154</v>
      </c>
      <c r="U8" s="385">
        <v>4.552172627845108E-2</v>
      </c>
      <c r="V8" s="864">
        <v>497</v>
      </c>
      <c r="W8" s="277">
        <v>0.14691102571681938</v>
      </c>
      <c r="X8" s="983"/>
      <c r="Y8" s="348"/>
      <c r="Z8" s="320"/>
      <c r="AA8" s="320"/>
      <c r="AB8" s="320"/>
      <c r="AC8" s="320"/>
      <c r="AD8" s="320"/>
      <c r="AE8" s="320"/>
      <c r="AF8" s="320"/>
      <c r="AG8" s="320"/>
      <c r="AH8" s="320"/>
    </row>
    <row r="9" spans="1:34" s="5" customFormat="1" ht="17.25" customHeight="1">
      <c r="A9" s="211" t="s">
        <v>22</v>
      </c>
      <c r="B9" s="197">
        <v>2506</v>
      </c>
      <c r="C9" s="276">
        <v>6.1742386912387898E-2</v>
      </c>
      <c r="D9" s="91">
        <v>784</v>
      </c>
      <c r="E9" s="1315">
        <v>0.31284916201117319</v>
      </c>
      <c r="F9" s="881">
        <v>1087</v>
      </c>
      <c r="G9" s="385">
        <v>0.4337589784517159</v>
      </c>
      <c r="H9" s="913">
        <v>332</v>
      </c>
      <c r="I9" s="385">
        <v>0.13248204309656825</v>
      </c>
      <c r="J9" s="864">
        <v>546</v>
      </c>
      <c r="K9" s="385">
        <v>0.21787709497206703</v>
      </c>
      <c r="L9" s="913">
        <v>53</v>
      </c>
      <c r="M9" s="385">
        <v>2.1149241819632882E-2</v>
      </c>
      <c r="N9" s="864">
        <v>16</v>
      </c>
      <c r="O9" s="385">
        <v>6.3846767757382286E-3</v>
      </c>
      <c r="P9" s="913">
        <v>26</v>
      </c>
      <c r="Q9" s="385">
        <v>1.0375099760574621E-2</v>
      </c>
      <c r="R9" s="864">
        <v>20</v>
      </c>
      <c r="S9" s="385">
        <v>7.9808459696727851E-3</v>
      </c>
      <c r="T9" s="913">
        <v>90</v>
      </c>
      <c r="U9" s="385">
        <v>3.5913806863527534E-2</v>
      </c>
      <c r="V9" s="864">
        <v>336</v>
      </c>
      <c r="W9" s="277">
        <v>0.13407821229050279</v>
      </c>
      <c r="X9" s="983"/>
      <c r="Y9" s="348"/>
      <c r="Z9" s="320"/>
      <c r="AA9" s="320"/>
      <c r="AB9" s="320"/>
      <c r="AC9" s="320"/>
      <c r="AD9" s="320"/>
      <c r="AE9" s="320"/>
      <c r="AF9" s="320"/>
      <c r="AG9" s="320"/>
      <c r="AH9" s="320"/>
    </row>
    <row r="10" spans="1:34" s="5" customFormat="1" ht="17.25" customHeight="1">
      <c r="A10" s="211" t="s">
        <v>23</v>
      </c>
      <c r="B10" s="197">
        <v>781</v>
      </c>
      <c r="C10" s="276">
        <v>2.8660550458715597E-2</v>
      </c>
      <c r="D10" s="91">
        <v>155</v>
      </c>
      <c r="E10" s="1315">
        <v>0.19846350832266324</v>
      </c>
      <c r="F10" s="881">
        <v>376</v>
      </c>
      <c r="G10" s="385">
        <v>0.48143405889884761</v>
      </c>
      <c r="H10" s="913">
        <v>39</v>
      </c>
      <c r="I10" s="385">
        <v>4.9935979513444299E-2</v>
      </c>
      <c r="J10" s="864">
        <v>182</v>
      </c>
      <c r="K10" s="385">
        <v>0.23303457106274009</v>
      </c>
      <c r="L10" s="913">
        <v>20</v>
      </c>
      <c r="M10" s="385">
        <v>2.5608194622279128E-2</v>
      </c>
      <c r="N10" s="864">
        <v>27</v>
      </c>
      <c r="O10" s="385">
        <v>3.4571062740076826E-2</v>
      </c>
      <c r="P10" s="913">
        <v>6</v>
      </c>
      <c r="Q10" s="385">
        <v>7.6824583866837385E-3</v>
      </c>
      <c r="R10" s="864">
        <v>24</v>
      </c>
      <c r="S10" s="385">
        <v>3.0729833546734954E-2</v>
      </c>
      <c r="T10" s="913">
        <v>50</v>
      </c>
      <c r="U10" s="385">
        <v>6.4020486555697823E-2</v>
      </c>
      <c r="V10" s="864">
        <v>57</v>
      </c>
      <c r="W10" s="277">
        <v>7.2983354673495524E-2</v>
      </c>
      <c r="X10" s="983"/>
      <c r="Y10" s="348"/>
      <c r="Z10" s="320"/>
      <c r="AA10" s="320"/>
      <c r="AB10" s="320"/>
      <c r="AC10" s="320"/>
      <c r="AD10" s="320"/>
      <c r="AE10" s="320"/>
      <c r="AF10" s="320"/>
      <c r="AG10" s="320"/>
      <c r="AH10" s="320"/>
    </row>
    <row r="11" spans="1:34" s="5" customFormat="1" ht="17.25" customHeight="1">
      <c r="A11" s="211" t="s">
        <v>24</v>
      </c>
      <c r="B11" s="197">
        <v>922</v>
      </c>
      <c r="C11" s="276">
        <v>4.035187535559543E-2</v>
      </c>
      <c r="D11" s="91">
        <v>129</v>
      </c>
      <c r="E11" s="1315">
        <v>0.13991323210412149</v>
      </c>
      <c r="F11" s="881">
        <v>465</v>
      </c>
      <c r="G11" s="385">
        <v>0.50433839479392628</v>
      </c>
      <c r="H11" s="913">
        <v>119</v>
      </c>
      <c r="I11" s="385">
        <v>0.12906724511930587</v>
      </c>
      <c r="J11" s="864">
        <v>138</v>
      </c>
      <c r="K11" s="385">
        <v>0.14967462039045554</v>
      </c>
      <c r="L11" s="913">
        <v>18</v>
      </c>
      <c r="M11" s="385">
        <v>1.9522776572668113E-2</v>
      </c>
      <c r="N11" s="864">
        <v>12</v>
      </c>
      <c r="O11" s="385">
        <v>1.3015184381778741E-2</v>
      </c>
      <c r="P11" s="913">
        <v>9</v>
      </c>
      <c r="Q11" s="385">
        <v>9.7613882863340565E-3</v>
      </c>
      <c r="R11" s="864">
        <v>9</v>
      </c>
      <c r="S11" s="385">
        <v>9.7613882863340565E-3</v>
      </c>
      <c r="T11" s="913">
        <v>67</v>
      </c>
      <c r="U11" s="385">
        <v>7.2668112798264642E-2</v>
      </c>
      <c r="V11" s="864">
        <v>85</v>
      </c>
      <c r="W11" s="277">
        <v>9.2190889370932755E-2</v>
      </c>
      <c r="X11" s="983"/>
      <c r="Y11" s="348"/>
      <c r="Z11" s="320"/>
      <c r="AA11" s="320"/>
      <c r="AB11" s="320"/>
      <c r="AC11" s="320"/>
      <c r="AD11" s="320"/>
      <c r="AE11" s="320"/>
      <c r="AF11" s="320"/>
      <c r="AG11" s="320"/>
      <c r="AH11" s="320"/>
    </row>
    <row r="12" spans="1:34" s="5" customFormat="1" ht="17.25" customHeight="1">
      <c r="A12" s="211" t="s">
        <v>25</v>
      </c>
      <c r="B12" s="197">
        <v>773</v>
      </c>
      <c r="C12" s="276">
        <v>7.3535007610350075E-2</v>
      </c>
      <c r="D12" s="91">
        <v>140</v>
      </c>
      <c r="E12" s="1315">
        <v>0.18111254851228978</v>
      </c>
      <c r="F12" s="881">
        <v>466</v>
      </c>
      <c r="G12" s="385">
        <v>0.60284605433376459</v>
      </c>
      <c r="H12" s="913">
        <v>68</v>
      </c>
      <c r="I12" s="385">
        <v>8.7968952134540757E-2</v>
      </c>
      <c r="J12" s="864">
        <v>118</v>
      </c>
      <c r="K12" s="385">
        <v>0.15265200517464425</v>
      </c>
      <c r="L12" s="913">
        <v>7</v>
      </c>
      <c r="M12" s="385">
        <v>9.0556274256144882E-3</v>
      </c>
      <c r="N12" s="864">
        <v>6</v>
      </c>
      <c r="O12" s="385">
        <v>7.7619663648124193E-3</v>
      </c>
      <c r="P12" s="913">
        <v>5</v>
      </c>
      <c r="Q12" s="385">
        <v>6.4683053040103496E-3</v>
      </c>
      <c r="R12" s="864">
        <v>6</v>
      </c>
      <c r="S12" s="385">
        <v>7.7619663648124193E-3</v>
      </c>
      <c r="T12" s="913">
        <v>12</v>
      </c>
      <c r="U12" s="385">
        <v>1.5523932729624839E-2</v>
      </c>
      <c r="V12" s="864">
        <v>85</v>
      </c>
      <c r="W12" s="277">
        <v>0.10996119016817593</v>
      </c>
      <c r="X12" s="983"/>
      <c r="Y12" s="348"/>
      <c r="Z12" s="320"/>
      <c r="AA12" s="320"/>
      <c r="AB12" s="320"/>
      <c r="AC12" s="320"/>
      <c r="AD12" s="320"/>
      <c r="AE12" s="320"/>
      <c r="AF12" s="320"/>
      <c r="AG12" s="320"/>
      <c r="AH12" s="320"/>
    </row>
    <row r="13" spans="1:34" s="5" customFormat="1" ht="17.25" customHeight="1">
      <c r="A13" s="211" t="s">
        <v>26</v>
      </c>
      <c r="B13" s="197">
        <v>1989</v>
      </c>
      <c r="C13" s="276">
        <v>6.0446740616927522E-2</v>
      </c>
      <c r="D13" s="91">
        <v>482</v>
      </c>
      <c r="E13" s="1315">
        <v>0.24233283056812469</v>
      </c>
      <c r="F13" s="881">
        <v>924</v>
      </c>
      <c r="G13" s="385">
        <v>0.46455505279034692</v>
      </c>
      <c r="H13" s="913">
        <v>216</v>
      </c>
      <c r="I13" s="385">
        <v>0.10859728506787331</v>
      </c>
      <c r="J13" s="864">
        <v>361</v>
      </c>
      <c r="K13" s="385">
        <v>0.18149824032176973</v>
      </c>
      <c r="L13" s="913">
        <v>110</v>
      </c>
      <c r="M13" s="385">
        <v>5.5304172951231773E-2</v>
      </c>
      <c r="N13" s="864">
        <v>25</v>
      </c>
      <c r="O13" s="385">
        <v>1.256913021618904E-2</v>
      </c>
      <c r="P13" s="913">
        <v>26</v>
      </c>
      <c r="Q13" s="385">
        <v>1.3071895424836602E-2</v>
      </c>
      <c r="R13" s="864">
        <v>23</v>
      </c>
      <c r="S13" s="385">
        <v>1.1563599798893917E-2</v>
      </c>
      <c r="T13" s="913">
        <v>64</v>
      </c>
      <c r="U13" s="385">
        <v>3.2176973353443938E-2</v>
      </c>
      <c r="V13" s="864">
        <v>240</v>
      </c>
      <c r="W13" s="277">
        <v>0.12066365007541478</v>
      </c>
      <c r="X13" s="983"/>
      <c r="Y13" s="348"/>
      <c r="Z13" s="320"/>
      <c r="AA13" s="320"/>
      <c r="AB13" s="320"/>
      <c r="AC13" s="320"/>
      <c r="AD13" s="320"/>
      <c r="AE13" s="320"/>
      <c r="AF13" s="320"/>
      <c r="AG13" s="320"/>
      <c r="AH13" s="320"/>
    </row>
    <row r="14" spans="1:34" s="5" customFormat="1" ht="17.25" customHeight="1">
      <c r="A14" s="211" t="s">
        <v>27</v>
      </c>
      <c r="B14" s="197">
        <v>694</v>
      </c>
      <c r="C14" s="276">
        <v>4.2644709352341159E-2</v>
      </c>
      <c r="D14" s="91">
        <v>294</v>
      </c>
      <c r="E14" s="1315">
        <v>0.42363112391930835</v>
      </c>
      <c r="F14" s="881">
        <v>287</v>
      </c>
      <c r="G14" s="385">
        <v>0.41354466858789624</v>
      </c>
      <c r="H14" s="913">
        <v>70</v>
      </c>
      <c r="I14" s="385">
        <v>0.10086455331412104</v>
      </c>
      <c r="J14" s="864">
        <v>192</v>
      </c>
      <c r="K14" s="385">
        <v>0.27665706051873201</v>
      </c>
      <c r="L14" s="913">
        <v>23</v>
      </c>
      <c r="M14" s="385">
        <v>3.3141210374639768E-2</v>
      </c>
      <c r="N14" s="864">
        <v>14</v>
      </c>
      <c r="O14" s="385">
        <v>2.0172910662824207E-2</v>
      </c>
      <c r="P14" s="913">
        <v>7</v>
      </c>
      <c r="Q14" s="385">
        <v>1.0086455331412104E-2</v>
      </c>
      <c r="R14" s="864">
        <v>15</v>
      </c>
      <c r="S14" s="385">
        <v>2.1613832853025938E-2</v>
      </c>
      <c r="T14" s="913">
        <v>30</v>
      </c>
      <c r="U14" s="385">
        <v>4.3227665706051875E-2</v>
      </c>
      <c r="V14" s="864">
        <v>56</v>
      </c>
      <c r="W14" s="277">
        <v>8.069164265129683E-2</v>
      </c>
      <c r="X14" s="983"/>
      <c r="Y14" s="348"/>
      <c r="Z14" s="320"/>
      <c r="AA14" s="320"/>
      <c r="AB14" s="320"/>
      <c r="AC14" s="320"/>
      <c r="AD14" s="320"/>
      <c r="AE14" s="320"/>
      <c r="AF14" s="320"/>
      <c r="AG14" s="320"/>
      <c r="AH14" s="320"/>
    </row>
    <row r="15" spans="1:34" s="5" customFormat="1" ht="17.25" customHeight="1">
      <c r="A15" s="211" t="s">
        <v>28</v>
      </c>
      <c r="B15" s="197">
        <v>1451</v>
      </c>
      <c r="C15" s="276">
        <v>6.3207875936574315E-2</v>
      </c>
      <c r="D15" s="91">
        <v>567</v>
      </c>
      <c r="E15" s="1315">
        <v>0.39076498966230189</v>
      </c>
      <c r="F15" s="881">
        <v>723</v>
      </c>
      <c r="G15" s="385">
        <v>0.49827705031013092</v>
      </c>
      <c r="H15" s="913">
        <v>84</v>
      </c>
      <c r="I15" s="385">
        <v>5.7891109579600274E-2</v>
      </c>
      <c r="J15" s="864">
        <v>270</v>
      </c>
      <c r="K15" s="385">
        <v>0.18607856650585802</v>
      </c>
      <c r="L15" s="913">
        <v>26</v>
      </c>
      <c r="M15" s="385">
        <v>1.7918676774638181E-2</v>
      </c>
      <c r="N15" s="864">
        <v>52</v>
      </c>
      <c r="O15" s="385">
        <v>3.5837353549276363E-2</v>
      </c>
      <c r="P15" s="913">
        <v>5</v>
      </c>
      <c r="Q15" s="385">
        <v>3.4458993797381117E-3</v>
      </c>
      <c r="R15" s="864">
        <v>63</v>
      </c>
      <c r="S15" s="385">
        <v>4.3418332184700204E-2</v>
      </c>
      <c r="T15" s="913">
        <v>73</v>
      </c>
      <c r="U15" s="385">
        <v>5.0310130944176433E-2</v>
      </c>
      <c r="V15" s="864">
        <v>155</v>
      </c>
      <c r="W15" s="277">
        <v>0.10682288077188146</v>
      </c>
      <c r="X15" s="983"/>
      <c r="Y15" s="348"/>
      <c r="Z15" s="320"/>
      <c r="AA15" s="320"/>
      <c r="AB15" s="320"/>
      <c r="AC15" s="320"/>
      <c r="AD15" s="320"/>
      <c r="AE15" s="320"/>
      <c r="AF15" s="320"/>
      <c r="AG15" s="320"/>
      <c r="AH15" s="320"/>
    </row>
    <row r="16" spans="1:34" s="5" customFormat="1" ht="17.25" customHeight="1">
      <c r="A16" s="211" t="s">
        <v>29</v>
      </c>
      <c r="B16" s="197">
        <v>1423</v>
      </c>
      <c r="C16" s="276">
        <v>6.3151821772511427E-2</v>
      </c>
      <c r="D16" s="91">
        <v>322</v>
      </c>
      <c r="E16" s="1315">
        <v>0.22628250175685172</v>
      </c>
      <c r="F16" s="881">
        <v>883</v>
      </c>
      <c r="G16" s="385">
        <v>0.62052002810962759</v>
      </c>
      <c r="H16" s="913">
        <v>90</v>
      </c>
      <c r="I16" s="385">
        <v>6.3246661981728736E-2</v>
      </c>
      <c r="J16" s="864">
        <v>245</v>
      </c>
      <c r="K16" s="385">
        <v>0.17217146872803935</v>
      </c>
      <c r="L16" s="913">
        <v>32</v>
      </c>
      <c r="M16" s="385">
        <v>2.2487702037947997E-2</v>
      </c>
      <c r="N16" s="864">
        <v>14</v>
      </c>
      <c r="O16" s="385">
        <v>9.8383696416022483E-3</v>
      </c>
      <c r="P16" s="913">
        <v>10</v>
      </c>
      <c r="Q16" s="385">
        <v>7.0274068868587487E-3</v>
      </c>
      <c r="R16" s="864">
        <v>12</v>
      </c>
      <c r="S16" s="385">
        <v>8.4328882642304981E-3</v>
      </c>
      <c r="T16" s="913">
        <v>44</v>
      </c>
      <c r="U16" s="385">
        <v>3.0920590302178495E-2</v>
      </c>
      <c r="V16" s="864">
        <v>93</v>
      </c>
      <c r="W16" s="277">
        <v>6.535488404778636E-2</v>
      </c>
      <c r="X16" s="983"/>
      <c r="Y16" s="348"/>
      <c r="Z16" s="320"/>
      <c r="AA16" s="320"/>
      <c r="AB16" s="320"/>
      <c r="AC16" s="320"/>
      <c r="AD16" s="320"/>
      <c r="AE16" s="320"/>
      <c r="AF16" s="320"/>
      <c r="AG16" s="320"/>
      <c r="AH16" s="320"/>
    </row>
    <row r="17" spans="1:34" s="5" customFormat="1" ht="17.25" customHeight="1">
      <c r="A17" s="211" t="s">
        <v>30</v>
      </c>
      <c r="B17" s="197">
        <v>1339</v>
      </c>
      <c r="C17" s="276">
        <v>6.1018957345971563E-2</v>
      </c>
      <c r="D17" s="91">
        <v>217</v>
      </c>
      <c r="E17" s="1315">
        <v>0.16206123973114264</v>
      </c>
      <c r="F17" s="881">
        <v>876</v>
      </c>
      <c r="G17" s="385">
        <v>0.65421956684092608</v>
      </c>
      <c r="H17" s="913">
        <v>59</v>
      </c>
      <c r="I17" s="385">
        <v>4.4062733383121735E-2</v>
      </c>
      <c r="J17" s="864">
        <v>215</v>
      </c>
      <c r="K17" s="385">
        <v>0.16056758775205376</v>
      </c>
      <c r="L17" s="913">
        <v>16</v>
      </c>
      <c r="M17" s="385">
        <v>1.1949215832710979E-2</v>
      </c>
      <c r="N17" s="864">
        <v>17</v>
      </c>
      <c r="O17" s="385">
        <v>1.2696041822255415E-2</v>
      </c>
      <c r="P17" s="913">
        <v>7</v>
      </c>
      <c r="Q17" s="385">
        <v>5.2277819268110532E-3</v>
      </c>
      <c r="R17" s="864">
        <v>21</v>
      </c>
      <c r="S17" s="385">
        <v>1.568334578043316E-2</v>
      </c>
      <c r="T17" s="913">
        <v>38</v>
      </c>
      <c r="U17" s="385">
        <v>2.8379387602688575E-2</v>
      </c>
      <c r="V17" s="864">
        <v>90</v>
      </c>
      <c r="W17" s="277">
        <v>6.7214339058999248E-2</v>
      </c>
      <c r="X17" s="983"/>
      <c r="Y17" s="348"/>
      <c r="Z17" s="320"/>
      <c r="AA17" s="320"/>
      <c r="AB17" s="320"/>
      <c r="AC17" s="320"/>
      <c r="AD17" s="320"/>
      <c r="AE17" s="320"/>
      <c r="AF17" s="320"/>
      <c r="AG17" s="320"/>
      <c r="AH17" s="320"/>
    </row>
    <row r="18" spans="1:34" s="5" customFormat="1" ht="17.25" customHeight="1">
      <c r="A18" s="211" t="s">
        <v>31</v>
      </c>
      <c r="B18" s="197">
        <v>3159</v>
      </c>
      <c r="C18" s="276">
        <v>6.7554852230443524E-2</v>
      </c>
      <c r="D18" s="91">
        <v>946</v>
      </c>
      <c r="E18" s="1315">
        <v>0.29946185501741057</v>
      </c>
      <c r="F18" s="881">
        <v>1798</v>
      </c>
      <c r="G18" s="385">
        <v>0.56916745805634694</v>
      </c>
      <c r="H18" s="913">
        <v>271</v>
      </c>
      <c r="I18" s="385">
        <v>8.5786641342196893E-2</v>
      </c>
      <c r="J18" s="864">
        <v>383</v>
      </c>
      <c r="K18" s="385">
        <v>0.1212408990186768</v>
      </c>
      <c r="L18" s="913">
        <v>30</v>
      </c>
      <c r="M18" s="385">
        <v>9.4966761633428296E-3</v>
      </c>
      <c r="N18" s="864">
        <v>45</v>
      </c>
      <c r="O18" s="385">
        <v>1.4245014245014245E-2</v>
      </c>
      <c r="P18" s="913">
        <v>58</v>
      </c>
      <c r="Q18" s="385">
        <v>1.8360240582462804E-2</v>
      </c>
      <c r="R18" s="864">
        <v>126</v>
      </c>
      <c r="S18" s="385">
        <v>3.9886039886039885E-2</v>
      </c>
      <c r="T18" s="913">
        <v>231</v>
      </c>
      <c r="U18" s="385">
        <v>7.3124406457739793E-2</v>
      </c>
      <c r="V18" s="864">
        <v>217</v>
      </c>
      <c r="W18" s="277">
        <v>6.8692624248179804E-2</v>
      </c>
      <c r="X18" s="983"/>
      <c r="Y18" s="348"/>
      <c r="Z18" s="320"/>
      <c r="AA18" s="320"/>
      <c r="AB18" s="320"/>
      <c r="AC18" s="320"/>
      <c r="AD18" s="320"/>
      <c r="AE18" s="320"/>
      <c r="AF18" s="320"/>
      <c r="AG18" s="320"/>
      <c r="AH18" s="320"/>
    </row>
    <row r="19" spans="1:34" s="5" customFormat="1" ht="17.25" customHeight="1">
      <c r="A19" s="211" t="s">
        <v>32</v>
      </c>
      <c r="B19" s="197">
        <v>2054</v>
      </c>
      <c r="C19" s="276">
        <v>7.5331915205750749E-2</v>
      </c>
      <c r="D19" s="91">
        <v>839</v>
      </c>
      <c r="E19" s="1315">
        <v>0.40847127555988316</v>
      </c>
      <c r="F19" s="881">
        <v>986</v>
      </c>
      <c r="G19" s="385">
        <v>0.48003894839337879</v>
      </c>
      <c r="H19" s="913">
        <v>124</v>
      </c>
      <c r="I19" s="385">
        <v>6.0370009737098343E-2</v>
      </c>
      <c r="J19" s="847">
        <v>515</v>
      </c>
      <c r="K19" s="385">
        <v>0.25073028237585199</v>
      </c>
      <c r="L19" s="913">
        <v>44</v>
      </c>
      <c r="M19" s="385">
        <v>2.1421616358325218E-2</v>
      </c>
      <c r="N19" s="864">
        <v>24</v>
      </c>
      <c r="O19" s="385">
        <v>1.1684518013631937E-2</v>
      </c>
      <c r="P19" s="913">
        <v>15</v>
      </c>
      <c r="Q19" s="385">
        <v>7.3028237585199612E-3</v>
      </c>
      <c r="R19" s="864">
        <v>19</v>
      </c>
      <c r="S19" s="385">
        <v>9.2502434274586171E-3</v>
      </c>
      <c r="T19" s="913">
        <v>34</v>
      </c>
      <c r="U19" s="385">
        <v>1.6553067185978577E-2</v>
      </c>
      <c r="V19" s="864">
        <v>293</v>
      </c>
      <c r="W19" s="277">
        <v>0.14264849074975658</v>
      </c>
      <c r="X19" s="983"/>
      <c r="Y19" s="348"/>
      <c r="Z19" s="320"/>
      <c r="AA19" s="320"/>
      <c r="AB19" s="320"/>
      <c r="AC19" s="320"/>
      <c r="AD19" s="320"/>
      <c r="AE19" s="320"/>
      <c r="AF19" s="320"/>
      <c r="AG19" s="320"/>
      <c r="AH19" s="320"/>
    </row>
    <row r="20" spans="1:34" s="5" customFormat="1" ht="17.25" customHeight="1">
      <c r="A20" s="211" t="s">
        <v>33</v>
      </c>
      <c r="B20" s="845">
        <v>1649</v>
      </c>
      <c r="C20" s="276">
        <v>6.7089792098946249E-2</v>
      </c>
      <c r="D20" s="92">
        <v>461</v>
      </c>
      <c r="E20" s="1315">
        <v>0.27956337174044876</v>
      </c>
      <c r="F20" s="892">
        <v>804</v>
      </c>
      <c r="G20" s="385">
        <v>0.48756822316555487</v>
      </c>
      <c r="H20" s="895">
        <v>186</v>
      </c>
      <c r="I20" s="385">
        <v>0.11279563371740449</v>
      </c>
      <c r="J20" s="847">
        <v>336</v>
      </c>
      <c r="K20" s="385">
        <v>0.20375985445724681</v>
      </c>
      <c r="L20" s="895">
        <v>23</v>
      </c>
      <c r="M20" s="385">
        <v>1.3947847180109158E-2</v>
      </c>
      <c r="N20" s="847">
        <v>55</v>
      </c>
      <c r="O20" s="385">
        <v>3.3353547604608853E-2</v>
      </c>
      <c r="P20" s="895">
        <v>21</v>
      </c>
      <c r="Q20" s="385">
        <v>1.2734990903577926E-2</v>
      </c>
      <c r="R20" s="847">
        <v>41</v>
      </c>
      <c r="S20" s="385">
        <v>2.4863553668890235E-2</v>
      </c>
      <c r="T20" s="895">
        <v>80</v>
      </c>
      <c r="U20" s="385">
        <v>4.8514251061249243E-2</v>
      </c>
      <c r="V20" s="847">
        <v>103</v>
      </c>
      <c r="W20" s="277">
        <v>6.2462098241358399E-2</v>
      </c>
      <c r="X20" s="983"/>
      <c r="Y20" s="348"/>
      <c r="Z20" s="320"/>
      <c r="AA20" s="320"/>
      <c r="AB20" s="320"/>
      <c r="AC20" s="320"/>
      <c r="AD20" s="320"/>
      <c r="AE20" s="320"/>
      <c r="AF20" s="320"/>
      <c r="AG20" s="320"/>
      <c r="AH20" s="320"/>
    </row>
    <row r="21" spans="1:34" s="5" customFormat="1" ht="17.25" customHeight="1" thickBot="1">
      <c r="A21" s="213" t="s">
        <v>34</v>
      </c>
      <c r="B21" s="202">
        <v>3086</v>
      </c>
      <c r="C21" s="283">
        <v>6.4510734368794023E-2</v>
      </c>
      <c r="D21" s="270">
        <v>1255</v>
      </c>
      <c r="E21" s="1316">
        <v>0.40667530784186651</v>
      </c>
      <c r="F21" s="202">
        <v>1126</v>
      </c>
      <c r="G21" s="282">
        <v>0.36487362281270252</v>
      </c>
      <c r="H21" s="270">
        <v>266</v>
      </c>
      <c r="I21" s="282">
        <v>8.6195722618276086E-2</v>
      </c>
      <c r="J21" s="81">
        <v>793</v>
      </c>
      <c r="K21" s="282">
        <v>0.25696694750486065</v>
      </c>
      <c r="L21" s="270">
        <v>215</v>
      </c>
      <c r="M21" s="282">
        <v>6.9669475048606613E-2</v>
      </c>
      <c r="N21" s="81">
        <v>36</v>
      </c>
      <c r="O21" s="282">
        <v>1.1665586519766688E-2</v>
      </c>
      <c r="P21" s="270">
        <v>21</v>
      </c>
      <c r="Q21" s="282">
        <v>6.8049254698639011E-3</v>
      </c>
      <c r="R21" s="81">
        <v>105</v>
      </c>
      <c r="S21" s="282">
        <v>3.4024627349319506E-2</v>
      </c>
      <c r="T21" s="270">
        <v>301</v>
      </c>
      <c r="U21" s="282">
        <v>9.7537265068049259E-2</v>
      </c>
      <c r="V21" s="81">
        <v>223</v>
      </c>
      <c r="W21" s="287">
        <v>7.2261827608554763E-2</v>
      </c>
      <c r="X21" s="983"/>
      <c r="Y21" s="348"/>
      <c r="Z21" s="320"/>
      <c r="AA21" s="320"/>
      <c r="AB21" s="320"/>
      <c r="AC21" s="320"/>
      <c r="AD21" s="320"/>
      <c r="AE21" s="320"/>
      <c r="AF21" s="320"/>
      <c r="AG21" s="320"/>
      <c r="AH21" s="320"/>
    </row>
    <row r="22" spans="1:34" s="260" customFormat="1" ht="17.25" customHeight="1">
      <c r="A22" s="1045" t="s">
        <v>182</v>
      </c>
    </row>
    <row r="23" spans="1:34" ht="17.25" customHeight="1">
      <c r="A23" s="1046" t="s">
        <v>293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1:34" s="223" customFormat="1" ht="17.25" customHeight="1">
      <c r="A24" s="1046" t="s">
        <v>426</v>
      </c>
    </row>
    <row r="25" spans="1:34" ht="17.25" customHeight="1">
      <c r="A25" s="1046" t="s">
        <v>503</v>
      </c>
    </row>
    <row r="26" spans="1:34" ht="17.25" customHeight="1">
      <c r="A26" s="22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3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34" ht="12">
      <c r="B28" s="261"/>
      <c r="C28" s="260"/>
      <c r="D28" s="260"/>
      <c r="E28" s="260"/>
      <c r="F28" s="260"/>
      <c r="G28" s="260"/>
      <c r="H28" s="260"/>
      <c r="I28" s="260"/>
      <c r="J28" s="260"/>
    </row>
    <row r="29" spans="1:34" ht="12">
      <c r="B29" s="261"/>
      <c r="C29" s="260"/>
      <c r="D29" s="260"/>
      <c r="E29" s="260"/>
      <c r="F29" s="260"/>
      <c r="G29" s="260"/>
      <c r="H29" s="260"/>
      <c r="I29" s="260"/>
      <c r="J29" s="260"/>
    </row>
  </sheetData>
  <mergeCells count="13">
    <mergeCell ref="A3:A6"/>
    <mergeCell ref="B3:C5"/>
    <mergeCell ref="F3:W3"/>
    <mergeCell ref="F4:G5"/>
    <mergeCell ref="J4:K5"/>
    <mergeCell ref="L4:M5"/>
    <mergeCell ref="N4:O5"/>
    <mergeCell ref="H4:I5"/>
    <mergeCell ref="P4:Q5"/>
    <mergeCell ref="R4:S5"/>
    <mergeCell ref="T4:U5"/>
    <mergeCell ref="V4:W5"/>
    <mergeCell ref="D3:E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4" s="50" customFormat="1" ht="17.25" customHeight="1">
      <c r="A1" s="173" t="s">
        <v>682</v>
      </c>
      <c r="B1" s="177"/>
      <c r="C1" s="177"/>
      <c r="D1" s="177"/>
      <c r="E1" s="82"/>
      <c r="F1" s="82"/>
      <c r="G1" s="82"/>
      <c r="H1" s="82"/>
      <c r="I1" s="82"/>
      <c r="O1" s="552"/>
    </row>
    <row r="2" spans="1:24" ht="16.5" customHeight="1" thickBot="1">
      <c r="A2" s="358" t="s">
        <v>198</v>
      </c>
      <c r="B2" s="219"/>
      <c r="C2" s="219"/>
    </row>
    <row r="3" spans="1:24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  <c r="S3"/>
      <c r="T3"/>
      <c r="U3"/>
      <c r="V3"/>
    </row>
    <row r="4" spans="1:24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2" t="s">
        <v>143</v>
      </c>
      <c r="J4" s="663" t="s">
        <v>194</v>
      </c>
      <c r="K4" s="663" t="s">
        <v>475</v>
      </c>
      <c r="L4" s="66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S4"/>
      <c r="T4"/>
      <c r="U4"/>
      <c r="V4"/>
    </row>
    <row r="5" spans="1:24" ht="17.25" customHeight="1">
      <c r="A5" s="208" t="s">
        <v>20</v>
      </c>
      <c r="B5" s="359">
        <v>18731</v>
      </c>
      <c r="C5" s="359">
        <v>19125</v>
      </c>
      <c r="D5" s="359">
        <v>19160</v>
      </c>
      <c r="E5" s="359">
        <v>19876</v>
      </c>
      <c r="F5" s="359">
        <v>19835</v>
      </c>
      <c r="G5" s="359">
        <v>20046</v>
      </c>
      <c r="H5" s="359">
        <v>20335</v>
      </c>
      <c r="I5" s="359">
        <v>22316</v>
      </c>
      <c r="J5" s="359">
        <v>22067</v>
      </c>
      <c r="K5" s="1099">
        <v>25052</v>
      </c>
      <c r="L5" s="1317">
        <v>25209</v>
      </c>
      <c r="M5" s="455">
        <f>L5-K5</f>
        <v>157</v>
      </c>
      <c r="N5" s="456">
        <f>L5/K5-1</f>
        <v>6.2669647133961615E-3</v>
      </c>
      <c r="O5" s="457">
        <f>L5-G5</f>
        <v>5163</v>
      </c>
      <c r="P5" s="458">
        <f>L5/G5-1</f>
        <v>0.25755761747979644</v>
      </c>
      <c r="Q5" s="459">
        <f>L5-B5</f>
        <v>6478</v>
      </c>
      <c r="R5" s="460">
        <f>L5/B5-1</f>
        <v>0.34584378837221719</v>
      </c>
      <c r="S5" s="964"/>
      <c r="T5" s="320"/>
      <c r="U5" s="964"/>
      <c r="V5" s="320"/>
      <c r="W5" s="964"/>
      <c r="X5" s="320"/>
    </row>
    <row r="6" spans="1:24" ht="17.25" customHeight="1">
      <c r="A6" s="211" t="s">
        <v>21</v>
      </c>
      <c r="B6" s="231">
        <v>2199</v>
      </c>
      <c r="C6" s="231">
        <v>2524</v>
      </c>
      <c r="D6" s="231">
        <v>2424</v>
      </c>
      <c r="E6" s="231">
        <v>2496</v>
      </c>
      <c r="F6" s="231">
        <v>2623</v>
      </c>
      <c r="G6" s="231">
        <v>2675</v>
      </c>
      <c r="H6" s="231">
        <v>2750</v>
      </c>
      <c r="I6" s="231">
        <v>2923</v>
      </c>
      <c r="J6" s="231">
        <v>2898</v>
      </c>
      <c r="K6" s="390">
        <v>3350</v>
      </c>
      <c r="L6" s="913">
        <v>3383</v>
      </c>
      <c r="M6" s="461">
        <f t="shared" ref="M6:M19" si="0">L6-K6</f>
        <v>33</v>
      </c>
      <c r="N6" s="462">
        <f t="shared" ref="N6:N19" si="1">L6/K6-1</f>
        <v>9.8507462686567848E-3</v>
      </c>
      <c r="O6" s="463">
        <f t="shared" ref="O6:O19" si="2">L6-G6</f>
        <v>708</v>
      </c>
      <c r="P6" s="464">
        <f t="shared" ref="P6:P19" si="3">L6/G6-1</f>
        <v>0.26467289719626175</v>
      </c>
      <c r="Q6" s="465">
        <f t="shared" ref="Q6:Q19" si="4">L6-B6</f>
        <v>1184</v>
      </c>
      <c r="R6" s="466">
        <f t="shared" ref="R6:R19" si="5">L6/B6-1</f>
        <v>0.53842655752614821</v>
      </c>
      <c r="S6" s="964"/>
      <c r="T6" s="320"/>
      <c r="U6" s="964"/>
      <c r="V6" s="320"/>
      <c r="W6" s="964"/>
      <c r="X6" s="320"/>
    </row>
    <row r="7" spans="1:24" ht="17.25" customHeight="1">
      <c r="A7" s="211" t="s">
        <v>22</v>
      </c>
      <c r="B7" s="231">
        <v>2085</v>
      </c>
      <c r="C7" s="231">
        <v>2098</v>
      </c>
      <c r="D7" s="231">
        <v>1927</v>
      </c>
      <c r="E7" s="231">
        <v>1969</v>
      </c>
      <c r="F7" s="231">
        <v>2196</v>
      </c>
      <c r="G7" s="231">
        <v>2092</v>
      </c>
      <c r="H7" s="231">
        <v>2299</v>
      </c>
      <c r="I7" s="231">
        <v>2347</v>
      </c>
      <c r="J7" s="231">
        <v>2148</v>
      </c>
      <c r="K7" s="390">
        <v>2418</v>
      </c>
      <c r="L7" s="913">
        <v>2506</v>
      </c>
      <c r="M7" s="461">
        <f t="shared" si="0"/>
        <v>88</v>
      </c>
      <c r="N7" s="462">
        <f t="shared" si="1"/>
        <v>3.6393713813068551E-2</v>
      </c>
      <c r="O7" s="463">
        <f t="shared" si="2"/>
        <v>414</v>
      </c>
      <c r="P7" s="464">
        <f t="shared" si="3"/>
        <v>0.19789674952198855</v>
      </c>
      <c r="Q7" s="465">
        <f t="shared" si="4"/>
        <v>421</v>
      </c>
      <c r="R7" s="466">
        <f t="shared" si="5"/>
        <v>0.20191846522781765</v>
      </c>
      <c r="S7" s="964"/>
      <c r="T7" s="320"/>
      <c r="U7" s="964"/>
      <c r="V7" s="320"/>
      <c r="W7" s="964"/>
      <c r="X7" s="320"/>
    </row>
    <row r="8" spans="1:24" ht="17.25" customHeight="1">
      <c r="A8" s="211" t="s">
        <v>23</v>
      </c>
      <c r="B8" s="231">
        <v>912</v>
      </c>
      <c r="C8" s="231">
        <v>901</v>
      </c>
      <c r="D8" s="231">
        <v>873</v>
      </c>
      <c r="E8" s="231">
        <v>903</v>
      </c>
      <c r="F8" s="231">
        <v>787</v>
      </c>
      <c r="G8" s="231">
        <v>791</v>
      </c>
      <c r="H8" s="231">
        <v>722</v>
      </c>
      <c r="I8" s="231">
        <v>830</v>
      </c>
      <c r="J8" s="231">
        <v>683</v>
      </c>
      <c r="K8" s="390">
        <v>757</v>
      </c>
      <c r="L8" s="913">
        <v>781</v>
      </c>
      <c r="M8" s="461">
        <f t="shared" si="0"/>
        <v>24</v>
      </c>
      <c r="N8" s="462">
        <f t="shared" si="1"/>
        <v>3.1704095112285335E-2</v>
      </c>
      <c r="O8" s="463">
        <f t="shared" si="2"/>
        <v>-10</v>
      </c>
      <c r="P8" s="464">
        <f t="shared" si="3"/>
        <v>-1.2642225031605614E-2</v>
      </c>
      <c r="Q8" s="465">
        <f t="shared" si="4"/>
        <v>-131</v>
      </c>
      <c r="R8" s="466">
        <f t="shared" si="5"/>
        <v>-0.14364035087719296</v>
      </c>
      <c r="S8" s="964"/>
      <c r="T8" s="320"/>
      <c r="U8" s="964"/>
      <c r="V8" s="320"/>
      <c r="W8" s="964"/>
      <c r="X8" s="320"/>
    </row>
    <row r="9" spans="1:24" ht="17.25" customHeight="1">
      <c r="A9" s="211" t="s">
        <v>24</v>
      </c>
      <c r="B9" s="231">
        <v>861</v>
      </c>
      <c r="C9" s="231">
        <v>730</v>
      </c>
      <c r="D9" s="231">
        <v>693</v>
      </c>
      <c r="E9" s="231">
        <v>655</v>
      </c>
      <c r="F9" s="231">
        <v>592</v>
      </c>
      <c r="G9" s="231">
        <v>555</v>
      </c>
      <c r="H9" s="231">
        <v>484</v>
      </c>
      <c r="I9" s="231">
        <v>657</v>
      </c>
      <c r="J9" s="231">
        <v>792</v>
      </c>
      <c r="K9" s="390">
        <v>941</v>
      </c>
      <c r="L9" s="913">
        <v>922</v>
      </c>
      <c r="M9" s="461">
        <f t="shared" si="0"/>
        <v>-19</v>
      </c>
      <c r="N9" s="462">
        <f t="shared" si="1"/>
        <v>-2.0191285866099862E-2</v>
      </c>
      <c r="O9" s="463">
        <f t="shared" si="2"/>
        <v>367</v>
      </c>
      <c r="P9" s="464">
        <f t="shared" si="3"/>
        <v>0.66126126126126117</v>
      </c>
      <c r="Q9" s="465">
        <f t="shared" si="4"/>
        <v>61</v>
      </c>
      <c r="R9" s="466">
        <f t="shared" si="5"/>
        <v>7.0847851335656298E-2</v>
      </c>
      <c r="S9" s="964"/>
      <c r="T9" s="320"/>
      <c r="U9" s="964"/>
      <c r="V9" s="320"/>
      <c r="W9" s="964"/>
      <c r="X9" s="320"/>
    </row>
    <row r="10" spans="1:24" ht="17.25" customHeight="1">
      <c r="A10" s="211" t="s">
        <v>25</v>
      </c>
      <c r="B10" s="231">
        <v>400</v>
      </c>
      <c r="C10" s="231">
        <v>484</v>
      </c>
      <c r="D10" s="231">
        <v>489</v>
      </c>
      <c r="E10" s="231">
        <v>563</v>
      </c>
      <c r="F10" s="231">
        <v>615</v>
      </c>
      <c r="G10" s="231">
        <v>674</v>
      </c>
      <c r="H10" s="231">
        <v>730</v>
      </c>
      <c r="I10" s="231">
        <v>728</v>
      </c>
      <c r="J10" s="231">
        <v>634</v>
      </c>
      <c r="K10" s="390">
        <v>775</v>
      </c>
      <c r="L10" s="913">
        <v>773</v>
      </c>
      <c r="M10" s="461">
        <f t="shared" si="0"/>
        <v>-2</v>
      </c>
      <c r="N10" s="462">
        <f t="shared" si="1"/>
        <v>-2.580645161290307E-3</v>
      </c>
      <c r="O10" s="463">
        <f t="shared" si="2"/>
        <v>99</v>
      </c>
      <c r="P10" s="464">
        <f t="shared" si="3"/>
        <v>0.14688427299703255</v>
      </c>
      <c r="Q10" s="465">
        <f t="shared" si="4"/>
        <v>373</v>
      </c>
      <c r="R10" s="466">
        <f t="shared" si="5"/>
        <v>0.93250000000000011</v>
      </c>
      <c r="S10" s="964"/>
      <c r="T10" s="320"/>
      <c r="U10" s="964"/>
      <c r="V10" s="320"/>
      <c r="W10" s="964"/>
      <c r="X10" s="320"/>
    </row>
    <row r="11" spans="1:24" ht="17.25" customHeight="1">
      <c r="A11" s="211" t="s">
        <v>26</v>
      </c>
      <c r="B11" s="231">
        <v>1729</v>
      </c>
      <c r="C11" s="231">
        <v>1554</v>
      </c>
      <c r="D11" s="231">
        <v>1572</v>
      </c>
      <c r="E11" s="231">
        <v>1544</v>
      </c>
      <c r="F11" s="231">
        <v>1329</v>
      </c>
      <c r="G11" s="231">
        <v>1509</v>
      </c>
      <c r="H11" s="231">
        <v>1473</v>
      </c>
      <c r="I11" s="231">
        <v>1567</v>
      </c>
      <c r="J11" s="231">
        <v>1786</v>
      </c>
      <c r="K11" s="390">
        <v>2010</v>
      </c>
      <c r="L11" s="913">
        <v>1989</v>
      </c>
      <c r="M11" s="461">
        <f t="shared" si="0"/>
        <v>-21</v>
      </c>
      <c r="N11" s="462">
        <f t="shared" si="1"/>
        <v>-1.0447761194029903E-2</v>
      </c>
      <c r="O11" s="463">
        <f t="shared" si="2"/>
        <v>480</v>
      </c>
      <c r="P11" s="464">
        <f t="shared" si="3"/>
        <v>0.31809145129224659</v>
      </c>
      <c r="Q11" s="465">
        <f t="shared" si="4"/>
        <v>260</v>
      </c>
      <c r="R11" s="466">
        <f t="shared" si="5"/>
        <v>0.15037593984962405</v>
      </c>
      <c r="S11" s="964"/>
      <c r="T11" s="320"/>
      <c r="U11" s="964"/>
      <c r="V11" s="320"/>
      <c r="W11" s="964"/>
      <c r="X11" s="320"/>
    </row>
    <row r="12" spans="1:24" ht="17.25" customHeight="1">
      <c r="A12" s="211" t="s">
        <v>27</v>
      </c>
      <c r="B12" s="231">
        <v>654</v>
      </c>
      <c r="C12" s="231">
        <v>650</v>
      </c>
      <c r="D12" s="231">
        <v>597</v>
      </c>
      <c r="E12" s="231">
        <v>623</v>
      </c>
      <c r="F12" s="231">
        <v>627</v>
      </c>
      <c r="G12" s="231">
        <v>706</v>
      </c>
      <c r="H12" s="231">
        <v>708</v>
      </c>
      <c r="I12" s="231">
        <v>769</v>
      </c>
      <c r="J12" s="231">
        <v>573</v>
      </c>
      <c r="K12" s="390">
        <v>724</v>
      </c>
      <c r="L12" s="913">
        <v>694</v>
      </c>
      <c r="M12" s="461">
        <f t="shared" si="0"/>
        <v>-30</v>
      </c>
      <c r="N12" s="462">
        <f t="shared" si="1"/>
        <v>-4.143646408839774E-2</v>
      </c>
      <c r="O12" s="463">
        <f t="shared" si="2"/>
        <v>-12</v>
      </c>
      <c r="P12" s="464">
        <f t="shared" si="3"/>
        <v>-1.6997167138810165E-2</v>
      </c>
      <c r="Q12" s="465">
        <f t="shared" si="4"/>
        <v>40</v>
      </c>
      <c r="R12" s="466">
        <f t="shared" si="5"/>
        <v>6.1162079510703293E-2</v>
      </c>
      <c r="S12" s="964"/>
      <c r="T12" s="320"/>
      <c r="U12" s="964"/>
      <c r="V12" s="320"/>
      <c r="W12" s="964"/>
      <c r="X12" s="320"/>
    </row>
    <row r="13" spans="1:24" ht="17.25" customHeight="1">
      <c r="A13" s="211" t="s">
        <v>28</v>
      </c>
      <c r="B13" s="231">
        <v>1311</v>
      </c>
      <c r="C13" s="231">
        <v>1414</v>
      </c>
      <c r="D13" s="231">
        <v>1558</v>
      </c>
      <c r="E13" s="231">
        <v>1600</v>
      </c>
      <c r="F13" s="231">
        <v>1626</v>
      </c>
      <c r="G13" s="231">
        <v>1572</v>
      </c>
      <c r="H13" s="231">
        <v>1471</v>
      </c>
      <c r="I13" s="231">
        <v>1588</v>
      </c>
      <c r="J13" s="231">
        <v>1180</v>
      </c>
      <c r="K13" s="390">
        <v>1444</v>
      </c>
      <c r="L13" s="913">
        <v>1451</v>
      </c>
      <c r="M13" s="461">
        <f t="shared" si="0"/>
        <v>7</v>
      </c>
      <c r="N13" s="462">
        <f t="shared" si="1"/>
        <v>4.8476454293628901E-3</v>
      </c>
      <c r="O13" s="463">
        <f t="shared" si="2"/>
        <v>-121</v>
      </c>
      <c r="P13" s="464">
        <f t="shared" si="3"/>
        <v>-7.6972010178117056E-2</v>
      </c>
      <c r="Q13" s="465">
        <f t="shared" si="4"/>
        <v>140</v>
      </c>
      <c r="R13" s="466">
        <f t="shared" si="5"/>
        <v>0.10678871090770414</v>
      </c>
      <c r="S13" s="964"/>
      <c r="T13" s="320"/>
      <c r="U13" s="964"/>
      <c r="V13" s="320"/>
      <c r="W13" s="964"/>
      <c r="X13" s="320"/>
    </row>
    <row r="14" spans="1:24" ht="17.25" customHeight="1">
      <c r="A14" s="211" t="s">
        <v>29</v>
      </c>
      <c r="B14" s="231">
        <v>868</v>
      </c>
      <c r="C14" s="231">
        <v>781</v>
      </c>
      <c r="D14" s="231">
        <v>844</v>
      </c>
      <c r="E14" s="231">
        <v>957</v>
      </c>
      <c r="F14" s="231">
        <v>1039</v>
      </c>
      <c r="G14" s="231">
        <v>1085</v>
      </c>
      <c r="H14" s="231">
        <v>1128</v>
      </c>
      <c r="I14" s="231">
        <v>1228</v>
      </c>
      <c r="J14" s="231">
        <v>1383</v>
      </c>
      <c r="K14" s="390">
        <v>1422</v>
      </c>
      <c r="L14" s="913">
        <v>1423</v>
      </c>
      <c r="M14" s="461">
        <f t="shared" si="0"/>
        <v>1</v>
      </c>
      <c r="N14" s="462">
        <f t="shared" si="1"/>
        <v>7.0323488045009874E-4</v>
      </c>
      <c r="O14" s="463">
        <f t="shared" si="2"/>
        <v>338</v>
      </c>
      <c r="P14" s="464">
        <f t="shared" si="3"/>
        <v>0.31152073732718888</v>
      </c>
      <c r="Q14" s="465">
        <f t="shared" si="4"/>
        <v>555</v>
      </c>
      <c r="R14" s="466">
        <f t="shared" si="5"/>
        <v>0.63940092165898621</v>
      </c>
      <c r="S14" s="964"/>
      <c r="T14" s="320"/>
      <c r="U14" s="964"/>
      <c r="V14" s="320"/>
      <c r="W14" s="964"/>
      <c r="X14" s="320"/>
    </row>
    <row r="15" spans="1:24" ht="17.25" customHeight="1">
      <c r="A15" s="211" t="s">
        <v>30</v>
      </c>
      <c r="B15" s="231">
        <v>690</v>
      </c>
      <c r="C15" s="231">
        <v>710</v>
      </c>
      <c r="D15" s="231">
        <v>719</v>
      </c>
      <c r="E15" s="231">
        <v>770</v>
      </c>
      <c r="F15" s="231">
        <v>753</v>
      </c>
      <c r="G15" s="231">
        <v>891</v>
      </c>
      <c r="H15" s="231">
        <v>846</v>
      </c>
      <c r="I15" s="231">
        <v>1012</v>
      </c>
      <c r="J15" s="231">
        <v>1158</v>
      </c>
      <c r="K15" s="390">
        <v>1322</v>
      </c>
      <c r="L15" s="913">
        <v>1339</v>
      </c>
      <c r="M15" s="461">
        <f t="shared" si="0"/>
        <v>17</v>
      </c>
      <c r="N15" s="462">
        <f t="shared" si="1"/>
        <v>1.2859304084720025E-2</v>
      </c>
      <c r="O15" s="463">
        <f t="shared" si="2"/>
        <v>448</v>
      </c>
      <c r="P15" s="464">
        <f t="shared" si="3"/>
        <v>0.5028058361391694</v>
      </c>
      <c r="Q15" s="465">
        <f t="shared" si="4"/>
        <v>649</v>
      </c>
      <c r="R15" s="466">
        <f t="shared" si="5"/>
        <v>0.94057971014492758</v>
      </c>
      <c r="S15" s="964"/>
      <c r="T15" s="320"/>
      <c r="U15" s="964"/>
      <c r="V15" s="320"/>
      <c r="W15" s="964"/>
      <c r="X15" s="320"/>
    </row>
    <row r="16" spans="1:24" ht="17.25" customHeight="1">
      <c r="A16" s="211" t="s">
        <v>31</v>
      </c>
      <c r="B16" s="231">
        <v>2494</v>
      </c>
      <c r="C16" s="231">
        <v>2510</v>
      </c>
      <c r="D16" s="231">
        <v>2693</v>
      </c>
      <c r="E16" s="231">
        <v>2817</v>
      </c>
      <c r="F16" s="231">
        <v>2773</v>
      </c>
      <c r="G16" s="231">
        <v>2607</v>
      </c>
      <c r="H16" s="231">
        <v>2732</v>
      </c>
      <c r="I16" s="231">
        <v>2996</v>
      </c>
      <c r="J16" s="231">
        <v>2707</v>
      </c>
      <c r="K16" s="390">
        <v>3174</v>
      </c>
      <c r="L16" s="913">
        <v>3159</v>
      </c>
      <c r="M16" s="461">
        <f t="shared" si="0"/>
        <v>-15</v>
      </c>
      <c r="N16" s="462">
        <f t="shared" si="1"/>
        <v>-4.7258979206049601E-3</v>
      </c>
      <c r="O16" s="463">
        <f t="shared" si="2"/>
        <v>552</v>
      </c>
      <c r="P16" s="464">
        <f t="shared" si="3"/>
        <v>0.21173762945914842</v>
      </c>
      <c r="Q16" s="465">
        <f t="shared" si="4"/>
        <v>665</v>
      </c>
      <c r="R16" s="466">
        <f t="shared" si="5"/>
        <v>0.26663993584603052</v>
      </c>
      <c r="S16" s="964"/>
      <c r="T16" s="320"/>
      <c r="U16" s="964"/>
      <c r="V16" s="320"/>
      <c r="W16" s="964"/>
      <c r="X16" s="320"/>
    </row>
    <row r="17" spans="1:24" ht="17.25" customHeight="1">
      <c r="A17" s="211" t="s">
        <v>32</v>
      </c>
      <c r="B17" s="231">
        <v>1301</v>
      </c>
      <c r="C17" s="231">
        <v>1329</v>
      </c>
      <c r="D17" s="231">
        <v>1329</v>
      </c>
      <c r="E17" s="231">
        <v>1464</v>
      </c>
      <c r="F17" s="231">
        <v>1494</v>
      </c>
      <c r="G17" s="231">
        <v>1480</v>
      </c>
      <c r="H17" s="231">
        <v>1558</v>
      </c>
      <c r="I17" s="231">
        <v>1769</v>
      </c>
      <c r="J17" s="231">
        <v>1884</v>
      </c>
      <c r="K17" s="390">
        <v>2048</v>
      </c>
      <c r="L17" s="913">
        <v>2054</v>
      </c>
      <c r="M17" s="461">
        <f t="shared" si="0"/>
        <v>6</v>
      </c>
      <c r="N17" s="462">
        <f t="shared" si="1"/>
        <v>2.9296875E-3</v>
      </c>
      <c r="O17" s="463">
        <f t="shared" si="2"/>
        <v>574</v>
      </c>
      <c r="P17" s="464">
        <f t="shared" si="3"/>
        <v>0.38783783783783776</v>
      </c>
      <c r="Q17" s="465">
        <f t="shared" si="4"/>
        <v>753</v>
      </c>
      <c r="R17" s="466">
        <f t="shared" si="5"/>
        <v>0.57878554957724826</v>
      </c>
      <c r="S17" s="964"/>
      <c r="T17" s="320"/>
      <c r="U17" s="964"/>
      <c r="V17" s="320"/>
      <c r="W17" s="964"/>
      <c r="X17" s="320"/>
    </row>
    <row r="18" spans="1:24" ht="17.25" customHeight="1">
      <c r="A18" s="211" t="s">
        <v>33</v>
      </c>
      <c r="B18" s="231">
        <v>829</v>
      </c>
      <c r="C18" s="231">
        <v>991</v>
      </c>
      <c r="D18" s="231">
        <v>1001</v>
      </c>
      <c r="E18" s="231">
        <v>983</v>
      </c>
      <c r="F18" s="231">
        <v>883</v>
      </c>
      <c r="G18" s="231">
        <v>833</v>
      </c>
      <c r="H18" s="231">
        <v>766</v>
      </c>
      <c r="I18" s="231">
        <v>1064</v>
      </c>
      <c r="J18" s="231">
        <v>1441</v>
      </c>
      <c r="K18" s="390">
        <v>1663</v>
      </c>
      <c r="L18" s="895">
        <v>1649</v>
      </c>
      <c r="M18" s="461">
        <f t="shared" si="0"/>
        <v>-14</v>
      </c>
      <c r="N18" s="462">
        <f t="shared" si="1"/>
        <v>-8.4185207456404232E-3</v>
      </c>
      <c r="O18" s="463">
        <f t="shared" si="2"/>
        <v>816</v>
      </c>
      <c r="P18" s="464">
        <f t="shared" si="3"/>
        <v>0.97959183673469385</v>
      </c>
      <c r="Q18" s="465">
        <f t="shared" si="4"/>
        <v>820</v>
      </c>
      <c r="R18" s="466">
        <f t="shared" si="5"/>
        <v>0.98914354644149571</v>
      </c>
      <c r="S18" s="964"/>
      <c r="T18" s="320"/>
      <c r="U18" s="964"/>
      <c r="V18" s="320"/>
      <c r="W18" s="964"/>
      <c r="X18" s="320"/>
    </row>
    <row r="19" spans="1:24" ht="17.25" customHeight="1" thickBot="1">
      <c r="A19" s="209" t="s">
        <v>34</v>
      </c>
      <c r="B19" s="249">
        <v>2398</v>
      </c>
      <c r="C19" s="249">
        <v>2449</v>
      </c>
      <c r="D19" s="249">
        <v>2441</v>
      </c>
      <c r="E19" s="249">
        <v>2532</v>
      </c>
      <c r="F19" s="249">
        <v>2498</v>
      </c>
      <c r="G19" s="249">
        <v>2576</v>
      </c>
      <c r="H19" s="249">
        <v>2668</v>
      </c>
      <c r="I19" s="249">
        <v>2838</v>
      </c>
      <c r="J19" s="249">
        <v>2800</v>
      </c>
      <c r="K19" s="249">
        <v>3004</v>
      </c>
      <c r="L19" s="270">
        <v>3086</v>
      </c>
      <c r="M19" s="467">
        <f t="shared" si="0"/>
        <v>82</v>
      </c>
      <c r="N19" s="468">
        <f t="shared" si="1"/>
        <v>2.7296937416777523E-2</v>
      </c>
      <c r="O19" s="469">
        <f t="shared" si="2"/>
        <v>510</v>
      </c>
      <c r="P19" s="470">
        <f t="shared" si="3"/>
        <v>0.19798136645962727</v>
      </c>
      <c r="Q19" s="471">
        <f t="shared" si="4"/>
        <v>688</v>
      </c>
      <c r="R19" s="472">
        <f t="shared" si="5"/>
        <v>0.28690575479566305</v>
      </c>
      <c r="S19" s="964"/>
      <c r="T19" s="320"/>
      <c r="U19" s="964"/>
      <c r="V19" s="320"/>
      <c r="W19" s="964"/>
      <c r="X19" s="320"/>
    </row>
    <row r="20" spans="1:24" s="30" customFormat="1" ht="17.25" customHeight="1">
      <c r="A20" s="115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2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4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V36"/>
  <sheetViews>
    <sheetView zoomScaleNormal="100" workbookViewId="0"/>
  </sheetViews>
  <sheetFormatPr defaultRowHeight="15"/>
  <cols>
    <col min="1" max="1" width="15.140625" customWidth="1"/>
    <col min="2" max="2" width="4.85546875" customWidth="1"/>
    <col min="3" max="5" width="6.140625" style="941" customWidth="1"/>
    <col min="6" max="7" width="7.7109375" style="941" customWidth="1"/>
    <col min="8" max="9" width="6.42578125" customWidth="1"/>
    <col min="10" max="10" width="7.140625" customWidth="1"/>
    <col min="11" max="12" width="7.85546875" customWidth="1"/>
    <col min="13" max="14" width="6.42578125" customWidth="1"/>
    <col min="15" max="15" width="8.42578125" customWidth="1"/>
    <col min="16" max="17" width="7.85546875" customWidth="1"/>
    <col min="18" max="19" width="6.42578125" customWidth="1"/>
    <col min="20" max="20" width="7.140625" customWidth="1"/>
    <col min="21" max="22" width="7.85546875" customWidth="1"/>
  </cols>
  <sheetData>
    <row r="1" spans="1:22" s="50" customFormat="1" ht="17.25" customHeight="1">
      <c r="A1" s="258" t="s">
        <v>683</v>
      </c>
      <c r="V1" s="552"/>
    </row>
    <row r="2" spans="1:22" s="3" customFormat="1" ht="17.25" customHeight="1" thickBot="1">
      <c r="A2" s="358" t="s">
        <v>198</v>
      </c>
      <c r="C2" s="219"/>
      <c r="D2" s="219"/>
      <c r="E2" s="219"/>
      <c r="F2" s="219"/>
      <c r="G2" s="219"/>
      <c r="K2" s="3" t="s">
        <v>0</v>
      </c>
    </row>
    <row r="3" spans="1:22" s="4" customFormat="1" ht="24.75" customHeight="1">
      <c r="A3" s="1558" t="s">
        <v>203</v>
      </c>
      <c r="B3" s="1806"/>
      <c r="C3" s="1600" t="s">
        <v>717</v>
      </c>
      <c r="D3" s="1601"/>
      <c r="E3" s="1601"/>
      <c r="F3" s="1601"/>
      <c r="G3" s="1601"/>
      <c r="H3" s="1600" t="s">
        <v>305</v>
      </c>
      <c r="I3" s="1601"/>
      <c r="J3" s="1601"/>
      <c r="K3" s="1601"/>
      <c r="L3" s="1601"/>
      <c r="M3" s="1600" t="s">
        <v>711</v>
      </c>
      <c r="N3" s="1601"/>
      <c r="O3" s="1601"/>
      <c r="P3" s="1601"/>
      <c r="Q3" s="1602"/>
      <c r="R3" s="1917" t="s">
        <v>304</v>
      </c>
      <c r="S3" s="1918"/>
      <c r="T3" s="1918"/>
      <c r="U3" s="1918"/>
      <c r="V3" s="1919"/>
    </row>
    <row r="4" spans="1:22" s="4" customFormat="1" ht="22.5" customHeight="1">
      <c r="A4" s="1560"/>
      <c r="B4" s="1853"/>
      <c r="C4" s="1603"/>
      <c r="D4" s="1604"/>
      <c r="E4" s="1604"/>
      <c r="F4" s="1604"/>
      <c r="G4" s="1604"/>
      <c r="H4" s="1603"/>
      <c r="I4" s="1604"/>
      <c r="J4" s="1604"/>
      <c r="K4" s="1604"/>
      <c r="L4" s="1604"/>
      <c r="M4" s="1603"/>
      <c r="N4" s="1604"/>
      <c r="O4" s="1604"/>
      <c r="P4" s="1604"/>
      <c r="Q4" s="1605"/>
      <c r="R4" s="1920"/>
      <c r="S4" s="1921"/>
      <c r="T4" s="1921"/>
      <c r="U4" s="1921"/>
      <c r="V4" s="1922"/>
    </row>
    <row r="5" spans="1:22" s="4" customFormat="1" ht="17.25" customHeight="1">
      <c r="A5" s="1560"/>
      <c r="B5" s="1853"/>
      <c r="C5" s="1608" t="s">
        <v>712</v>
      </c>
      <c r="D5" s="1610" t="s">
        <v>713</v>
      </c>
      <c r="E5" s="1612" t="s">
        <v>552</v>
      </c>
      <c r="F5" s="1612" t="s">
        <v>171</v>
      </c>
      <c r="G5" s="1706" t="s">
        <v>71</v>
      </c>
      <c r="H5" s="1608" t="s">
        <v>712</v>
      </c>
      <c r="I5" s="1610" t="s">
        <v>713</v>
      </c>
      <c r="J5" s="1612" t="s">
        <v>552</v>
      </c>
      <c r="K5" s="1612" t="s">
        <v>171</v>
      </c>
      <c r="L5" s="1706" t="s">
        <v>71</v>
      </c>
      <c r="M5" s="1608" t="s">
        <v>712</v>
      </c>
      <c r="N5" s="1610" t="s">
        <v>713</v>
      </c>
      <c r="O5" s="1612" t="s">
        <v>175</v>
      </c>
      <c r="P5" s="1612" t="s">
        <v>171</v>
      </c>
      <c r="Q5" s="1747" t="s">
        <v>427</v>
      </c>
      <c r="R5" s="1608" t="s">
        <v>712</v>
      </c>
      <c r="S5" s="1610" t="s">
        <v>713</v>
      </c>
      <c r="T5" s="1612" t="s">
        <v>175</v>
      </c>
      <c r="U5" s="1612" t="s">
        <v>171</v>
      </c>
      <c r="V5" s="1747" t="s">
        <v>71</v>
      </c>
    </row>
    <row r="6" spans="1:22" s="4" customFormat="1" ht="17.25" customHeight="1" thickBot="1">
      <c r="A6" s="1562"/>
      <c r="B6" s="1586"/>
      <c r="C6" s="1609"/>
      <c r="D6" s="1611"/>
      <c r="E6" s="1613"/>
      <c r="F6" s="1613"/>
      <c r="G6" s="1915"/>
      <c r="H6" s="1609"/>
      <c r="I6" s="1611"/>
      <c r="J6" s="1613"/>
      <c r="K6" s="1613"/>
      <c r="L6" s="1915"/>
      <c r="M6" s="1609"/>
      <c r="N6" s="1611"/>
      <c r="O6" s="1613"/>
      <c r="P6" s="1613"/>
      <c r="Q6" s="1748"/>
      <c r="R6" s="1609"/>
      <c r="S6" s="1611"/>
      <c r="T6" s="1613"/>
      <c r="U6" s="1613"/>
      <c r="V6" s="1748"/>
    </row>
    <row r="7" spans="1:22" s="5" customFormat="1" ht="17.25" customHeight="1">
      <c r="A7" s="1564" t="s">
        <v>11</v>
      </c>
      <c r="B7" s="1565"/>
      <c r="C7" s="1278">
        <v>123</v>
      </c>
      <c r="D7" s="1273">
        <v>248</v>
      </c>
      <c r="E7" s="1273">
        <v>2107</v>
      </c>
      <c r="F7" s="1273">
        <v>1097</v>
      </c>
      <c r="G7" s="1357">
        <v>576</v>
      </c>
      <c r="H7" s="1278">
        <v>533</v>
      </c>
      <c r="I7" s="1273">
        <v>5389</v>
      </c>
      <c r="J7" s="1273">
        <v>108529</v>
      </c>
      <c r="K7" s="1273">
        <v>35985</v>
      </c>
      <c r="L7" s="1357">
        <v>28493</v>
      </c>
      <c r="M7" s="1278">
        <v>1228</v>
      </c>
      <c r="N7" s="1273">
        <v>14714</v>
      </c>
      <c r="O7" s="1357">
        <v>379075</v>
      </c>
      <c r="P7" s="1357">
        <v>80672</v>
      </c>
      <c r="Q7" s="1357">
        <v>71472</v>
      </c>
      <c r="R7" s="1278">
        <v>431</v>
      </c>
      <c r="S7" s="1273">
        <v>825</v>
      </c>
      <c r="T7" s="1273">
        <v>43207</v>
      </c>
      <c r="U7" s="1357">
        <v>21120</v>
      </c>
      <c r="V7" s="1358">
        <v>8973</v>
      </c>
    </row>
    <row r="8" spans="1:22" s="5" customFormat="1" ht="17.25" customHeight="1">
      <c r="A8" s="1564" t="s">
        <v>12</v>
      </c>
      <c r="B8" s="1565"/>
      <c r="C8" s="879">
        <v>126</v>
      </c>
      <c r="D8" s="382">
        <v>257</v>
      </c>
      <c r="E8" s="382">
        <v>2053</v>
      </c>
      <c r="F8" s="382">
        <v>1027</v>
      </c>
      <c r="G8" s="914">
        <v>650</v>
      </c>
      <c r="H8" s="879">
        <v>525</v>
      </c>
      <c r="I8" s="382">
        <v>5139</v>
      </c>
      <c r="J8" s="382">
        <v>103685</v>
      </c>
      <c r="K8" s="382">
        <v>34926</v>
      </c>
      <c r="L8" s="914">
        <v>27985</v>
      </c>
      <c r="M8" s="879">
        <v>1196</v>
      </c>
      <c r="N8" s="382">
        <v>14240</v>
      </c>
      <c r="O8" s="914">
        <v>359000</v>
      </c>
      <c r="P8" s="914">
        <v>75812</v>
      </c>
      <c r="Q8" s="914">
        <v>70442</v>
      </c>
      <c r="R8" s="879">
        <v>417</v>
      </c>
      <c r="S8" s="382">
        <v>764</v>
      </c>
      <c r="T8" s="382">
        <v>36482</v>
      </c>
      <c r="U8" s="914">
        <v>16688</v>
      </c>
      <c r="V8" s="247">
        <v>7739</v>
      </c>
    </row>
    <row r="9" spans="1:22" s="5" customFormat="1" ht="17.25" customHeight="1">
      <c r="A9" s="1564" t="s">
        <v>13</v>
      </c>
      <c r="B9" s="1565"/>
      <c r="C9" s="879">
        <v>123</v>
      </c>
      <c r="D9" s="382">
        <v>248</v>
      </c>
      <c r="E9" s="382">
        <v>1965</v>
      </c>
      <c r="F9" s="382">
        <v>987</v>
      </c>
      <c r="G9" s="914">
        <v>578</v>
      </c>
      <c r="H9" s="879">
        <v>522</v>
      </c>
      <c r="I9" s="382">
        <v>4928</v>
      </c>
      <c r="J9" s="382">
        <v>100558</v>
      </c>
      <c r="K9" s="382">
        <v>34441</v>
      </c>
      <c r="L9" s="914">
        <v>25433</v>
      </c>
      <c r="M9" s="879">
        <v>1148</v>
      </c>
      <c r="N9" s="382">
        <v>13579</v>
      </c>
      <c r="O9" s="914">
        <v>338065</v>
      </c>
      <c r="P9" s="382">
        <v>72216</v>
      </c>
      <c r="Q9" s="914">
        <v>68381</v>
      </c>
      <c r="R9" s="879">
        <v>400</v>
      </c>
      <c r="S9" s="382">
        <v>685</v>
      </c>
      <c r="T9" s="382">
        <v>30166</v>
      </c>
      <c r="U9" s="914">
        <v>13939</v>
      </c>
      <c r="V9" s="247">
        <v>6663</v>
      </c>
    </row>
    <row r="10" spans="1:22" s="5" customFormat="1" ht="17.25" customHeight="1">
      <c r="A10" s="1564" t="s">
        <v>14</v>
      </c>
      <c r="B10" s="1565"/>
      <c r="C10" s="879">
        <v>124</v>
      </c>
      <c r="D10" s="382">
        <v>265</v>
      </c>
      <c r="E10" s="382">
        <v>1965</v>
      </c>
      <c r="F10" s="382">
        <v>993</v>
      </c>
      <c r="G10" s="914">
        <v>585</v>
      </c>
      <c r="H10" s="879">
        <v>523</v>
      </c>
      <c r="I10" s="382">
        <v>4848</v>
      </c>
      <c r="J10" s="382">
        <v>97491</v>
      </c>
      <c r="K10" s="382">
        <v>33129</v>
      </c>
      <c r="L10" s="914">
        <v>24689</v>
      </c>
      <c r="M10" s="879">
        <v>1131</v>
      </c>
      <c r="N10" s="382">
        <v>13076</v>
      </c>
      <c r="O10" s="914">
        <v>322853</v>
      </c>
      <c r="P10" s="382">
        <v>72888</v>
      </c>
      <c r="Q10" s="914">
        <v>59740</v>
      </c>
      <c r="R10" s="879">
        <v>381</v>
      </c>
      <c r="S10" s="382">
        <v>635</v>
      </c>
      <c r="T10" s="382">
        <v>26483</v>
      </c>
      <c r="U10" s="914">
        <v>13043</v>
      </c>
      <c r="V10" s="247">
        <v>5062</v>
      </c>
    </row>
    <row r="11" spans="1:22" s="5" customFormat="1" ht="17.25" customHeight="1">
      <c r="A11" s="1564" t="s">
        <v>15</v>
      </c>
      <c r="B11" s="1565"/>
      <c r="C11" s="879">
        <v>127</v>
      </c>
      <c r="D11" s="383">
        <v>277</v>
      </c>
      <c r="E11" s="383">
        <v>2040</v>
      </c>
      <c r="F11" s="383">
        <v>842</v>
      </c>
      <c r="G11" s="915">
        <v>583</v>
      </c>
      <c r="H11" s="879">
        <v>517</v>
      </c>
      <c r="I11" s="383">
        <v>4790</v>
      </c>
      <c r="J11" s="383">
        <v>94759</v>
      </c>
      <c r="K11" s="383">
        <v>33029</v>
      </c>
      <c r="L11" s="915">
        <v>23642</v>
      </c>
      <c r="M11" s="881">
        <v>1109</v>
      </c>
      <c r="N11" s="383">
        <v>12801</v>
      </c>
      <c r="O11" s="915">
        <v>315985</v>
      </c>
      <c r="P11" s="383">
        <v>72692</v>
      </c>
      <c r="Q11" s="915">
        <v>56059</v>
      </c>
      <c r="R11" s="881">
        <v>362</v>
      </c>
      <c r="S11" s="383">
        <v>588</v>
      </c>
      <c r="T11" s="383">
        <v>22758</v>
      </c>
      <c r="U11" s="915">
        <v>11162</v>
      </c>
      <c r="V11" s="239">
        <v>3538</v>
      </c>
    </row>
    <row r="12" spans="1:22" s="5" customFormat="1" ht="17.25" customHeight="1">
      <c r="A12" s="1564" t="s">
        <v>16</v>
      </c>
      <c r="B12" s="1565"/>
      <c r="C12" s="879">
        <v>131</v>
      </c>
      <c r="D12" s="383">
        <v>309</v>
      </c>
      <c r="E12" s="383">
        <v>2201</v>
      </c>
      <c r="F12" s="383">
        <v>943</v>
      </c>
      <c r="G12" s="915">
        <v>645</v>
      </c>
      <c r="H12" s="879">
        <v>515</v>
      </c>
      <c r="I12" s="383">
        <v>4731</v>
      </c>
      <c r="J12" s="383">
        <v>91841</v>
      </c>
      <c r="K12" s="383">
        <v>32010</v>
      </c>
      <c r="L12" s="915">
        <v>22095</v>
      </c>
      <c r="M12" s="881">
        <v>1096</v>
      </c>
      <c r="N12" s="383">
        <v>12674</v>
      </c>
      <c r="O12" s="915">
        <v>312628</v>
      </c>
      <c r="P12" s="383">
        <v>72927</v>
      </c>
      <c r="Q12" s="915">
        <v>52706</v>
      </c>
      <c r="R12" s="881">
        <v>354</v>
      </c>
      <c r="S12" s="383">
        <v>555</v>
      </c>
      <c r="T12" s="383">
        <v>20437</v>
      </c>
      <c r="U12" s="915">
        <v>10197</v>
      </c>
      <c r="V12" s="239">
        <v>2939</v>
      </c>
    </row>
    <row r="13" spans="1:22" s="5" customFormat="1" ht="17.25" customHeight="1">
      <c r="A13" s="1564" t="s">
        <v>17</v>
      </c>
      <c r="B13" s="1565"/>
      <c r="C13" s="881">
        <v>140</v>
      </c>
      <c r="D13" s="383">
        <v>328</v>
      </c>
      <c r="E13" s="383">
        <v>2404</v>
      </c>
      <c r="F13" s="383">
        <v>1098</v>
      </c>
      <c r="G13" s="915">
        <v>614</v>
      </c>
      <c r="H13" s="881">
        <v>519</v>
      </c>
      <c r="I13" s="383">
        <v>4609</v>
      </c>
      <c r="J13" s="383">
        <v>89467</v>
      </c>
      <c r="K13" s="383">
        <v>31112</v>
      </c>
      <c r="L13" s="915">
        <v>22244</v>
      </c>
      <c r="M13" s="881">
        <v>1093</v>
      </c>
      <c r="N13" s="383">
        <v>12662</v>
      </c>
      <c r="O13" s="915">
        <v>314000</v>
      </c>
      <c r="P13" s="383">
        <v>73545</v>
      </c>
      <c r="Q13" s="915">
        <v>53020</v>
      </c>
      <c r="R13" s="881">
        <v>345</v>
      </c>
      <c r="S13" s="383">
        <v>528</v>
      </c>
      <c r="T13" s="383">
        <v>18978</v>
      </c>
      <c r="U13" s="915">
        <v>9862</v>
      </c>
      <c r="V13" s="239">
        <v>2724</v>
      </c>
    </row>
    <row r="14" spans="1:22" s="5" customFormat="1" ht="17.25" customHeight="1">
      <c r="A14" s="1564" t="s">
        <v>143</v>
      </c>
      <c r="B14" s="1565"/>
      <c r="C14" s="881">
        <v>146</v>
      </c>
      <c r="D14" s="383">
        <v>361</v>
      </c>
      <c r="E14" s="383">
        <v>2612</v>
      </c>
      <c r="F14" s="383">
        <v>1098</v>
      </c>
      <c r="G14" s="915">
        <v>618</v>
      </c>
      <c r="H14" s="881">
        <v>517</v>
      </c>
      <c r="I14" s="383">
        <v>4504</v>
      </c>
      <c r="J14" s="383">
        <v>87437</v>
      </c>
      <c r="K14" s="383">
        <v>31376</v>
      </c>
      <c r="L14" s="915">
        <v>21917</v>
      </c>
      <c r="M14" s="881">
        <v>1091</v>
      </c>
      <c r="N14" s="383">
        <v>12711</v>
      </c>
      <c r="O14" s="383">
        <v>315000</v>
      </c>
      <c r="P14" s="383">
        <v>73507</v>
      </c>
      <c r="Q14" s="915">
        <v>52998</v>
      </c>
      <c r="R14" s="881">
        <v>337</v>
      </c>
      <c r="S14" s="383">
        <v>512</v>
      </c>
      <c r="T14" s="383">
        <v>16486</v>
      </c>
      <c r="U14" s="915">
        <v>8060</v>
      </c>
      <c r="V14" s="239">
        <v>2523</v>
      </c>
    </row>
    <row r="15" spans="1:22" s="5" customFormat="1" ht="17.25" customHeight="1">
      <c r="A15" s="1564" t="s">
        <v>194</v>
      </c>
      <c r="B15" s="1565"/>
      <c r="C15" s="881">
        <v>147</v>
      </c>
      <c r="D15" s="383">
        <v>360</v>
      </c>
      <c r="E15" s="383">
        <v>2723</v>
      </c>
      <c r="F15" s="383">
        <v>1010</v>
      </c>
      <c r="G15" s="915">
        <v>646</v>
      </c>
      <c r="H15" s="881">
        <v>509</v>
      </c>
      <c r="I15" s="383">
        <v>4491</v>
      </c>
      <c r="J15" s="383">
        <v>86590</v>
      </c>
      <c r="K15" s="383">
        <v>31524</v>
      </c>
      <c r="L15" s="915">
        <v>21331</v>
      </c>
      <c r="M15" s="881">
        <v>1077</v>
      </c>
      <c r="N15" s="913">
        <v>12805</v>
      </c>
      <c r="O15" s="383">
        <v>316698</v>
      </c>
      <c r="P15" s="383">
        <v>73684</v>
      </c>
      <c r="Q15" s="915">
        <v>54923</v>
      </c>
      <c r="R15" s="881">
        <v>316</v>
      </c>
      <c r="S15" s="383">
        <v>488</v>
      </c>
      <c r="T15" s="383">
        <v>14803</v>
      </c>
      <c r="U15" s="383">
        <v>7295</v>
      </c>
      <c r="V15" s="239">
        <v>2577</v>
      </c>
    </row>
    <row r="16" spans="1:22" s="8" customFormat="1" ht="17.25" customHeight="1">
      <c r="A16" s="1564" t="s">
        <v>475</v>
      </c>
      <c r="B16" s="1565"/>
      <c r="C16" s="881">
        <v>146</v>
      </c>
      <c r="D16" s="383">
        <v>360</v>
      </c>
      <c r="E16" s="383">
        <v>2719</v>
      </c>
      <c r="F16" s="383">
        <v>942</v>
      </c>
      <c r="G16" s="915">
        <v>693</v>
      </c>
      <c r="H16" s="881">
        <v>510</v>
      </c>
      <c r="I16" s="383">
        <v>4528.05</v>
      </c>
      <c r="J16" s="383">
        <v>88783</v>
      </c>
      <c r="K16" s="383">
        <v>32999</v>
      </c>
      <c r="L16" s="915">
        <v>23240</v>
      </c>
      <c r="M16" s="881">
        <v>1071</v>
      </c>
      <c r="N16" s="913">
        <v>12940.27</v>
      </c>
      <c r="O16" s="383">
        <v>318816</v>
      </c>
      <c r="P16" s="383">
        <v>75232</v>
      </c>
      <c r="Q16" s="915">
        <v>57730</v>
      </c>
      <c r="R16" s="881">
        <v>286</v>
      </c>
      <c r="S16" s="383">
        <v>452</v>
      </c>
      <c r="T16" s="383">
        <v>13520</v>
      </c>
      <c r="U16" s="383">
        <v>7010</v>
      </c>
      <c r="V16" s="239">
        <v>2799</v>
      </c>
    </row>
    <row r="17" spans="1:22" s="260" customFormat="1" ht="17.25" customHeight="1" thickBot="1">
      <c r="A17" s="1614" t="s">
        <v>605</v>
      </c>
      <c r="B17" s="1615"/>
      <c r="C17" s="189">
        <v>140</v>
      </c>
      <c r="D17" s="308">
        <v>362</v>
      </c>
      <c r="E17" s="308">
        <v>2720</v>
      </c>
      <c r="F17" s="308">
        <v>966</v>
      </c>
      <c r="G17" s="1359" t="s">
        <v>56</v>
      </c>
      <c r="H17" s="189">
        <v>510</v>
      </c>
      <c r="I17" s="308">
        <v>4642</v>
      </c>
      <c r="J17" s="308">
        <v>90641</v>
      </c>
      <c r="K17" s="308">
        <v>32739</v>
      </c>
      <c r="L17" s="1359" t="s">
        <v>56</v>
      </c>
      <c r="M17" s="189">
        <v>1071</v>
      </c>
      <c r="N17" s="194">
        <v>13138</v>
      </c>
      <c r="O17" s="308">
        <v>326007</v>
      </c>
      <c r="P17" s="308">
        <v>77440</v>
      </c>
      <c r="Q17" s="1359" t="s">
        <v>56</v>
      </c>
      <c r="R17" s="189">
        <v>273</v>
      </c>
      <c r="S17" s="308">
        <v>453</v>
      </c>
      <c r="T17" s="308">
        <v>13538</v>
      </c>
      <c r="U17" s="308">
        <v>7148</v>
      </c>
      <c r="V17" s="1360" t="s">
        <v>56</v>
      </c>
    </row>
    <row r="18" spans="1:22" s="8" customFormat="1" ht="17.25" customHeight="1">
      <c r="A18" s="1859" t="s">
        <v>606</v>
      </c>
      <c r="B18" s="626" t="s">
        <v>196</v>
      </c>
      <c r="C18" s="629">
        <f>C17-C16</f>
        <v>-6</v>
      </c>
      <c r="D18" s="630">
        <f>D17-D16</f>
        <v>2</v>
      </c>
      <c r="E18" s="630">
        <f>E17-E16</f>
        <v>1</v>
      </c>
      <c r="F18" s="630">
        <f>F17-F16</f>
        <v>24</v>
      </c>
      <c r="G18" s="685" t="s">
        <v>56</v>
      </c>
      <c r="H18" s="629">
        <f>H17-H16</f>
        <v>0</v>
      </c>
      <c r="I18" s="630">
        <f t="shared" ref="I18:U18" si="0">I17-I16</f>
        <v>113.94999999999982</v>
      </c>
      <c r="J18" s="630">
        <f t="shared" si="0"/>
        <v>1858</v>
      </c>
      <c r="K18" s="630">
        <f t="shared" si="0"/>
        <v>-260</v>
      </c>
      <c r="L18" s="685" t="s">
        <v>56</v>
      </c>
      <c r="M18" s="629">
        <f t="shared" si="0"/>
        <v>0</v>
      </c>
      <c r="N18" s="630">
        <f t="shared" si="0"/>
        <v>197.72999999999956</v>
      </c>
      <c r="O18" s="630">
        <f>O17-O16</f>
        <v>7191</v>
      </c>
      <c r="P18" s="630">
        <f t="shared" si="0"/>
        <v>2208</v>
      </c>
      <c r="Q18" s="685" t="s">
        <v>56</v>
      </c>
      <c r="R18" s="629">
        <f t="shared" si="0"/>
        <v>-13</v>
      </c>
      <c r="S18" s="630">
        <f t="shared" si="0"/>
        <v>1</v>
      </c>
      <c r="T18" s="630">
        <f t="shared" si="0"/>
        <v>18</v>
      </c>
      <c r="U18" s="630">
        <f t="shared" si="0"/>
        <v>138</v>
      </c>
      <c r="V18" s="685" t="s">
        <v>56</v>
      </c>
    </row>
    <row r="19" spans="1:22" s="8" customFormat="1" ht="17.25" customHeight="1">
      <c r="A19" s="1573"/>
      <c r="B19" s="620" t="s">
        <v>197</v>
      </c>
      <c r="C19" s="623">
        <f>C17/C16-1</f>
        <v>-4.1095890410958957E-2</v>
      </c>
      <c r="D19" s="624">
        <f>D17/D16-1</f>
        <v>5.5555555555555358E-3</v>
      </c>
      <c r="E19" s="624">
        <f>E17/E16-1</f>
        <v>3.6778227289446797E-4</v>
      </c>
      <c r="F19" s="624">
        <f>F17/F16-1</f>
        <v>2.5477707006369421E-2</v>
      </c>
      <c r="G19" s="682" t="s">
        <v>56</v>
      </c>
      <c r="H19" s="623">
        <f>H17/H16-1</f>
        <v>0</v>
      </c>
      <c r="I19" s="624">
        <f t="shared" ref="I19:U19" si="1">I17/I16-1</f>
        <v>2.5165358156380657E-2</v>
      </c>
      <c r="J19" s="624">
        <f t="shared" si="1"/>
        <v>2.0927429800750241E-2</v>
      </c>
      <c r="K19" s="624">
        <f t="shared" si="1"/>
        <v>-7.8790266371707718E-3</v>
      </c>
      <c r="L19" s="682" t="s">
        <v>56</v>
      </c>
      <c r="M19" s="623">
        <f t="shared" si="1"/>
        <v>0</v>
      </c>
      <c r="N19" s="624">
        <f t="shared" si="1"/>
        <v>1.5280206672658281E-2</v>
      </c>
      <c r="O19" s="624">
        <f t="shared" si="1"/>
        <v>2.2555329719963879E-2</v>
      </c>
      <c r="P19" s="624">
        <f t="shared" si="1"/>
        <v>2.934921310080818E-2</v>
      </c>
      <c r="Q19" s="682" t="s">
        <v>56</v>
      </c>
      <c r="R19" s="623">
        <f t="shared" si="1"/>
        <v>-4.5454545454545414E-2</v>
      </c>
      <c r="S19" s="624">
        <f t="shared" si="1"/>
        <v>2.2123893805310324E-3</v>
      </c>
      <c r="T19" s="624">
        <f t="shared" si="1"/>
        <v>1.3313609467455745E-3</v>
      </c>
      <c r="U19" s="624">
        <f t="shared" si="1"/>
        <v>1.9686162624821701E-2</v>
      </c>
      <c r="V19" s="682" t="s">
        <v>56</v>
      </c>
    </row>
    <row r="20" spans="1:22" s="8" customFormat="1" ht="17.25" customHeight="1">
      <c r="A20" s="1556" t="s">
        <v>607</v>
      </c>
      <c r="B20" s="638" t="s">
        <v>196</v>
      </c>
      <c r="C20" s="641">
        <f>C17-C12</f>
        <v>9</v>
      </c>
      <c r="D20" s="642">
        <f>D17-D12</f>
        <v>53</v>
      </c>
      <c r="E20" s="642">
        <f>E17-E12</f>
        <v>519</v>
      </c>
      <c r="F20" s="642">
        <f>F17-F12</f>
        <v>23</v>
      </c>
      <c r="G20" s="679" t="s">
        <v>56</v>
      </c>
      <c r="H20" s="641">
        <f>H17-H12</f>
        <v>-5</v>
      </c>
      <c r="I20" s="642">
        <f t="shared" ref="I20:U20" si="2">I17-I12</f>
        <v>-89</v>
      </c>
      <c r="J20" s="642">
        <f t="shared" si="2"/>
        <v>-1200</v>
      </c>
      <c r="K20" s="642">
        <f t="shared" si="2"/>
        <v>729</v>
      </c>
      <c r="L20" s="679" t="s">
        <v>56</v>
      </c>
      <c r="M20" s="641">
        <f t="shared" si="2"/>
        <v>-25</v>
      </c>
      <c r="N20" s="642">
        <f t="shared" si="2"/>
        <v>464</v>
      </c>
      <c r="O20" s="642">
        <f t="shared" si="2"/>
        <v>13379</v>
      </c>
      <c r="P20" s="642">
        <f t="shared" si="2"/>
        <v>4513</v>
      </c>
      <c r="Q20" s="679" t="s">
        <v>56</v>
      </c>
      <c r="R20" s="641">
        <f t="shared" si="2"/>
        <v>-81</v>
      </c>
      <c r="S20" s="642">
        <f t="shared" si="2"/>
        <v>-102</v>
      </c>
      <c r="T20" s="642">
        <f t="shared" si="2"/>
        <v>-6899</v>
      </c>
      <c r="U20" s="642">
        <f t="shared" si="2"/>
        <v>-3049</v>
      </c>
      <c r="V20" s="679" t="s">
        <v>56</v>
      </c>
    </row>
    <row r="21" spans="1:22" ht="17.25" customHeight="1">
      <c r="A21" s="1573"/>
      <c r="B21" s="620" t="s">
        <v>197</v>
      </c>
      <c r="C21" s="623">
        <f>C17/C12-1</f>
        <v>6.8702290076335881E-2</v>
      </c>
      <c r="D21" s="624">
        <f>D17/D12-1</f>
        <v>0.17152103559870557</v>
      </c>
      <c r="E21" s="624">
        <f>E17/E12-1</f>
        <v>0.23580190822353475</v>
      </c>
      <c r="F21" s="624">
        <f>F17/F12-1</f>
        <v>2.4390243902439046E-2</v>
      </c>
      <c r="G21" s="682" t="s">
        <v>56</v>
      </c>
      <c r="H21" s="623">
        <f>H17/H12-1</f>
        <v>-9.7087378640776656E-3</v>
      </c>
      <c r="I21" s="624">
        <f t="shared" ref="I21:U21" si="3">I17/I12-1</f>
        <v>-1.8812090467131726E-2</v>
      </c>
      <c r="J21" s="624">
        <f t="shared" si="3"/>
        <v>-1.3066059820777243E-2</v>
      </c>
      <c r="K21" s="624">
        <f t="shared" si="3"/>
        <v>2.2774133083411474E-2</v>
      </c>
      <c r="L21" s="682" t="s">
        <v>56</v>
      </c>
      <c r="M21" s="623">
        <f t="shared" si="3"/>
        <v>-2.2810218978102204E-2</v>
      </c>
      <c r="N21" s="624">
        <f t="shared" si="3"/>
        <v>3.661038346220602E-2</v>
      </c>
      <c r="O21" s="624">
        <f t="shared" si="3"/>
        <v>4.2795271056975004E-2</v>
      </c>
      <c r="P21" s="624">
        <f t="shared" si="3"/>
        <v>6.1883801609829092E-2</v>
      </c>
      <c r="Q21" s="682" t="s">
        <v>56</v>
      </c>
      <c r="R21" s="623">
        <f t="shared" si="3"/>
        <v>-0.22881355932203384</v>
      </c>
      <c r="S21" s="624">
        <f t="shared" si="3"/>
        <v>-0.18378378378378379</v>
      </c>
      <c r="T21" s="624">
        <f t="shared" si="3"/>
        <v>-0.33757400792679948</v>
      </c>
      <c r="U21" s="624">
        <f t="shared" si="3"/>
        <v>-0.29900951260174558</v>
      </c>
      <c r="V21" s="682" t="s">
        <v>56</v>
      </c>
    </row>
    <row r="22" spans="1:22" ht="17.25" customHeight="1">
      <c r="A22" s="1556" t="s">
        <v>608</v>
      </c>
      <c r="B22" s="638" t="s">
        <v>196</v>
      </c>
      <c r="C22" s="641">
        <f>C17-C7</f>
        <v>17</v>
      </c>
      <c r="D22" s="642">
        <f>D17-D7</f>
        <v>114</v>
      </c>
      <c r="E22" s="642">
        <f>E17-E7</f>
        <v>613</v>
      </c>
      <c r="F22" s="642">
        <f>F17-F7</f>
        <v>-131</v>
      </c>
      <c r="G22" s="679" t="s">
        <v>56</v>
      </c>
      <c r="H22" s="641">
        <f>H17-H7</f>
        <v>-23</v>
      </c>
      <c r="I22" s="642">
        <f t="shared" ref="I22:U22" si="4">I17-I7</f>
        <v>-747</v>
      </c>
      <c r="J22" s="642">
        <f t="shared" si="4"/>
        <v>-17888</v>
      </c>
      <c r="K22" s="642">
        <f t="shared" si="4"/>
        <v>-3246</v>
      </c>
      <c r="L22" s="679" t="s">
        <v>56</v>
      </c>
      <c r="M22" s="641">
        <f t="shared" si="4"/>
        <v>-157</v>
      </c>
      <c r="N22" s="642">
        <f t="shared" si="4"/>
        <v>-1576</v>
      </c>
      <c r="O22" s="642">
        <f t="shared" si="4"/>
        <v>-53068</v>
      </c>
      <c r="P22" s="642">
        <f t="shared" si="4"/>
        <v>-3232</v>
      </c>
      <c r="Q22" s="679" t="s">
        <v>56</v>
      </c>
      <c r="R22" s="641">
        <f t="shared" si="4"/>
        <v>-158</v>
      </c>
      <c r="S22" s="642">
        <f t="shared" si="4"/>
        <v>-372</v>
      </c>
      <c r="T22" s="642">
        <f t="shared" si="4"/>
        <v>-29669</v>
      </c>
      <c r="U22" s="642">
        <f t="shared" si="4"/>
        <v>-13972</v>
      </c>
      <c r="V22" s="679" t="s">
        <v>56</v>
      </c>
    </row>
    <row r="23" spans="1:22" ht="22.5" customHeight="1" thickBot="1">
      <c r="A23" s="1557"/>
      <c r="B23" s="656" t="s">
        <v>197</v>
      </c>
      <c r="C23" s="657">
        <f>C17/C7-1</f>
        <v>0.13821138211382111</v>
      </c>
      <c r="D23" s="658">
        <f>D17/D7-1</f>
        <v>0.45967741935483875</v>
      </c>
      <c r="E23" s="658">
        <f>E17/E7-1</f>
        <v>0.29093497864261986</v>
      </c>
      <c r="F23" s="658">
        <f>F17/F7-1</f>
        <v>-0.11941659070191435</v>
      </c>
      <c r="G23" s="720" t="s">
        <v>56</v>
      </c>
      <c r="H23" s="657">
        <f>H17/H7-1</f>
        <v>-4.315196998123827E-2</v>
      </c>
      <c r="I23" s="658">
        <f t="shared" ref="I23:U23" si="5">I17/I7-1</f>
        <v>-0.13861569864538881</v>
      </c>
      <c r="J23" s="658">
        <f t="shared" si="5"/>
        <v>-0.16482230555888289</v>
      </c>
      <c r="K23" s="658">
        <f t="shared" si="5"/>
        <v>-9.0204251771571542E-2</v>
      </c>
      <c r="L23" s="720" t="s">
        <v>56</v>
      </c>
      <c r="M23" s="657">
        <f t="shared" si="5"/>
        <v>-0.12785016286644946</v>
      </c>
      <c r="N23" s="658">
        <f t="shared" si="5"/>
        <v>-0.10710887590050289</v>
      </c>
      <c r="O23" s="658">
        <f t="shared" si="5"/>
        <v>-0.1399934049990107</v>
      </c>
      <c r="P23" s="658">
        <f t="shared" si="5"/>
        <v>-4.0063466878222931E-2</v>
      </c>
      <c r="Q23" s="720" t="s">
        <v>56</v>
      </c>
      <c r="R23" s="657">
        <f t="shared" si="5"/>
        <v>-0.36658932714617165</v>
      </c>
      <c r="S23" s="658">
        <f t="shared" si="5"/>
        <v>-0.45090909090909093</v>
      </c>
      <c r="T23" s="658">
        <f t="shared" si="5"/>
        <v>-0.68667114125026041</v>
      </c>
      <c r="U23" s="658">
        <f t="shared" si="5"/>
        <v>-0.66155303030303036</v>
      </c>
      <c r="V23" s="720" t="s">
        <v>56</v>
      </c>
    </row>
    <row r="24" spans="1:22" ht="17.25" customHeight="1">
      <c r="A24" s="917" t="s">
        <v>710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95"/>
      <c r="N24" s="88"/>
      <c r="O24" s="176"/>
      <c r="P24" s="176"/>
      <c r="Q24" s="176"/>
      <c r="R24" s="176"/>
      <c r="S24" s="176"/>
      <c r="T24" s="176"/>
      <c r="U24" s="176"/>
      <c r="V24" s="176"/>
    </row>
    <row r="25" spans="1:22" s="223" customFormat="1" ht="24.75" customHeight="1">
      <c r="A25" s="1916" t="s">
        <v>714</v>
      </c>
      <c r="B25" s="1916"/>
      <c r="C25" s="1916"/>
      <c r="D25" s="1916"/>
      <c r="E25" s="1916"/>
      <c r="F25" s="1916"/>
      <c r="G25" s="1916"/>
      <c r="H25" s="1916"/>
      <c r="I25" s="1916"/>
      <c r="J25" s="1916"/>
      <c r="K25" s="1916"/>
      <c r="L25" s="1916"/>
      <c r="M25" s="1916"/>
      <c r="N25" s="1916"/>
      <c r="O25" s="1916"/>
      <c r="P25" s="1916"/>
      <c r="Q25" s="1916"/>
      <c r="R25" s="1916"/>
      <c r="S25" s="1916"/>
      <c r="T25" s="1916"/>
      <c r="U25" s="1916"/>
      <c r="V25" s="1916"/>
    </row>
    <row r="26" spans="1:22" ht="17.25" customHeight="1">
      <c r="A26" s="1050" t="s">
        <v>715</v>
      </c>
      <c r="B26" s="850"/>
      <c r="H26" s="850"/>
      <c r="I26" s="850"/>
      <c r="J26" s="850"/>
      <c r="K26" s="850"/>
      <c r="L26" s="850"/>
      <c r="M26" s="263"/>
      <c r="N26" s="850"/>
      <c r="O26" s="850"/>
      <c r="P26" s="850"/>
      <c r="Q26" s="850"/>
      <c r="R26" s="850"/>
      <c r="S26" s="850"/>
      <c r="T26" s="850"/>
      <c r="U26" s="850"/>
      <c r="V26" s="850"/>
    </row>
    <row r="27" spans="1:22" ht="17.25" customHeight="1">
      <c r="A27" s="1050" t="s">
        <v>716</v>
      </c>
      <c r="B27" s="850"/>
      <c r="H27" s="850"/>
      <c r="I27" s="850"/>
      <c r="J27" s="850"/>
      <c r="K27" s="850"/>
      <c r="L27" s="850"/>
      <c r="M27" s="263"/>
      <c r="N27" s="850"/>
      <c r="O27" s="850"/>
      <c r="P27" s="850"/>
      <c r="Q27" s="850"/>
      <c r="R27" s="850"/>
      <c r="S27" s="850"/>
      <c r="T27" s="850"/>
      <c r="U27" s="850"/>
      <c r="V27" s="850"/>
    </row>
    <row r="28" spans="1:22" ht="17.25" customHeight="1">
      <c r="A28" s="850"/>
      <c r="B28" s="850"/>
      <c r="H28" s="850"/>
      <c r="I28" s="850"/>
      <c r="J28" s="850"/>
      <c r="K28" s="850"/>
      <c r="L28" s="850"/>
      <c r="M28" s="263"/>
      <c r="N28" s="850"/>
      <c r="O28" s="850"/>
      <c r="P28" s="850"/>
      <c r="Q28" s="850"/>
      <c r="R28" s="850"/>
      <c r="S28" s="850"/>
      <c r="T28" s="850"/>
      <c r="U28" s="850"/>
      <c r="V28" s="850"/>
    </row>
    <row r="29" spans="1:22">
      <c r="A29" s="941"/>
      <c r="B29" s="850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  <row r="30" spans="1:22" ht="15.75">
      <c r="A30" s="850"/>
      <c r="B30" s="850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</row>
    <row r="31" spans="1:22">
      <c r="A31" s="850"/>
      <c r="B31" s="850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</row>
    <row r="32" spans="1:22">
      <c r="A32" s="261"/>
      <c r="B32" s="85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</row>
    <row r="33" spans="1:22">
      <c r="A33" s="850"/>
      <c r="B33" s="850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</row>
    <row r="34" spans="1:22"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</row>
    <row r="35" spans="1:22"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1"/>
      <c r="U35" s="941"/>
      <c r="V35" s="941"/>
    </row>
    <row r="36" spans="1:22"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</row>
  </sheetData>
  <mergeCells count="40">
    <mergeCell ref="R3:V4"/>
    <mergeCell ref="H5:H6"/>
    <mergeCell ref="I5:I6"/>
    <mergeCell ref="L5:L6"/>
    <mergeCell ref="J5:J6"/>
    <mergeCell ref="K5:K6"/>
    <mergeCell ref="O5:O6"/>
    <mergeCell ref="V5:V6"/>
    <mergeCell ref="U5:U6"/>
    <mergeCell ref="R5:R6"/>
    <mergeCell ref="S5:S6"/>
    <mergeCell ref="T5:T6"/>
    <mergeCell ref="P5:P6"/>
    <mergeCell ref="A18:A19"/>
    <mergeCell ref="A20:A21"/>
    <mergeCell ref="A11:B11"/>
    <mergeCell ref="A12:B12"/>
    <mergeCell ref="A13:B13"/>
    <mergeCell ref="A25:V25"/>
    <mergeCell ref="A14:B14"/>
    <mergeCell ref="A15:B15"/>
    <mergeCell ref="M5:M6"/>
    <mergeCell ref="Q5:Q6"/>
    <mergeCell ref="N5:N6"/>
    <mergeCell ref="A22:A23"/>
    <mergeCell ref="A3:B6"/>
    <mergeCell ref="H3:L4"/>
    <mergeCell ref="M3:Q4"/>
    <mergeCell ref="A16:B16"/>
    <mergeCell ref="A17:B17"/>
    <mergeCell ref="A7:B7"/>
    <mergeCell ref="A8:B8"/>
    <mergeCell ref="A9:B9"/>
    <mergeCell ref="A10:B10"/>
    <mergeCell ref="C3:G4"/>
    <mergeCell ref="C5:C6"/>
    <mergeCell ref="D5:D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9:K23 H18:K18 M18:N18 M23:P23 R18:U18 M19:P19 R19:U19 M20:P20 R20:U20 M21:P21 R21:U21 M22:P22 R22:U22 R23:U23 P18" unlockedFormula="1"/>
  </ignoredError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/>
  <dimension ref="A1:V36"/>
  <sheetViews>
    <sheetView zoomScaleNormal="100" workbookViewId="0"/>
  </sheetViews>
  <sheetFormatPr defaultRowHeight="15"/>
  <cols>
    <col min="1" max="1" width="12.85546875" customWidth="1"/>
    <col min="2" max="2" width="5.7109375" customWidth="1"/>
    <col min="3" max="7" width="5.7109375" style="941" customWidth="1"/>
    <col min="8" max="8" width="7.28515625" customWidth="1"/>
    <col min="9" max="10" width="7.28515625" style="223" customWidth="1"/>
    <col min="11" max="13" width="7.28515625" customWidth="1"/>
    <col min="14" max="15" width="7.28515625" style="223" customWidth="1"/>
    <col min="16" max="18" width="7.28515625" customWidth="1"/>
    <col min="19" max="20" width="7.28515625" style="223" customWidth="1"/>
    <col min="21" max="22" width="7.28515625" customWidth="1"/>
  </cols>
  <sheetData>
    <row r="1" spans="1:22" ht="17.25" customHeight="1">
      <c r="A1" s="258" t="s">
        <v>684</v>
      </c>
      <c r="B1" s="190"/>
      <c r="C1" s="218"/>
      <c r="D1" s="218"/>
      <c r="E1" s="218"/>
      <c r="F1" s="218"/>
      <c r="G1" s="218"/>
      <c r="H1" s="190"/>
      <c r="I1" s="218"/>
      <c r="J1" s="218"/>
      <c r="K1" s="190"/>
      <c r="L1" s="190"/>
      <c r="M1" s="190"/>
      <c r="N1" s="218"/>
      <c r="O1" s="218"/>
      <c r="P1" s="190"/>
      <c r="Q1" s="190"/>
      <c r="R1" s="190"/>
      <c r="S1" s="218"/>
      <c r="T1" s="218"/>
      <c r="U1" s="552"/>
      <c r="V1" s="190"/>
    </row>
    <row r="2" spans="1:22" ht="17.25" customHeight="1" thickBot="1">
      <c r="A2" s="358" t="s">
        <v>198</v>
      </c>
      <c r="B2" s="191"/>
      <c r="C2" s="219"/>
      <c r="D2" s="219"/>
      <c r="E2" s="219"/>
      <c r="F2" s="219"/>
      <c r="G2" s="219"/>
      <c r="H2" s="191"/>
      <c r="I2" s="219"/>
      <c r="J2" s="219"/>
      <c r="K2" s="191"/>
      <c r="L2" s="191"/>
      <c r="M2" s="191"/>
      <c r="N2" s="219"/>
      <c r="O2" s="219"/>
      <c r="P2" s="191"/>
      <c r="Q2" s="191"/>
      <c r="R2" s="191"/>
      <c r="S2" s="219"/>
      <c r="T2" s="219"/>
      <c r="U2" s="191"/>
      <c r="V2" s="191"/>
    </row>
    <row r="3" spans="1:22" ht="25.5" customHeight="1">
      <c r="A3" s="1558" t="s">
        <v>203</v>
      </c>
      <c r="B3" s="1559"/>
      <c r="C3" s="1700" t="s">
        <v>988</v>
      </c>
      <c r="D3" s="1718"/>
      <c r="E3" s="1718"/>
      <c r="F3" s="1718"/>
      <c r="G3" s="1719"/>
      <c r="H3" s="1700" t="s">
        <v>308</v>
      </c>
      <c r="I3" s="1718"/>
      <c r="J3" s="1718"/>
      <c r="K3" s="1718"/>
      <c r="L3" s="1719"/>
      <c r="M3" s="1725" t="s">
        <v>718</v>
      </c>
      <c r="N3" s="1726"/>
      <c r="O3" s="1726"/>
      <c r="P3" s="1726"/>
      <c r="Q3" s="1727"/>
      <c r="R3" s="1647" t="s">
        <v>303</v>
      </c>
      <c r="S3" s="1923"/>
      <c r="T3" s="1923"/>
      <c r="U3" s="1923"/>
      <c r="V3" s="1924"/>
    </row>
    <row r="4" spans="1:22" ht="13.5" customHeight="1">
      <c r="A4" s="1560"/>
      <c r="B4" s="1561"/>
      <c r="C4" s="1596" t="s">
        <v>4</v>
      </c>
      <c r="D4" s="1566" t="s">
        <v>290</v>
      </c>
      <c r="E4" s="1759"/>
      <c r="F4" s="1628" t="s">
        <v>193</v>
      </c>
      <c r="G4" s="1925"/>
      <c r="H4" s="1596" t="s">
        <v>4</v>
      </c>
      <c r="I4" s="1566" t="s">
        <v>290</v>
      </c>
      <c r="J4" s="1759"/>
      <c r="K4" s="1628" t="s">
        <v>193</v>
      </c>
      <c r="L4" s="1925"/>
      <c r="M4" s="1596" t="s">
        <v>4</v>
      </c>
      <c r="N4" s="1566" t="s">
        <v>290</v>
      </c>
      <c r="O4" s="1759"/>
      <c r="P4" s="1628" t="s">
        <v>193</v>
      </c>
      <c r="Q4" s="1925"/>
      <c r="R4" s="1596" t="s">
        <v>4</v>
      </c>
      <c r="S4" s="1566" t="s">
        <v>290</v>
      </c>
      <c r="T4" s="1759"/>
      <c r="U4" s="1628" t="s">
        <v>193</v>
      </c>
      <c r="V4" s="1925"/>
    </row>
    <row r="5" spans="1:22" ht="13.5" customHeight="1">
      <c r="A5" s="1560"/>
      <c r="B5" s="1561"/>
      <c r="C5" s="1760"/>
      <c r="D5" s="1759"/>
      <c r="E5" s="1759"/>
      <c r="F5" s="1926"/>
      <c r="G5" s="1925"/>
      <c r="H5" s="1760"/>
      <c r="I5" s="1759"/>
      <c r="J5" s="1759"/>
      <c r="K5" s="1926"/>
      <c r="L5" s="1925"/>
      <c r="M5" s="1760"/>
      <c r="N5" s="1759"/>
      <c r="O5" s="1759"/>
      <c r="P5" s="1926"/>
      <c r="Q5" s="1925"/>
      <c r="R5" s="1760"/>
      <c r="S5" s="1759"/>
      <c r="T5" s="1759"/>
      <c r="U5" s="1926"/>
      <c r="V5" s="1925"/>
    </row>
    <row r="6" spans="1:22" ht="17.25" customHeight="1" thickBot="1">
      <c r="A6" s="1562"/>
      <c r="B6" s="1563"/>
      <c r="C6" s="1598"/>
      <c r="D6" s="755" t="s">
        <v>7</v>
      </c>
      <c r="E6" s="755" t="s">
        <v>144</v>
      </c>
      <c r="F6" s="755" t="s">
        <v>176</v>
      </c>
      <c r="G6" s="756" t="s">
        <v>44</v>
      </c>
      <c r="H6" s="1598"/>
      <c r="I6" s="755" t="s">
        <v>7</v>
      </c>
      <c r="J6" s="755" t="s">
        <v>144</v>
      </c>
      <c r="K6" s="755" t="s">
        <v>176</v>
      </c>
      <c r="L6" s="756" t="s">
        <v>44</v>
      </c>
      <c r="M6" s="1598"/>
      <c r="N6" s="755" t="s">
        <v>7</v>
      </c>
      <c r="O6" s="755" t="s">
        <v>144</v>
      </c>
      <c r="P6" s="755" t="s">
        <v>176</v>
      </c>
      <c r="Q6" s="756" t="s">
        <v>44</v>
      </c>
      <c r="R6" s="1598"/>
      <c r="S6" s="755" t="s">
        <v>7</v>
      </c>
      <c r="T6" s="755" t="s">
        <v>144</v>
      </c>
      <c r="U6" s="755" t="s">
        <v>176</v>
      </c>
      <c r="V6" s="756" t="s">
        <v>44</v>
      </c>
    </row>
    <row r="7" spans="1:22" ht="17.25" customHeight="1">
      <c r="A7" s="1564" t="s">
        <v>11</v>
      </c>
      <c r="B7" s="1565"/>
      <c r="C7" s="918">
        <v>2107</v>
      </c>
      <c r="D7" s="382">
        <v>1039</v>
      </c>
      <c r="E7" s="382">
        <v>1068</v>
      </c>
      <c r="F7" s="382">
        <v>1962</v>
      </c>
      <c r="G7" s="247">
        <v>145</v>
      </c>
      <c r="H7" s="918">
        <v>108529</v>
      </c>
      <c r="I7" s="382">
        <v>36139</v>
      </c>
      <c r="J7" s="382">
        <f t="shared" ref="J7:J15" si="0">H7-I7</f>
        <v>72390</v>
      </c>
      <c r="K7" s="382">
        <v>107036</v>
      </c>
      <c r="L7" s="247">
        <v>1493</v>
      </c>
      <c r="M7" s="879">
        <v>379075</v>
      </c>
      <c r="N7" s="914">
        <v>206166</v>
      </c>
      <c r="O7" s="878">
        <f t="shared" ref="O7:O15" si="1">M7-N7</f>
        <v>172909</v>
      </c>
      <c r="P7" s="914">
        <v>368709</v>
      </c>
      <c r="Q7" s="928">
        <v>10366</v>
      </c>
      <c r="R7" s="186">
        <v>43207</v>
      </c>
      <c r="S7" s="382">
        <v>19545</v>
      </c>
      <c r="T7" s="382">
        <f t="shared" ref="T7:T15" si="2">R7-S7</f>
        <v>23662</v>
      </c>
      <c r="U7" s="382">
        <v>19259</v>
      </c>
      <c r="V7" s="247">
        <v>23948</v>
      </c>
    </row>
    <row r="8" spans="1:22" ht="17.25" customHeight="1">
      <c r="A8" s="1564" t="s">
        <v>12</v>
      </c>
      <c r="B8" s="1565"/>
      <c r="C8" s="918">
        <v>2053</v>
      </c>
      <c r="D8" s="382">
        <v>1008</v>
      </c>
      <c r="E8" s="382">
        <v>1045</v>
      </c>
      <c r="F8" s="382">
        <v>1966</v>
      </c>
      <c r="G8" s="247">
        <v>87</v>
      </c>
      <c r="H8" s="918">
        <v>103685</v>
      </c>
      <c r="I8" s="382">
        <v>34492</v>
      </c>
      <c r="J8" s="382">
        <f t="shared" si="0"/>
        <v>69193</v>
      </c>
      <c r="K8" s="382">
        <v>102184</v>
      </c>
      <c r="L8" s="247">
        <v>1501</v>
      </c>
      <c r="M8" s="879">
        <v>359000</v>
      </c>
      <c r="N8" s="914">
        <v>195285</v>
      </c>
      <c r="O8" s="878">
        <f t="shared" si="1"/>
        <v>163715</v>
      </c>
      <c r="P8" s="914">
        <v>349354</v>
      </c>
      <c r="Q8" s="928">
        <v>9646</v>
      </c>
      <c r="R8" s="186">
        <v>36482</v>
      </c>
      <c r="S8" s="382">
        <v>16617</v>
      </c>
      <c r="T8" s="382">
        <f t="shared" si="2"/>
        <v>19865</v>
      </c>
      <c r="U8" s="382">
        <v>16843</v>
      </c>
      <c r="V8" s="247">
        <v>19639</v>
      </c>
    </row>
    <row r="9" spans="1:22" ht="17.25" customHeight="1">
      <c r="A9" s="1564" t="s">
        <v>13</v>
      </c>
      <c r="B9" s="1565"/>
      <c r="C9" s="918">
        <v>1965</v>
      </c>
      <c r="D9" s="382">
        <v>938</v>
      </c>
      <c r="E9" s="382">
        <v>1027</v>
      </c>
      <c r="F9" s="382">
        <v>1940</v>
      </c>
      <c r="G9" s="247">
        <v>25</v>
      </c>
      <c r="H9" s="918">
        <v>100558</v>
      </c>
      <c r="I9" s="382">
        <v>33579</v>
      </c>
      <c r="J9" s="382">
        <f t="shared" si="0"/>
        <v>66979</v>
      </c>
      <c r="K9" s="382">
        <v>98892</v>
      </c>
      <c r="L9" s="247">
        <v>1666</v>
      </c>
      <c r="M9" s="879">
        <v>338065</v>
      </c>
      <c r="N9" s="914">
        <v>183694</v>
      </c>
      <c r="O9" s="878">
        <f t="shared" si="1"/>
        <v>154371</v>
      </c>
      <c r="P9" s="914">
        <v>328530</v>
      </c>
      <c r="Q9" s="928">
        <v>9535</v>
      </c>
      <c r="R9" s="186">
        <v>30166</v>
      </c>
      <c r="S9" s="382">
        <v>13998</v>
      </c>
      <c r="T9" s="382">
        <f t="shared" si="2"/>
        <v>16168</v>
      </c>
      <c r="U9" s="382">
        <v>14357</v>
      </c>
      <c r="V9" s="247">
        <v>15809</v>
      </c>
    </row>
    <row r="10" spans="1:22" ht="17.25" customHeight="1">
      <c r="A10" s="1564" t="s">
        <v>14</v>
      </c>
      <c r="B10" s="1565"/>
      <c r="C10" s="918">
        <v>1965</v>
      </c>
      <c r="D10" s="383">
        <v>938</v>
      </c>
      <c r="E10" s="382">
        <v>1027</v>
      </c>
      <c r="F10" s="383">
        <v>1933</v>
      </c>
      <c r="G10" s="239">
        <v>32</v>
      </c>
      <c r="H10" s="918">
        <v>97491</v>
      </c>
      <c r="I10" s="383">
        <v>32847</v>
      </c>
      <c r="J10" s="382">
        <f t="shared" si="0"/>
        <v>64644</v>
      </c>
      <c r="K10" s="383">
        <v>95555</v>
      </c>
      <c r="L10" s="239">
        <v>1936</v>
      </c>
      <c r="M10" s="881">
        <v>322853</v>
      </c>
      <c r="N10" s="915">
        <v>175073</v>
      </c>
      <c r="O10" s="878">
        <f t="shared" si="1"/>
        <v>147780</v>
      </c>
      <c r="P10" s="915">
        <v>313413</v>
      </c>
      <c r="Q10" s="880">
        <v>9440</v>
      </c>
      <c r="R10" s="91">
        <v>26483</v>
      </c>
      <c r="S10" s="383">
        <v>11972</v>
      </c>
      <c r="T10" s="382">
        <f t="shared" si="2"/>
        <v>14511</v>
      </c>
      <c r="U10" s="383">
        <v>12962</v>
      </c>
      <c r="V10" s="239">
        <v>13521</v>
      </c>
    </row>
    <row r="11" spans="1:22" ht="17.25" customHeight="1">
      <c r="A11" s="1564" t="s">
        <v>15</v>
      </c>
      <c r="B11" s="1565"/>
      <c r="C11" s="918">
        <v>2040</v>
      </c>
      <c r="D11" s="383">
        <v>929</v>
      </c>
      <c r="E11" s="382">
        <v>1111</v>
      </c>
      <c r="F11" s="383">
        <v>2000</v>
      </c>
      <c r="G11" s="239">
        <v>40</v>
      </c>
      <c r="H11" s="918">
        <v>94759</v>
      </c>
      <c r="I11" s="383">
        <v>32481</v>
      </c>
      <c r="J11" s="382">
        <f t="shared" si="0"/>
        <v>62278</v>
      </c>
      <c r="K11" s="383">
        <v>92759</v>
      </c>
      <c r="L11" s="239">
        <v>2000</v>
      </c>
      <c r="M11" s="881">
        <v>315985</v>
      </c>
      <c r="N11" s="864">
        <v>171278</v>
      </c>
      <c r="O11" s="878">
        <f t="shared" si="1"/>
        <v>144707</v>
      </c>
      <c r="P11" s="864">
        <v>306406</v>
      </c>
      <c r="Q11" s="44">
        <v>9579</v>
      </c>
      <c r="R11" s="91">
        <v>22758</v>
      </c>
      <c r="S11" s="383">
        <v>10300</v>
      </c>
      <c r="T11" s="382">
        <f t="shared" si="2"/>
        <v>12458</v>
      </c>
      <c r="U11" s="383">
        <v>11367</v>
      </c>
      <c r="V11" s="239">
        <v>11391</v>
      </c>
    </row>
    <row r="12" spans="1:22" ht="17.25" customHeight="1">
      <c r="A12" s="1564" t="s">
        <v>16</v>
      </c>
      <c r="B12" s="1565"/>
      <c r="C12" s="913">
        <v>2201</v>
      </c>
      <c r="D12" s="383">
        <v>994</v>
      </c>
      <c r="E12" s="382">
        <v>1207</v>
      </c>
      <c r="F12" s="383">
        <v>2162</v>
      </c>
      <c r="G12" s="239">
        <v>39</v>
      </c>
      <c r="H12" s="913">
        <v>91841</v>
      </c>
      <c r="I12" s="383">
        <v>31799</v>
      </c>
      <c r="J12" s="382">
        <f t="shared" si="0"/>
        <v>60042</v>
      </c>
      <c r="K12" s="383">
        <v>89654</v>
      </c>
      <c r="L12" s="239">
        <v>2187</v>
      </c>
      <c r="M12" s="881">
        <v>312628</v>
      </c>
      <c r="N12" s="864">
        <v>169040</v>
      </c>
      <c r="O12" s="878">
        <f t="shared" si="1"/>
        <v>143588</v>
      </c>
      <c r="P12" s="864">
        <v>303559</v>
      </c>
      <c r="Q12" s="44">
        <v>9069</v>
      </c>
      <c r="R12" s="91">
        <v>20437</v>
      </c>
      <c r="S12" s="383">
        <v>9042</v>
      </c>
      <c r="T12" s="382">
        <f t="shared" si="2"/>
        <v>11395</v>
      </c>
      <c r="U12" s="383">
        <v>10256</v>
      </c>
      <c r="V12" s="239">
        <v>10181</v>
      </c>
    </row>
    <row r="13" spans="1:22" ht="17.25" customHeight="1">
      <c r="A13" s="1564" t="s">
        <v>17</v>
      </c>
      <c r="B13" s="1565"/>
      <c r="C13" s="913">
        <v>2404</v>
      </c>
      <c r="D13" s="383">
        <v>1117</v>
      </c>
      <c r="E13" s="382">
        <v>1287</v>
      </c>
      <c r="F13" s="383">
        <v>2369</v>
      </c>
      <c r="G13" s="239">
        <v>35</v>
      </c>
      <c r="H13" s="913">
        <v>89467</v>
      </c>
      <c r="I13" s="383">
        <v>30794</v>
      </c>
      <c r="J13" s="382">
        <f t="shared" si="0"/>
        <v>58673</v>
      </c>
      <c r="K13" s="383">
        <v>86964</v>
      </c>
      <c r="L13" s="239">
        <v>2503</v>
      </c>
      <c r="M13" s="881">
        <v>314000</v>
      </c>
      <c r="N13" s="864">
        <v>169485</v>
      </c>
      <c r="O13" s="878">
        <f t="shared" si="1"/>
        <v>144515</v>
      </c>
      <c r="P13" s="864">
        <v>305009</v>
      </c>
      <c r="Q13" s="44">
        <v>8991</v>
      </c>
      <c r="R13" s="91">
        <v>18978</v>
      </c>
      <c r="S13" s="383">
        <v>8236</v>
      </c>
      <c r="T13" s="382">
        <f t="shared" si="2"/>
        <v>10742</v>
      </c>
      <c r="U13" s="383">
        <v>9745</v>
      </c>
      <c r="V13" s="239">
        <v>9233</v>
      </c>
    </row>
    <row r="14" spans="1:22" ht="17.25" customHeight="1">
      <c r="A14" s="1564" t="s">
        <v>143</v>
      </c>
      <c r="B14" s="1565"/>
      <c r="C14" s="913">
        <v>2612</v>
      </c>
      <c r="D14" s="383">
        <v>1237</v>
      </c>
      <c r="E14" s="382">
        <v>1375</v>
      </c>
      <c r="F14" s="383">
        <v>2579</v>
      </c>
      <c r="G14" s="239">
        <v>33</v>
      </c>
      <c r="H14" s="913">
        <v>87437</v>
      </c>
      <c r="I14" s="383">
        <v>29856</v>
      </c>
      <c r="J14" s="382">
        <f t="shared" si="0"/>
        <v>57581</v>
      </c>
      <c r="K14" s="383">
        <v>84864</v>
      </c>
      <c r="L14" s="239">
        <v>2573</v>
      </c>
      <c r="M14" s="881">
        <v>315000</v>
      </c>
      <c r="N14" s="913">
        <v>169664</v>
      </c>
      <c r="O14" s="878">
        <f t="shared" si="1"/>
        <v>145336</v>
      </c>
      <c r="P14" s="864">
        <v>306491</v>
      </c>
      <c r="Q14" s="44">
        <v>8509</v>
      </c>
      <c r="R14" s="91">
        <v>16486</v>
      </c>
      <c r="S14" s="383">
        <v>7300</v>
      </c>
      <c r="T14" s="382">
        <f t="shared" si="2"/>
        <v>9186</v>
      </c>
      <c r="U14" s="383">
        <v>9084</v>
      </c>
      <c r="V14" s="239">
        <v>7402</v>
      </c>
    </row>
    <row r="15" spans="1:22" ht="17.25" customHeight="1">
      <c r="A15" s="1564" t="s">
        <v>194</v>
      </c>
      <c r="B15" s="1565"/>
      <c r="C15" s="913">
        <v>2723</v>
      </c>
      <c r="D15" s="383">
        <v>1280</v>
      </c>
      <c r="E15" s="382">
        <v>1443</v>
      </c>
      <c r="F15" s="383">
        <v>2690</v>
      </c>
      <c r="G15" s="239">
        <v>33</v>
      </c>
      <c r="H15" s="913">
        <v>86590</v>
      </c>
      <c r="I15" s="383">
        <v>29599</v>
      </c>
      <c r="J15" s="382">
        <f t="shared" si="0"/>
        <v>56991</v>
      </c>
      <c r="K15" s="383">
        <v>84002</v>
      </c>
      <c r="L15" s="239">
        <v>2588</v>
      </c>
      <c r="M15" s="881">
        <v>316698</v>
      </c>
      <c r="N15" s="913">
        <v>170700</v>
      </c>
      <c r="O15" s="878">
        <f t="shared" si="1"/>
        <v>145998</v>
      </c>
      <c r="P15" s="864">
        <v>308613</v>
      </c>
      <c r="Q15" s="44">
        <v>8085</v>
      </c>
      <c r="R15" s="91">
        <v>14803</v>
      </c>
      <c r="S15" s="383">
        <v>6729</v>
      </c>
      <c r="T15" s="382">
        <f t="shared" si="2"/>
        <v>8074</v>
      </c>
      <c r="U15" s="383">
        <v>8652</v>
      </c>
      <c r="V15" s="239">
        <v>6151</v>
      </c>
    </row>
    <row r="16" spans="1:22" ht="17.25" customHeight="1">
      <c r="A16" s="1564" t="s">
        <v>475</v>
      </c>
      <c r="B16" s="1565"/>
      <c r="C16" s="913">
        <v>2719</v>
      </c>
      <c r="D16" s="383">
        <v>1292</v>
      </c>
      <c r="E16" s="382">
        <v>1427</v>
      </c>
      <c r="F16" s="383">
        <v>2697</v>
      </c>
      <c r="G16" s="239">
        <v>22</v>
      </c>
      <c r="H16" s="913">
        <v>88783</v>
      </c>
      <c r="I16" s="383">
        <v>30590</v>
      </c>
      <c r="J16" s="382">
        <v>58193</v>
      </c>
      <c r="K16" s="383">
        <v>86075</v>
      </c>
      <c r="L16" s="239">
        <v>2708</v>
      </c>
      <c r="M16" s="881">
        <v>318816</v>
      </c>
      <c r="N16" s="913">
        <v>172016</v>
      </c>
      <c r="O16" s="878">
        <v>146800</v>
      </c>
      <c r="P16" s="864">
        <v>310957</v>
      </c>
      <c r="Q16" s="44">
        <v>7859</v>
      </c>
      <c r="R16" s="91">
        <v>13520</v>
      </c>
      <c r="S16" s="383">
        <v>5909</v>
      </c>
      <c r="T16" s="382">
        <f>R16-S16</f>
        <v>7611</v>
      </c>
      <c r="U16" s="383">
        <v>8359</v>
      </c>
      <c r="V16" s="239">
        <v>5161</v>
      </c>
    </row>
    <row r="17" spans="1:22" s="223" customFormat="1" ht="17.25" customHeight="1" thickBot="1">
      <c r="A17" s="1614" t="s">
        <v>605</v>
      </c>
      <c r="B17" s="1615"/>
      <c r="C17" s="194">
        <v>2720</v>
      </c>
      <c r="D17" s="194">
        <v>1267</v>
      </c>
      <c r="E17" s="144">
        <v>1453</v>
      </c>
      <c r="F17" s="194">
        <v>2689</v>
      </c>
      <c r="G17" s="293">
        <v>31</v>
      </c>
      <c r="H17" s="194">
        <v>90641</v>
      </c>
      <c r="I17" s="194">
        <v>31472</v>
      </c>
      <c r="J17" s="144">
        <v>59169</v>
      </c>
      <c r="K17" s="194">
        <v>87893</v>
      </c>
      <c r="L17" s="293">
        <v>2748</v>
      </c>
      <c r="M17" s="189">
        <v>326007</v>
      </c>
      <c r="N17" s="194">
        <v>175839</v>
      </c>
      <c r="O17" s="144">
        <v>150168</v>
      </c>
      <c r="P17" s="144">
        <v>318046</v>
      </c>
      <c r="Q17" s="293">
        <v>7961</v>
      </c>
      <c r="R17" s="194">
        <v>13538</v>
      </c>
      <c r="S17" s="194">
        <v>5936</v>
      </c>
      <c r="T17" s="144">
        <v>7602</v>
      </c>
      <c r="U17" s="194">
        <v>8674</v>
      </c>
      <c r="V17" s="293">
        <v>4864</v>
      </c>
    </row>
    <row r="18" spans="1:22" ht="17.25" customHeight="1">
      <c r="A18" s="1859" t="s">
        <v>606</v>
      </c>
      <c r="B18" s="626" t="s">
        <v>196</v>
      </c>
      <c r="C18" s="616">
        <f t="shared" ref="C18:H18" si="3">C17-C16</f>
        <v>1</v>
      </c>
      <c r="D18" s="617">
        <f t="shared" si="3"/>
        <v>-25</v>
      </c>
      <c r="E18" s="617">
        <f t="shared" si="3"/>
        <v>26</v>
      </c>
      <c r="F18" s="617">
        <f t="shared" si="3"/>
        <v>-8</v>
      </c>
      <c r="G18" s="618">
        <f t="shared" si="3"/>
        <v>9</v>
      </c>
      <c r="H18" s="616">
        <f t="shared" si="3"/>
        <v>1858</v>
      </c>
      <c r="I18" s="617">
        <f t="shared" ref="I18:V18" si="4">I17-I16</f>
        <v>882</v>
      </c>
      <c r="J18" s="617">
        <f t="shared" si="4"/>
        <v>976</v>
      </c>
      <c r="K18" s="617">
        <f t="shared" si="4"/>
        <v>1818</v>
      </c>
      <c r="L18" s="618">
        <f t="shared" si="4"/>
        <v>40</v>
      </c>
      <c r="M18" s="616">
        <f t="shared" si="4"/>
        <v>7191</v>
      </c>
      <c r="N18" s="617">
        <f t="shared" si="4"/>
        <v>3823</v>
      </c>
      <c r="O18" s="617">
        <f t="shared" si="4"/>
        <v>3368</v>
      </c>
      <c r="P18" s="617">
        <f t="shared" si="4"/>
        <v>7089</v>
      </c>
      <c r="Q18" s="618">
        <f t="shared" si="4"/>
        <v>102</v>
      </c>
      <c r="R18" s="671">
        <f t="shared" si="4"/>
        <v>18</v>
      </c>
      <c r="S18" s="617">
        <f t="shared" si="4"/>
        <v>27</v>
      </c>
      <c r="T18" s="617">
        <f t="shared" si="4"/>
        <v>-9</v>
      </c>
      <c r="U18" s="617">
        <f t="shared" si="4"/>
        <v>315</v>
      </c>
      <c r="V18" s="618">
        <f t="shared" si="4"/>
        <v>-297</v>
      </c>
    </row>
    <row r="19" spans="1:22" ht="17.25" customHeight="1">
      <c r="A19" s="1573"/>
      <c r="B19" s="620" t="s">
        <v>197</v>
      </c>
      <c r="C19" s="623">
        <f t="shared" ref="C19:H19" si="5">C17/C16-1</f>
        <v>3.6778227289446797E-4</v>
      </c>
      <c r="D19" s="624">
        <f t="shared" si="5"/>
        <v>-1.9349845201238391E-2</v>
      </c>
      <c r="E19" s="624">
        <f t="shared" si="5"/>
        <v>1.8220042046250828E-2</v>
      </c>
      <c r="F19" s="624">
        <f t="shared" si="5"/>
        <v>-2.9662588060808126E-3</v>
      </c>
      <c r="G19" s="625">
        <f t="shared" si="5"/>
        <v>0.40909090909090917</v>
      </c>
      <c r="H19" s="623">
        <f t="shared" si="5"/>
        <v>2.0927429800750241E-2</v>
      </c>
      <c r="I19" s="624">
        <f t="shared" ref="I19:V19" si="6">I17/I16-1</f>
        <v>2.8832951945080065E-2</v>
      </c>
      <c r="J19" s="624">
        <f t="shared" si="6"/>
        <v>1.6771776674170402E-2</v>
      </c>
      <c r="K19" s="624">
        <f t="shared" si="6"/>
        <v>2.1121115306418803E-2</v>
      </c>
      <c r="L19" s="625">
        <f t="shared" si="6"/>
        <v>1.477104874446078E-2</v>
      </c>
      <c r="M19" s="623">
        <f t="shared" si="6"/>
        <v>2.2555329719963879E-2</v>
      </c>
      <c r="N19" s="624">
        <f t="shared" si="6"/>
        <v>2.2224676774253549E-2</v>
      </c>
      <c r="O19" s="624">
        <f t="shared" si="6"/>
        <v>2.2942779291553084E-2</v>
      </c>
      <c r="P19" s="624">
        <f t="shared" si="6"/>
        <v>2.2797364265798814E-2</v>
      </c>
      <c r="Q19" s="625">
        <f t="shared" si="6"/>
        <v>1.2978750477159906E-2</v>
      </c>
      <c r="R19" s="680">
        <f t="shared" si="6"/>
        <v>1.3313609467455745E-3</v>
      </c>
      <c r="S19" s="624">
        <f t="shared" si="6"/>
        <v>4.5693010661702615E-3</v>
      </c>
      <c r="T19" s="624">
        <f t="shared" si="6"/>
        <v>-1.1824990145841152E-3</v>
      </c>
      <c r="U19" s="624">
        <f t="shared" si="6"/>
        <v>3.768393348486665E-2</v>
      </c>
      <c r="V19" s="625">
        <f t="shared" si="6"/>
        <v>-5.7546987018019746E-2</v>
      </c>
    </row>
    <row r="20" spans="1:22" ht="17.25" customHeight="1">
      <c r="A20" s="1556" t="s">
        <v>607</v>
      </c>
      <c r="B20" s="638" t="s">
        <v>196</v>
      </c>
      <c r="C20" s="641">
        <f t="shared" ref="C20:H20" si="7">C17-C12</f>
        <v>519</v>
      </c>
      <c r="D20" s="642">
        <f t="shared" si="7"/>
        <v>273</v>
      </c>
      <c r="E20" s="642">
        <f t="shared" si="7"/>
        <v>246</v>
      </c>
      <c r="F20" s="642">
        <f t="shared" si="7"/>
        <v>527</v>
      </c>
      <c r="G20" s="643">
        <f t="shared" si="7"/>
        <v>-8</v>
      </c>
      <c r="H20" s="641">
        <f t="shared" si="7"/>
        <v>-1200</v>
      </c>
      <c r="I20" s="642">
        <f t="shared" ref="I20:V20" si="8">I17-I12</f>
        <v>-327</v>
      </c>
      <c r="J20" s="642">
        <f t="shared" si="8"/>
        <v>-873</v>
      </c>
      <c r="K20" s="642">
        <f t="shared" si="8"/>
        <v>-1761</v>
      </c>
      <c r="L20" s="643">
        <f t="shared" si="8"/>
        <v>561</v>
      </c>
      <c r="M20" s="641">
        <f t="shared" si="8"/>
        <v>13379</v>
      </c>
      <c r="N20" s="642">
        <f t="shared" si="8"/>
        <v>6799</v>
      </c>
      <c r="O20" s="642">
        <f t="shared" si="8"/>
        <v>6580</v>
      </c>
      <c r="P20" s="642">
        <f t="shared" si="8"/>
        <v>14487</v>
      </c>
      <c r="Q20" s="643">
        <f t="shared" si="8"/>
        <v>-1108</v>
      </c>
      <c r="R20" s="677">
        <f t="shared" si="8"/>
        <v>-6899</v>
      </c>
      <c r="S20" s="642">
        <f t="shared" si="8"/>
        <v>-3106</v>
      </c>
      <c r="T20" s="642">
        <f t="shared" si="8"/>
        <v>-3793</v>
      </c>
      <c r="U20" s="642">
        <f t="shared" si="8"/>
        <v>-1582</v>
      </c>
      <c r="V20" s="643">
        <f t="shared" si="8"/>
        <v>-5317</v>
      </c>
    </row>
    <row r="21" spans="1:22" ht="17.25" customHeight="1">
      <c r="A21" s="1573"/>
      <c r="B21" s="620" t="s">
        <v>197</v>
      </c>
      <c r="C21" s="623">
        <f t="shared" ref="C21:H21" si="9">C17/C12-1</f>
        <v>0.23580190822353475</v>
      </c>
      <c r="D21" s="624">
        <f t="shared" si="9"/>
        <v>0.27464788732394374</v>
      </c>
      <c r="E21" s="624">
        <f t="shared" si="9"/>
        <v>0.20381110190555085</v>
      </c>
      <c r="F21" s="624">
        <f t="shared" si="9"/>
        <v>0.24375578168362622</v>
      </c>
      <c r="G21" s="625">
        <f t="shared" si="9"/>
        <v>-0.20512820512820518</v>
      </c>
      <c r="H21" s="623">
        <f t="shared" si="9"/>
        <v>-1.3066059820777243E-2</v>
      </c>
      <c r="I21" s="624">
        <f t="shared" ref="I21:V21" si="10">I17/I12-1</f>
        <v>-1.0283342243466831E-2</v>
      </c>
      <c r="J21" s="624">
        <f t="shared" si="10"/>
        <v>-1.453982212451288E-2</v>
      </c>
      <c r="K21" s="624">
        <f t="shared" si="10"/>
        <v>-1.9642179936199211E-2</v>
      </c>
      <c r="L21" s="625">
        <f t="shared" si="10"/>
        <v>0.25651577503429346</v>
      </c>
      <c r="M21" s="623">
        <f t="shared" si="10"/>
        <v>4.2795271056975004E-2</v>
      </c>
      <c r="N21" s="624">
        <f t="shared" si="10"/>
        <v>4.0221249408423976E-2</v>
      </c>
      <c r="O21" s="624">
        <f t="shared" si="10"/>
        <v>4.5825556453185534E-2</v>
      </c>
      <c r="P21" s="624">
        <f t="shared" si="10"/>
        <v>4.772383622294174E-2</v>
      </c>
      <c r="Q21" s="625">
        <f t="shared" si="10"/>
        <v>-0.12217444040136727</v>
      </c>
      <c r="R21" s="680">
        <f t="shared" si="10"/>
        <v>-0.33757400792679948</v>
      </c>
      <c r="S21" s="624">
        <f t="shared" si="10"/>
        <v>-0.34350807343508072</v>
      </c>
      <c r="T21" s="624">
        <f t="shared" si="10"/>
        <v>-0.33286529179464674</v>
      </c>
      <c r="U21" s="624">
        <f t="shared" si="10"/>
        <v>-0.15425117004680189</v>
      </c>
      <c r="V21" s="625">
        <f t="shared" si="10"/>
        <v>-0.52224732344563396</v>
      </c>
    </row>
    <row r="22" spans="1:22" ht="17.25" customHeight="1">
      <c r="A22" s="1556" t="s">
        <v>608</v>
      </c>
      <c r="B22" s="638" t="s">
        <v>196</v>
      </c>
      <c r="C22" s="641">
        <f t="shared" ref="C22:H22" si="11">C17-C7</f>
        <v>613</v>
      </c>
      <c r="D22" s="642">
        <f t="shared" si="11"/>
        <v>228</v>
      </c>
      <c r="E22" s="642">
        <f t="shared" si="11"/>
        <v>385</v>
      </c>
      <c r="F22" s="642">
        <f t="shared" si="11"/>
        <v>727</v>
      </c>
      <c r="G22" s="643">
        <f t="shared" si="11"/>
        <v>-114</v>
      </c>
      <c r="H22" s="641">
        <f t="shared" si="11"/>
        <v>-17888</v>
      </c>
      <c r="I22" s="642">
        <f t="shared" ref="I22:V22" si="12">I17-I7</f>
        <v>-4667</v>
      </c>
      <c r="J22" s="642">
        <f t="shared" si="12"/>
        <v>-13221</v>
      </c>
      <c r="K22" s="642">
        <f t="shared" si="12"/>
        <v>-19143</v>
      </c>
      <c r="L22" s="643">
        <f t="shared" si="12"/>
        <v>1255</v>
      </c>
      <c r="M22" s="641">
        <f t="shared" si="12"/>
        <v>-53068</v>
      </c>
      <c r="N22" s="642">
        <f t="shared" si="12"/>
        <v>-30327</v>
      </c>
      <c r="O22" s="642">
        <f t="shared" si="12"/>
        <v>-22741</v>
      </c>
      <c r="P22" s="642">
        <f t="shared" si="12"/>
        <v>-50663</v>
      </c>
      <c r="Q22" s="643">
        <f t="shared" si="12"/>
        <v>-2405</v>
      </c>
      <c r="R22" s="677">
        <f t="shared" si="12"/>
        <v>-29669</v>
      </c>
      <c r="S22" s="642">
        <f t="shared" si="12"/>
        <v>-13609</v>
      </c>
      <c r="T22" s="642">
        <f t="shared" si="12"/>
        <v>-16060</v>
      </c>
      <c r="U22" s="642">
        <f t="shared" si="12"/>
        <v>-10585</v>
      </c>
      <c r="V22" s="643">
        <f t="shared" si="12"/>
        <v>-19084</v>
      </c>
    </row>
    <row r="23" spans="1:22" ht="17.25" customHeight="1" thickBot="1">
      <c r="A23" s="1557"/>
      <c r="B23" s="656" t="s">
        <v>197</v>
      </c>
      <c r="C23" s="657">
        <f t="shared" ref="C23:H23" si="13">C17/C7-1</f>
        <v>0.29093497864261986</v>
      </c>
      <c r="D23" s="658">
        <f t="shared" si="13"/>
        <v>0.21944177093359007</v>
      </c>
      <c r="E23" s="658">
        <f t="shared" si="13"/>
        <v>0.36048689138576773</v>
      </c>
      <c r="F23" s="658">
        <f t="shared" si="13"/>
        <v>0.37054026503567794</v>
      </c>
      <c r="G23" s="722">
        <f t="shared" si="13"/>
        <v>-0.78620689655172415</v>
      </c>
      <c r="H23" s="657">
        <f t="shared" si="13"/>
        <v>-0.16482230555888289</v>
      </c>
      <c r="I23" s="658">
        <f t="shared" ref="I23:V23" si="14">I17/I7-1</f>
        <v>-0.12914026398074108</v>
      </c>
      <c r="J23" s="658">
        <f t="shared" si="14"/>
        <v>-0.18263572316618315</v>
      </c>
      <c r="K23" s="658">
        <f t="shared" si="14"/>
        <v>-0.17884636944579391</v>
      </c>
      <c r="L23" s="722">
        <f t="shared" si="14"/>
        <v>0.84058941728064296</v>
      </c>
      <c r="M23" s="657">
        <f t="shared" si="14"/>
        <v>-0.1399934049990107</v>
      </c>
      <c r="N23" s="658">
        <f t="shared" si="14"/>
        <v>-0.14709990978143828</v>
      </c>
      <c r="O23" s="658">
        <f t="shared" si="14"/>
        <v>-0.13152004811779605</v>
      </c>
      <c r="P23" s="658">
        <f t="shared" si="14"/>
        <v>-0.13740646417635582</v>
      </c>
      <c r="Q23" s="722">
        <f t="shared" si="14"/>
        <v>-0.23200848929191586</v>
      </c>
      <c r="R23" s="721">
        <f t="shared" si="14"/>
        <v>-0.68667114125026041</v>
      </c>
      <c r="S23" s="658">
        <f t="shared" si="14"/>
        <v>-0.69629061140956772</v>
      </c>
      <c r="T23" s="658">
        <f t="shared" si="14"/>
        <v>-0.67872538246978276</v>
      </c>
      <c r="U23" s="658">
        <f t="shared" si="14"/>
        <v>-0.54961316786956749</v>
      </c>
      <c r="V23" s="722">
        <f t="shared" si="14"/>
        <v>-0.79689326874895605</v>
      </c>
    </row>
    <row r="24" spans="1:22" ht="17.25" customHeight="1">
      <c r="A24" s="917" t="s">
        <v>719</v>
      </c>
      <c r="K24" s="199"/>
      <c r="U24" s="199"/>
    </row>
    <row r="25" spans="1:22" ht="24.75" customHeight="1">
      <c r="A25" s="1916" t="s">
        <v>714</v>
      </c>
      <c r="B25" s="1916"/>
      <c r="C25" s="1916"/>
      <c r="D25" s="1916"/>
      <c r="E25" s="1916"/>
      <c r="F25" s="1916"/>
      <c r="G25" s="1916"/>
      <c r="H25" s="1916"/>
      <c r="I25" s="1916"/>
      <c r="J25" s="1916"/>
      <c r="K25" s="1916"/>
      <c r="L25" s="1916"/>
      <c r="M25" s="1916"/>
      <c r="N25" s="1916"/>
      <c r="O25" s="1916"/>
      <c r="P25" s="1916"/>
      <c r="Q25" s="1916"/>
      <c r="R25" s="1916"/>
      <c r="S25" s="1916"/>
      <c r="T25" s="1916"/>
      <c r="U25" s="1916"/>
      <c r="V25" s="1916"/>
    </row>
    <row r="26" spans="1:22" ht="17.25" customHeight="1">
      <c r="K26" s="199"/>
      <c r="U26" s="199"/>
    </row>
    <row r="27" spans="1:22" ht="17.25" customHeight="1"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</row>
    <row r="28" spans="1:22"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</row>
    <row r="29" spans="1:22"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  <row r="30" spans="1:22"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</row>
    <row r="31" spans="1:22"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</row>
    <row r="32" spans="1:22"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</row>
    <row r="33" spans="21:21">
      <c r="U33" s="199"/>
    </row>
    <row r="34" spans="21:21">
      <c r="U34" s="199"/>
    </row>
    <row r="35" spans="21:21">
      <c r="U35" s="199"/>
    </row>
    <row r="36" spans="21:21">
      <c r="U36" s="199"/>
    </row>
  </sheetData>
  <mergeCells count="32">
    <mergeCell ref="H4:H6"/>
    <mergeCell ref="A17:B17"/>
    <mergeCell ref="A11:B11"/>
    <mergeCell ref="A12:B12"/>
    <mergeCell ref="A13:B13"/>
    <mergeCell ref="A14:B14"/>
    <mergeCell ref="A15:B15"/>
    <mergeCell ref="A3:B6"/>
    <mergeCell ref="A7:B7"/>
    <mergeCell ref="A8:B8"/>
    <mergeCell ref="A9:B9"/>
    <mergeCell ref="A10:B10"/>
    <mergeCell ref="C3:G3"/>
    <mergeCell ref="C4:C6"/>
    <mergeCell ref="D4:E5"/>
    <mergeCell ref="F4:G5"/>
    <mergeCell ref="A25:V25"/>
    <mergeCell ref="R3:V3"/>
    <mergeCell ref="M4:M6"/>
    <mergeCell ref="U4:V5"/>
    <mergeCell ref="I4:J5"/>
    <mergeCell ref="K4:L5"/>
    <mergeCell ref="N4:O5"/>
    <mergeCell ref="P4:Q5"/>
    <mergeCell ref="S4:T5"/>
    <mergeCell ref="H3:L3"/>
    <mergeCell ref="M3:Q3"/>
    <mergeCell ref="R4:R6"/>
    <mergeCell ref="A16:B16"/>
    <mergeCell ref="A18:A19"/>
    <mergeCell ref="A20:A21"/>
    <mergeCell ref="A22:A2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Y22"/>
  <sheetViews>
    <sheetView zoomScaleNormal="100"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5" s="50" customFormat="1" ht="17.25" customHeight="1">
      <c r="A1" s="173" t="s">
        <v>614</v>
      </c>
      <c r="B1" s="177"/>
      <c r="C1" s="177"/>
      <c r="D1" s="177"/>
      <c r="E1" s="82"/>
      <c r="F1" s="82"/>
      <c r="G1" s="82"/>
      <c r="H1" s="82"/>
      <c r="I1" s="82"/>
      <c r="O1" s="552"/>
    </row>
    <row r="2" spans="1:25" s="814" customFormat="1" ht="17.25" customHeight="1" thickBot="1">
      <c r="A2" s="358" t="s">
        <v>198</v>
      </c>
      <c r="B2" s="813"/>
      <c r="C2" s="813"/>
    </row>
    <row r="3" spans="1:25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664" t="s">
        <v>606</v>
      </c>
      <c r="N3" s="1670"/>
      <c r="O3" s="1671" t="s">
        <v>607</v>
      </c>
      <c r="P3" s="1672"/>
      <c r="Q3" s="1664" t="s">
        <v>608</v>
      </c>
      <c r="R3" s="1669"/>
    </row>
    <row r="4" spans="1:25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2" t="s">
        <v>143</v>
      </c>
      <c r="J4" s="967" t="s">
        <v>194</v>
      </c>
      <c r="K4" s="967" t="s">
        <v>475</v>
      </c>
      <c r="L4" s="968" t="s">
        <v>605</v>
      </c>
      <c r="M4" s="667" t="s">
        <v>196</v>
      </c>
      <c r="N4" s="669" t="s">
        <v>197</v>
      </c>
      <c r="O4" s="667" t="s">
        <v>196</v>
      </c>
      <c r="P4" s="669" t="s">
        <v>197</v>
      </c>
      <c r="Q4" s="667" t="s">
        <v>196</v>
      </c>
      <c r="R4" s="668" t="s">
        <v>197</v>
      </c>
    </row>
    <row r="5" spans="1:25" ht="17.25" customHeight="1">
      <c r="A5" s="208" t="s">
        <v>20</v>
      </c>
      <c r="B5" s="835">
        <v>25736.799999999999</v>
      </c>
      <c r="C5" s="835">
        <v>26780.6</v>
      </c>
      <c r="D5" s="835">
        <v>27739.200000000001</v>
      </c>
      <c r="E5" s="835">
        <v>28583</v>
      </c>
      <c r="F5" s="835">
        <v>30679</v>
      </c>
      <c r="G5" s="835">
        <v>30864</v>
      </c>
      <c r="H5" s="835">
        <v>31002</v>
      </c>
      <c r="I5" s="835">
        <v>32024</v>
      </c>
      <c r="J5" s="831">
        <v>30580.799999999999</v>
      </c>
      <c r="K5" s="831">
        <v>32372.6</v>
      </c>
      <c r="L5" s="838">
        <v>33156.699999999997</v>
      </c>
      <c r="M5" s="459">
        <f>L5-K5</f>
        <v>784.09999999999854</v>
      </c>
      <c r="N5" s="504">
        <f>L5/K5-1</f>
        <v>2.4221100560350317E-2</v>
      </c>
      <c r="O5" s="496">
        <f>L5-G5</f>
        <v>2292.6999999999971</v>
      </c>
      <c r="P5" s="504">
        <f>L5/G5-1</f>
        <v>7.4283955417314473E-2</v>
      </c>
      <c r="Q5" s="496">
        <f>L5-B5</f>
        <v>7419.8999999999978</v>
      </c>
      <c r="R5" s="497">
        <f>L5/B5-1</f>
        <v>0.28829924466134083</v>
      </c>
      <c r="T5" s="964"/>
      <c r="U5" s="320"/>
      <c r="V5" s="964"/>
      <c r="W5" s="320"/>
      <c r="X5" s="964"/>
      <c r="Y5" s="320"/>
    </row>
    <row r="6" spans="1:25" ht="17.25" customHeight="1">
      <c r="A6" s="211" t="s">
        <v>21</v>
      </c>
      <c r="B6" s="833">
        <v>2818.4</v>
      </c>
      <c r="C6" s="833">
        <v>2980.4</v>
      </c>
      <c r="D6" s="833">
        <v>3105.1</v>
      </c>
      <c r="E6" s="833">
        <v>3292</v>
      </c>
      <c r="F6" s="833">
        <v>3581</v>
      </c>
      <c r="G6" s="833">
        <v>3644</v>
      </c>
      <c r="H6" s="833">
        <v>3669</v>
      </c>
      <c r="I6" s="833">
        <v>3831</v>
      </c>
      <c r="J6" s="836">
        <v>3746.1</v>
      </c>
      <c r="K6" s="836">
        <v>3821.2</v>
      </c>
      <c r="L6" s="837">
        <v>3892.6</v>
      </c>
      <c r="M6" s="465">
        <f t="shared" ref="M6:M19" si="0">L6-K6</f>
        <v>71.400000000000091</v>
      </c>
      <c r="N6" s="399">
        <f t="shared" ref="N6:N19" si="1">L6/K6-1</f>
        <v>1.8685229770752709E-2</v>
      </c>
      <c r="O6" s="499">
        <f t="shared" ref="O6:O19" si="2">L6-G6</f>
        <v>248.59999999999991</v>
      </c>
      <c r="P6" s="399">
        <f t="shared" ref="P6:P19" si="3">L6/G6-1</f>
        <v>6.8221734357848396E-2</v>
      </c>
      <c r="Q6" s="499">
        <f t="shared" ref="Q6:Q19" si="4">L6-B6</f>
        <v>1074.1999999999998</v>
      </c>
      <c r="R6" s="500">
        <f t="shared" ref="R6:R19" si="5">L6/B6-1</f>
        <v>0.38113823445926753</v>
      </c>
      <c r="T6" s="964"/>
      <c r="U6" s="320"/>
      <c r="V6" s="964"/>
      <c r="W6" s="320"/>
      <c r="X6" s="964"/>
      <c r="Y6" s="320"/>
    </row>
    <row r="7" spans="1:25" ht="17.25" customHeight="1">
      <c r="A7" s="211" t="s">
        <v>22</v>
      </c>
      <c r="B7" s="833">
        <v>3048.7</v>
      </c>
      <c r="C7" s="833">
        <v>3255.5</v>
      </c>
      <c r="D7" s="833">
        <v>3464.2</v>
      </c>
      <c r="E7" s="833">
        <v>3658.8</v>
      </c>
      <c r="F7" s="833">
        <v>4052</v>
      </c>
      <c r="G7" s="833">
        <v>4195</v>
      </c>
      <c r="H7" s="833">
        <v>4252</v>
      </c>
      <c r="I7" s="833">
        <v>4542</v>
      </c>
      <c r="J7" s="836">
        <v>4324.3999999999996</v>
      </c>
      <c r="K7" s="836">
        <v>4585.5</v>
      </c>
      <c r="L7" s="837">
        <v>4767.1000000000004</v>
      </c>
      <c r="M7" s="465">
        <f t="shared" si="0"/>
        <v>181.60000000000036</v>
      </c>
      <c r="N7" s="399">
        <f t="shared" si="1"/>
        <v>3.9603096717915287E-2</v>
      </c>
      <c r="O7" s="499">
        <f t="shared" si="2"/>
        <v>572.10000000000036</v>
      </c>
      <c r="P7" s="399">
        <f t="shared" si="3"/>
        <v>0.13637663885578077</v>
      </c>
      <c r="Q7" s="499">
        <f t="shared" si="4"/>
        <v>1718.4000000000005</v>
      </c>
      <c r="R7" s="500">
        <f t="shared" si="5"/>
        <v>0.56365008036212183</v>
      </c>
      <c r="T7" s="964"/>
      <c r="U7" s="320"/>
      <c r="V7" s="964"/>
      <c r="W7" s="320"/>
      <c r="X7" s="964"/>
      <c r="Y7" s="320"/>
    </row>
    <row r="8" spans="1:25" ht="17.25" customHeight="1">
      <c r="A8" s="211" t="s">
        <v>23</v>
      </c>
      <c r="B8" s="833">
        <v>1576.5</v>
      </c>
      <c r="C8" s="833">
        <v>1620</v>
      </c>
      <c r="D8" s="833">
        <v>1678.7</v>
      </c>
      <c r="E8" s="833">
        <v>1713.3</v>
      </c>
      <c r="F8" s="833">
        <v>1820</v>
      </c>
      <c r="G8" s="833">
        <v>1838</v>
      </c>
      <c r="H8" s="833">
        <v>1861</v>
      </c>
      <c r="I8" s="833">
        <v>1907</v>
      </c>
      <c r="J8" s="836">
        <v>1834.3</v>
      </c>
      <c r="K8" s="836">
        <v>2015.2</v>
      </c>
      <c r="L8" s="837">
        <v>2061.6999999999998</v>
      </c>
      <c r="M8" s="465">
        <f t="shared" si="0"/>
        <v>46.499999999999773</v>
      </c>
      <c r="N8" s="399">
        <f t="shared" si="1"/>
        <v>2.3074632790789806E-2</v>
      </c>
      <c r="O8" s="499">
        <f t="shared" si="2"/>
        <v>223.69999999999982</v>
      </c>
      <c r="P8" s="399">
        <f t="shared" si="3"/>
        <v>0.12170837867246997</v>
      </c>
      <c r="Q8" s="499">
        <f t="shared" si="4"/>
        <v>485.19999999999982</v>
      </c>
      <c r="R8" s="500">
        <f t="shared" si="5"/>
        <v>0.30777037741833158</v>
      </c>
      <c r="T8" s="964"/>
      <c r="U8" s="320"/>
      <c r="V8" s="964"/>
      <c r="W8" s="320"/>
      <c r="X8" s="964"/>
      <c r="Y8" s="320"/>
    </row>
    <row r="9" spans="1:25" ht="17.25" customHeight="1">
      <c r="A9" s="211" t="s">
        <v>24</v>
      </c>
      <c r="B9" s="833">
        <v>1396</v>
      </c>
      <c r="C9" s="833">
        <v>1446.3</v>
      </c>
      <c r="D9" s="833">
        <v>1498.7</v>
      </c>
      <c r="E9" s="833">
        <v>1541.5</v>
      </c>
      <c r="F9" s="833">
        <v>1642</v>
      </c>
      <c r="G9" s="833">
        <v>1627</v>
      </c>
      <c r="H9" s="833">
        <v>1623</v>
      </c>
      <c r="I9" s="833">
        <v>1723</v>
      </c>
      <c r="J9" s="836">
        <v>1617.5</v>
      </c>
      <c r="K9" s="836">
        <v>1705.6</v>
      </c>
      <c r="L9" s="837">
        <v>1738.3</v>
      </c>
      <c r="M9" s="465">
        <f t="shared" si="0"/>
        <v>32.700000000000045</v>
      </c>
      <c r="N9" s="399">
        <f t="shared" si="1"/>
        <v>1.9172138836772934E-2</v>
      </c>
      <c r="O9" s="499">
        <f t="shared" si="2"/>
        <v>111.29999999999995</v>
      </c>
      <c r="P9" s="399">
        <f t="shared" si="3"/>
        <v>6.8408113091579459E-2</v>
      </c>
      <c r="Q9" s="499">
        <f t="shared" si="4"/>
        <v>342.29999999999995</v>
      </c>
      <c r="R9" s="500">
        <f t="shared" si="5"/>
        <v>0.24520057306590259</v>
      </c>
      <c r="T9" s="964"/>
      <c r="U9" s="320"/>
      <c r="V9" s="964"/>
      <c r="W9" s="320"/>
      <c r="X9" s="964"/>
      <c r="Y9" s="320"/>
    </row>
    <row r="10" spans="1:25" ht="17.25" customHeight="1">
      <c r="A10" s="211" t="s">
        <v>25</v>
      </c>
      <c r="B10" s="833">
        <v>681.3</v>
      </c>
      <c r="C10" s="833">
        <v>708.9</v>
      </c>
      <c r="D10" s="833">
        <v>732.4</v>
      </c>
      <c r="E10" s="833">
        <v>738.5</v>
      </c>
      <c r="F10" s="833">
        <v>769</v>
      </c>
      <c r="G10" s="833">
        <v>765</v>
      </c>
      <c r="H10" s="833">
        <v>756</v>
      </c>
      <c r="I10" s="833">
        <v>793</v>
      </c>
      <c r="J10" s="836">
        <v>747.8</v>
      </c>
      <c r="K10" s="836">
        <v>775.8</v>
      </c>
      <c r="L10" s="837">
        <v>774.6</v>
      </c>
      <c r="M10" s="465">
        <f t="shared" si="0"/>
        <v>-1.1999999999999318</v>
      </c>
      <c r="N10" s="399">
        <f t="shared" si="1"/>
        <v>-1.5467904098993568E-3</v>
      </c>
      <c r="O10" s="499">
        <f t="shared" si="2"/>
        <v>9.6000000000000227</v>
      </c>
      <c r="P10" s="399">
        <f t="shared" si="3"/>
        <v>1.254901960784327E-2</v>
      </c>
      <c r="Q10" s="499">
        <f t="shared" si="4"/>
        <v>93.300000000000068</v>
      </c>
      <c r="R10" s="500">
        <f t="shared" si="5"/>
        <v>0.13694407749889925</v>
      </c>
      <c r="T10" s="964"/>
      <c r="U10" s="320"/>
      <c r="V10" s="964"/>
      <c r="W10" s="320"/>
      <c r="X10" s="964"/>
      <c r="Y10" s="320"/>
    </row>
    <row r="11" spans="1:25" ht="17.25" customHeight="1">
      <c r="A11" s="211" t="s">
        <v>26</v>
      </c>
      <c r="B11" s="833">
        <v>1949.6</v>
      </c>
      <c r="C11" s="833">
        <v>1995.3</v>
      </c>
      <c r="D11" s="833">
        <v>2057</v>
      </c>
      <c r="E11" s="833">
        <v>2102.6999999999998</v>
      </c>
      <c r="F11" s="833">
        <v>2192</v>
      </c>
      <c r="G11" s="833">
        <v>2188</v>
      </c>
      <c r="H11" s="833">
        <v>2211</v>
      </c>
      <c r="I11" s="833">
        <v>2305</v>
      </c>
      <c r="J11" s="836">
        <v>2220.4</v>
      </c>
      <c r="K11" s="836">
        <v>2317.1</v>
      </c>
      <c r="L11" s="837">
        <v>2354.1</v>
      </c>
      <c r="M11" s="465">
        <f t="shared" si="0"/>
        <v>37</v>
      </c>
      <c r="N11" s="399">
        <f t="shared" si="1"/>
        <v>1.5968236157265503E-2</v>
      </c>
      <c r="O11" s="499">
        <f t="shared" si="2"/>
        <v>166.09999999999991</v>
      </c>
      <c r="P11" s="399">
        <f t="shared" si="3"/>
        <v>7.5914076782449769E-2</v>
      </c>
      <c r="Q11" s="499">
        <f t="shared" si="4"/>
        <v>404.5</v>
      </c>
      <c r="R11" s="500">
        <f t="shared" si="5"/>
        <v>0.20747845711940904</v>
      </c>
      <c r="T11" s="964"/>
      <c r="U11" s="320"/>
      <c r="V11" s="964"/>
      <c r="W11" s="320"/>
      <c r="X11" s="964"/>
      <c r="Y11" s="320"/>
    </row>
    <row r="12" spans="1:25" ht="17.25" customHeight="1">
      <c r="A12" s="211" t="s">
        <v>27</v>
      </c>
      <c r="B12" s="833">
        <v>1150.3</v>
      </c>
      <c r="C12" s="833">
        <v>1199.0999999999999</v>
      </c>
      <c r="D12" s="833">
        <v>1231.8</v>
      </c>
      <c r="E12" s="833">
        <v>1262.8</v>
      </c>
      <c r="F12" s="833">
        <v>1343</v>
      </c>
      <c r="G12" s="833">
        <v>1331</v>
      </c>
      <c r="H12" s="833">
        <v>1322</v>
      </c>
      <c r="I12" s="833">
        <v>1320</v>
      </c>
      <c r="J12" s="836">
        <v>1259.2</v>
      </c>
      <c r="K12" s="836">
        <v>1389.3</v>
      </c>
      <c r="L12" s="837">
        <v>1419</v>
      </c>
      <c r="M12" s="465">
        <f t="shared" si="0"/>
        <v>29.700000000000045</v>
      </c>
      <c r="N12" s="399">
        <f t="shared" si="1"/>
        <v>2.1377672209026199E-2</v>
      </c>
      <c r="O12" s="465">
        <f t="shared" si="2"/>
        <v>88</v>
      </c>
      <c r="P12" s="399">
        <f t="shared" si="3"/>
        <v>6.6115702479338845E-2</v>
      </c>
      <c r="Q12" s="499">
        <f t="shared" si="4"/>
        <v>268.70000000000005</v>
      </c>
      <c r="R12" s="500">
        <f t="shared" si="5"/>
        <v>0.23359123706859086</v>
      </c>
      <c r="T12" s="964"/>
      <c r="U12" s="320"/>
      <c r="V12" s="964"/>
      <c r="W12" s="320"/>
      <c r="X12" s="964"/>
      <c r="Y12" s="320"/>
    </row>
    <row r="13" spans="1:25" ht="17.25" customHeight="1">
      <c r="A13" s="211" t="s">
        <v>28</v>
      </c>
      <c r="B13" s="833">
        <v>1460.9</v>
      </c>
      <c r="C13" s="833">
        <v>1522.7</v>
      </c>
      <c r="D13" s="833">
        <v>1550.1</v>
      </c>
      <c r="E13" s="833">
        <v>1575.7</v>
      </c>
      <c r="F13" s="833">
        <v>1673</v>
      </c>
      <c r="G13" s="833">
        <v>1685</v>
      </c>
      <c r="H13" s="833">
        <v>1669</v>
      </c>
      <c r="I13" s="833">
        <v>1715</v>
      </c>
      <c r="J13" s="836">
        <v>1582.7</v>
      </c>
      <c r="K13" s="836">
        <v>1692.9</v>
      </c>
      <c r="L13" s="837">
        <v>1737.7</v>
      </c>
      <c r="M13" s="465">
        <f t="shared" si="0"/>
        <v>44.799999999999955</v>
      </c>
      <c r="N13" s="399">
        <f t="shared" si="1"/>
        <v>2.6463465059956226E-2</v>
      </c>
      <c r="O13" s="499">
        <f t="shared" si="2"/>
        <v>52.700000000000045</v>
      </c>
      <c r="P13" s="399">
        <f t="shared" si="3"/>
        <v>3.1275964391691335E-2</v>
      </c>
      <c r="Q13" s="499">
        <f t="shared" si="4"/>
        <v>276.79999999999995</v>
      </c>
      <c r="R13" s="500">
        <f t="shared" si="5"/>
        <v>0.18947224313779176</v>
      </c>
      <c r="T13" s="964"/>
      <c r="U13" s="320"/>
      <c r="V13" s="964"/>
      <c r="W13" s="320"/>
      <c r="X13" s="964"/>
      <c r="Y13" s="320"/>
    </row>
    <row r="14" spans="1:25" ht="17.25" customHeight="1">
      <c r="A14" s="211" t="s">
        <v>29</v>
      </c>
      <c r="B14" s="833">
        <v>1365</v>
      </c>
      <c r="C14" s="833">
        <v>1394.3</v>
      </c>
      <c r="D14" s="833">
        <v>1423.6</v>
      </c>
      <c r="E14" s="833">
        <v>1462.8</v>
      </c>
      <c r="F14" s="833">
        <v>1561</v>
      </c>
      <c r="G14" s="833">
        <v>1549</v>
      </c>
      <c r="H14" s="833">
        <v>1541</v>
      </c>
      <c r="I14" s="833">
        <v>1606</v>
      </c>
      <c r="J14" s="836">
        <v>1520.2</v>
      </c>
      <c r="K14" s="836">
        <v>1603.5</v>
      </c>
      <c r="L14" s="837">
        <v>1643.7</v>
      </c>
      <c r="M14" s="465">
        <f t="shared" si="0"/>
        <v>40.200000000000045</v>
      </c>
      <c r="N14" s="399">
        <f t="shared" si="1"/>
        <v>2.507015902712828E-2</v>
      </c>
      <c r="O14" s="499">
        <f t="shared" si="2"/>
        <v>94.700000000000045</v>
      </c>
      <c r="P14" s="399">
        <f t="shared" si="3"/>
        <v>6.1136216914138286E-2</v>
      </c>
      <c r="Q14" s="499">
        <f t="shared" si="4"/>
        <v>278.70000000000005</v>
      </c>
      <c r="R14" s="500">
        <f t="shared" si="5"/>
        <v>0.20417582417582425</v>
      </c>
      <c r="T14" s="964"/>
      <c r="U14" s="320"/>
      <c r="V14" s="964"/>
      <c r="W14" s="320"/>
      <c r="X14" s="964"/>
      <c r="Y14" s="320"/>
    </row>
    <row r="15" spans="1:25" ht="17.25" customHeight="1">
      <c r="A15" s="211" t="s">
        <v>30</v>
      </c>
      <c r="B15" s="833">
        <v>1295.8</v>
      </c>
      <c r="C15" s="833">
        <v>1331.6</v>
      </c>
      <c r="D15" s="833">
        <v>1379.8</v>
      </c>
      <c r="E15" s="833">
        <v>1417.7</v>
      </c>
      <c r="F15" s="833">
        <v>1513</v>
      </c>
      <c r="G15" s="833">
        <v>1514</v>
      </c>
      <c r="H15" s="833">
        <v>1530</v>
      </c>
      <c r="I15" s="833">
        <v>1574</v>
      </c>
      <c r="J15" s="836">
        <v>1504.7</v>
      </c>
      <c r="K15" s="836">
        <v>1595.6</v>
      </c>
      <c r="L15" s="837">
        <v>1633</v>
      </c>
      <c r="M15" s="465">
        <f t="shared" si="0"/>
        <v>37.400000000000091</v>
      </c>
      <c r="N15" s="399">
        <f t="shared" si="1"/>
        <v>2.3439458510905009E-2</v>
      </c>
      <c r="O15" s="499">
        <f t="shared" si="2"/>
        <v>119</v>
      </c>
      <c r="P15" s="399">
        <f t="shared" si="3"/>
        <v>7.8599735799207426E-2</v>
      </c>
      <c r="Q15" s="499">
        <f t="shared" si="4"/>
        <v>337.20000000000005</v>
      </c>
      <c r="R15" s="500">
        <f t="shared" si="5"/>
        <v>0.26022534341719417</v>
      </c>
      <c r="T15" s="964"/>
      <c r="U15" s="320"/>
      <c r="V15" s="964"/>
      <c r="W15" s="320"/>
      <c r="X15" s="964"/>
      <c r="Y15" s="320"/>
    </row>
    <row r="16" spans="1:25" ht="17.25" customHeight="1">
      <c r="A16" s="211" t="s">
        <v>31</v>
      </c>
      <c r="B16" s="833">
        <v>2841.8</v>
      </c>
      <c r="C16" s="833">
        <v>2954.9</v>
      </c>
      <c r="D16" s="833">
        <v>3061.8</v>
      </c>
      <c r="E16" s="833">
        <v>3132.2</v>
      </c>
      <c r="F16" s="833">
        <v>3464</v>
      </c>
      <c r="G16" s="833">
        <v>3490</v>
      </c>
      <c r="H16" s="833">
        <v>3532</v>
      </c>
      <c r="I16" s="833">
        <v>3599</v>
      </c>
      <c r="J16" s="836">
        <v>3426.8</v>
      </c>
      <c r="K16" s="836">
        <v>3651.6</v>
      </c>
      <c r="L16" s="837">
        <v>3743.5</v>
      </c>
      <c r="M16" s="465">
        <f t="shared" si="0"/>
        <v>91.900000000000091</v>
      </c>
      <c r="N16" s="399">
        <f t="shared" si="1"/>
        <v>2.5167050060247664E-2</v>
      </c>
      <c r="O16" s="499">
        <f t="shared" si="2"/>
        <v>253.5</v>
      </c>
      <c r="P16" s="399">
        <f t="shared" si="3"/>
        <v>7.263610315186253E-2</v>
      </c>
      <c r="Q16" s="499">
        <f t="shared" si="4"/>
        <v>901.69999999999982</v>
      </c>
      <c r="R16" s="500">
        <f t="shared" si="5"/>
        <v>0.31729889506650699</v>
      </c>
      <c r="T16" s="964"/>
      <c r="U16" s="320"/>
      <c r="V16" s="964"/>
      <c r="W16" s="320"/>
      <c r="X16" s="964"/>
      <c r="Y16" s="320"/>
    </row>
    <row r="17" spans="1:25" ht="17.25" customHeight="1">
      <c r="A17" s="211" t="s">
        <v>32</v>
      </c>
      <c r="B17" s="833">
        <v>1641.3</v>
      </c>
      <c r="C17" s="833">
        <v>1717.5</v>
      </c>
      <c r="D17" s="833">
        <v>1788.8</v>
      </c>
      <c r="E17" s="833">
        <v>1823.3</v>
      </c>
      <c r="F17" s="833">
        <v>1939</v>
      </c>
      <c r="G17" s="833">
        <v>1937</v>
      </c>
      <c r="H17" s="833">
        <v>1941</v>
      </c>
      <c r="I17" s="833">
        <v>1953</v>
      </c>
      <c r="J17" s="836">
        <v>1869.7</v>
      </c>
      <c r="K17" s="836">
        <v>2015.9</v>
      </c>
      <c r="L17" s="837">
        <v>2093.6</v>
      </c>
      <c r="M17" s="465">
        <f t="shared" si="0"/>
        <v>77.699999999999818</v>
      </c>
      <c r="N17" s="399">
        <f t="shared" si="1"/>
        <v>3.8543578550523261E-2</v>
      </c>
      <c r="O17" s="499">
        <f t="shared" si="2"/>
        <v>156.59999999999991</v>
      </c>
      <c r="P17" s="399">
        <f t="shared" si="3"/>
        <v>8.0846670108414953E-2</v>
      </c>
      <c r="Q17" s="499">
        <f t="shared" si="4"/>
        <v>452.29999999999995</v>
      </c>
      <c r="R17" s="500">
        <f t="shared" si="5"/>
        <v>0.27557423993176133</v>
      </c>
      <c r="T17" s="964"/>
      <c r="U17" s="320"/>
      <c r="V17" s="964"/>
      <c r="W17" s="320"/>
      <c r="X17" s="964"/>
      <c r="Y17" s="320"/>
    </row>
    <row r="18" spans="1:25" ht="17.25" customHeight="1">
      <c r="A18" s="211" t="s">
        <v>33</v>
      </c>
      <c r="B18" s="833">
        <v>1463.4</v>
      </c>
      <c r="C18" s="833">
        <v>1506</v>
      </c>
      <c r="D18" s="833">
        <v>1549.3</v>
      </c>
      <c r="E18" s="833">
        <v>1591.6</v>
      </c>
      <c r="F18" s="833">
        <v>1664</v>
      </c>
      <c r="G18" s="833">
        <v>1677</v>
      </c>
      <c r="H18" s="833">
        <v>1680</v>
      </c>
      <c r="I18" s="833">
        <v>1691</v>
      </c>
      <c r="J18" s="836">
        <v>1634</v>
      </c>
      <c r="K18" s="836">
        <v>1714.5</v>
      </c>
      <c r="L18" s="837">
        <v>1747.3</v>
      </c>
      <c r="M18" s="465">
        <f t="shared" si="0"/>
        <v>32.799999999999955</v>
      </c>
      <c r="N18" s="399">
        <f t="shared" si="1"/>
        <v>1.9130941965587622E-2</v>
      </c>
      <c r="O18" s="499">
        <f t="shared" si="2"/>
        <v>70.299999999999955</v>
      </c>
      <c r="P18" s="399">
        <f t="shared" si="3"/>
        <v>4.1920095408467528E-2</v>
      </c>
      <c r="Q18" s="499">
        <f t="shared" si="4"/>
        <v>283.89999999999986</v>
      </c>
      <c r="R18" s="500">
        <f t="shared" si="5"/>
        <v>0.19400027333606662</v>
      </c>
      <c r="T18" s="964"/>
      <c r="U18" s="320"/>
      <c r="V18" s="964"/>
      <c r="W18" s="320"/>
      <c r="X18" s="964"/>
      <c r="Y18" s="320"/>
    </row>
    <row r="19" spans="1:25" ht="17.25" customHeight="1" thickBot="1">
      <c r="A19" s="209" t="s">
        <v>34</v>
      </c>
      <c r="B19" s="249">
        <v>3047.8</v>
      </c>
      <c r="C19" s="249">
        <v>3148.1</v>
      </c>
      <c r="D19" s="249">
        <v>3217.9</v>
      </c>
      <c r="E19" s="249">
        <v>3270.1</v>
      </c>
      <c r="F19" s="249">
        <v>3466</v>
      </c>
      <c r="G19" s="249">
        <v>3424</v>
      </c>
      <c r="H19" s="249">
        <v>3415</v>
      </c>
      <c r="I19" s="249">
        <v>3465</v>
      </c>
      <c r="J19" s="832">
        <v>3293</v>
      </c>
      <c r="K19" s="832">
        <v>3488.9</v>
      </c>
      <c r="L19" s="362">
        <v>3550.5</v>
      </c>
      <c r="M19" s="471">
        <f t="shared" si="0"/>
        <v>61.599999999999909</v>
      </c>
      <c r="N19" s="400">
        <f t="shared" si="1"/>
        <v>1.7655994726131441E-2</v>
      </c>
      <c r="O19" s="502">
        <f t="shared" si="2"/>
        <v>126.5</v>
      </c>
      <c r="P19" s="400">
        <f t="shared" si="3"/>
        <v>3.6945093457943834E-2</v>
      </c>
      <c r="Q19" s="502">
        <f t="shared" si="4"/>
        <v>502.69999999999982</v>
      </c>
      <c r="R19" s="503">
        <f t="shared" si="5"/>
        <v>0.16493864426799654</v>
      </c>
      <c r="T19" s="964"/>
      <c r="U19" s="320"/>
      <c r="V19" s="964"/>
      <c r="W19" s="320"/>
      <c r="X19" s="964"/>
      <c r="Y19" s="320"/>
    </row>
    <row r="20" spans="1:25" s="30" customFormat="1" ht="17.25" customHeight="1">
      <c r="A20" s="115" t="s">
        <v>18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25">
      <c r="B22" s="964"/>
      <c r="C22" s="964"/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</row>
  </sheetData>
  <mergeCells count="5">
    <mergeCell ref="Q3:R3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/>
  <dimension ref="A1:W56"/>
  <sheetViews>
    <sheetView zoomScaleNormal="100" workbookViewId="0">
      <selection sqref="A1:V1"/>
    </sheetView>
  </sheetViews>
  <sheetFormatPr defaultRowHeight="15"/>
  <cols>
    <col min="1" max="1" width="12.85546875" style="223" customWidth="1"/>
    <col min="2" max="2" width="5.7109375" style="223" customWidth="1"/>
    <col min="3" max="6" width="5.7109375" style="941" customWidth="1"/>
    <col min="7" max="7" width="5.85546875" style="941" customWidth="1"/>
    <col min="8" max="22" width="7.28515625" style="223" customWidth="1"/>
    <col min="23" max="16384" width="9.140625" style="223"/>
  </cols>
  <sheetData>
    <row r="1" spans="1:23" ht="20.25" customHeight="1">
      <c r="A1" s="1927" t="s">
        <v>685</v>
      </c>
      <c r="B1" s="1927"/>
      <c r="C1" s="1927"/>
      <c r="D1" s="1927"/>
      <c r="E1" s="1927"/>
      <c r="F1" s="1927"/>
      <c r="G1" s="1927"/>
      <c r="H1" s="1927"/>
      <c r="I1" s="1927"/>
      <c r="J1" s="1927"/>
      <c r="K1" s="1927"/>
      <c r="L1" s="1927"/>
      <c r="M1" s="1927"/>
      <c r="N1" s="1927"/>
      <c r="O1" s="1927"/>
      <c r="P1" s="1927"/>
      <c r="Q1" s="1927"/>
      <c r="R1" s="1927"/>
      <c r="S1" s="1927"/>
      <c r="T1" s="1927"/>
      <c r="U1" s="1927"/>
      <c r="V1" s="1927"/>
    </row>
    <row r="2" spans="1:23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3" ht="26.25" customHeight="1">
      <c r="A3" s="1558" t="s">
        <v>203</v>
      </c>
      <c r="B3" s="1559"/>
      <c r="C3" s="1700" t="s">
        <v>988</v>
      </c>
      <c r="D3" s="1718"/>
      <c r="E3" s="1718"/>
      <c r="F3" s="1718"/>
      <c r="G3" s="1719"/>
      <c r="H3" s="1700" t="s">
        <v>308</v>
      </c>
      <c r="I3" s="1701"/>
      <c r="J3" s="1701"/>
      <c r="K3" s="1701"/>
      <c r="L3" s="1704"/>
      <c r="M3" s="1725" t="s">
        <v>718</v>
      </c>
      <c r="N3" s="1726"/>
      <c r="O3" s="1726"/>
      <c r="P3" s="1726"/>
      <c r="Q3" s="1727"/>
      <c r="R3" s="1647" t="s">
        <v>303</v>
      </c>
      <c r="S3" s="1923"/>
      <c r="T3" s="1923"/>
      <c r="U3" s="1923"/>
      <c r="V3" s="1924"/>
    </row>
    <row r="4" spans="1:23" ht="13.5" customHeight="1">
      <c r="A4" s="1560"/>
      <c r="B4" s="1561"/>
      <c r="C4" s="1596" t="s">
        <v>4</v>
      </c>
      <c r="D4" s="1566" t="s">
        <v>290</v>
      </c>
      <c r="E4" s="1759"/>
      <c r="F4" s="1628" t="s">
        <v>193</v>
      </c>
      <c r="G4" s="1925"/>
      <c r="H4" s="1596" t="s">
        <v>4</v>
      </c>
      <c r="I4" s="1566" t="s">
        <v>290</v>
      </c>
      <c r="J4" s="1759"/>
      <c r="K4" s="1628" t="s">
        <v>193</v>
      </c>
      <c r="L4" s="1925"/>
      <c r="M4" s="1596" t="s">
        <v>4</v>
      </c>
      <c r="N4" s="1566" t="s">
        <v>290</v>
      </c>
      <c r="O4" s="1759"/>
      <c r="P4" s="1628" t="s">
        <v>193</v>
      </c>
      <c r="Q4" s="1925"/>
      <c r="R4" s="1596" t="s">
        <v>4</v>
      </c>
      <c r="S4" s="1566" t="s">
        <v>290</v>
      </c>
      <c r="T4" s="1759"/>
      <c r="U4" s="1628" t="s">
        <v>193</v>
      </c>
      <c r="V4" s="1925"/>
    </row>
    <row r="5" spans="1:23" ht="13.5" customHeight="1">
      <c r="A5" s="1560"/>
      <c r="B5" s="1561"/>
      <c r="C5" s="1760"/>
      <c r="D5" s="1759"/>
      <c r="E5" s="1759"/>
      <c r="F5" s="1926"/>
      <c r="G5" s="1925"/>
      <c r="H5" s="1760"/>
      <c r="I5" s="1759"/>
      <c r="J5" s="1759"/>
      <c r="K5" s="1926"/>
      <c r="L5" s="1925"/>
      <c r="M5" s="1760"/>
      <c r="N5" s="1759"/>
      <c r="O5" s="1759"/>
      <c r="P5" s="1926"/>
      <c r="Q5" s="1925"/>
      <c r="R5" s="1760"/>
      <c r="S5" s="1759"/>
      <c r="T5" s="1759"/>
      <c r="U5" s="1926"/>
      <c r="V5" s="1925"/>
    </row>
    <row r="6" spans="1:23" ht="17.25" customHeight="1" thickBot="1">
      <c r="A6" s="1562"/>
      <c r="B6" s="1563"/>
      <c r="C6" s="1598"/>
      <c r="D6" s="755" t="s">
        <v>7</v>
      </c>
      <c r="E6" s="755" t="s">
        <v>144</v>
      </c>
      <c r="F6" s="755" t="s">
        <v>176</v>
      </c>
      <c r="G6" s="756" t="s">
        <v>44</v>
      </c>
      <c r="H6" s="1598"/>
      <c r="I6" s="755" t="s">
        <v>7</v>
      </c>
      <c r="J6" s="755" t="s">
        <v>144</v>
      </c>
      <c r="K6" s="755" t="s">
        <v>176</v>
      </c>
      <c r="L6" s="756" t="s">
        <v>44</v>
      </c>
      <c r="M6" s="1598"/>
      <c r="N6" s="755" t="s">
        <v>7</v>
      </c>
      <c r="O6" s="755" t="s">
        <v>144</v>
      </c>
      <c r="P6" s="755" t="s">
        <v>176</v>
      </c>
      <c r="Q6" s="756" t="s">
        <v>44</v>
      </c>
      <c r="R6" s="1598"/>
      <c r="S6" s="755" t="s">
        <v>7</v>
      </c>
      <c r="T6" s="755" t="s">
        <v>144</v>
      </c>
      <c r="U6" s="755" t="s">
        <v>176</v>
      </c>
      <c r="V6" s="756" t="s">
        <v>44</v>
      </c>
    </row>
    <row r="7" spans="1:23" ht="17.25" customHeight="1">
      <c r="A7" s="1564" t="s">
        <v>11</v>
      </c>
      <c r="B7" s="1565"/>
      <c r="C7" s="918">
        <v>1097</v>
      </c>
      <c r="D7" s="382">
        <v>547</v>
      </c>
      <c r="E7" s="382">
        <v>550</v>
      </c>
      <c r="F7" s="382">
        <v>1010</v>
      </c>
      <c r="G7" s="247">
        <v>87</v>
      </c>
      <c r="H7" s="918">
        <v>35985</v>
      </c>
      <c r="I7" s="382">
        <v>12339</v>
      </c>
      <c r="J7" s="382">
        <v>23646</v>
      </c>
      <c r="K7" s="382">
        <v>35434</v>
      </c>
      <c r="L7" s="247">
        <v>551</v>
      </c>
      <c r="M7" s="196">
        <v>80672</v>
      </c>
      <c r="N7" s="241">
        <v>43338</v>
      </c>
      <c r="O7" s="382">
        <v>37334</v>
      </c>
      <c r="P7" s="241">
        <v>77706</v>
      </c>
      <c r="Q7" s="247">
        <v>2966</v>
      </c>
      <c r="R7" s="186">
        <v>21120</v>
      </c>
      <c r="S7" s="382">
        <v>8897</v>
      </c>
      <c r="T7" s="382">
        <v>12223</v>
      </c>
      <c r="U7" s="382">
        <v>10601</v>
      </c>
      <c r="V7" s="247">
        <v>10519</v>
      </c>
    </row>
    <row r="8" spans="1:23" ht="17.25" customHeight="1">
      <c r="A8" s="1564" t="s">
        <v>12</v>
      </c>
      <c r="B8" s="1565"/>
      <c r="C8" s="918">
        <v>1027</v>
      </c>
      <c r="D8" s="382">
        <v>509</v>
      </c>
      <c r="E8" s="382">
        <v>518</v>
      </c>
      <c r="F8" s="382">
        <v>1007</v>
      </c>
      <c r="G8" s="247">
        <v>20</v>
      </c>
      <c r="H8" s="918">
        <v>34926</v>
      </c>
      <c r="I8" s="382">
        <v>12271</v>
      </c>
      <c r="J8" s="382">
        <v>22655</v>
      </c>
      <c r="K8" s="382">
        <v>34304</v>
      </c>
      <c r="L8" s="247">
        <v>622</v>
      </c>
      <c r="M8" s="196">
        <v>75812</v>
      </c>
      <c r="N8" s="241">
        <v>40809</v>
      </c>
      <c r="O8" s="382">
        <v>35003</v>
      </c>
      <c r="P8" s="241">
        <v>73040</v>
      </c>
      <c r="Q8" s="247">
        <v>2772</v>
      </c>
      <c r="R8" s="186">
        <v>16688</v>
      </c>
      <c r="S8" s="382">
        <v>7306</v>
      </c>
      <c r="T8" s="382">
        <v>9382</v>
      </c>
      <c r="U8" s="382">
        <v>9174</v>
      </c>
      <c r="V8" s="247">
        <v>7514</v>
      </c>
    </row>
    <row r="9" spans="1:23" ht="17.25" customHeight="1">
      <c r="A9" s="1564" t="s">
        <v>13</v>
      </c>
      <c r="B9" s="1565"/>
      <c r="C9" s="918">
        <v>987</v>
      </c>
      <c r="D9" s="383">
        <v>462</v>
      </c>
      <c r="E9" s="382">
        <v>525</v>
      </c>
      <c r="F9" s="383">
        <v>978</v>
      </c>
      <c r="G9" s="239">
        <v>9</v>
      </c>
      <c r="H9" s="918">
        <v>34441</v>
      </c>
      <c r="I9" s="382">
        <v>12024</v>
      </c>
      <c r="J9" s="382">
        <v>22417</v>
      </c>
      <c r="K9" s="382">
        <v>33818</v>
      </c>
      <c r="L9" s="247">
        <v>623</v>
      </c>
      <c r="M9" s="196">
        <v>72216</v>
      </c>
      <c r="N9" s="241">
        <v>39117</v>
      </c>
      <c r="O9" s="382">
        <v>33099</v>
      </c>
      <c r="P9" s="241">
        <v>69340</v>
      </c>
      <c r="Q9" s="247">
        <v>2876</v>
      </c>
      <c r="R9" s="186">
        <v>13939</v>
      </c>
      <c r="S9" s="382">
        <v>5995</v>
      </c>
      <c r="T9" s="382">
        <v>7944</v>
      </c>
      <c r="U9" s="382">
        <v>7791</v>
      </c>
      <c r="V9" s="247">
        <v>6148</v>
      </c>
    </row>
    <row r="10" spans="1:23" ht="17.25" customHeight="1">
      <c r="A10" s="1564" t="s">
        <v>14</v>
      </c>
      <c r="B10" s="1565"/>
      <c r="C10" s="918">
        <v>993</v>
      </c>
      <c r="D10" s="383">
        <v>479</v>
      </c>
      <c r="E10" s="382">
        <v>514</v>
      </c>
      <c r="F10" s="383">
        <v>971</v>
      </c>
      <c r="G10" s="239">
        <v>22</v>
      </c>
      <c r="H10" s="918">
        <v>33129</v>
      </c>
      <c r="I10" s="383">
        <v>11697</v>
      </c>
      <c r="J10" s="382">
        <v>21432</v>
      </c>
      <c r="K10" s="383">
        <v>32433</v>
      </c>
      <c r="L10" s="239">
        <v>696</v>
      </c>
      <c r="M10" s="197">
        <v>72888</v>
      </c>
      <c r="N10" s="237">
        <v>39670</v>
      </c>
      <c r="O10" s="382">
        <v>33218</v>
      </c>
      <c r="P10" s="237">
        <v>69962</v>
      </c>
      <c r="Q10" s="239">
        <v>2926</v>
      </c>
      <c r="R10" s="91">
        <v>13043</v>
      </c>
      <c r="S10" s="383">
        <v>5453</v>
      </c>
      <c r="T10" s="382">
        <v>7590</v>
      </c>
      <c r="U10" s="383">
        <v>7036</v>
      </c>
      <c r="V10" s="239">
        <v>6007</v>
      </c>
    </row>
    <row r="11" spans="1:23" ht="17.25" customHeight="1">
      <c r="A11" s="1564" t="s">
        <v>15</v>
      </c>
      <c r="B11" s="1565"/>
      <c r="C11" s="918">
        <v>842</v>
      </c>
      <c r="D11" s="383">
        <v>381</v>
      </c>
      <c r="E11" s="382">
        <v>461</v>
      </c>
      <c r="F11" s="383">
        <v>826</v>
      </c>
      <c r="G11" s="239">
        <v>16</v>
      </c>
      <c r="H11" s="918">
        <v>33029</v>
      </c>
      <c r="I11" s="383">
        <v>12127</v>
      </c>
      <c r="J11" s="382">
        <v>20902</v>
      </c>
      <c r="K11" s="383">
        <v>32237</v>
      </c>
      <c r="L11" s="239">
        <v>792</v>
      </c>
      <c r="M11" s="197">
        <v>72692</v>
      </c>
      <c r="N11" s="383">
        <v>39261</v>
      </c>
      <c r="O11" s="382">
        <v>33431</v>
      </c>
      <c r="P11" s="383">
        <v>69746</v>
      </c>
      <c r="Q11" s="44">
        <v>2946</v>
      </c>
      <c r="R11" s="91">
        <v>11162</v>
      </c>
      <c r="S11" s="383">
        <v>4788</v>
      </c>
      <c r="T11" s="382">
        <v>6374</v>
      </c>
      <c r="U11" s="383">
        <v>6296</v>
      </c>
      <c r="V11" s="239">
        <v>4866</v>
      </c>
    </row>
    <row r="12" spans="1:23" ht="17.25" customHeight="1">
      <c r="A12" s="1564" t="s">
        <v>16</v>
      </c>
      <c r="B12" s="1565"/>
      <c r="C12" s="913">
        <v>943</v>
      </c>
      <c r="D12" s="383">
        <v>432</v>
      </c>
      <c r="E12" s="382">
        <v>511</v>
      </c>
      <c r="F12" s="383">
        <v>922</v>
      </c>
      <c r="G12" s="239">
        <v>21</v>
      </c>
      <c r="H12" s="913">
        <v>32010</v>
      </c>
      <c r="I12" s="383">
        <v>11519</v>
      </c>
      <c r="J12" s="382">
        <v>20491</v>
      </c>
      <c r="K12" s="383">
        <v>31173</v>
      </c>
      <c r="L12" s="239">
        <v>837</v>
      </c>
      <c r="M12" s="197">
        <v>72927</v>
      </c>
      <c r="N12" s="383">
        <v>39289</v>
      </c>
      <c r="O12" s="382">
        <v>33638</v>
      </c>
      <c r="P12" s="383">
        <v>70156</v>
      </c>
      <c r="Q12" s="44">
        <v>2771</v>
      </c>
      <c r="R12" s="91">
        <v>10197</v>
      </c>
      <c r="S12" s="383">
        <v>4262</v>
      </c>
      <c r="T12" s="382">
        <v>5935</v>
      </c>
      <c r="U12" s="383">
        <v>5802</v>
      </c>
      <c r="V12" s="239">
        <v>4395</v>
      </c>
    </row>
    <row r="13" spans="1:23" ht="17.25" customHeight="1">
      <c r="A13" s="1564" t="s">
        <v>17</v>
      </c>
      <c r="B13" s="1565"/>
      <c r="C13" s="913">
        <v>1098</v>
      </c>
      <c r="D13" s="383">
        <v>533</v>
      </c>
      <c r="E13" s="382">
        <v>565</v>
      </c>
      <c r="F13" s="383">
        <v>1078</v>
      </c>
      <c r="G13" s="239">
        <v>20</v>
      </c>
      <c r="H13" s="913">
        <v>31112</v>
      </c>
      <c r="I13" s="383">
        <v>10861</v>
      </c>
      <c r="J13" s="382">
        <v>20251</v>
      </c>
      <c r="K13" s="383">
        <v>30177</v>
      </c>
      <c r="L13" s="239">
        <v>935</v>
      </c>
      <c r="M13" s="197">
        <v>73545</v>
      </c>
      <c r="N13" s="383">
        <v>39790</v>
      </c>
      <c r="O13" s="382">
        <v>33755</v>
      </c>
      <c r="P13" s="383">
        <v>70700</v>
      </c>
      <c r="Q13" s="44">
        <v>2845</v>
      </c>
      <c r="R13" s="91">
        <v>9862</v>
      </c>
      <c r="S13" s="383">
        <v>4163</v>
      </c>
      <c r="T13" s="382">
        <v>5699</v>
      </c>
      <c r="U13" s="383">
        <v>5444</v>
      </c>
      <c r="V13" s="239">
        <v>4418</v>
      </c>
    </row>
    <row r="14" spans="1:23" ht="17.25" customHeight="1">
      <c r="A14" s="1564" t="s">
        <v>143</v>
      </c>
      <c r="B14" s="1565"/>
      <c r="C14" s="913">
        <v>1098</v>
      </c>
      <c r="D14" s="383">
        <v>532</v>
      </c>
      <c r="E14" s="382">
        <v>566</v>
      </c>
      <c r="F14" s="383">
        <v>1082</v>
      </c>
      <c r="G14" s="239">
        <v>16</v>
      </c>
      <c r="H14" s="913">
        <v>31376</v>
      </c>
      <c r="I14" s="383">
        <v>11086</v>
      </c>
      <c r="J14" s="382">
        <v>20290</v>
      </c>
      <c r="K14" s="383">
        <v>30328</v>
      </c>
      <c r="L14" s="239">
        <v>1048</v>
      </c>
      <c r="M14" s="197">
        <v>73507</v>
      </c>
      <c r="N14" s="91">
        <v>39931</v>
      </c>
      <c r="O14" s="382">
        <v>33576</v>
      </c>
      <c r="P14" s="383">
        <v>70796</v>
      </c>
      <c r="Q14" s="44">
        <v>2711</v>
      </c>
      <c r="R14" s="91">
        <v>8060</v>
      </c>
      <c r="S14" s="383">
        <v>3477</v>
      </c>
      <c r="T14" s="382">
        <v>4583</v>
      </c>
      <c r="U14" s="383">
        <v>5110</v>
      </c>
      <c r="V14" s="239">
        <v>2950</v>
      </c>
    </row>
    <row r="15" spans="1:23" ht="17.25" customHeight="1">
      <c r="A15" s="1564" t="s">
        <v>194</v>
      </c>
      <c r="B15" s="1565"/>
      <c r="C15" s="913">
        <v>1010</v>
      </c>
      <c r="D15" s="383">
        <v>464</v>
      </c>
      <c r="E15" s="382">
        <v>546</v>
      </c>
      <c r="F15" s="383">
        <v>993</v>
      </c>
      <c r="G15" s="239">
        <v>17</v>
      </c>
      <c r="H15" s="913">
        <v>31524</v>
      </c>
      <c r="I15" s="383">
        <v>11078</v>
      </c>
      <c r="J15" s="382">
        <v>20446</v>
      </c>
      <c r="K15" s="383">
        <v>30435</v>
      </c>
      <c r="L15" s="239">
        <v>1089</v>
      </c>
      <c r="M15" s="197">
        <v>73684</v>
      </c>
      <c r="N15" s="91">
        <v>39868</v>
      </c>
      <c r="O15" s="382">
        <v>33816</v>
      </c>
      <c r="P15" s="383">
        <v>71224</v>
      </c>
      <c r="Q15" s="44">
        <v>2460</v>
      </c>
      <c r="R15" s="91">
        <v>7295</v>
      </c>
      <c r="S15" s="383">
        <v>3178</v>
      </c>
      <c r="T15" s="382">
        <v>4117</v>
      </c>
      <c r="U15" s="383">
        <v>4857</v>
      </c>
      <c r="V15" s="239">
        <v>2438</v>
      </c>
    </row>
    <row r="16" spans="1:23" ht="17.25" customHeight="1">
      <c r="A16" s="1564" t="s">
        <v>475</v>
      </c>
      <c r="B16" s="1565"/>
      <c r="C16" s="913">
        <v>942</v>
      </c>
      <c r="D16" s="383">
        <v>464</v>
      </c>
      <c r="E16" s="382">
        <v>478</v>
      </c>
      <c r="F16" s="383">
        <v>934</v>
      </c>
      <c r="G16" s="239">
        <v>8</v>
      </c>
      <c r="H16" s="913">
        <v>32999</v>
      </c>
      <c r="I16" s="383">
        <v>11730</v>
      </c>
      <c r="J16" s="382">
        <v>21269</v>
      </c>
      <c r="K16" s="383">
        <v>31902</v>
      </c>
      <c r="L16" s="239">
        <v>1097</v>
      </c>
      <c r="M16" s="197">
        <v>75232</v>
      </c>
      <c r="N16" s="91">
        <v>40806</v>
      </c>
      <c r="O16" s="382">
        <v>34426</v>
      </c>
      <c r="P16" s="383">
        <v>72593</v>
      </c>
      <c r="Q16" s="44">
        <v>2639</v>
      </c>
      <c r="R16" s="91">
        <v>7010</v>
      </c>
      <c r="S16" s="383">
        <v>2886</v>
      </c>
      <c r="T16" s="382">
        <v>4124</v>
      </c>
      <c r="U16" s="383">
        <v>4666</v>
      </c>
      <c r="V16" s="239">
        <v>2344</v>
      </c>
      <c r="W16" s="199"/>
    </row>
    <row r="17" spans="1:22" ht="17.25" customHeight="1" thickBot="1">
      <c r="A17" s="1614" t="s">
        <v>605</v>
      </c>
      <c r="B17" s="1615"/>
      <c r="C17" s="913">
        <v>966</v>
      </c>
      <c r="D17" s="383">
        <v>433</v>
      </c>
      <c r="E17" s="382">
        <v>533</v>
      </c>
      <c r="F17" s="383">
        <v>944</v>
      </c>
      <c r="G17" s="239">
        <v>22</v>
      </c>
      <c r="H17" s="913">
        <v>32739</v>
      </c>
      <c r="I17" s="383">
        <v>11623</v>
      </c>
      <c r="J17" s="382">
        <v>21116</v>
      </c>
      <c r="K17" s="383">
        <v>31590</v>
      </c>
      <c r="L17" s="239">
        <v>1149</v>
      </c>
      <c r="M17" s="197">
        <v>77440</v>
      </c>
      <c r="N17" s="91">
        <v>41889</v>
      </c>
      <c r="O17" s="382">
        <v>35551</v>
      </c>
      <c r="P17" s="383">
        <v>74771</v>
      </c>
      <c r="Q17" s="44">
        <v>2669</v>
      </c>
      <c r="R17" s="91">
        <v>7148</v>
      </c>
      <c r="S17" s="383">
        <v>3110</v>
      </c>
      <c r="T17" s="382">
        <v>4038</v>
      </c>
      <c r="U17" s="383">
        <v>4990</v>
      </c>
      <c r="V17" s="239">
        <v>2158</v>
      </c>
    </row>
    <row r="18" spans="1:22" ht="17.25" customHeight="1">
      <c r="A18" s="1859" t="s">
        <v>606</v>
      </c>
      <c r="B18" s="626" t="s">
        <v>196</v>
      </c>
      <c r="C18" s="616">
        <f t="shared" ref="C18:H18" si="0">C17-C16</f>
        <v>24</v>
      </c>
      <c r="D18" s="617">
        <f t="shared" si="0"/>
        <v>-31</v>
      </c>
      <c r="E18" s="617">
        <f t="shared" si="0"/>
        <v>55</v>
      </c>
      <c r="F18" s="617">
        <f t="shared" si="0"/>
        <v>10</v>
      </c>
      <c r="G18" s="618">
        <f t="shared" si="0"/>
        <v>14</v>
      </c>
      <c r="H18" s="616">
        <f t="shared" si="0"/>
        <v>-260</v>
      </c>
      <c r="I18" s="617">
        <f t="shared" ref="I18:V18" si="1">I17-I16</f>
        <v>-107</v>
      </c>
      <c r="J18" s="617">
        <f t="shared" si="1"/>
        <v>-153</v>
      </c>
      <c r="K18" s="617">
        <f t="shared" si="1"/>
        <v>-312</v>
      </c>
      <c r="L18" s="618">
        <f t="shared" si="1"/>
        <v>52</v>
      </c>
      <c r="M18" s="616">
        <f t="shared" si="1"/>
        <v>2208</v>
      </c>
      <c r="N18" s="617">
        <f t="shared" si="1"/>
        <v>1083</v>
      </c>
      <c r="O18" s="617">
        <f t="shared" si="1"/>
        <v>1125</v>
      </c>
      <c r="P18" s="617">
        <f t="shared" si="1"/>
        <v>2178</v>
      </c>
      <c r="Q18" s="618">
        <f t="shared" si="1"/>
        <v>30</v>
      </c>
      <c r="R18" s="671">
        <f t="shared" si="1"/>
        <v>138</v>
      </c>
      <c r="S18" s="617">
        <f t="shared" si="1"/>
        <v>224</v>
      </c>
      <c r="T18" s="617">
        <f t="shared" si="1"/>
        <v>-86</v>
      </c>
      <c r="U18" s="617">
        <f t="shared" si="1"/>
        <v>324</v>
      </c>
      <c r="V18" s="618">
        <f t="shared" si="1"/>
        <v>-186</v>
      </c>
    </row>
    <row r="19" spans="1:22" ht="18" customHeight="1">
      <c r="A19" s="1573"/>
      <c r="B19" s="620" t="s">
        <v>197</v>
      </c>
      <c r="C19" s="623">
        <f t="shared" ref="C19:H19" si="2">C17/C16-1</f>
        <v>2.5477707006369421E-2</v>
      </c>
      <c r="D19" s="624">
        <f t="shared" si="2"/>
        <v>-6.6810344827586188E-2</v>
      </c>
      <c r="E19" s="624">
        <f t="shared" si="2"/>
        <v>0.11506276150627626</v>
      </c>
      <c r="F19" s="624">
        <f t="shared" si="2"/>
        <v>1.0706638115631772E-2</v>
      </c>
      <c r="G19" s="1516">
        <f>G17/G16-1</f>
        <v>1.75</v>
      </c>
      <c r="H19" s="623">
        <f t="shared" si="2"/>
        <v>-7.8790266371707718E-3</v>
      </c>
      <c r="I19" s="624">
        <f t="shared" ref="I19:V19" si="3">I17/I16-1</f>
        <v>-9.1219096334186345E-3</v>
      </c>
      <c r="J19" s="624">
        <f t="shared" si="3"/>
        <v>-7.1935681038131083E-3</v>
      </c>
      <c r="K19" s="624">
        <f t="shared" si="3"/>
        <v>-9.7799511002445438E-3</v>
      </c>
      <c r="L19" s="625">
        <f t="shared" si="3"/>
        <v>4.7402005469462161E-2</v>
      </c>
      <c r="M19" s="623">
        <f t="shared" si="3"/>
        <v>2.934921310080818E-2</v>
      </c>
      <c r="N19" s="624">
        <f t="shared" si="3"/>
        <v>2.6540214674312557E-2</v>
      </c>
      <c r="O19" s="624">
        <f t="shared" si="3"/>
        <v>3.2678789287166721E-2</v>
      </c>
      <c r="P19" s="624">
        <f t="shared" si="3"/>
        <v>3.0002892840907514E-2</v>
      </c>
      <c r="Q19" s="625">
        <f t="shared" si="3"/>
        <v>1.1367942402425113E-2</v>
      </c>
      <c r="R19" s="680">
        <f t="shared" si="3"/>
        <v>1.9686162624821701E-2</v>
      </c>
      <c r="S19" s="624">
        <f t="shared" si="3"/>
        <v>7.7616077616077694E-2</v>
      </c>
      <c r="T19" s="624">
        <f t="shared" si="3"/>
        <v>-2.0853540252182334E-2</v>
      </c>
      <c r="U19" s="624">
        <f t="shared" si="3"/>
        <v>6.9438491213030362E-2</v>
      </c>
      <c r="V19" s="625">
        <f t="shared" si="3"/>
        <v>-7.9351535836177489E-2</v>
      </c>
    </row>
    <row r="20" spans="1:22" ht="17.25" customHeight="1">
      <c r="A20" s="1556" t="s">
        <v>607</v>
      </c>
      <c r="B20" s="638" t="s">
        <v>196</v>
      </c>
      <c r="C20" s="641">
        <f t="shared" ref="C20:H20" si="4">C17-C12</f>
        <v>23</v>
      </c>
      <c r="D20" s="642">
        <f t="shared" si="4"/>
        <v>1</v>
      </c>
      <c r="E20" s="642">
        <f t="shared" si="4"/>
        <v>22</v>
      </c>
      <c r="F20" s="642">
        <f t="shared" si="4"/>
        <v>22</v>
      </c>
      <c r="G20" s="643">
        <f t="shared" si="4"/>
        <v>1</v>
      </c>
      <c r="H20" s="641">
        <f t="shared" si="4"/>
        <v>729</v>
      </c>
      <c r="I20" s="642">
        <f t="shared" ref="I20:V20" si="5">I17-I12</f>
        <v>104</v>
      </c>
      <c r="J20" s="642">
        <f t="shared" si="5"/>
        <v>625</v>
      </c>
      <c r="K20" s="642">
        <f t="shared" si="5"/>
        <v>417</v>
      </c>
      <c r="L20" s="643">
        <f t="shared" si="5"/>
        <v>312</v>
      </c>
      <c r="M20" s="641">
        <f t="shared" si="5"/>
        <v>4513</v>
      </c>
      <c r="N20" s="642">
        <f t="shared" si="5"/>
        <v>2600</v>
      </c>
      <c r="O20" s="642">
        <f t="shared" si="5"/>
        <v>1913</v>
      </c>
      <c r="P20" s="642">
        <f t="shared" si="5"/>
        <v>4615</v>
      </c>
      <c r="Q20" s="643">
        <f t="shared" si="5"/>
        <v>-102</v>
      </c>
      <c r="R20" s="677">
        <f t="shared" si="5"/>
        <v>-3049</v>
      </c>
      <c r="S20" s="642">
        <f t="shared" si="5"/>
        <v>-1152</v>
      </c>
      <c r="T20" s="642">
        <f t="shared" si="5"/>
        <v>-1897</v>
      </c>
      <c r="U20" s="642">
        <f t="shared" si="5"/>
        <v>-812</v>
      </c>
      <c r="V20" s="643">
        <f t="shared" si="5"/>
        <v>-2237</v>
      </c>
    </row>
    <row r="21" spans="1:22" ht="17.25" customHeight="1">
      <c r="A21" s="1573"/>
      <c r="B21" s="620" t="s">
        <v>197</v>
      </c>
      <c r="C21" s="623">
        <f t="shared" ref="C21:H21" si="6">C17/C12-1</f>
        <v>2.4390243902439046E-2</v>
      </c>
      <c r="D21" s="624">
        <f t="shared" si="6"/>
        <v>2.3148148148148806E-3</v>
      </c>
      <c r="E21" s="624">
        <f t="shared" si="6"/>
        <v>4.3052837573385627E-2</v>
      </c>
      <c r="F21" s="624">
        <f t="shared" si="6"/>
        <v>2.386117136659438E-2</v>
      </c>
      <c r="G21" s="625">
        <f t="shared" si="6"/>
        <v>4.7619047619047672E-2</v>
      </c>
      <c r="H21" s="623">
        <f t="shared" si="6"/>
        <v>2.2774133083411474E-2</v>
      </c>
      <c r="I21" s="624">
        <f t="shared" ref="I21:V21" si="7">I17/I12-1</f>
        <v>9.0285615070753167E-3</v>
      </c>
      <c r="J21" s="624">
        <f t="shared" si="7"/>
        <v>3.0501195646869261E-2</v>
      </c>
      <c r="K21" s="624">
        <f t="shared" si="7"/>
        <v>1.3376960831488871E-2</v>
      </c>
      <c r="L21" s="625">
        <f t="shared" si="7"/>
        <v>0.37275985663082434</v>
      </c>
      <c r="M21" s="623">
        <f t="shared" si="7"/>
        <v>6.1883801609829092E-2</v>
      </c>
      <c r="N21" s="624">
        <f t="shared" si="7"/>
        <v>6.6176283438112549E-2</v>
      </c>
      <c r="O21" s="624">
        <f t="shared" si="7"/>
        <v>5.6870206314287408E-2</v>
      </c>
      <c r="P21" s="624">
        <f t="shared" si="7"/>
        <v>6.578197160613497E-2</v>
      </c>
      <c r="Q21" s="625">
        <f t="shared" si="7"/>
        <v>-3.6809815950920255E-2</v>
      </c>
      <c r="R21" s="680">
        <f t="shared" si="7"/>
        <v>-0.29900951260174558</v>
      </c>
      <c r="S21" s="624">
        <f t="shared" si="7"/>
        <v>-0.27029563585171279</v>
      </c>
      <c r="T21" s="624">
        <f t="shared" si="7"/>
        <v>-0.31962931760741364</v>
      </c>
      <c r="U21" s="624">
        <f t="shared" si="7"/>
        <v>-0.13995174077904171</v>
      </c>
      <c r="V21" s="625">
        <f t="shared" si="7"/>
        <v>-0.50898748577929465</v>
      </c>
    </row>
    <row r="22" spans="1:22" ht="17.25" customHeight="1">
      <c r="A22" s="1556" t="s">
        <v>608</v>
      </c>
      <c r="B22" s="638" t="s">
        <v>196</v>
      </c>
      <c r="C22" s="641">
        <f t="shared" ref="C22:H22" si="8">C17-C7</f>
        <v>-131</v>
      </c>
      <c r="D22" s="642">
        <f t="shared" si="8"/>
        <v>-114</v>
      </c>
      <c r="E22" s="642">
        <f t="shared" si="8"/>
        <v>-17</v>
      </c>
      <c r="F22" s="642">
        <f t="shared" si="8"/>
        <v>-66</v>
      </c>
      <c r="G22" s="643">
        <f t="shared" si="8"/>
        <v>-65</v>
      </c>
      <c r="H22" s="641">
        <f t="shared" si="8"/>
        <v>-3246</v>
      </c>
      <c r="I22" s="642">
        <f t="shared" ref="I22:V22" si="9">I17-I7</f>
        <v>-716</v>
      </c>
      <c r="J22" s="642">
        <f t="shared" si="9"/>
        <v>-2530</v>
      </c>
      <c r="K22" s="642">
        <f t="shared" si="9"/>
        <v>-3844</v>
      </c>
      <c r="L22" s="643">
        <f t="shared" si="9"/>
        <v>598</v>
      </c>
      <c r="M22" s="641">
        <f t="shared" si="9"/>
        <v>-3232</v>
      </c>
      <c r="N22" s="642">
        <f t="shared" si="9"/>
        <v>-1449</v>
      </c>
      <c r="O22" s="642">
        <f t="shared" si="9"/>
        <v>-1783</v>
      </c>
      <c r="P22" s="642">
        <f t="shared" si="9"/>
        <v>-2935</v>
      </c>
      <c r="Q22" s="643">
        <f t="shared" si="9"/>
        <v>-297</v>
      </c>
      <c r="R22" s="677">
        <f t="shared" si="9"/>
        <v>-13972</v>
      </c>
      <c r="S22" s="642">
        <f t="shared" si="9"/>
        <v>-5787</v>
      </c>
      <c r="T22" s="642">
        <f t="shared" si="9"/>
        <v>-8185</v>
      </c>
      <c r="U22" s="642">
        <f t="shared" si="9"/>
        <v>-5611</v>
      </c>
      <c r="V22" s="643">
        <f t="shared" si="9"/>
        <v>-8361</v>
      </c>
    </row>
    <row r="23" spans="1:22" ht="17.25" customHeight="1" thickBot="1">
      <c r="A23" s="1557"/>
      <c r="B23" s="656" t="s">
        <v>197</v>
      </c>
      <c r="C23" s="657">
        <f t="shared" ref="C23:H23" si="10">C17/C7-1</f>
        <v>-0.11941659070191435</v>
      </c>
      <c r="D23" s="658">
        <f t="shared" si="10"/>
        <v>-0.2084095063985375</v>
      </c>
      <c r="E23" s="658">
        <f t="shared" si="10"/>
        <v>-3.0909090909090886E-2</v>
      </c>
      <c r="F23" s="658">
        <f t="shared" si="10"/>
        <v>-6.5346534653465294E-2</v>
      </c>
      <c r="G23" s="722">
        <f t="shared" si="10"/>
        <v>-0.74712643678160917</v>
      </c>
      <c r="H23" s="657">
        <f t="shared" si="10"/>
        <v>-9.0204251771571542E-2</v>
      </c>
      <c r="I23" s="658">
        <f t="shared" ref="I23:V23" si="11">I17/I7-1</f>
        <v>-5.8027392819515411E-2</v>
      </c>
      <c r="J23" s="658">
        <f t="shared" si="11"/>
        <v>-0.10699484056500042</v>
      </c>
      <c r="K23" s="658">
        <f t="shared" si="11"/>
        <v>-0.10848337754698878</v>
      </c>
      <c r="L23" s="722">
        <f t="shared" si="11"/>
        <v>1.0852994555353903</v>
      </c>
      <c r="M23" s="657">
        <f t="shared" si="11"/>
        <v>-4.0063466878222931E-2</v>
      </c>
      <c r="N23" s="658">
        <f t="shared" si="11"/>
        <v>-3.3434860861138005E-2</v>
      </c>
      <c r="O23" s="658">
        <f t="shared" si="11"/>
        <v>-4.7758075748647322E-2</v>
      </c>
      <c r="P23" s="658">
        <f t="shared" si="11"/>
        <v>-3.7770571127068719E-2</v>
      </c>
      <c r="Q23" s="722">
        <f t="shared" si="11"/>
        <v>-0.10013486176668918</v>
      </c>
      <c r="R23" s="721">
        <f t="shared" si="11"/>
        <v>-0.66155303030303036</v>
      </c>
      <c r="S23" s="658">
        <f t="shared" si="11"/>
        <v>-0.65044396987748687</v>
      </c>
      <c r="T23" s="658">
        <f t="shared" si="11"/>
        <v>-0.66963920477787775</v>
      </c>
      <c r="U23" s="658">
        <f t="shared" si="11"/>
        <v>-0.52928968965191969</v>
      </c>
      <c r="V23" s="722">
        <f t="shared" si="11"/>
        <v>-0.7948474189561745</v>
      </c>
    </row>
    <row r="24" spans="1:22" ht="17.25" customHeight="1">
      <c r="A24" s="917" t="s">
        <v>719</v>
      </c>
      <c r="K24" s="199"/>
      <c r="U24" s="199"/>
    </row>
    <row r="25" spans="1:22" ht="24.75" customHeight="1">
      <c r="A25" s="1916" t="s">
        <v>714</v>
      </c>
      <c r="B25" s="1916"/>
      <c r="C25" s="1916"/>
      <c r="D25" s="1916"/>
      <c r="E25" s="1916"/>
      <c r="F25" s="1916"/>
      <c r="G25" s="1916"/>
      <c r="H25" s="1916"/>
      <c r="I25" s="1916"/>
      <c r="J25" s="1916"/>
      <c r="K25" s="1916"/>
      <c r="L25" s="1916"/>
      <c r="M25" s="1916"/>
      <c r="N25" s="1916"/>
      <c r="O25" s="1916"/>
      <c r="P25" s="1916"/>
      <c r="Q25" s="1916"/>
      <c r="R25" s="1916"/>
      <c r="S25" s="1916"/>
      <c r="T25" s="1916"/>
      <c r="U25" s="1916"/>
      <c r="V25" s="1916"/>
    </row>
    <row r="26" spans="1:22" ht="17.25" customHeight="1">
      <c r="K26" s="199"/>
      <c r="U26" s="199"/>
    </row>
    <row r="27" spans="1:22" customFormat="1" ht="15.75" customHeight="1">
      <c r="C27" s="941"/>
      <c r="D27" s="941"/>
      <c r="E27" s="941"/>
      <c r="F27" s="941"/>
      <c r="G27" s="941"/>
    </row>
    <row r="28" spans="1:22" customFormat="1" ht="15.75" customHeight="1">
      <c r="C28" s="941"/>
      <c r="D28" s="941"/>
      <c r="E28" s="941"/>
      <c r="F28" s="941"/>
      <c r="G28" s="941"/>
    </row>
    <row r="29" spans="1:22" customFormat="1">
      <c r="C29" s="941"/>
      <c r="D29" s="941"/>
      <c r="E29" s="941"/>
      <c r="F29" s="941"/>
      <c r="G29" s="941"/>
    </row>
    <row r="30" spans="1:22" customFormat="1">
      <c r="C30" s="941"/>
      <c r="D30" s="941"/>
      <c r="E30" s="941"/>
      <c r="F30" s="941"/>
      <c r="G30" s="941"/>
    </row>
    <row r="31" spans="1:22" customFormat="1">
      <c r="C31" s="941"/>
      <c r="D31" s="941"/>
      <c r="E31" s="941"/>
      <c r="F31" s="941"/>
      <c r="G31" s="941"/>
    </row>
    <row r="32" spans="1:22" customFormat="1" ht="15.75" customHeight="1">
      <c r="C32" s="941"/>
      <c r="D32" s="941"/>
      <c r="E32" s="941"/>
      <c r="F32" s="941"/>
      <c r="G32" s="941"/>
    </row>
    <row r="33" spans="3:7" customFormat="1">
      <c r="C33" s="941"/>
      <c r="D33" s="941"/>
      <c r="E33" s="941"/>
      <c r="F33" s="941"/>
      <c r="G33" s="941"/>
    </row>
    <row r="34" spans="3:7" customFormat="1" ht="15.75" customHeight="1">
      <c r="C34" s="941"/>
      <c r="D34" s="941"/>
      <c r="E34" s="941"/>
      <c r="F34" s="941"/>
      <c r="G34" s="941"/>
    </row>
    <row r="35" spans="3:7" customFormat="1" ht="15.75" customHeight="1">
      <c r="C35" s="941"/>
      <c r="D35" s="941"/>
      <c r="E35" s="941"/>
      <c r="F35" s="941"/>
      <c r="G35" s="941"/>
    </row>
    <row r="36" spans="3:7" customFormat="1">
      <c r="C36" s="941"/>
      <c r="D36" s="941"/>
      <c r="E36" s="941"/>
      <c r="F36" s="941"/>
      <c r="G36" s="941"/>
    </row>
    <row r="37" spans="3:7" customFormat="1">
      <c r="C37" s="941"/>
      <c r="D37" s="941"/>
      <c r="E37" s="941"/>
      <c r="F37" s="941"/>
      <c r="G37" s="941"/>
    </row>
    <row r="38" spans="3:7" customFormat="1">
      <c r="C38" s="941"/>
      <c r="D38" s="941"/>
      <c r="E38" s="941"/>
      <c r="F38" s="941"/>
      <c r="G38" s="941"/>
    </row>
    <row r="39" spans="3:7" customFormat="1">
      <c r="C39" s="941"/>
      <c r="D39" s="941"/>
      <c r="E39" s="941"/>
      <c r="F39" s="941"/>
      <c r="G39" s="941"/>
    </row>
    <row r="40" spans="3:7" customFormat="1">
      <c r="C40" s="941"/>
      <c r="D40" s="941"/>
      <c r="E40" s="941"/>
      <c r="F40" s="941"/>
      <c r="G40" s="941"/>
    </row>
    <row r="41" spans="3:7" customFormat="1">
      <c r="C41" s="941"/>
      <c r="D41" s="941"/>
      <c r="E41" s="941"/>
      <c r="F41" s="941"/>
      <c r="G41" s="941"/>
    </row>
    <row r="42" spans="3:7" customFormat="1">
      <c r="C42" s="941"/>
      <c r="D42" s="941"/>
      <c r="E42" s="941"/>
      <c r="F42" s="941"/>
      <c r="G42" s="941"/>
    </row>
    <row r="43" spans="3:7" customFormat="1">
      <c r="C43" s="941"/>
      <c r="D43" s="941"/>
      <c r="E43" s="941"/>
      <c r="F43" s="941"/>
      <c r="G43" s="941"/>
    </row>
    <row r="44" spans="3:7" customFormat="1">
      <c r="C44" s="941"/>
      <c r="D44" s="941"/>
      <c r="E44" s="941"/>
      <c r="F44" s="941"/>
      <c r="G44" s="941"/>
    </row>
    <row r="45" spans="3:7" customFormat="1">
      <c r="C45" s="941"/>
      <c r="D45" s="941"/>
      <c r="E45" s="941"/>
      <c r="F45" s="941"/>
      <c r="G45" s="941"/>
    </row>
    <row r="46" spans="3:7" customFormat="1">
      <c r="C46" s="941"/>
      <c r="D46" s="941"/>
      <c r="E46" s="941"/>
      <c r="F46" s="941"/>
      <c r="G46" s="941"/>
    </row>
    <row r="47" spans="3:7" customFormat="1">
      <c r="C47" s="941"/>
      <c r="D47" s="941"/>
      <c r="E47" s="941"/>
      <c r="F47" s="941"/>
      <c r="G47" s="941"/>
    </row>
    <row r="48" spans="3:7" customFormat="1">
      <c r="C48" s="941"/>
      <c r="D48" s="941"/>
      <c r="E48" s="941"/>
      <c r="F48" s="941"/>
      <c r="G48" s="941"/>
    </row>
    <row r="49" spans="3:7" customFormat="1">
      <c r="C49" s="941"/>
      <c r="D49" s="941"/>
      <c r="E49" s="941"/>
      <c r="F49" s="941"/>
      <c r="G49" s="941"/>
    </row>
    <row r="50" spans="3:7" customFormat="1">
      <c r="C50" s="941"/>
      <c r="D50" s="941"/>
      <c r="E50" s="941"/>
      <c r="F50" s="941"/>
      <c r="G50" s="941"/>
    </row>
    <row r="51" spans="3:7" customFormat="1">
      <c r="C51" s="941"/>
      <c r="D51" s="941"/>
      <c r="E51" s="941"/>
      <c r="F51" s="941"/>
      <c r="G51" s="941"/>
    </row>
    <row r="52" spans="3:7" customFormat="1">
      <c r="C52" s="941"/>
      <c r="D52" s="941"/>
      <c r="E52" s="941"/>
      <c r="F52" s="941"/>
      <c r="G52" s="941"/>
    </row>
    <row r="53" spans="3:7" customFormat="1">
      <c r="C53" s="941"/>
      <c r="D53" s="941"/>
      <c r="E53" s="941"/>
      <c r="F53" s="941"/>
      <c r="G53" s="941"/>
    </row>
    <row r="54" spans="3:7" customFormat="1">
      <c r="C54" s="941"/>
      <c r="D54" s="941"/>
      <c r="E54" s="941"/>
      <c r="F54" s="941"/>
      <c r="G54" s="941"/>
    </row>
    <row r="55" spans="3:7" customFormat="1">
      <c r="C55" s="941"/>
      <c r="D55" s="941"/>
      <c r="E55" s="941"/>
      <c r="F55" s="941"/>
      <c r="G55" s="941"/>
    </row>
    <row r="56" spans="3:7" customFormat="1">
      <c r="C56" s="941"/>
      <c r="D56" s="941"/>
      <c r="E56" s="941"/>
      <c r="F56" s="941"/>
      <c r="G56" s="941"/>
    </row>
  </sheetData>
  <mergeCells count="33">
    <mergeCell ref="R4:R6"/>
    <mergeCell ref="A3:B6"/>
    <mergeCell ref="H3:L3"/>
    <mergeCell ref="M3:Q3"/>
    <mergeCell ref="M4:M6"/>
    <mergeCell ref="I4:J5"/>
    <mergeCell ref="K4:L5"/>
    <mergeCell ref="R3:V3"/>
    <mergeCell ref="H4:H6"/>
    <mergeCell ref="N4:O5"/>
    <mergeCell ref="C3:G3"/>
    <mergeCell ref="C4:C6"/>
    <mergeCell ref="A9:B9"/>
    <mergeCell ref="A10:B10"/>
    <mergeCell ref="A7:B7"/>
    <mergeCell ref="A8:B8"/>
    <mergeCell ref="D4:E5"/>
    <mergeCell ref="A1:V1"/>
    <mergeCell ref="A25:V25"/>
    <mergeCell ref="A22:A23"/>
    <mergeCell ref="P4:Q5"/>
    <mergeCell ref="S4:T5"/>
    <mergeCell ref="U4:V5"/>
    <mergeCell ref="A18:A19"/>
    <mergeCell ref="A20:A21"/>
    <mergeCell ref="A16:B16"/>
    <mergeCell ref="A17:B17"/>
    <mergeCell ref="A11:B11"/>
    <mergeCell ref="A12:B12"/>
    <mergeCell ref="A13:B13"/>
    <mergeCell ref="A14:B14"/>
    <mergeCell ref="A15:B15"/>
    <mergeCell ref="F4:G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" unlockedFormula="1"/>
  </ignoredError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/>
  <dimension ref="A1:W32"/>
  <sheetViews>
    <sheetView zoomScaleNormal="100" workbookViewId="0"/>
  </sheetViews>
  <sheetFormatPr defaultColWidth="9.140625" defaultRowHeight="15"/>
  <cols>
    <col min="1" max="1" width="12.85546875" style="223" customWidth="1"/>
    <col min="2" max="2" width="5.7109375" style="223" customWidth="1"/>
    <col min="3" max="7" width="5.7109375" style="941" customWidth="1"/>
    <col min="8" max="22" width="7.28515625" style="223" customWidth="1"/>
    <col min="23" max="16384" width="9.140625" style="223"/>
  </cols>
  <sheetData>
    <row r="1" spans="1:23" ht="17.25" customHeight="1">
      <c r="A1" s="258" t="s">
        <v>686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552"/>
    </row>
    <row r="2" spans="1:23" ht="17.25" customHeight="1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3" ht="25.5" customHeight="1">
      <c r="A3" s="1558" t="s">
        <v>203</v>
      </c>
      <c r="B3" s="1559"/>
      <c r="C3" s="1700" t="s">
        <v>988</v>
      </c>
      <c r="D3" s="1718"/>
      <c r="E3" s="1718"/>
      <c r="F3" s="1718"/>
      <c r="G3" s="1719"/>
      <c r="H3" s="1700" t="s">
        <v>308</v>
      </c>
      <c r="I3" s="1701"/>
      <c r="J3" s="1701"/>
      <c r="K3" s="1701"/>
      <c r="L3" s="1704"/>
      <c r="M3" s="1725" t="s">
        <v>718</v>
      </c>
      <c r="N3" s="1726"/>
      <c r="O3" s="1726"/>
      <c r="P3" s="1726"/>
      <c r="Q3" s="1727"/>
      <c r="R3" s="1647" t="s">
        <v>303</v>
      </c>
      <c r="S3" s="1923"/>
      <c r="T3" s="1923"/>
      <c r="U3" s="1923"/>
      <c r="V3" s="1924"/>
    </row>
    <row r="4" spans="1:23" ht="22.5" customHeight="1">
      <c r="A4" s="1560"/>
      <c r="B4" s="1561"/>
      <c r="C4" s="1596" t="s">
        <v>4</v>
      </c>
      <c r="D4" s="1566" t="s">
        <v>290</v>
      </c>
      <c r="E4" s="1759"/>
      <c r="F4" s="1628" t="s">
        <v>193</v>
      </c>
      <c r="G4" s="1925"/>
      <c r="H4" s="1596" t="s">
        <v>4</v>
      </c>
      <c r="I4" s="1566" t="s">
        <v>290</v>
      </c>
      <c r="J4" s="1759"/>
      <c r="K4" s="1628" t="s">
        <v>193</v>
      </c>
      <c r="L4" s="1925"/>
      <c r="M4" s="1596" t="s">
        <v>4</v>
      </c>
      <c r="N4" s="1566" t="s">
        <v>290</v>
      </c>
      <c r="O4" s="1759"/>
      <c r="P4" s="1628" t="s">
        <v>193</v>
      </c>
      <c r="Q4" s="1925"/>
      <c r="R4" s="1596" t="s">
        <v>4</v>
      </c>
      <c r="S4" s="1566" t="s">
        <v>290</v>
      </c>
      <c r="T4" s="1759"/>
      <c r="U4" s="1628" t="s">
        <v>193</v>
      </c>
      <c r="V4" s="1925"/>
    </row>
    <row r="5" spans="1:23" ht="13.5" customHeight="1">
      <c r="A5" s="1560"/>
      <c r="B5" s="1561"/>
      <c r="C5" s="1760"/>
      <c r="D5" s="1759"/>
      <c r="E5" s="1759"/>
      <c r="F5" s="1926"/>
      <c r="G5" s="1925"/>
      <c r="H5" s="1760"/>
      <c r="I5" s="1759"/>
      <c r="J5" s="1759"/>
      <c r="K5" s="1926"/>
      <c r="L5" s="1925"/>
      <c r="M5" s="1760"/>
      <c r="N5" s="1759"/>
      <c r="O5" s="1759"/>
      <c r="P5" s="1926"/>
      <c r="Q5" s="1925"/>
      <c r="R5" s="1760"/>
      <c r="S5" s="1759"/>
      <c r="T5" s="1759"/>
      <c r="U5" s="1926"/>
      <c r="V5" s="1925"/>
    </row>
    <row r="6" spans="1:23" ht="17.25" customHeight="1" thickBot="1">
      <c r="A6" s="1560"/>
      <c r="B6" s="1561"/>
      <c r="C6" s="1598"/>
      <c r="D6" s="755" t="s">
        <v>7</v>
      </c>
      <c r="E6" s="755" t="s">
        <v>144</v>
      </c>
      <c r="F6" s="755" t="s">
        <v>176</v>
      </c>
      <c r="G6" s="756" t="s">
        <v>44</v>
      </c>
      <c r="H6" s="1598"/>
      <c r="I6" s="755" t="s">
        <v>7</v>
      </c>
      <c r="J6" s="755" t="s">
        <v>144</v>
      </c>
      <c r="K6" s="755" t="s">
        <v>176</v>
      </c>
      <c r="L6" s="756" t="s">
        <v>44</v>
      </c>
      <c r="M6" s="1598"/>
      <c r="N6" s="755" t="s">
        <v>7</v>
      </c>
      <c r="O6" s="755" t="s">
        <v>144</v>
      </c>
      <c r="P6" s="755" t="s">
        <v>176</v>
      </c>
      <c r="Q6" s="756" t="s">
        <v>44</v>
      </c>
      <c r="R6" s="1598"/>
      <c r="S6" s="755" t="s">
        <v>7</v>
      </c>
      <c r="T6" s="755" t="s">
        <v>144</v>
      </c>
      <c r="U6" s="755" t="s">
        <v>176</v>
      </c>
      <c r="V6" s="756" t="s">
        <v>44</v>
      </c>
    </row>
    <row r="7" spans="1:23" ht="17.25" customHeight="1">
      <c r="A7" s="1616" t="s">
        <v>10</v>
      </c>
      <c r="B7" s="1617"/>
      <c r="C7" s="196">
        <v>498</v>
      </c>
      <c r="D7" s="241">
        <v>270</v>
      </c>
      <c r="E7" s="382">
        <v>228</v>
      </c>
      <c r="F7" s="241">
        <v>458</v>
      </c>
      <c r="G7" s="247">
        <v>40</v>
      </c>
      <c r="H7" s="918">
        <v>27881</v>
      </c>
      <c r="I7" s="382">
        <v>9634</v>
      </c>
      <c r="J7" s="382">
        <f t="shared" ref="J7:J15" si="0">H7-I7</f>
        <v>18247</v>
      </c>
      <c r="K7" s="382">
        <v>27558</v>
      </c>
      <c r="L7" s="247">
        <v>323</v>
      </c>
      <c r="M7" s="196">
        <v>76257</v>
      </c>
      <c r="N7" s="241">
        <v>42969</v>
      </c>
      <c r="O7" s="382">
        <f t="shared" ref="O7:O15" si="1">M7-N7</f>
        <v>33288</v>
      </c>
      <c r="P7" s="241">
        <v>74812</v>
      </c>
      <c r="Q7" s="247">
        <v>1445</v>
      </c>
      <c r="R7" s="186">
        <v>11810</v>
      </c>
      <c r="S7" s="382">
        <v>5654</v>
      </c>
      <c r="T7" s="382">
        <f t="shared" ref="T7:T15" si="2">R7-S7</f>
        <v>6156</v>
      </c>
      <c r="U7" s="382">
        <v>6252</v>
      </c>
      <c r="V7" s="247">
        <v>5558</v>
      </c>
    </row>
    <row r="8" spans="1:23" ht="17.25" customHeight="1">
      <c r="A8" s="1564" t="s">
        <v>11</v>
      </c>
      <c r="B8" s="1565"/>
      <c r="C8" s="196">
        <v>576</v>
      </c>
      <c r="D8" s="241">
        <v>297</v>
      </c>
      <c r="E8" s="382">
        <v>279</v>
      </c>
      <c r="F8" s="241">
        <v>530</v>
      </c>
      <c r="G8" s="247">
        <v>46</v>
      </c>
      <c r="H8" s="918">
        <v>28493</v>
      </c>
      <c r="I8" s="382">
        <v>9646</v>
      </c>
      <c r="J8" s="382">
        <f t="shared" si="0"/>
        <v>18847</v>
      </c>
      <c r="K8" s="382">
        <v>27972</v>
      </c>
      <c r="L8" s="247">
        <v>521</v>
      </c>
      <c r="M8" s="196">
        <v>71472</v>
      </c>
      <c r="N8" s="241">
        <v>39123</v>
      </c>
      <c r="O8" s="382">
        <f t="shared" si="1"/>
        <v>32349</v>
      </c>
      <c r="P8" s="241">
        <v>70149</v>
      </c>
      <c r="Q8" s="247">
        <v>1323</v>
      </c>
      <c r="R8" s="186">
        <v>8973</v>
      </c>
      <c r="S8" s="382">
        <v>4187</v>
      </c>
      <c r="T8" s="382">
        <f t="shared" si="2"/>
        <v>4786</v>
      </c>
      <c r="U8" s="382">
        <v>4419</v>
      </c>
      <c r="V8" s="247">
        <v>4554</v>
      </c>
    </row>
    <row r="9" spans="1:23" ht="17.25" customHeight="1">
      <c r="A9" s="1564" t="s">
        <v>12</v>
      </c>
      <c r="B9" s="1565"/>
      <c r="C9" s="196">
        <v>650</v>
      </c>
      <c r="D9" s="241">
        <v>348</v>
      </c>
      <c r="E9" s="382">
        <v>302</v>
      </c>
      <c r="F9" s="241">
        <v>586</v>
      </c>
      <c r="G9" s="247">
        <v>64</v>
      </c>
      <c r="H9" s="918">
        <v>27985</v>
      </c>
      <c r="I9" s="382">
        <v>9138</v>
      </c>
      <c r="J9" s="382">
        <f t="shared" si="0"/>
        <v>18847</v>
      </c>
      <c r="K9" s="382">
        <v>27531</v>
      </c>
      <c r="L9" s="247">
        <v>454</v>
      </c>
      <c r="M9" s="196">
        <v>70442</v>
      </c>
      <c r="N9" s="241">
        <v>39561</v>
      </c>
      <c r="O9" s="382">
        <f t="shared" si="1"/>
        <v>30881</v>
      </c>
      <c r="P9" s="241">
        <v>68917</v>
      </c>
      <c r="Q9" s="247">
        <v>1525</v>
      </c>
      <c r="R9" s="186">
        <v>7739</v>
      </c>
      <c r="S9" s="382">
        <v>3517</v>
      </c>
      <c r="T9" s="382">
        <f t="shared" si="2"/>
        <v>4222</v>
      </c>
      <c r="U9" s="382">
        <v>3690</v>
      </c>
      <c r="V9" s="247">
        <v>4049</v>
      </c>
    </row>
    <row r="10" spans="1:23" ht="17.25" customHeight="1">
      <c r="A10" s="1564" t="s">
        <v>13</v>
      </c>
      <c r="B10" s="1565"/>
      <c r="C10" s="197">
        <v>578</v>
      </c>
      <c r="D10" s="237">
        <v>288</v>
      </c>
      <c r="E10" s="382">
        <v>290</v>
      </c>
      <c r="F10" s="237">
        <v>567</v>
      </c>
      <c r="G10" s="239">
        <v>11</v>
      </c>
      <c r="H10" s="918">
        <v>25433</v>
      </c>
      <c r="I10" s="383">
        <v>8278</v>
      </c>
      <c r="J10" s="382">
        <f t="shared" si="0"/>
        <v>17155</v>
      </c>
      <c r="K10" s="383">
        <v>24994</v>
      </c>
      <c r="L10" s="239">
        <v>439</v>
      </c>
      <c r="M10" s="197">
        <v>68381</v>
      </c>
      <c r="N10" s="237">
        <v>38188</v>
      </c>
      <c r="O10" s="382">
        <f t="shared" si="1"/>
        <v>30193</v>
      </c>
      <c r="P10" s="237">
        <v>66789</v>
      </c>
      <c r="Q10" s="239">
        <v>1592</v>
      </c>
      <c r="R10" s="91">
        <v>6663</v>
      </c>
      <c r="S10" s="383">
        <v>3207</v>
      </c>
      <c r="T10" s="382">
        <f t="shared" si="2"/>
        <v>3456</v>
      </c>
      <c r="U10" s="383">
        <v>3238</v>
      </c>
      <c r="V10" s="239">
        <v>3425</v>
      </c>
    </row>
    <row r="11" spans="1:23" ht="17.25" customHeight="1">
      <c r="A11" s="1564" t="s">
        <v>14</v>
      </c>
      <c r="B11" s="1565"/>
      <c r="C11" s="197">
        <v>585</v>
      </c>
      <c r="D11" s="383">
        <v>306</v>
      </c>
      <c r="E11" s="382">
        <v>279</v>
      </c>
      <c r="F11" s="383">
        <v>578</v>
      </c>
      <c r="G11" s="44">
        <v>7</v>
      </c>
      <c r="H11" s="918">
        <v>24689</v>
      </c>
      <c r="I11" s="383">
        <v>8233</v>
      </c>
      <c r="J11" s="382">
        <f t="shared" si="0"/>
        <v>16456</v>
      </c>
      <c r="K11" s="383">
        <v>24080</v>
      </c>
      <c r="L11" s="239">
        <v>609</v>
      </c>
      <c r="M11" s="197">
        <v>59740</v>
      </c>
      <c r="N11" s="383">
        <v>33041</v>
      </c>
      <c r="O11" s="382">
        <f t="shared" si="1"/>
        <v>26699</v>
      </c>
      <c r="P11" s="383">
        <v>58093</v>
      </c>
      <c r="Q11" s="44">
        <v>1647</v>
      </c>
      <c r="R11" s="91">
        <v>5062</v>
      </c>
      <c r="S11" s="383">
        <v>2327</v>
      </c>
      <c r="T11" s="382">
        <f t="shared" si="2"/>
        <v>2735</v>
      </c>
      <c r="U11" s="383">
        <v>2703</v>
      </c>
      <c r="V11" s="239">
        <v>2359</v>
      </c>
    </row>
    <row r="12" spans="1:23" ht="17.25" customHeight="1">
      <c r="A12" s="1564" t="s">
        <v>15</v>
      </c>
      <c r="B12" s="1565"/>
      <c r="C12" s="197">
        <v>583</v>
      </c>
      <c r="D12" s="383">
        <v>282</v>
      </c>
      <c r="E12" s="382">
        <v>301</v>
      </c>
      <c r="F12" s="383">
        <v>569</v>
      </c>
      <c r="G12" s="44">
        <v>14</v>
      </c>
      <c r="H12" s="913">
        <v>23642</v>
      </c>
      <c r="I12" s="383">
        <v>7811</v>
      </c>
      <c r="J12" s="382">
        <f t="shared" si="0"/>
        <v>15831</v>
      </c>
      <c r="K12" s="383">
        <v>22929</v>
      </c>
      <c r="L12" s="239">
        <v>713</v>
      </c>
      <c r="M12" s="197">
        <v>56059</v>
      </c>
      <c r="N12" s="383">
        <v>31532</v>
      </c>
      <c r="O12" s="382">
        <f t="shared" si="1"/>
        <v>24527</v>
      </c>
      <c r="P12" s="383">
        <v>54146</v>
      </c>
      <c r="Q12" s="44">
        <v>1913</v>
      </c>
      <c r="R12" s="91">
        <v>3538</v>
      </c>
      <c r="S12" s="383">
        <v>1537</v>
      </c>
      <c r="T12" s="382">
        <f t="shared" si="2"/>
        <v>2001</v>
      </c>
      <c r="U12" s="383">
        <v>1975</v>
      </c>
      <c r="V12" s="239">
        <v>1563</v>
      </c>
    </row>
    <row r="13" spans="1:23" ht="17.25" customHeight="1">
      <c r="A13" s="1564" t="s">
        <v>16</v>
      </c>
      <c r="B13" s="1565"/>
      <c r="C13" s="197">
        <v>645</v>
      </c>
      <c r="D13" s="383">
        <v>292</v>
      </c>
      <c r="E13" s="382">
        <v>353</v>
      </c>
      <c r="F13" s="382">
        <v>632</v>
      </c>
      <c r="G13" s="44">
        <v>13</v>
      </c>
      <c r="H13" s="913">
        <v>22095</v>
      </c>
      <c r="I13" s="383">
        <v>7380</v>
      </c>
      <c r="J13" s="382">
        <f t="shared" si="0"/>
        <v>14715</v>
      </c>
      <c r="K13" s="383">
        <v>21335</v>
      </c>
      <c r="L13" s="239">
        <v>760</v>
      </c>
      <c r="M13" s="197">
        <v>52706</v>
      </c>
      <c r="N13" s="383">
        <v>29661</v>
      </c>
      <c r="O13" s="382">
        <f t="shared" si="1"/>
        <v>23045</v>
      </c>
      <c r="P13" s="383">
        <v>50782</v>
      </c>
      <c r="Q13" s="44">
        <v>1924</v>
      </c>
      <c r="R13" s="91">
        <v>2939</v>
      </c>
      <c r="S13" s="383">
        <v>1269</v>
      </c>
      <c r="T13" s="382">
        <f t="shared" si="2"/>
        <v>1670</v>
      </c>
      <c r="U13" s="383">
        <v>1554</v>
      </c>
      <c r="V13" s="239">
        <v>1385</v>
      </c>
    </row>
    <row r="14" spans="1:23" ht="17.25" customHeight="1">
      <c r="A14" s="1564" t="s">
        <v>17</v>
      </c>
      <c r="B14" s="1565"/>
      <c r="C14" s="197">
        <v>614</v>
      </c>
      <c r="D14" s="91">
        <v>270</v>
      </c>
      <c r="E14" s="382">
        <v>344</v>
      </c>
      <c r="F14" s="383">
        <v>604</v>
      </c>
      <c r="G14" s="44">
        <v>10</v>
      </c>
      <c r="H14" s="913">
        <v>22244</v>
      </c>
      <c r="I14" s="383">
        <v>7752</v>
      </c>
      <c r="J14" s="382">
        <f t="shared" si="0"/>
        <v>14492</v>
      </c>
      <c r="K14" s="383">
        <v>21304</v>
      </c>
      <c r="L14" s="239">
        <v>940</v>
      </c>
      <c r="M14" s="197">
        <v>53020</v>
      </c>
      <c r="N14" s="91">
        <v>29933</v>
      </c>
      <c r="O14" s="382">
        <f t="shared" si="1"/>
        <v>23087</v>
      </c>
      <c r="P14" s="383">
        <v>50810</v>
      </c>
      <c r="Q14" s="44">
        <v>2210</v>
      </c>
      <c r="R14" s="91">
        <v>2724</v>
      </c>
      <c r="S14" s="383">
        <v>1124</v>
      </c>
      <c r="T14" s="382">
        <f t="shared" si="2"/>
        <v>1600</v>
      </c>
      <c r="U14" s="383">
        <v>1645</v>
      </c>
      <c r="V14" s="239">
        <v>1079</v>
      </c>
    </row>
    <row r="15" spans="1:23" ht="17.25" customHeight="1">
      <c r="A15" s="1564" t="s">
        <v>143</v>
      </c>
      <c r="B15" s="1565"/>
      <c r="C15" s="197">
        <v>618</v>
      </c>
      <c r="D15" s="91">
        <v>277</v>
      </c>
      <c r="E15" s="382">
        <v>341</v>
      </c>
      <c r="F15" s="383">
        <v>605</v>
      </c>
      <c r="G15" s="44">
        <v>13</v>
      </c>
      <c r="H15" s="913">
        <v>21917</v>
      </c>
      <c r="I15" s="383">
        <v>7401</v>
      </c>
      <c r="J15" s="382">
        <f t="shared" si="0"/>
        <v>14516</v>
      </c>
      <c r="K15" s="383">
        <v>20902</v>
      </c>
      <c r="L15" s="239">
        <v>1015</v>
      </c>
      <c r="M15" s="197">
        <v>52998</v>
      </c>
      <c r="N15" s="91">
        <v>29260</v>
      </c>
      <c r="O15" s="382">
        <f t="shared" si="1"/>
        <v>23738</v>
      </c>
      <c r="P15" s="383">
        <v>51154</v>
      </c>
      <c r="Q15" s="44">
        <v>1844</v>
      </c>
      <c r="R15" s="91">
        <v>2523</v>
      </c>
      <c r="S15" s="383">
        <v>1011</v>
      </c>
      <c r="T15" s="382">
        <f t="shared" si="2"/>
        <v>1512</v>
      </c>
      <c r="U15" s="383">
        <v>1610</v>
      </c>
      <c r="V15" s="239">
        <v>913</v>
      </c>
    </row>
    <row r="16" spans="1:23" ht="17.25" customHeight="1">
      <c r="A16" s="1564" t="s">
        <v>194</v>
      </c>
      <c r="B16" s="1565"/>
      <c r="C16" s="197">
        <v>646</v>
      </c>
      <c r="D16" s="91">
        <v>302</v>
      </c>
      <c r="E16" s="382">
        <v>344</v>
      </c>
      <c r="F16" s="383">
        <v>635</v>
      </c>
      <c r="G16" s="44">
        <v>11</v>
      </c>
      <c r="H16" s="913">
        <v>21331</v>
      </c>
      <c r="I16" s="383">
        <v>7044</v>
      </c>
      <c r="J16" s="382">
        <v>14287</v>
      </c>
      <c r="K16" s="383">
        <v>20263</v>
      </c>
      <c r="L16" s="239">
        <v>1068</v>
      </c>
      <c r="M16" s="197">
        <v>54923</v>
      </c>
      <c r="N16" s="91">
        <v>30332</v>
      </c>
      <c r="O16" s="382">
        <v>24591</v>
      </c>
      <c r="P16" s="383">
        <v>52933</v>
      </c>
      <c r="Q16" s="44">
        <v>1990</v>
      </c>
      <c r="R16" s="91">
        <v>2577</v>
      </c>
      <c r="S16" s="383">
        <v>1111</v>
      </c>
      <c r="T16" s="382">
        <v>1466</v>
      </c>
      <c r="U16" s="383">
        <v>1601</v>
      </c>
      <c r="V16" s="239">
        <v>976</v>
      </c>
      <c r="W16" s="199"/>
    </row>
    <row r="17" spans="1:22" ht="17.25" customHeight="1" thickBot="1">
      <c r="A17" s="1614" t="s">
        <v>475</v>
      </c>
      <c r="B17" s="1615"/>
      <c r="C17" s="197">
        <v>693</v>
      </c>
      <c r="D17" s="91">
        <v>321</v>
      </c>
      <c r="E17" s="382">
        <v>372</v>
      </c>
      <c r="F17" s="383">
        <v>684</v>
      </c>
      <c r="G17" s="44">
        <v>9</v>
      </c>
      <c r="H17" s="913">
        <v>23240</v>
      </c>
      <c r="I17" s="383">
        <v>7751</v>
      </c>
      <c r="J17" s="382">
        <v>15489</v>
      </c>
      <c r="K17" s="383">
        <v>22094</v>
      </c>
      <c r="L17" s="239">
        <v>1146</v>
      </c>
      <c r="M17" s="197">
        <v>57730</v>
      </c>
      <c r="N17" s="91">
        <v>31643</v>
      </c>
      <c r="O17" s="382">
        <v>26087</v>
      </c>
      <c r="P17" s="383">
        <v>55629</v>
      </c>
      <c r="Q17" s="44">
        <v>2101</v>
      </c>
      <c r="R17" s="91">
        <v>2799</v>
      </c>
      <c r="S17" s="383">
        <v>1152</v>
      </c>
      <c r="T17" s="382">
        <v>1647</v>
      </c>
      <c r="U17" s="383">
        <v>1943</v>
      </c>
      <c r="V17" s="239">
        <v>856</v>
      </c>
    </row>
    <row r="18" spans="1:22" ht="17.25" customHeight="1">
      <c r="A18" s="1859" t="s">
        <v>582</v>
      </c>
      <c r="B18" s="626" t="s">
        <v>196</v>
      </c>
      <c r="C18" s="616">
        <f t="shared" ref="C18:H18" si="3">C17-C16</f>
        <v>47</v>
      </c>
      <c r="D18" s="617">
        <f t="shared" si="3"/>
        <v>19</v>
      </c>
      <c r="E18" s="617">
        <f t="shared" si="3"/>
        <v>28</v>
      </c>
      <c r="F18" s="617">
        <f t="shared" si="3"/>
        <v>49</v>
      </c>
      <c r="G18" s="618">
        <f t="shared" si="3"/>
        <v>-2</v>
      </c>
      <c r="H18" s="616">
        <f t="shared" si="3"/>
        <v>1909</v>
      </c>
      <c r="I18" s="617">
        <f t="shared" ref="I18:V18" si="4">I17-I16</f>
        <v>707</v>
      </c>
      <c r="J18" s="617">
        <f t="shared" si="4"/>
        <v>1202</v>
      </c>
      <c r="K18" s="617">
        <f t="shared" si="4"/>
        <v>1831</v>
      </c>
      <c r="L18" s="618">
        <f t="shared" si="4"/>
        <v>78</v>
      </c>
      <c r="M18" s="616">
        <f t="shared" si="4"/>
        <v>2807</v>
      </c>
      <c r="N18" s="617">
        <f t="shared" si="4"/>
        <v>1311</v>
      </c>
      <c r="O18" s="617">
        <f t="shared" si="4"/>
        <v>1496</v>
      </c>
      <c r="P18" s="617">
        <f t="shared" si="4"/>
        <v>2696</v>
      </c>
      <c r="Q18" s="618">
        <f t="shared" si="4"/>
        <v>111</v>
      </c>
      <c r="R18" s="671">
        <f t="shared" si="4"/>
        <v>222</v>
      </c>
      <c r="S18" s="617">
        <f t="shared" si="4"/>
        <v>41</v>
      </c>
      <c r="T18" s="617">
        <f t="shared" si="4"/>
        <v>181</v>
      </c>
      <c r="U18" s="617">
        <f t="shared" si="4"/>
        <v>342</v>
      </c>
      <c r="V18" s="618">
        <f t="shared" si="4"/>
        <v>-120</v>
      </c>
    </row>
    <row r="19" spans="1:22" ht="19.5" customHeight="1">
      <c r="A19" s="1573"/>
      <c r="B19" s="620" t="s">
        <v>197</v>
      </c>
      <c r="C19" s="623">
        <f t="shared" ref="C19:H19" si="5">C17/C16-1</f>
        <v>7.2755417956656299E-2</v>
      </c>
      <c r="D19" s="624">
        <f t="shared" si="5"/>
        <v>6.29139072847682E-2</v>
      </c>
      <c r="E19" s="624">
        <f t="shared" si="5"/>
        <v>8.1395348837209225E-2</v>
      </c>
      <c r="F19" s="624">
        <f t="shared" si="5"/>
        <v>7.7165354330708702E-2</v>
      </c>
      <c r="G19" s="625">
        <f t="shared" si="5"/>
        <v>-0.18181818181818177</v>
      </c>
      <c r="H19" s="623">
        <f t="shared" si="5"/>
        <v>8.9494163424124418E-2</v>
      </c>
      <c r="I19" s="624">
        <f t="shared" ref="I19:V19" si="6">I17/I16-1</f>
        <v>0.10036910846110159</v>
      </c>
      <c r="J19" s="624">
        <f t="shared" si="6"/>
        <v>8.4132428081472588E-2</v>
      </c>
      <c r="K19" s="624">
        <f t="shared" si="6"/>
        <v>9.036174307851752E-2</v>
      </c>
      <c r="L19" s="625">
        <f t="shared" si="6"/>
        <v>7.3033707865168607E-2</v>
      </c>
      <c r="M19" s="623">
        <f t="shared" si="6"/>
        <v>5.1107914716967295E-2</v>
      </c>
      <c r="N19" s="624">
        <f t="shared" si="6"/>
        <v>4.3221680073849411E-2</v>
      </c>
      <c r="O19" s="624">
        <f t="shared" si="6"/>
        <v>6.0835264934325561E-2</v>
      </c>
      <c r="P19" s="624">
        <f t="shared" si="6"/>
        <v>5.0932310656868207E-2</v>
      </c>
      <c r="Q19" s="625">
        <f t="shared" si="6"/>
        <v>5.577889447236184E-2</v>
      </c>
      <c r="R19" s="680">
        <f t="shared" si="6"/>
        <v>8.614668218859145E-2</v>
      </c>
      <c r="S19" s="624">
        <f t="shared" si="6"/>
        <v>3.6903690369036957E-2</v>
      </c>
      <c r="T19" s="624">
        <f t="shared" si="6"/>
        <v>0.12346521145975453</v>
      </c>
      <c r="U19" s="624">
        <f t="shared" si="6"/>
        <v>0.2136164896939412</v>
      </c>
      <c r="V19" s="625">
        <f t="shared" si="6"/>
        <v>-0.12295081967213117</v>
      </c>
    </row>
    <row r="20" spans="1:22" ht="17.25" customHeight="1">
      <c r="A20" s="1556" t="s">
        <v>583</v>
      </c>
      <c r="B20" s="638" t="s">
        <v>196</v>
      </c>
      <c r="C20" s="641">
        <f t="shared" ref="C20:H20" si="7">C17-C12</f>
        <v>110</v>
      </c>
      <c r="D20" s="642">
        <f t="shared" si="7"/>
        <v>39</v>
      </c>
      <c r="E20" s="642">
        <f t="shared" si="7"/>
        <v>71</v>
      </c>
      <c r="F20" s="642">
        <f t="shared" si="7"/>
        <v>115</v>
      </c>
      <c r="G20" s="643">
        <f t="shared" si="7"/>
        <v>-5</v>
      </c>
      <c r="H20" s="641">
        <f t="shared" si="7"/>
        <v>-402</v>
      </c>
      <c r="I20" s="642">
        <f t="shared" ref="I20:V20" si="8">I17-I12</f>
        <v>-60</v>
      </c>
      <c r="J20" s="642">
        <f t="shared" si="8"/>
        <v>-342</v>
      </c>
      <c r="K20" s="642">
        <f t="shared" si="8"/>
        <v>-835</v>
      </c>
      <c r="L20" s="643">
        <f t="shared" si="8"/>
        <v>433</v>
      </c>
      <c r="M20" s="641">
        <f t="shared" si="8"/>
        <v>1671</v>
      </c>
      <c r="N20" s="642">
        <f t="shared" si="8"/>
        <v>111</v>
      </c>
      <c r="O20" s="642">
        <f t="shared" si="8"/>
        <v>1560</v>
      </c>
      <c r="P20" s="642">
        <f t="shared" si="8"/>
        <v>1483</v>
      </c>
      <c r="Q20" s="643">
        <f t="shared" si="8"/>
        <v>188</v>
      </c>
      <c r="R20" s="677">
        <f t="shared" si="8"/>
        <v>-739</v>
      </c>
      <c r="S20" s="642">
        <f t="shared" si="8"/>
        <v>-385</v>
      </c>
      <c r="T20" s="642">
        <f t="shared" si="8"/>
        <v>-354</v>
      </c>
      <c r="U20" s="642">
        <f t="shared" si="8"/>
        <v>-32</v>
      </c>
      <c r="V20" s="643">
        <f t="shared" si="8"/>
        <v>-707</v>
      </c>
    </row>
    <row r="21" spans="1:22" ht="17.25" customHeight="1">
      <c r="A21" s="1573"/>
      <c r="B21" s="620" t="s">
        <v>197</v>
      </c>
      <c r="C21" s="623">
        <f t="shared" ref="C21:H21" si="9">C17/C12-1</f>
        <v>0.18867924528301883</v>
      </c>
      <c r="D21" s="624">
        <f t="shared" si="9"/>
        <v>0.13829787234042556</v>
      </c>
      <c r="E21" s="624">
        <f t="shared" si="9"/>
        <v>0.23588039867109645</v>
      </c>
      <c r="F21" s="624">
        <f t="shared" si="9"/>
        <v>0.20210896309314585</v>
      </c>
      <c r="G21" s="625">
        <f t="shared" si="9"/>
        <v>-0.3571428571428571</v>
      </c>
      <c r="H21" s="623">
        <f t="shared" si="9"/>
        <v>-1.7003637594112164E-2</v>
      </c>
      <c r="I21" s="624">
        <f t="shared" ref="I21:V21" si="10">I17/I12-1</f>
        <v>-7.6814748431698332E-3</v>
      </c>
      <c r="J21" s="624">
        <f t="shared" si="10"/>
        <v>-2.1603183627060818E-2</v>
      </c>
      <c r="K21" s="624">
        <f t="shared" si="10"/>
        <v>-3.6416764795673573E-2</v>
      </c>
      <c r="L21" s="625">
        <f t="shared" si="10"/>
        <v>0.60729312762973353</v>
      </c>
      <c r="M21" s="623">
        <f t="shared" si="10"/>
        <v>2.9807880982536172E-2</v>
      </c>
      <c r="N21" s="624">
        <f t="shared" si="10"/>
        <v>3.5202334136750224E-3</v>
      </c>
      <c r="O21" s="624">
        <f t="shared" si="10"/>
        <v>6.3603375871488455E-2</v>
      </c>
      <c r="P21" s="624">
        <f t="shared" si="10"/>
        <v>2.7388911461603715E-2</v>
      </c>
      <c r="Q21" s="625">
        <f t="shared" si="10"/>
        <v>9.8274960794563437E-2</v>
      </c>
      <c r="R21" s="680">
        <f t="shared" si="10"/>
        <v>-0.20887507066139066</v>
      </c>
      <c r="S21" s="624">
        <f t="shared" si="10"/>
        <v>-0.25048796356538716</v>
      </c>
      <c r="T21" s="624">
        <f t="shared" si="10"/>
        <v>-0.17691154422788602</v>
      </c>
      <c r="U21" s="624">
        <f t="shared" si="10"/>
        <v>-1.6202531645569618E-2</v>
      </c>
      <c r="V21" s="625">
        <f t="shared" si="10"/>
        <v>-0.45233525271912989</v>
      </c>
    </row>
    <row r="22" spans="1:22" ht="17.25" customHeight="1">
      <c r="A22" s="1556" t="s">
        <v>584</v>
      </c>
      <c r="B22" s="638" t="s">
        <v>196</v>
      </c>
      <c r="C22" s="641">
        <f t="shared" ref="C22:H22" si="11">C17-C7</f>
        <v>195</v>
      </c>
      <c r="D22" s="642">
        <f t="shared" si="11"/>
        <v>51</v>
      </c>
      <c r="E22" s="642">
        <f t="shared" si="11"/>
        <v>144</v>
      </c>
      <c r="F22" s="642">
        <f t="shared" si="11"/>
        <v>226</v>
      </c>
      <c r="G22" s="643">
        <f t="shared" si="11"/>
        <v>-31</v>
      </c>
      <c r="H22" s="641">
        <f t="shared" si="11"/>
        <v>-4641</v>
      </c>
      <c r="I22" s="642">
        <f t="shared" ref="I22:V22" si="12">I17-I7</f>
        <v>-1883</v>
      </c>
      <c r="J22" s="642">
        <f t="shared" si="12"/>
        <v>-2758</v>
      </c>
      <c r="K22" s="642">
        <f t="shared" si="12"/>
        <v>-5464</v>
      </c>
      <c r="L22" s="643">
        <f t="shared" si="12"/>
        <v>823</v>
      </c>
      <c r="M22" s="641">
        <f t="shared" si="12"/>
        <v>-18527</v>
      </c>
      <c r="N22" s="642">
        <f t="shared" si="12"/>
        <v>-11326</v>
      </c>
      <c r="O22" s="642">
        <f t="shared" si="12"/>
        <v>-7201</v>
      </c>
      <c r="P22" s="642">
        <f t="shared" si="12"/>
        <v>-19183</v>
      </c>
      <c r="Q22" s="643">
        <f t="shared" si="12"/>
        <v>656</v>
      </c>
      <c r="R22" s="677">
        <f t="shared" si="12"/>
        <v>-9011</v>
      </c>
      <c r="S22" s="642">
        <f t="shared" si="12"/>
        <v>-4502</v>
      </c>
      <c r="T22" s="642">
        <f t="shared" si="12"/>
        <v>-4509</v>
      </c>
      <c r="U22" s="642">
        <f t="shared" si="12"/>
        <v>-4309</v>
      </c>
      <c r="V22" s="643">
        <f t="shared" si="12"/>
        <v>-4702</v>
      </c>
    </row>
    <row r="23" spans="1:22" ht="17.25" customHeight="1" thickBot="1">
      <c r="A23" s="1557"/>
      <c r="B23" s="656" t="s">
        <v>197</v>
      </c>
      <c r="C23" s="657">
        <f t="shared" ref="C23:H23" si="13">C17/C7-1</f>
        <v>0.39156626506024095</v>
      </c>
      <c r="D23" s="658">
        <f t="shared" si="13"/>
        <v>0.18888888888888888</v>
      </c>
      <c r="E23" s="658">
        <f t="shared" si="13"/>
        <v>0.63157894736842102</v>
      </c>
      <c r="F23" s="658">
        <f t="shared" si="13"/>
        <v>0.49344978165938858</v>
      </c>
      <c r="G23" s="722">
        <f t="shared" si="13"/>
        <v>-0.77500000000000002</v>
      </c>
      <c r="H23" s="657">
        <f t="shared" si="13"/>
        <v>-0.16645744413758479</v>
      </c>
      <c r="I23" s="658">
        <f t="shared" ref="I23:V23" si="14">I17/I7-1</f>
        <v>-0.19545360182686322</v>
      </c>
      <c r="J23" s="658">
        <f t="shared" si="14"/>
        <v>-0.15114813393982574</v>
      </c>
      <c r="K23" s="658">
        <f t="shared" si="14"/>
        <v>-0.19827273387038247</v>
      </c>
      <c r="L23" s="722">
        <f t="shared" si="14"/>
        <v>2.5479876160990713</v>
      </c>
      <c r="M23" s="657">
        <f t="shared" si="14"/>
        <v>-0.2429547451381513</v>
      </c>
      <c r="N23" s="658">
        <f t="shared" si="14"/>
        <v>-0.26358537550326977</v>
      </c>
      <c r="O23" s="658">
        <f t="shared" si="14"/>
        <v>-0.216324200913242</v>
      </c>
      <c r="P23" s="658">
        <f t="shared" si="14"/>
        <v>-0.25641608298133989</v>
      </c>
      <c r="Q23" s="722">
        <f t="shared" si="14"/>
        <v>0.45397923875432533</v>
      </c>
      <c r="R23" s="721">
        <f t="shared" si="14"/>
        <v>-0.76299745977984756</v>
      </c>
      <c r="S23" s="658">
        <f t="shared" si="14"/>
        <v>-0.79625044216483909</v>
      </c>
      <c r="T23" s="658">
        <f t="shared" si="14"/>
        <v>-0.73245614035087714</v>
      </c>
      <c r="U23" s="658">
        <f t="shared" si="14"/>
        <v>-0.68921944977607164</v>
      </c>
      <c r="V23" s="722">
        <f t="shared" si="14"/>
        <v>-0.84598776538323139</v>
      </c>
    </row>
    <row r="24" spans="1:22" ht="17.25" customHeight="1">
      <c r="A24" s="917" t="s">
        <v>719</v>
      </c>
      <c r="K24" s="199"/>
      <c r="U24" s="199"/>
    </row>
    <row r="25" spans="1:22" ht="24.75" customHeight="1">
      <c r="A25" s="1916" t="s">
        <v>714</v>
      </c>
      <c r="B25" s="1916"/>
      <c r="C25" s="1916"/>
      <c r="D25" s="1916"/>
      <c r="E25" s="1916"/>
      <c r="F25" s="1916"/>
      <c r="G25" s="1916"/>
      <c r="H25" s="1916"/>
      <c r="I25" s="1916"/>
      <c r="J25" s="1916"/>
      <c r="K25" s="1916"/>
      <c r="L25" s="1916"/>
      <c r="M25" s="1916"/>
      <c r="N25" s="1916"/>
      <c r="O25" s="1916"/>
      <c r="P25" s="1916"/>
      <c r="Q25" s="1916"/>
      <c r="R25" s="1916"/>
      <c r="S25" s="1916"/>
      <c r="T25" s="1916"/>
      <c r="U25" s="1916"/>
      <c r="V25" s="1916"/>
    </row>
    <row r="26" spans="1:22" ht="17.25" customHeight="1">
      <c r="A26" s="997" t="s">
        <v>546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610"/>
      <c r="L26" s="219"/>
      <c r="M26" s="219"/>
      <c r="N26" s="219"/>
      <c r="U26" s="199"/>
    </row>
    <row r="27" spans="1:22" ht="17.25" customHeight="1">
      <c r="K27" s="199"/>
      <c r="U27" s="199"/>
    </row>
    <row r="28" spans="1:22"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</row>
    <row r="29" spans="1:22"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  <row r="30" spans="1:22"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</row>
    <row r="31" spans="1:22" ht="15.75" customHeight="1"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</row>
    <row r="32" spans="1:22"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</row>
  </sheetData>
  <mergeCells count="32">
    <mergeCell ref="F4:G5"/>
    <mergeCell ref="A3:B6"/>
    <mergeCell ref="H3:L3"/>
    <mergeCell ref="M3:Q3"/>
    <mergeCell ref="R3:V3"/>
    <mergeCell ref="H4:H6"/>
    <mergeCell ref="M4:M6"/>
    <mergeCell ref="R4:R6"/>
    <mergeCell ref="S4:T5"/>
    <mergeCell ref="U4:V5"/>
    <mergeCell ref="I4:J5"/>
    <mergeCell ref="K4:L5"/>
    <mergeCell ref="N4:O5"/>
    <mergeCell ref="P4:Q5"/>
    <mergeCell ref="C3:G3"/>
    <mergeCell ref="C4:C6"/>
    <mergeCell ref="D4:E5"/>
    <mergeCell ref="A25:V25"/>
    <mergeCell ref="A18:A19"/>
    <mergeCell ref="A20:A21"/>
    <mergeCell ref="A22:A23"/>
    <mergeCell ref="A7:B7"/>
    <mergeCell ref="A17:B1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H18:V23" unlockedFormula="1"/>
  </ignoredError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/>
  </sheetViews>
  <sheetFormatPr defaultColWidth="9.140625" defaultRowHeight="15"/>
  <cols>
    <col min="1" max="1" width="18.5703125" style="223" customWidth="1"/>
    <col min="2" max="11" width="7.140625" style="223" customWidth="1"/>
    <col min="12" max="13" width="8.28515625" style="223" customWidth="1"/>
    <col min="14" max="16" width="7.140625" style="223" customWidth="1"/>
    <col min="17" max="16384" width="9.140625" style="223"/>
  </cols>
  <sheetData>
    <row r="1" spans="1:20" s="50" customFormat="1" ht="17.25" customHeight="1">
      <c r="A1" s="258" t="s">
        <v>687</v>
      </c>
      <c r="M1" s="552"/>
    </row>
    <row r="2" spans="1:20" s="219" customFormat="1" ht="17.25" customHeight="1" thickBot="1">
      <c r="A2" s="358" t="s">
        <v>198</v>
      </c>
    </row>
    <row r="3" spans="1:20" s="4" customFormat="1" ht="22.5" customHeight="1">
      <c r="A3" s="1558" t="s">
        <v>195</v>
      </c>
      <c r="B3" s="1600" t="s">
        <v>989</v>
      </c>
      <c r="C3" s="1694"/>
      <c r="D3" s="1928"/>
      <c r="E3" s="1600" t="s">
        <v>333</v>
      </c>
      <c r="F3" s="1601"/>
      <c r="G3" s="1602"/>
      <c r="H3" s="1600" t="s">
        <v>332</v>
      </c>
      <c r="I3" s="1601"/>
      <c r="J3" s="1602"/>
      <c r="K3" s="1600" t="s">
        <v>518</v>
      </c>
      <c r="L3" s="1601"/>
      <c r="M3" s="1602"/>
      <c r="N3" s="1917" t="s">
        <v>304</v>
      </c>
      <c r="O3" s="1918"/>
      <c r="P3" s="1919"/>
    </row>
    <row r="4" spans="1:20" s="4" customFormat="1" ht="18.75" customHeight="1">
      <c r="A4" s="1560"/>
      <c r="B4" s="1846"/>
      <c r="C4" s="1929"/>
      <c r="D4" s="1847"/>
      <c r="E4" s="1603"/>
      <c r="F4" s="1604"/>
      <c r="G4" s="1605"/>
      <c r="H4" s="1603"/>
      <c r="I4" s="1604"/>
      <c r="J4" s="1605"/>
      <c r="K4" s="1603"/>
      <c r="L4" s="1604"/>
      <c r="M4" s="1605"/>
      <c r="N4" s="1920"/>
      <c r="O4" s="1921"/>
      <c r="P4" s="1922"/>
    </row>
    <row r="5" spans="1:20" s="4" customFormat="1" ht="17.25" customHeight="1">
      <c r="A5" s="1560"/>
      <c r="B5" s="1608" t="s">
        <v>325</v>
      </c>
      <c r="C5" s="1612" t="s">
        <v>175</v>
      </c>
      <c r="D5" s="1612" t="s">
        <v>592</v>
      </c>
      <c r="E5" s="1608" t="s">
        <v>325</v>
      </c>
      <c r="F5" s="1612" t="s">
        <v>175</v>
      </c>
      <c r="G5" s="1612" t="s">
        <v>592</v>
      </c>
      <c r="H5" s="1608" t="s">
        <v>325</v>
      </c>
      <c r="I5" s="1612" t="s">
        <v>175</v>
      </c>
      <c r="J5" s="1612" t="s">
        <v>592</v>
      </c>
      <c r="K5" s="1608" t="s">
        <v>325</v>
      </c>
      <c r="L5" s="1612" t="s">
        <v>175</v>
      </c>
      <c r="M5" s="1747" t="s">
        <v>592</v>
      </c>
      <c r="N5" s="1608" t="s">
        <v>325</v>
      </c>
      <c r="O5" s="1612" t="s">
        <v>175</v>
      </c>
      <c r="P5" s="1747" t="s">
        <v>592</v>
      </c>
    </row>
    <row r="6" spans="1:20" s="4" customFormat="1" ht="17.25" customHeight="1" thickBot="1">
      <c r="A6" s="1562"/>
      <c r="B6" s="1609"/>
      <c r="C6" s="1613"/>
      <c r="D6" s="1613"/>
      <c r="E6" s="1609"/>
      <c r="F6" s="1613"/>
      <c r="G6" s="1613"/>
      <c r="H6" s="1609"/>
      <c r="I6" s="1613"/>
      <c r="J6" s="1613"/>
      <c r="K6" s="1609"/>
      <c r="L6" s="1613"/>
      <c r="M6" s="1748"/>
      <c r="N6" s="1609"/>
      <c r="O6" s="1613"/>
      <c r="P6" s="1748"/>
    </row>
    <row r="7" spans="1:20" s="5" customFormat="1" ht="17.25" customHeight="1">
      <c r="A7" s="10" t="s">
        <v>20</v>
      </c>
      <c r="B7" s="1107">
        <v>140</v>
      </c>
      <c r="C7" s="1108">
        <v>2720</v>
      </c>
      <c r="D7" s="1108">
        <v>2689</v>
      </c>
      <c r="E7" s="1107">
        <v>561</v>
      </c>
      <c r="F7" s="1108">
        <v>90641</v>
      </c>
      <c r="G7" s="1108">
        <v>87893</v>
      </c>
      <c r="H7" s="1107">
        <v>814</v>
      </c>
      <c r="I7" s="1361">
        <v>194208</v>
      </c>
      <c r="J7" s="1118">
        <v>186492</v>
      </c>
      <c r="K7" s="1107">
        <v>354</v>
      </c>
      <c r="L7" s="1361">
        <v>131799</v>
      </c>
      <c r="M7" s="1118">
        <v>131554</v>
      </c>
      <c r="N7" s="1107">
        <v>273</v>
      </c>
      <c r="O7" s="1362">
        <v>13538</v>
      </c>
      <c r="P7" s="1118">
        <v>8674</v>
      </c>
      <c r="Q7" s="6"/>
      <c r="R7" s="6"/>
      <c r="S7" s="6"/>
      <c r="T7" s="6"/>
    </row>
    <row r="8" spans="1:20" s="1087" customFormat="1" ht="17.25" customHeight="1">
      <c r="A8" s="866" t="s">
        <v>21</v>
      </c>
      <c r="B8" s="196">
        <v>13</v>
      </c>
      <c r="C8" s="240">
        <v>363</v>
      </c>
      <c r="D8" s="240">
        <v>363</v>
      </c>
      <c r="E8" s="196">
        <v>48</v>
      </c>
      <c r="F8" s="240">
        <v>8975</v>
      </c>
      <c r="G8" s="240">
        <v>7747</v>
      </c>
      <c r="H8" s="196">
        <v>109</v>
      </c>
      <c r="I8" s="241">
        <v>31488</v>
      </c>
      <c r="J8" s="247">
        <v>29759</v>
      </c>
      <c r="K8" s="196">
        <v>67</v>
      </c>
      <c r="L8" s="241">
        <v>25847</v>
      </c>
      <c r="M8" s="247">
        <v>25664</v>
      </c>
      <c r="N8" s="196">
        <v>29</v>
      </c>
      <c r="O8" s="382">
        <v>1978</v>
      </c>
      <c r="P8" s="247">
        <v>937</v>
      </c>
      <c r="Q8" s="1086"/>
      <c r="R8" s="1086"/>
      <c r="S8" s="1086"/>
      <c r="T8" s="1086"/>
    </row>
    <row r="9" spans="1:20" s="1087" customFormat="1" ht="17.25" customHeight="1">
      <c r="A9" s="866" t="s">
        <v>22</v>
      </c>
      <c r="B9" s="196">
        <v>20</v>
      </c>
      <c r="C9" s="240">
        <v>399</v>
      </c>
      <c r="D9" s="240">
        <v>399</v>
      </c>
      <c r="E9" s="196">
        <v>68</v>
      </c>
      <c r="F9" s="240">
        <v>8986</v>
      </c>
      <c r="G9" s="240">
        <v>8806</v>
      </c>
      <c r="H9" s="196">
        <v>87</v>
      </c>
      <c r="I9" s="241">
        <v>16877</v>
      </c>
      <c r="J9" s="247">
        <v>15739</v>
      </c>
      <c r="K9" s="196">
        <v>35</v>
      </c>
      <c r="L9" s="241">
        <v>12943</v>
      </c>
      <c r="M9" s="247">
        <v>12943</v>
      </c>
      <c r="N9" s="196">
        <v>30</v>
      </c>
      <c r="O9" s="382">
        <v>1383</v>
      </c>
      <c r="P9" s="247">
        <v>886</v>
      </c>
      <c r="Q9" s="1086"/>
      <c r="R9" s="1086"/>
      <c r="S9" s="1086"/>
      <c r="T9" s="1086"/>
    </row>
    <row r="10" spans="1:20" s="1087" customFormat="1" ht="17.25" customHeight="1">
      <c r="A10" s="866" t="s">
        <v>23</v>
      </c>
      <c r="B10" s="196">
        <v>7</v>
      </c>
      <c r="C10" s="382">
        <v>83</v>
      </c>
      <c r="D10" s="382">
        <v>83</v>
      </c>
      <c r="E10" s="196">
        <v>41</v>
      </c>
      <c r="F10" s="382">
        <v>6232</v>
      </c>
      <c r="G10" s="382">
        <v>6109</v>
      </c>
      <c r="H10" s="196">
        <v>52</v>
      </c>
      <c r="I10" s="241">
        <v>12127</v>
      </c>
      <c r="J10" s="247">
        <v>11972</v>
      </c>
      <c r="K10" s="196">
        <v>22</v>
      </c>
      <c r="L10" s="241">
        <v>7796</v>
      </c>
      <c r="M10" s="247">
        <v>7796</v>
      </c>
      <c r="N10" s="196">
        <v>20</v>
      </c>
      <c r="O10" s="382">
        <v>1012</v>
      </c>
      <c r="P10" s="247">
        <v>710</v>
      </c>
      <c r="Q10" s="1086"/>
      <c r="R10" s="1086"/>
      <c r="S10" s="1086"/>
      <c r="T10" s="1086"/>
    </row>
    <row r="11" spans="1:20" s="1087" customFormat="1" ht="17.25" customHeight="1">
      <c r="A11" s="866" t="s">
        <v>24</v>
      </c>
      <c r="B11" s="196">
        <v>4</v>
      </c>
      <c r="C11" s="382">
        <v>69</v>
      </c>
      <c r="D11" s="382">
        <v>69</v>
      </c>
      <c r="E11" s="196">
        <v>28</v>
      </c>
      <c r="F11" s="382">
        <v>5076</v>
      </c>
      <c r="G11" s="382">
        <v>4956</v>
      </c>
      <c r="H11" s="196">
        <v>38</v>
      </c>
      <c r="I11" s="241">
        <v>10585</v>
      </c>
      <c r="J11" s="247">
        <v>10180</v>
      </c>
      <c r="K11" s="196">
        <v>15</v>
      </c>
      <c r="L11" s="241">
        <v>6292</v>
      </c>
      <c r="M11" s="247">
        <v>6288</v>
      </c>
      <c r="N11" s="196">
        <v>17</v>
      </c>
      <c r="O11" s="382">
        <v>827</v>
      </c>
      <c r="P11" s="247">
        <v>607</v>
      </c>
      <c r="Q11" s="1086"/>
      <c r="R11" s="1086"/>
      <c r="S11" s="1086"/>
      <c r="T11" s="1086"/>
    </row>
    <row r="12" spans="1:20" s="1087" customFormat="1" ht="17.25" customHeight="1">
      <c r="A12" s="866" t="s">
        <v>25</v>
      </c>
      <c r="B12" s="196">
        <v>2</v>
      </c>
      <c r="C12" s="382">
        <v>73</v>
      </c>
      <c r="D12" s="382">
        <v>73</v>
      </c>
      <c r="E12" s="196">
        <v>18</v>
      </c>
      <c r="F12" s="382">
        <v>2687</v>
      </c>
      <c r="G12" s="382">
        <v>2687</v>
      </c>
      <c r="H12" s="196">
        <v>21</v>
      </c>
      <c r="I12" s="241">
        <v>4395</v>
      </c>
      <c r="J12" s="247">
        <v>4269</v>
      </c>
      <c r="K12" s="196">
        <v>9</v>
      </c>
      <c r="L12" s="241">
        <v>3154</v>
      </c>
      <c r="M12" s="247">
        <v>3154</v>
      </c>
      <c r="N12" s="196">
        <v>6</v>
      </c>
      <c r="O12" s="382">
        <v>203</v>
      </c>
      <c r="P12" s="247">
        <v>109</v>
      </c>
      <c r="Q12" s="1086"/>
      <c r="R12" s="1086"/>
      <c r="S12" s="1086"/>
      <c r="T12" s="1086"/>
    </row>
    <row r="13" spans="1:20" s="1087" customFormat="1" ht="17.25" customHeight="1">
      <c r="A13" s="866" t="s">
        <v>26</v>
      </c>
      <c r="B13" s="196">
        <v>14</v>
      </c>
      <c r="C13" s="382">
        <v>271</v>
      </c>
      <c r="D13" s="382">
        <v>271</v>
      </c>
      <c r="E13" s="196">
        <v>47</v>
      </c>
      <c r="F13" s="382">
        <v>8792</v>
      </c>
      <c r="G13" s="382">
        <v>8696</v>
      </c>
      <c r="H13" s="196">
        <v>59</v>
      </c>
      <c r="I13" s="241">
        <v>14834</v>
      </c>
      <c r="J13" s="247">
        <v>14133</v>
      </c>
      <c r="K13" s="196">
        <v>22</v>
      </c>
      <c r="L13" s="241">
        <v>8050</v>
      </c>
      <c r="M13" s="247">
        <v>8036</v>
      </c>
      <c r="N13" s="196">
        <v>18</v>
      </c>
      <c r="O13" s="382">
        <v>958</v>
      </c>
      <c r="P13" s="247">
        <v>533</v>
      </c>
      <c r="Q13" s="1086"/>
      <c r="R13" s="1086"/>
      <c r="S13" s="1086"/>
      <c r="T13" s="1086"/>
    </row>
    <row r="14" spans="1:20" s="1087" customFormat="1" ht="17.25" customHeight="1">
      <c r="A14" s="866" t="s">
        <v>27</v>
      </c>
      <c r="B14" s="196">
        <v>2</v>
      </c>
      <c r="C14" s="240">
        <v>53</v>
      </c>
      <c r="D14" s="240">
        <v>53</v>
      </c>
      <c r="E14" s="196">
        <v>16</v>
      </c>
      <c r="F14" s="240">
        <v>4010</v>
      </c>
      <c r="G14" s="240">
        <v>3934</v>
      </c>
      <c r="H14" s="196">
        <v>35</v>
      </c>
      <c r="I14" s="241">
        <v>7585</v>
      </c>
      <c r="J14" s="247">
        <v>7528</v>
      </c>
      <c r="K14" s="196">
        <v>13</v>
      </c>
      <c r="L14" s="241">
        <v>4055</v>
      </c>
      <c r="M14" s="247">
        <v>4055</v>
      </c>
      <c r="N14" s="196">
        <v>11</v>
      </c>
      <c r="O14" s="382">
        <v>571</v>
      </c>
      <c r="P14" s="247">
        <v>353</v>
      </c>
      <c r="Q14" s="1086"/>
      <c r="R14" s="1086"/>
      <c r="S14" s="1086"/>
      <c r="T14" s="1086"/>
    </row>
    <row r="15" spans="1:20" s="1087" customFormat="1" ht="17.25" customHeight="1">
      <c r="A15" s="866" t="s">
        <v>28</v>
      </c>
      <c r="B15" s="196">
        <v>14</v>
      </c>
      <c r="C15" s="240">
        <v>171</v>
      </c>
      <c r="D15" s="240">
        <v>171</v>
      </c>
      <c r="E15" s="196">
        <v>33</v>
      </c>
      <c r="F15" s="240">
        <v>4938</v>
      </c>
      <c r="G15" s="240">
        <v>4880</v>
      </c>
      <c r="H15" s="196">
        <v>48</v>
      </c>
      <c r="I15" s="241">
        <v>10675</v>
      </c>
      <c r="J15" s="247">
        <v>10549</v>
      </c>
      <c r="K15" s="196">
        <v>19</v>
      </c>
      <c r="L15" s="241">
        <v>6705</v>
      </c>
      <c r="M15" s="247">
        <v>6705</v>
      </c>
      <c r="N15" s="196">
        <v>13</v>
      </c>
      <c r="O15" s="382">
        <v>467</v>
      </c>
      <c r="P15" s="247">
        <v>219</v>
      </c>
      <c r="Q15" s="1086"/>
      <c r="R15" s="1086"/>
      <c r="S15" s="1086"/>
      <c r="T15" s="1086"/>
    </row>
    <row r="16" spans="1:20" s="1087" customFormat="1" ht="17.25" customHeight="1">
      <c r="A16" s="866" t="s">
        <v>29</v>
      </c>
      <c r="B16" s="196">
        <v>8</v>
      </c>
      <c r="C16" s="236">
        <v>109</v>
      </c>
      <c r="D16" s="236">
        <v>109</v>
      </c>
      <c r="E16" s="196">
        <v>36</v>
      </c>
      <c r="F16" s="236">
        <v>5232</v>
      </c>
      <c r="G16" s="236">
        <v>4979</v>
      </c>
      <c r="H16" s="197">
        <v>47</v>
      </c>
      <c r="I16" s="237">
        <v>10621</v>
      </c>
      <c r="J16" s="239">
        <v>10073</v>
      </c>
      <c r="K16" s="197">
        <v>20</v>
      </c>
      <c r="L16" s="237">
        <v>5938</v>
      </c>
      <c r="M16" s="239">
        <v>5938</v>
      </c>
      <c r="N16" s="197">
        <v>15</v>
      </c>
      <c r="O16" s="383">
        <v>633</v>
      </c>
      <c r="P16" s="239">
        <v>447</v>
      </c>
      <c r="Q16" s="1086"/>
      <c r="R16" s="1086"/>
      <c r="S16" s="1086"/>
      <c r="T16" s="1086"/>
    </row>
    <row r="17" spans="1:20" s="1087" customFormat="1" ht="17.25" customHeight="1">
      <c r="A17" s="866" t="s">
        <v>30</v>
      </c>
      <c r="B17" s="196">
        <v>9</v>
      </c>
      <c r="C17" s="236">
        <v>170</v>
      </c>
      <c r="D17" s="236">
        <v>139</v>
      </c>
      <c r="E17" s="196">
        <v>31</v>
      </c>
      <c r="F17" s="236">
        <v>5036</v>
      </c>
      <c r="G17" s="236">
        <v>4907</v>
      </c>
      <c r="H17" s="197">
        <v>42</v>
      </c>
      <c r="I17" s="237">
        <v>9883</v>
      </c>
      <c r="J17" s="239">
        <v>8718</v>
      </c>
      <c r="K17" s="197">
        <v>18</v>
      </c>
      <c r="L17" s="237">
        <v>6184</v>
      </c>
      <c r="M17" s="239">
        <v>6184</v>
      </c>
      <c r="N17" s="197">
        <v>14</v>
      </c>
      <c r="O17" s="383">
        <v>671</v>
      </c>
      <c r="P17" s="239">
        <v>490</v>
      </c>
      <c r="Q17" s="1086"/>
      <c r="R17" s="1086"/>
      <c r="S17" s="1086"/>
      <c r="T17" s="1086"/>
    </row>
    <row r="18" spans="1:20" s="1087" customFormat="1" ht="17.25" customHeight="1">
      <c r="A18" s="866" t="s">
        <v>31</v>
      </c>
      <c r="B18" s="197">
        <v>16</v>
      </c>
      <c r="C18" s="236">
        <v>258</v>
      </c>
      <c r="D18" s="236">
        <v>258</v>
      </c>
      <c r="E18" s="197">
        <v>61</v>
      </c>
      <c r="F18" s="236">
        <v>9579</v>
      </c>
      <c r="G18" s="236">
        <v>9394</v>
      </c>
      <c r="H18" s="197">
        <v>77</v>
      </c>
      <c r="I18" s="237">
        <v>19819</v>
      </c>
      <c r="J18" s="239">
        <v>19495</v>
      </c>
      <c r="K18" s="197">
        <v>40</v>
      </c>
      <c r="L18" s="237">
        <v>15799</v>
      </c>
      <c r="M18" s="239">
        <v>15799</v>
      </c>
      <c r="N18" s="197">
        <v>28</v>
      </c>
      <c r="O18" s="383">
        <v>1307</v>
      </c>
      <c r="P18" s="239">
        <v>1024</v>
      </c>
      <c r="Q18" s="1086"/>
      <c r="R18" s="1086"/>
      <c r="S18" s="1086"/>
      <c r="T18" s="1086"/>
    </row>
    <row r="19" spans="1:20" s="1087" customFormat="1" ht="17.25" customHeight="1">
      <c r="A19" s="866" t="s">
        <v>32</v>
      </c>
      <c r="B19" s="197">
        <v>13</v>
      </c>
      <c r="C19" s="236">
        <v>315</v>
      </c>
      <c r="D19" s="236">
        <v>315</v>
      </c>
      <c r="E19" s="197">
        <v>44</v>
      </c>
      <c r="F19" s="236">
        <v>6049</v>
      </c>
      <c r="G19" s="236">
        <v>6049</v>
      </c>
      <c r="H19" s="197">
        <v>56</v>
      </c>
      <c r="I19" s="383">
        <v>11717</v>
      </c>
      <c r="J19" s="239">
        <v>11306</v>
      </c>
      <c r="K19" s="197">
        <v>19</v>
      </c>
      <c r="L19" s="383">
        <v>8148</v>
      </c>
      <c r="M19" s="239">
        <v>8148</v>
      </c>
      <c r="N19" s="197">
        <v>22</v>
      </c>
      <c r="O19" s="383">
        <v>1037</v>
      </c>
      <c r="P19" s="239">
        <v>736</v>
      </c>
      <c r="Q19" s="1086"/>
      <c r="R19" s="1086"/>
      <c r="S19" s="1086"/>
      <c r="T19" s="1086"/>
    </row>
    <row r="20" spans="1:20" s="374" customFormat="1" ht="17.25" customHeight="1">
      <c r="A20" s="866" t="s">
        <v>33</v>
      </c>
      <c r="B20" s="197">
        <v>7</v>
      </c>
      <c r="C20" s="236">
        <v>75</v>
      </c>
      <c r="D20" s="236">
        <v>75</v>
      </c>
      <c r="E20" s="197">
        <v>37</v>
      </c>
      <c r="F20" s="236">
        <v>4764</v>
      </c>
      <c r="G20" s="236">
        <v>4628</v>
      </c>
      <c r="H20" s="197">
        <v>52</v>
      </c>
      <c r="I20" s="383">
        <v>11700</v>
      </c>
      <c r="J20" s="239">
        <v>11356</v>
      </c>
      <c r="K20" s="197">
        <v>16</v>
      </c>
      <c r="L20" s="383">
        <v>7282</v>
      </c>
      <c r="M20" s="239">
        <v>7282</v>
      </c>
      <c r="N20" s="197">
        <v>19</v>
      </c>
      <c r="O20" s="383">
        <v>758</v>
      </c>
      <c r="P20" s="239">
        <v>565</v>
      </c>
      <c r="Q20" s="1086"/>
      <c r="R20" s="1086"/>
      <c r="S20" s="1086"/>
      <c r="T20" s="1086"/>
    </row>
    <row r="21" spans="1:20" s="260" customFormat="1" ht="17.25" customHeight="1" thickBot="1">
      <c r="A21" s="169" t="s">
        <v>34</v>
      </c>
      <c r="B21" s="189">
        <v>11</v>
      </c>
      <c r="C21" s="194">
        <v>311</v>
      </c>
      <c r="D21" s="194">
        <v>311</v>
      </c>
      <c r="E21" s="189">
        <v>53</v>
      </c>
      <c r="F21" s="194">
        <v>10285</v>
      </c>
      <c r="G21" s="194">
        <v>10121</v>
      </c>
      <c r="H21" s="189">
        <v>91</v>
      </c>
      <c r="I21" s="194">
        <v>21902</v>
      </c>
      <c r="J21" s="293">
        <v>21415</v>
      </c>
      <c r="K21" s="189">
        <v>39</v>
      </c>
      <c r="L21" s="194">
        <v>13606</v>
      </c>
      <c r="M21" s="293">
        <v>13562</v>
      </c>
      <c r="N21" s="189">
        <v>31</v>
      </c>
      <c r="O21" s="194">
        <v>1733</v>
      </c>
      <c r="P21" s="293">
        <v>1058</v>
      </c>
      <c r="Q21" s="6"/>
      <c r="R21" s="6"/>
      <c r="S21" s="6"/>
      <c r="T21" s="6"/>
    </row>
    <row r="22" spans="1:20" ht="17.25" customHeight="1">
      <c r="A22" s="917" t="s">
        <v>710</v>
      </c>
    </row>
    <row r="23" spans="1:20" ht="16.5" customHeight="1">
      <c r="A23" s="1050" t="s">
        <v>399</v>
      </c>
    </row>
    <row r="24" spans="1:20" ht="15.75" customHeight="1"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</row>
    <row r="25" spans="1:20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20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</sheetData>
  <mergeCells count="21">
    <mergeCell ref="A3:A6"/>
    <mergeCell ref="E3:G4"/>
    <mergeCell ref="H3:J4"/>
    <mergeCell ref="N3:P4"/>
    <mergeCell ref="P5:P6"/>
    <mergeCell ref="N5:N6"/>
    <mergeCell ref="O5:O6"/>
    <mergeCell ref="M5:M6"/>
    <mergeCell ref="G5:G6"/>
    <mergeCell ref="H5:H6"/>
    <mergeCell ref="I5:I6"/>
    <mergeCell ref="J5:J6"/>
    <mergeCell ref="B3:D4"/>
    <mergeCell ref="B5:B6"/>
    <mergeCell ref="C5:C6"/>
    <mergeCell ref="D5:D6"/>
    <mergeCell ref="E5:E6"/>
    <mergeCell ref="F5:F6"/>
    <mergeCell ref="K3:M4"/>
    <mergeCell ref="K5:K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pane ySplit="5" topLeftCell="A6" activePane="bottomLeft" state="frozen"/>
      <selection pane="bottomLeft"/>
    </sheetView>
  </sheetViews>
  <sheetFormatPr defaultRowHeight="15"/>
  <cols>
    <col min="1" max="1" width="12.85546875" style="941" customWidth="1"/>
    <col min="2" max="2" width="5" style="941" customWidth="1"/>
    <col min="3" max="5" width="8.5703125" style="941" customWidth="1"/>
    <col min="6" max="10" width="7.28515625" style="941" customWidth="1"/>
    <col min="11" max="15" width="8" style="941" customWidth="1"/>
    <col min="16" max="16" width="7.85546875" style="941" customWidth="1"/>
  </cols>
  <sheetData>
    <row r="1" spans="1:16">
      <c r="A1" s="555" t="s">
        <v>721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</row>
    <row r="2" spans="1:16" ht="15.75" thickBot="1">
      <c r="A2" s="358" t="s">
        <v>198</v>
      </c>
      <c r="B2" s="219"/>
      <c r="C2" s="219"/>
      <c r="D2" s="219"/>
      <c r="E2" s="219"/>
      <c r="F2" s="219"/>
      <c r="G2" s="219"/>
      <c r="H2" s="219"/>
      <c r="I2" s="219"/>
      <c r="J2" s="219"/>
      <c r="K2" s="219" t="s">
        <v>0</v>
      </c>
      <c r="L2" s="219"/>
      <c r="M2" s="219"/>
      <c r="N2" s="219"/>
      <c r="O2" s="219"/>
      <c r="P2" s="219"/>
    </row>
    <row r="3" spans="1:16" ht="23.25" customHeight="1">
      <c r="A3" s="1592" t="s">
        <v>204</v>
      </c>
      <c r="B3" s="1864"/>
      <c r="C3" s="1592" t="s">
        <v>436</v>
      </c>
      <c r="D3" s="1863"/>
      <c r="E3" s="1864"/>
      <c r="F3" s="1762" t="s">
        <v>727</v>
      </c>
      <c r="G3" s="1876"/>
      <c r="H3" s="1592" t="s">
        <v>728</v>
      </c>
      <c r="I3" s="1863"/>
      <c r="J3" s="1880"/>
      <c r="K3" s="1932" t="s">
        <v>295</v>
      </c>
      <c r="L3" s="1933"/>
      <c r="M3" s="1934"/>
      <c r="N3" s="1936" t="s">
        <v>428</v>
      </c>
      <c r="O3" s="1933"/>
      <c r="P3" s="1937"/>
    </row>
    <row r="4" spans="1:16" s="941" customFormat="1" ht="23.25" customHeight="1">
      <c r="A4" s="1596"/>
      <c r="B4" s="1784"/>
      <c r="C4" s="1596" t="s">
        <v>4</v>
      </c>
      <c r="D4" s="1566" t="s">
        <v>725</v>
      </c>
      <c r="E4" s="1784"/>
      <c r="F4" s="1596" t="s">
        <v>4</v>
      </c>
      <c r="G4" s="1790" t="s">
        <v>722</v>
      </c>
      <c r="H4" s="1596" t="s">
        <v>4</v>
      </c>
      <c r="I4" s="1566" t="s">
        <v>6</v>
      </c>
      <c r="J4" s="1790"/>
      <c r="K4" s="1593" t="s">
        <v>4</v>
      </c>
      <c r="L4" s="1566" t="s">
        <v>6</v>
      </c>
      <c r="M4" s="1784"/>
      <c r="N4" s="1596" t="s">
        <v>4</v>
      </c>
      <c r="O4" s="1566" t="s">
        <v>6</v>
      </c>
      <c r="P4" s="1790"/>
    </row>
    <row r="5" spans="1:16" ht="30" customHeight="1" thickBot="1">
      <c r="A5" s="1881"/>
      <c r="B5" s="1931"/>
      <c r="C5" s="1881"/>
      <c r="D5" s="1058" t="s">
        <v>337</v>
      </c>
      <c r="E5" s="869" t="s">
        <v>726</v>
      </c>
      <c r="F5" s="1881"/>
      <c r="G5" s="1938"/>
      <c r="H5" s="1881"/>
      <c r="I5" s="1058" t="s">
        <v>7</v>
      </c>
      <c r="J5" s="705" t="s">
        <v>337</v>
      </c>
      <c r="K5" s="1935"/>
      <c r="L5" s="1058" t="s">
        <v>7</v>
      </c>
      <c r="M5" s="869" t="s">
        <v>720</v>
      </c>
      <c r="N5" s="1881"/>
      <c r="O5" s="1324" t="s">
        <v>7</v>
      </c>
      <c r="P5" s="1325" t="s">
        <v>720</v>
      </c>
    </row>
    <row r="6" spans="1:16" s="473" customFormat="1">
      <c r="A6" s="1564" t="s">
        <v>11</v>
      </c>
      <c r="B6" s="1798"/>
      <c r="C6" s="881">
        <v>1107</v>
      </c>
      <c r="D6" s="913">
        <v>1100</v>
      </c>
      <c r="E6" s="241">
        <v>421</v>
      </c>
      <c r="F6" s="879">
        <v>16018.54</v>
      </c>
      <c r="G6" s="247">
        <v>14446.51</v>
      </c>
      <c r="H6" s="879">
        <v>393852</v>
      </c>
      <c r="I6" s="241">
        <v>181898</v>
      </c>
      <c r="J6" s="247">
        <v>358809</v>
      </c>
      <c r="K6" s="1068">
        <v>115197</v>
      </c>
      <c r="L6" s="241">
        <v>51456</v>
      </c>
      <c r="M6" s="241">
        <v>101232</v>
      </c>
      <c r="N6" s="1069">
        <v>85504</v>
      </c>
      <c r="O6" s="914">
        <v>38769</v>
      </c>
      <c r="P6" s="247">
        <v>79208</v>
      </c>
    </row>
    <row r="7" spans="1:16" s="473" customFormat="1">
      <c r="A7" s="1564" t="s">
        <v>12</v>
      </c>
      <c r="B7" s="1798"/>
      <c r="C7" s="881">
        <v>1082</v>
      </c>
      <c r="D7" s="913">
        <v>1073</v>
      </c>
      <c r="E7" s="241">
        <v>403</v>
      </c>
      <c r="F7" s="879">
        <v>15318.79</v>
      </c>
      <c r="G7" s="247">
        <v>13755.74</v>
      </c>
      <c r="H7" s="879">
        <v>366255</v>
      </c>
      <c r="I7" s="241">
        <v>169331</v>
      </c>
      <c r="J7" s="247">
        <v>336005</v>
      </c>
      <c r="K7" s="1068">
        <v>105284</v>
      </c>
      <c r="L7" s="241">
        <v>47582</v>
      </c>
      <c r="M7" s="241">
        <v>94387</v>
      </c>
      <c r="N7" s="1069">
        <v>82852</v>
      </c>
      <c r="O7" s="914">
        <v>37860</v>
      </c>
      <c r="P7" s="247">
        <v>76919</v>
      </c>
    </row>
    <row r="8" spans="1:16" s="473" customFormat="1">
      <c r="A8" s="1564" t="s">
        <v>13</v>
      </c>
      <c r="B8" s="1798"/>
      <c r="C8" s="881">
        <v>1049</v>
      </c>
      <c r="D8" s="913">
        <v>1039</v>
      </c>
      <c r="E8" s="241">
        <v>391</v>
      </c>
      <c r="F8" s="879">
        <v>14464.99</v>
      </c>
      <c r="G8" s="247">
        <v>12988.97</v>
      </c>
      <c r="H8" s="879">
        <v>339741</v>
      </c>
      <c r="I8" s="241">
        <v>157174</v>
      </c>
      <c r="J8" s="247">
        <v>313334</v>
      </c>
      <c r="K8" s="1068">
        <v>98643</v>
      </c>
      <c r="L8" s="241">
        <v>44434</v>
      </c>
      <c r="M8" s="241">
        <v>89116</v>
      </c>
      <c r="N8" s="1069">
        <v>78279</v>
      </c>
      <c r="O8" s="914">
        <v>36295</v>
      </c>
      <c r="P8" s="247">
        <v>72902</v>
      </c>
    </row>
    <row r="9" spans="1:16" s="473" customFormat="1">
      <c r="A9" s="1564" t="s">
        <v>14</v>
      </c>
      <c r="B9" s="1798"/>
      <c r="C9" s="881">
        <v>1036</v>
      </c>
      <c r="D9" s="913">
        <v>1028</v>
      </c>
      <c r="E9" s="241">
        <v>373</v>
      </c>
      <c r="F9" s="879">
        <v>13924.49</v>
      </c>
      <c r="G9" s="247">
        <v>12451.46</v>
      </c>
      <c r="H9" s="879">
        <v>320265</v>
      </c>
      <c r="I9" s="241">
        <v>147503</v>
      </c>
      <c r="J9" s="247">
        <v>295863</v>
      </c>
      <c r="K9" s="1068">
        <v>96803</v>
      </c>
      <c r="L9" s="241">
        <v>43676</v>
      </c>
      <c r="M9" s="241">
        <v>87261</v>
      </c>
      <c r="N9" s="1069">
        <v>68832</v>
      </c>
      <c r="O9" s="914">
        <v>31368</v>
      </c>
      <c r="P9" s="247">
        <v>64316</v>
      </c>
    </row>
    <row r="10" spans="1:16" s="473" customFormat="1">
      <c r="A10" s="1564" t="s">
        <v>15</v>
      </c>
      <c r="B10" s="1798"/>
      <c r="C10" s="881">
        <v>1013</v>
      </c>
      <c r="D10" s="913">
        <v>1003</v>
      </c>
      <c r="E10" s="241">
        <v>350</v>
      </c>
      <c r="F10" s="879">
        <v>13607.56</v>
      </c>
      <c r="G10" s="247">
        <v>12183.38</v>
      </c>
      <c r="H10" s="879">
        <v>307876</v>
      </c>
      <c r="I10" s="241">
        <v>142218</v>
      </c>
      <c r="J10" s="247">
        <v>285327</v>
      </c>
      <c r="K10" s="1068">
        <v>94706</v>
      </c>
      <c r="L10" s="241">
        <v>43266</v>
      </c>
      <c r="M10" s="241">
        <v>86170</v>
      </c>
      <c r="N10" s="1069">
        <v>63231</v>
      </c>
      <c r="O10" s="914">
        <v>28921</v>
      </c>
      <c r="P10" s="247">
        <v>59086</v>
      </c>
    </row>
    <row r="11" spans="1:16" s="473" customFormat="1">
      <c r="A11" s="1564" t="s">
        <v>16</v>
      </c>
      <c r="B11" s="1798"/>
      <c r="C11" s="881">
        <v>1007</v>
      </c>
      <c r="D11" s="913">
        <v>997</v>
      </c>
      <c r="E11" s="241">
        <v>341</v>
      </c>
      <c r="F11" s="879">
        <v>13438.25</v>
      </c>
      <c r="G11" s="247">
        <v>12020.25</v>
      </c>
      <c r="H11" s="879">
        <v>299062</v>
      </c>
      <c r="I11" s="241">
        <v>137770</v>
      </c>
      <c r="J11" s="247">
        <v>277988</v>
      </c>
      <c r="K11" s="1068">
        <v>92491</v>
      </c>
      <c r="L11" s="241">
        <v>41566</v>
      </c>
      <c r="M11" s="241">
        <v>84531</v>
      </c>
      <c r="N11" s="1069">
        <v>58106</v>
      </c>
      <c r="O11" s="914">
        <v>26498</v>
      </c>
      <c r="P11" s="247">
        <v>54082</v>
      </c>
    </row>
    <row r="12" spans="1:16" s="473" customFormat="1">
      <c r="A12" s="1564" t="s">
        <v>17</v>
      </c>
      <c r="B12" s="1798"/>
      <c r="C12" s="881">
        <v>1011</v>
      </c>
      <c r="D12" s="913">
        <v>1001</v>
      </c>
      <c r="E12" s="241">
        <v>329</v>
      </c>
      <c r="F12" s="879">
        <v>13288.79</v>
      </c>
      <c r="G12" s="247">
        <v>12014.75</v>
      </c>
      <c r="H12" s="879">
        <v>295855</v>
      </c>
      <c r="I12" s="241">
        <v>135823</v>
      </c>
      <c r="J12" s="247">
        <v>275466</v>
      </c>
      <c r="K12" s="1068">
        <v>91805</v>
      </c>
      <c r="L12" s="241">
        <v>41278</v>
      </c>
      <c r="M12" s="241">
        <v>83645</v>
      </c>
      <c r="N12" s="1069">
        <v>58136</v>
      </c>
      <c r="O12" s="914">
        <v>26783</v>
      </c>
      <c r="P12" s="247">
        <v>53960</v>
      </c>
    </row>
    <row r="13" spans="1:16" s="473" customFormat="1">
      <c r="A13" s="1564" t="s">
        <v>143</v>
      </c>
      <c r="B13" s="1798"/>
      <c r="C13" s="881">
        <v>1013</v>
      </c>
      <c r="D13" s="913">
        <v>1002</v>
      </c>
      <c r="E13" s="241">
        <v>310</v>
      </c>
      <c r="F13" s="879">
        <v>13239.15</v>
      </c>
      <c r="G13" s="247">
        <v>12028.07</v>
      </c>
      <c r="H13" s="879">
        <v>291981</v>
      </c>
      <c r="I13" s="241">
        <v>133969</v>
      </c>
      <c r="J13" s="247">
        <v>273811</v>
      </c>
      <c r="K13" s="1068">
        <v>90358</v>
      </c>
      <c r="L13" s="241">
        <v>41086</v>
      </c>
      <c r="M13" s="241">
        <v>83675</v>
      </c>
      <c r="N13" s="1069">
        <v>57709</v>
      </c>
      <c r="O13" s="914">
        <v>25997</v>
      </c>
      <c r="P13" s="247">
        <v>53993</v>
      </c>
    </row>
    <row r="14" spans="1:16" s="473" customFormat="1">
      <c r="A14" s="1564" t="s">
        <v>194</v>
      </c>
      <c r="B14" s="1798"/>
      <c r="C14" s="881">
        <v>998</v>
      </c>
      <c r="D14" s="913">
        <v>987</v>
      </c>
      <c r="E14" s="241">
        <v>293</v>
      </c>
      <c r="F14" s="879">
        <v>13297.5</v>
      </c>
      <c r="G14" s="247">
        <v>12172.67</v>
      </c>
      <c r="H14" s="879">
        <v>290681</v>
      </c>
      <c r="I14" s="241">
        <v>133797</v>
      </c>
      <c r="J14" s="247">
        <v>274091</v>
      </c>
      <c r="K14" s="1068">
        <v>89872</v>
      </c>
      <c r="L14" s="241">
        <v>40791</v>
      </c>
      <c r="M14" s="241">
        <v>83877</v>
      </c>
      <c r="N14" s="1070">
        <v>58439</v>
      </c>
      <c r="O14" s="914">
        <v>26342</v>
      </c>
      <c r="P14" s="239">
        <v>54453</v>
      </c>
    </row>
    <row r="15" spans="1:16">
      <c r="A15" s="1564" t="s">
        <v>475</v>
      </c>
      <c r="B15" s="1798"/>
      <c r="C15" s="881">
        <v>990</v>
      </c>
      <c r="D15" s="913">
        <v>979</v>
      </c>
      <c r="E15" s="241">
        <v>252</v>
      </c>
      <c r="F15" s="879">
        <v>13386.09</v>
      </c>
      <c r="G15" s="247">
        <v>12313.18</v>
      </c>
      <c r="H15" s="879">
        <v>293113</v>
      </c>
      <c r="I15" s="241">
        <v>135053</v>
      </c>
      <c r="J15" s="247">
        <v>277607</v>
      </c>
      <c r="K15" s="195">
        <v>92063</v>
      </c>
      <c r="L15" s="241">
        <v>41869</v>
      </c>
      <c r="M15" s="241">
        <v>86010</v>
      </c>
      <c r="N15" s="1070">
        <v>63188</v>
      </c>
      <c r="O15" s="914">
        <v>28298</v>
      </c>
      <c r="P15" s="239">
        <v>59129</v>
      </c>
    </row>
    <row r="16" spans="1:16" ht="15.75" thickBot="1">
      <c r="A16" s="1614" t="s">
        <v>605</v>
      </c>
      <c r="B16" s="1930"/>
      <c r="C16" s="881">
        <v>986</v>
      </c>
      <c r="D16" s="913">
        <v>975</v>
      </c>
      <c r="E16" s="241">
        <v>232</v>
      </c>
      <c r="F16" s="879">
        <v>13674.15</v>
      </c>
      <c r="G16" s="247">
        <v>12619.22</v>
      </c>
      <c r="H16" s="879">
        <v>301107</v>
      </c>
      <c r="I16" s="241">
        <v>139319</v>
      </c>
      <c r="J16" s="247">
        <v>285748</v>
      </c>
      <c r="K16" s="195">
        <v>94223</v>
      </c>
      <c r="L16" s="241">
        <v>43111</v>
      </c>
      <c r="M16" s="241">
        <v>88267</v>
      </c>
      <c r="N16" s="1071" t="s">
        <v>56</v>
      </c>
      <c r="O16" s="1061" t="s">
        <v>56</v>
      </c>
      <c r="P16" s="1062" t="s">
        <v>56</v>
      </c>
    </row>
    <row r="17" spans="1:16">
      <c r="A17" s="1859" t="s">
        <v>606</v>
      </c>
      <c r="B17" s="1063" t="s">
        <v>196</v>
      </c>
      <c r="C17" s="616">
        <f>C16-C15</f>
        <v>-4</v>
      </c>
      <c r="D17" s="617">
        <f t="shared" ref="D17:E17" si="0">D16-D15</f>
        <v>-4</v>
      </c>
      <c r="E17" s="618">
        <f t="shared" si="0"/>
        <v>-20</v>
      </c>
      <c r="F17" s="616">
        <f t="shared" ref="F17:M17" si="1">F16-F15</f>
        <v>288.05999999999949</v>
      </c>
      <c r="G17" s="618">
        <f t="shared" si="1"/>
        <v>306.03999999999905</v>
      </c>
      <c r="H17" s="616">
        <f t="shared" si="1"/>
        <v>7994</v>
      </c>
      <c r="I17" s="617">
        <f t="shared" si="1"/>
        <v>4266</v>
      </c>
      <c r="J17" s="618">
        <f t="shared" si="1"/>
        <v>8141</v>
      </c>
      <c r="K17" s="671">
        <f t="shared" si="1"/>
        <v>2160</v>
      </c>
      <c r="L17" s="617">
        <f t="shared" si="1"/>
        <v>1242</v>
      </c>
      <c r="M17" s="821">
        <f t="shared" si="1"/>
        <v>2257</v>
      </c>
      <c r="N17" s="739" t="s">
        <v>56</v>
      </c>
      <c r="O17" s="740" t="s">
        <v>56</v>
      </c>
      <c r="P17" s="773" t="s">
        <v>56</v>
      </c>
    </row>
    <row r="18" spans="1:16">
      <c r="A18" s="1573"/>
      <c r="B18" s="1064" t="s">
        <v>197</v>
      </c>
      <c r="C18" s="623">
        <f>C16/C15-1</f>
        <v>-4.0404040404040664E-3</v>
      </c>
      <c r="D18" s="624">
        <f t="shared" ref="D18:E18" si="2">D16/D15-1</f>
        <v>-4.0858018386108474E-3</v>
      </c>
      <c r="E18" s="625">
        <f t="shared" si="2"/>
        <v>-7.9365079365079416E-2</v>
      </c>
      <c r="F18" s="623">
        <f t="shared" ref="F18:M18" si="3">F16/F15-1</f>
        <v>2.1519353298834698E-2</v>
      </c>
      <c r="G18" s="625">
        <f t="shared" si="3"/>
        <v>2.4854667924938845E-2</v>
      </c>
      <c r="H18" s="623">
        <f t="shared" si="3"/>
        <v>2.7272758287759435E-2</v>
      </c>
      <c r="I18" s="624">
        <f t="shared" si="3"/>
        <v>3.1587598942637296E-2</v>
      </c>
      <c r="J18" s="625">
        <f t="shared" si="3"/>
        <v>2.9325629396953268E-2</v>
      </c>
      <c r="K18" s="680">
        <f t="shared" si="3"/>
        <v>2.346219436690089E-2</v>
      </c>
      <c r="L18" s="624">
        <f t="shared" si="3"/>
        <v>2.9663951849817183E-2</v>
      </c>
      <c r="M18" s="822">
        <f t="shared" si="3"/>
        <v>2.6241134751773032E-2</v>
      </c>
      <c r="N18" s="742" t="s">
        <v>56</v>
      </c>
      <c r="O18" s="743" t="s">
        <v>56</v>
      </c>
      <c r="P18" s="765" t="s">
        <v>56</v>
      </c>
    </row>
    <row r="19" spans="1:16">
      <c r="A19" s="1556" t="s">
        <v>607</v>
      </c>
      <c r="B19" s="1065" t="s">
        <v>196</v>
      </c>
      <c r="C19" s="641">
        <f>C16-C11</f>
        <v>-21</v>
      </c>
      <c r="D19" s="642">
        <f t="shared" ref="D19:E19" si="4">D16-D11</f>
        <v>-22</v>
      </c>
      <c r="E19" s="643">
        <f t="shared" si="4"/>
        <v>-109</v>
      </c>
      <c r="F19" s="641">
        <f t="shared" ref="F19:M19" si="5">F16-F11</f>
        <v>235.89999999999964</v>
      </c>
      <c r="G19" s="643">
        <f t="shared" si="5"/>
        <v>598.96999999999935</v>
      </c>
      <c r="H19" s="641">
        <f t="shared" si="5"/>
        <v>2045</v>
      </c>
      <c r="I19" s="642">
        <f t="shared" si="5"/>
        <v>1549</v>
      </c>
      <c r="J19" s="643">
        <f t="shared" si="5"/>
        <v>7760</v>
      </c>
      <c r="K19" s="677">
        <f t="shared" si="5"/>
        <v>1732</v>
      </c>
      <c r="L19" s="642">
        <f t="shared" si="5"/>
        <v>1545</v>
      </c>
      <c r="M19" s="825">
        <f t="shared" si="5"/>
        <v>3736</v>
      </c>
      <c r="N19" s="745" t="s">
        <v>56</v>
      </c>
      <c r="O19" s="746" t="s">
        <v>56</v>
      </c>
      <c r="P19" s="766" t="s">
        <v>56</v>
      </c>
    </row>
    <row r="20" spans="1:16">
      <c r="A20" s="1573"/>
      <c r="B20" s="1064" t="s">
        <v>197</v>
      </c>
      <c r="C20" s="623">
        <f>C16/C11-1</f>
        <v>-2.0854021847070525E-2</v>
      </c>
      <c r="D20" s="624">
        <f t="shared" ref="D20:E20" si="6">D16/D11-1</f>
        <v>-2.2066198595787401E-2</v>
      </c>
      <c r="E20" s="625">
        <f t="shared" si="6"/>
        <v>-0.31964809384164228</v>
      </c>
      <c r="F20" s="623">
        <f t="shared" ref="F20:M20" si="7">F16/F11-1</f>
        <v>1.7554369058471186E-2</v>
      </c>
      <c r="G20" s="625">
        <f t="shared" si="7"/>
        <v>4.9830078409350831E-2</v>
      </c>
      <c r="H20" s="623">
        <f t="shared" si="7"/>
        <v>6.838046960162103E-3</v>
      </c>
      <c r="I20" s="624">
        <f t="shared" si="7"/>
        <v>1.1243376642229741E-2</v>
      </c>
      <c r="J20" s="625">
        <f t="shared" si="7"/>
        <v>2.7914874023339031E-2</v>
      </c>
      <c r="K20" s="680">
        <f t="shared" si="7"/>
        <v>1.8726146327750826E-2</v>
      </c>
      <c r="L20" s="624">
        <f t="shared" si="7"/>
        <v>3.7169802242217109E-2</v>
      </c>
      <c r="M20" s="822">
        <f t="shared" si="7"/>
        <v>4.4196803539529927E-2</v>
      </c>
      <c r="N20" s="742" t="s">
        <v>56</v>
      </c>
      <c r="O20" s="743" t="s">
        <v>56</v>
      </c>
      <c r="P20" s="765" t="s">
        <v>56</v>
      </c>
    </row>
    <row r="21" spans="1:16">
      <c r="A21" s="1556" t="s">
        <v>608</v>
      </c>
      <c r="B21" s="1065" t="s">
        <v>196</v>
      </c>
      <c r="C21" s="641">
        <f>C16-C6</f>
        <v>-121</v>
      </c>
      <c r="D21" s="642">
        <f t="shared" ref="D21:E21" si="8">D16-D6</f>
        <v>-125</v>
      </c>
      <c r="E21" s="643">
        <f t="shared" si="8"/>
        <v>-189</v>
      </c>
      <c r="F21" s="641">
        <f t="shared" ref="F21:M21" si="9">F16-F6</f>
        <v>-2344.3900000000012</v>
      </c>
      <c r="G21" s="643">
        <f t="shared" si="9"/>
        <v>-1827.2900000000009</v>
      </c>
      <c r="H21" s="641">
        <f t="shared" si="9"/>
        <v>-92745</v>
      </c>
      <c r="I21" s="642">
        <f t="shared" si="9"/>
        <v>-42579</v>
      </c>
      <c r="J21" s="643">
        <f t="shared" si="9"/>
        <v>-73061</v>
      </c>
      <c r="K21" s="677">
        <f t="shared" si="9"/>
        <v>-20974</v>
      </c>
      <c r="L21" s="642">
        <f t="shared" si="9"/>
        <v>-8345</v>
      </c>
      <c r="M21" s="825">
        <f t="shared" si="9"/>
        <v>-12965</v>
      </c>
      <c r="N21" s="745" t="s">
        <v>56</v>
      </c>
      <c r="O21" s="746" t="s">
        <v>56</v>
      </c>
      <c r="P21" s="766" t="s">
        <v>56</v>
      </c>
    </row>
    <row r="22" spans="1:16" ht="15.75" thickBot="1">
      <c r="A22" s="1557"/>
      <c r="B22" s="1066" t="s">
        <v>197</v>
      </c>
      <c r="C22" s="657">
        <f>C16/C6-1</f>
        <v>-0.10930442637759707</v>
      </c>
      <c r="D22" s="658">
        <f t="shared" ref="D22:E22" si="10">D16/D6-1</f>
        <v>-0.11363636363636365</v>
      </c>
      <c r="E22" s="722">
        <f t="shared" si="10"/>
        <v>-0.44893111638954875</v>
      </c>
      <c r="F22" s="657">
        <f t="shared" ref="F22:M22" si="11">F16/F6-1</f>
        <v>-0.1463547863912692</v>
      </c>
      <c r="G22" s="722">
        <f t="shared" si="11"/>
        <v>-0.12648660472321693</v>
      </c>
      <c r="H22" s="657">
        <f t="shared" si="11"/>
        <v>-0.2354818561286981</v>
      </c>
      <c r="I22" s="658">
        <f t="shared" si="11"/>
        <v>-0.23408173811696664</v>
      </c>
      <c r="J22" s="722">
        <f t="shared" si="11"/>
        <v>-0.20362086792694722</v>
      </c>
      <c r="K22" s="721">
        <f t="shared" si="11"/>
        <v>-0.18207071364705674</v>
      </c>
      <c r="L22" s="658">
        <f t="shared" si="11"/>
        <v>-0.162177394278607</v>
      </c>
      <c r="M22" s="955">
        <f t="shared" si="11"/>
        <v>-0.12807215109846692</v>
      </c>
      <c r="N22" s="748" t="s">
        <v>56</v>
      </c>
      <c r="O22" s="749" t="s">
        <v>56</v>
      </c>
      <c r="P22" s="767" t="s">
        <v>56</v>
      </c>
    </row>
    <row r="23" spans="1:16">
      <c r="A23" s="917" t="s">
        <v>723</v>
      </c>
      <c r="K23" s="199"/>
      <c r="L23" s="199"/>
      <c r="M23" s="199"/>
      <c r="N23" s="199"/>
      <c r="O23" s="199"/>
    </row>
    <row r="24" spans="1:16">
      <c r="A24" s="917" t="s">
        <v>724</v>
      </c>
    </row>
    <row r="25" spans="1:16">
      <c r="A25" s="1073" t="s">
        <v>729</v>
      </c>
    </row>
  </sheetData>
  <mergeCells count="30">
    <mergeCell ref="A3:B5"/>
    <mergeCell ref="L4:M4"/>
    <mergeCell ref="K3:M3"/>
    <mergeCell ref="K4:K5"/>
    <mergeCell ref="O4:P4"/>
    <mergeCell ref="N3:P3"/>
    <mergeCell ref="N4:N5"/>
    <mergeCell ref="C3:E3"/>
    <mergeCell ref="I4:J4"/>
    <mergeCell ref="H3:J3"/>
    <mergeCell ref="H4:H5"/>
    <mergeCell ref="F4:F5"/>
    <mergeCell ref="G4:G5"/>
    <mergeCell ref="F3:G3"/>
    <mergeCell ref="A21:A22"/>
    <mergeCell ref="D4:E4"/>
    <mergeCell ref="C4:C5"/>
    <mergeCell ref="A13:B13"/>
    <mergeCell ref="A14:B14"/>
    <mergeCell ref="A15:B15"/>
    <mergeCell ref="A16:B16"/>
    <mergeCell ref="A17:A18"/>
    <mergeCell ref="A19:A20"/>
    <mergeCell ref="A7:B7"/>
    <mergeCell ref="A8:B8"/>
    <mergeCell ref="A9:B9"/>
    <mergeCell ref="A10:B10"/>
    <mergeCell ref="A11:B11"/>
    <mergeCell ref="A12:B12"/>
    <mergeCell ref="A6:B6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30" s="50" customFormat="1" ht="17.25" customHeight="1">
      <c r="A1" s="173" t="s">
        <v>688</v>
      </c>
      <c r="B1" s="177"/>
      <c r="C1" s="177"/>
      <c r="D1" s="177"/>
      <c r="E1" s="82"/>
      <c r="F1" s="82"/>
      <c r="G1" s="82"/>
      <c r="H1" s="82"/>
      <c r="I1" s="82"/>
      <c r="O1" s="552"/>
    </row>
    <row r="2" spans="1:30" ht="17.25" customHeight="1" thickBot="1">
      <c r="A2" s="358" t="s">
        <v>198</v>
      </c>
      <c r="B2" s="219"/>
      <c r="C2" s="219"/>
      <c r="X2"/>
      <c r="Y2"/>
      <c r="Z2"/>
      <c r="AA2"/>
      <c r="AB2"/>
      <c r="AC2"/>
      <c r="AD2"/>
    </row>
    <row r="3" spans="1:30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  <c r="X3"/>
      <c r="Y3"/>
      <c r="Z3"/>
      <c r="AA3"/>
      <c r="AB3"/>
      <c r="AC3"/>
      <c r="AD3"/>
    </row>
    <row r="4" spans="1:30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663" t="s">
        <v>475</v>
      </c>
      <c r="L4" s="663" t="s">
        <v>605</v>
      </c>
      <c r="M4" s="665" t="s">
        <v>196</v>
      </c>
      <c r="N4" s="1010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X4"/>
      <c r="Y4"/>
      <c r="Z4"/>
      <c r="AA4"/>
      <c r="AB4"/>
      <c r="AC4"/>
      <c r="AD4"/>
    </row>
    <row r="5" spans="1:30" ht="17.25" customHeight="1">
      <c r="A5" s="208" t="s">
        <v>20</v>
      </c>
      <c r="B5" s="359">
        <v>1106</v>
      </c>
      <c r="C5" s="359">
        <v>1079</v>
      </c>
      <c r="D5" s="359">
        <v>1048</v>
      </c>
      <c r="E5" s="359">
        <v>1036</v>
      </c>
      <c r="F5" s="359">
        <v>1013</v>
      </c>
      <c r="G5" s="359">
        <v>1007</v>
      </c>
      <c r="H5" s="359">
        <v>1011</v>
      </c>
      <c r="I5" s="359">
        <v>1013</v>
      </c>
      <c r="J5" s="359">
        <v>998</v>
      </c>
      <c r="K5" s="359">
        <v>990</v>
      </c>
      <c r="L5" s="359">
        <v>986</v>
      </c>
      <c r="M5" s="1027">
        <f>L5-K5</f>
        <v>-4</v>
      </c>
      <c r="N5" s="586">
        <f>L5/K5-1</f>
        <v>-4.0404040404040664E-3</v>
      </c>
      <c r="O5" s="1030">
        <f>L5-G5</f>
        <v>-21</v>
      </c>
      <c r="P5" s="587">
        <f>L5/G5-1</f>
        <v>-2.0854021847070525E-2</v>
      </c>
      <c r="Q5" s="1033">
        <f>L5-B5</f>
        <v>-120</v>
      </c>
      <c r="R5" s="588">
        <f>L5/B5-1</f>
        <v>-0.10849909584086803</v>
      </c>
      <c r="S5" s="964"/>
      <c r="T5" s="320"/>
      <c r="U5" s="964"/>
      <c r="V5" s="320"/>
      <c r="W5" s="964"/>
      <c r="X5"/>
      <c r="Y5"/>
      <c r="Z5"/>
      <c r="AA5"/>
      <c r="AB5"/>
      <c r="AC5"/>
      <c r="AD5"/>
    </row>
    <row r="6" spans="1:30" ht="17.25" customHeight="1">
      <c r="A6" s="211" t="s">
        <v>21</v>
      </c>
      <c r="B6" s="231">
        <v>137</v>
      </c>
      <c r="C6" s="231">
        <v>133</v>
      </c>
      <c r="D6" s="231">
        <v>131</v>
      </c>
      <c r="E6" s="231">
        <v>131</v>
      </c>
      <c r="F6" s="231">
        <v>127</v>
      </c>
      <c r="G6" s="231">
        <v>127</v>
      </c>
      <c r="H6" s="231">
        <v>124</v>
      </c>
      <c r="I6" s="231">
        <v>123</v>
      </c>
      <c r="J6" s="231">
        <v>126</v>
      </c>
      <c r="K6" s="231">
        <v>125</v>
      </c>
      <c r="L6" s="231">
        <v>125</v>
      </c>
      <c r="M6" s="1028">
        <f t="shared" ref="M6:M19" si="0">L6-K6</f>
        <v>0</v>
      </c>
      <c r="N6" s="589">
        <f t="shared" ref="N6:N19" si="1">L6/K6-1</f>
        <v>0</v>
      </c>
      <c r="O6" s="1031">
        <f t="shared" ref="O6:O19" si="2">L6-G6</f>
        <v>-2</v>
      </c>
      <c r="P6" s="590">
        <f t="shared" ref="P6:P19" si="3">L6/G6-1</f>
        <v>-1.5748031496062964E-2</v>
      </c>
      <c r="Q6" s="1034">
        <f t="shared" ref="Q6:Q19" si="4">L6-B6</f>
        <v>-12</v>
      </c>
      <c r="R6" s="591">
        <f t="shared" ref="R6:R19" si="5">L6/B6-1</f>
        <v>-8.7591240875912413E-2</v>
      </c>
      <c r="S6" s="964"/>
      <c r="T6" s="320"/>
      <c r="U6" s="964"/>
      <c r="V6" s="320"/>
      <c r="W6" s="964"/>
      <c r="X6"/>
      <c r="Y6"/>
      <c r="Z6"/>
      <c r="AA6"/>
      <c r="AB6"/>
      <c r="AC6"/>
      <c r="AD6"/>
    </row>
    <row r="7" spans="1:30" ht="17.25" customHeight="1">
      <c r="A7" s="211" t="s">
        <v>22</v>
      </c>
      <c r="B7" s="231">
        <v>123</v>
      </c>
      <c r="C7" s="231">
        <v>125</v>
      </c>
      <c r="D7" s="231">
        <v>124</v>
      </c>
      <c r="E7" s="231">
        <v>122</v>
      </c>
      <c r="F7" s="231">
        <v>121</v>
      </c>
      <c r="G7" s="231">
        <v>121</v>
      </c>
      <c r="H7" s="231">
        <v>122</v>
      </c>
      <c r="I7" s="231">
        <v>122</v>
      </c>
      <c r="J7" s="231">
        <v>121</v>
      </c>
      <c r="K7" s="231">
        <v>118</v>
      </c>
      <c r="L7" s="231">
        <v>118</v>
      </c>
      <c r="M7" s="1028">
        <f t="shared" si="0"/>
        <v>0</v>
      </c>
      <c r="N7" s="589">
        <f t="shared" si="1"/>
        <v>0</v>
      </c>
      <c r="O7" s="1031">
        <f t="shared" si="2"/>
        <v>-3</v>
      </c>
      <c r="P7" s="590">
        <f t="shared" si="3"/>
        <v>-2.4793388429752095E-2</v>
      </c>
      <c r="Q7" s="1034">
        <f t="shared" si="4"/>
        <v>-5</v>
      </c>
      <c r="R7" s="591">
        <f t="shared" si="5"/>
        <v>-4.065040650406504E-2</v>
      </c>
      <c r="S7" s="964"/>
      <c r="T7" s="320"/>
      <c r="U7" s="964"/>
      <c r="V7" s="320"/>
      <c r="W7" s="964"/>
      <c r="X7"/>
      <c r="Y7"/>
      <c r="Z7"/>
      <c r="AA7"/>
      <c r="AB7"/>
      <c r="AC7"/>
      <c r="AD7"/>
    </row>
    <row r="8" spans="1:30" ht="17.25" customHeight="1">
      <c r="A8" s="211" t="s">
        <v>23</v>
      </c>
      <c r="B8" s="231">
        <v>75</v>
      </c>
      <c r="C8" s="231">
        <v>74</v>
      </c>
      <c r="D8" s="231">
        <v>70</v>
      </c>
      <c r="E8" s="231">
        <v>69</v>
      </c>
      <c r="F8" s="231">
        <v>70</v>
      </c>
      <c r="G8" s="231">
        <v>70</v>
      </c>
      <c r="H8" s="231">
        <v>70</v>
      </c>
      <c r="I8" s="231">
        <v>68</v>
      </c>
      <c r="J8" s="231">
        <v>68</v>
      </c>
      <c r="K8" s="231">
        <v>68</v>
      </c>
      <c r="L8" s="231">
        <v>67</v>
      </c>
      <c r="M8" s="1028">
        <f t="shared" si="0"/>
        <v>-1</v>
      </c>
      <c r="N8" s="589">
        <f t="shared" si="1"/>
        <v>-1.4705882352941124E-2</v>
      </c>
      <c r="O8" s="1031">
        <f t="shared" si="2"/>
        <v>-3</v>
      </c>
      <c r="P8" s="590">
        <f t="shared" si="3"/>
        <v>-4.2857142857142816E-2</v>
      </c>
      <c r="Q8" s="1034">
        <f t="shared" si="4"/>
        <v>-8</v>
      </c>
      <c r="R8" s="591">
        <f t="shared" si="5"/>
        <v>-0.10666666666666669</v>
      </c>
      <c r="S8" s="964"/>
      <c r="T8" s="320"/>
      <c r="U8" s="964"/>
      <c r="V8" s="320"/>
      <c r="W8" s="964"/>
      <c r="X8"/>
      <c r="Y8"/>
      <c r="Z8"/>
      <c r="AA8"/>
      <c r="AB8"/>
      <c r="AC8"/>
      <c r="AD8"/>
    </row>
    <row r="9" spans="1:30" ht="17.25" customHeight="1">
      <c r="A9" s="211" t="s">
        <v>24</v>
      </c>
      <c r="B9" s="231">
        <v>50</v>
      </c>
      <c r="C9" s="231">
        <v>46</v>
      </c>
      <c r="D9" s="231">
        <v>45</v>
      </c>
      <c r="E9" s="231">
        <v>45</v>
      </c>
      <c r="F9" s="231">
        <v>44</v>
      </c>
      <c r="G9" s="231">
        <v>43</v>
      </c>
      <c r="H9" s="231">
        <v>44</v>
      </c>
      <c r="I9" s="231">
        <v>44</v>
      </c>
      <c r="J9" s="231">
        <v>44</v>
      </c>
      <c r="K9" s="231">
        <v>44</v>
      </c>
      <c r="L9" s="231">
        <v>44</v>
      </c>
      <c r="M9" s="1028">
        <f t="shared" si="0"/>
        <v>0</v>
      </c>
      <c r="N9" s="589">
        <f t="shared" si="1"/>
        <v>0</v>
      </c>
      <c r="O9" s="1031">
        <f t="shared" si="2"/>
        <v>1</v>
      </c>
      <c r="P9" s="590">
        <f t="shared" si="3"/>
        <v>2.3255813953488413E-2</v>
      </c>
      <c r="Q9" s="1034">
        <f t="shared" si="4"/>
        <v>-6</v>
      </c>
      <c r="R9" s="591">
        <f t="shared" si="5"/>
        <v>-0.12</v>
      </c>
      <c r="S9" s="964"/>
      <c r="T9" s="320"/>
      <c r="U9" s="964"/>
      <c r="V9" s="320"/>
      <c r="W9" s="964"/>
      <c r="X9"/>
      <c r="Y9"/>
      <c r="Z9"/>
      <c r="AA9"/>
      <c r="AB9"/>
      <c r="AC9"/>
      <c r="AD9"/>
    </row>
    <row r="10" spans="1:30" ht="17.25" customHeight="1">
      <c r="A10" s="211" t="s">
        <v>25</v>
      </c>
      <c r="B10" s="231">
        <v>32</v>
      </c>
      <c r="C10" s="231">
        <v>32</v>
      </c>
      <c r="D10" s="231">
        <v>32</v>
      </c>
      <c r="E10" s="231">
        <v>32</v>
      </c>
      <c r="F10" s="231">
        <v>32</v>
      </c>
      <c r="G10" s="231">
        <v>30</v>
      </c>
      <c r="H10" s="231">
        <v>31</v>
      </c>
      <c r="I10" s="231">
        <v>30</v>
      </c>
      <c r="J10" s="231">
        <v>25</v>
      </c>
      <c r="K10" s="231">
        <v>25</v>
      </c>
      <c r="L10" s="231">
        <v>24</v>
      </c>
      <c r="M10" s="1028">
        <f t="shared" si="0"/>
        <v>-1</v>
      </c>
      <c r="N10" s="589">
        <f t="shared" si="1"/>
        <v>-4.0000000000000036E-2</v>
      </c>
      <c r="O10" s="1031">
        <f t="shared" si="2"/>
        <v>-6</v>
      </c>
      <c r="P10" s="590">
        <f t="shared" si="3"/>
        <v>-0.19999999999999996</v>
      </c>
      <c r="Q10" s="1034">
        <f t="shared" si="4"/>
        <v>-8</v>
      </c>
      <c r="R10" s="591">
        <f t="shared" si="5"/>
        <v>-0.25</v>
      </c>
      <c r="S10" s="964"/>
      <c r="T10" s="320"/>
      <c r="U10" s="964"/>
      <c r="V10" s="320"/>
      <c r="W10" s="964"/>
      <c r="X10"/>
      <c r="Y10"/>
      <c r="Z10"/>
      <c r="AA10"/>
      <c r="AB10"/>
      <c r="AC10"/>
      <c r="AD10"/>
    </row>
    <row r="11" spans="1:30" ht="17.25" customHeight="1">
      <c r="A11" s="211" t="s">
        <v>26</v>
      </c>
      <c r="B11" s="231">
        <v>92</v>
      </c>
      <c r="C11" s="231">
        <v>86</v>
      </c>
      <c r="D11" s="231">
        <v>76</v>
      </c>
      <c r="E11" s="231">
        <v>78</v>
      </c>
      <c r="F11" s="231">
        <v>76</v>
      </c>
      <c r="G11" s="231">
        <v>76</v>
      </c>
      <c r="H11" s="231">
        <v>77</v>
      </c>
      <c r="I11" s="231">
        <v>77</v>
      </c>
      <c r="J11" s="231">
        <v>77</v>
      </c>
      <c r="K11" s="231">
        <v>76</v>
      </c>
      <c r="L11" s="231">
        <v>76</v>
      </c>
      <c r="M11" s="1028">
        <f t="shared" si="0"/>
        <v>0</v>
      </c>
      <c r="N11" s="589">
        <f t="shared" si="1"/>
        <v>0</v>
      </c>
      <c r="O11" s="1031">
        <f t="shared" si="2"/>
        <v>0</v>
      </c>
      <c r="P11" s="590">
        <f t="shared" si="3"/>
        <v>0</v>
      </c>
      <c r="Q11" s="1034">
        <f t="shared" si="4"/>
        <v>-16</v>
      </c>
      <c r="R11" s="591">
        <f t="shared" si="5"/>
        <v>-0.17391304347826086</v>
      </c>
      <c r="S11" s="964"/>
      <c r="T11" s="320"/>
      <c r="U11" s="964"/>
      <c r="V11" s="320"/>
      <c r="W11" s="964"/>
      <c r="X11"/>
      <c r="Y11"/>
      <c r="Z11"/>
      <c r="AA11"/>
      <c r="AB11"/>
      <c r="AC11"/>
      <c r="AD11"/>
    </row>
    <row r="12" spans="1:30" ht="17.25" customHeight="1">
      <c r="A12" s="211" t="s">
        <v>27</v>
      </c>
      <c r="B12" s="231">
        <v>43</v>
      </c>
      <c r="C12" s="231">
        <v>41</v>
      </c>
      <c r="D12" s="231">
        <v>41</v>
      </c>
      <c r="E12" s="231">
        <v>41</v>
      </c>
      <c r="F12" s="231">
        <v>40</v>
      </c>
      <c r="G12" s="231">
        <v>40</v>
      </c>
      <c r="H12" s="231">
        <v>39</v>
      </c>
      <c r="I12" s="231">
        <v>39</v>
      </c>
      <c r="J12" s="231">
        <v>38</v>
      </c>
      <c r="K12" s="231">
        <v>38</v>
      </c>
      <c r="L12" s="231">
        <v>38</v>
      </c>
      <c r="M12" s="1028">
        <f t="shared" si="0"/>
        <v>0</v>
      </c>
      <c r="N12" s="589">
        <f t="shared" si="1"/>
        <v>0</v>
      </c>
      <c r="O12" s="1031">
        <f t="shared" si="2"/>
        <v>-2</v>
      </c>
      <c r="P12" s="590">
        <f t="shared" si="3"/>
        <v>-5.0000000000000044E-2</v>
      </c>
      <c r="Q12" s="1034">
        <f t="shared" si="4"/>
        <v>-5</v>
      </c>
      <c r="R12" s="591">
        <f t="shared" si="5"/>
        <v>-0.11627906976744184</v>
      </c>
      <c r="S12" s="964"/>
      <c r="T12" s="320"/>
      <c r="U12" s="964"/>
      <c r="V12" s="320"/>
      <c r="W12" s="964"/>
      <c r="X12"/>
      <c r="Y12"/>
      <c r="Z12"/>
      <c r="AA12"/>
      <c r="AB12"/>
      <c r="AC12"/>
      <c r="AD12"/>
    </row>
    <row r="13" spans="1:30" ht="17.25" customHeight="1">
      <c r="A13" s="211" t="s">
        <v>28</v>
      </c>
      <c r="B13" s="231">
        <v>71</v>
      </c>
      <c r="C13" s="231">
        <v>68</v>
      </c>
      <c r="D13" s="231">
        <v>69</v>
      </c>
      <c r="E13" s="231">
        <v>68</v>
      </c>
      <c r="F13" s="231">
        <v>66</v>
      </c>
      <c r="G13" s="231">
        <v>67</v>
      </c>
      <c r="H13" s="231">
        <v>68</v>
      </c>
      <c r="I13" s="231">
        <v>69</v>
      </c>
      <c r="J13" s="231">
        <v>61</v>
      </c>
      <c r="K13" s="231">
        <v>61</v>
      </c>
      <c r="L13" s="231">
        <v>61</v>
      </c>
      <c r="M13" s="1028">
        <f t="shared" si="0"/>
        <v>0</v>
      </c>
      <c r="N13" s="589">
        <f t="shared" si="1"/>
        <v>0</v>
      </c>
      <c r="O13" s="1031">
        <f t="shared" si="2"/>
        <v>-6</v>
      </c>
      <c r="P13" s="590">
        <f t="shared" si="3"/>
        <v>-8.9552238805970186E-2</v>
      </c>
      <c r="Q13" s="1034">
        <f t="shared" si="4"/>
        <v>-10</v>
      </c>
      <c r="R13" s="591">
        <f t="shared" si="5"/>
        <v>-0.14084507042253525</v>
      </c>
      <c r="S13" s="964"/>
      <c r="T13" s="320"/>
      <c r="U13" s="964"/>
      <c r="V13" s="320"/>
      <c r="W13" s="964"/>
      <c r="X13"/>
      <c r="Y13"/>
      <c r="Z13"/>
      <c r="AA13"/>
      <c r="AB13"/>
      <c r="AC13"/>
      <c r="AD13"/>
    </row>
    <row r="14" spans="1:30" ht="17.25" customHeight="1">
      <c r="A14" s="211" t="s">
        <v>29</v>
      </c>
      <c r="B14" s="231">
        <v>59</v>
      </c>
      <c r="C14" s="231">
        <v>55</v>
      </c>
      <c r="D14" s="231">
        <v>56</v>
      </c>
      <c r="E14" s="231">
        <v>56</v>
      </c>
      <c r="F14" s="231">
        <v>57</v>
      </c>
      <c r="G14" s="231">
        <v>59</v>
      </c>
      <c r="H14" s="231">
        <v>59</v>
      </c>
      <c r="I14" s="231">
        <v>61</v>
      </c>
      <c r="J14" s="231">
        <v>60</v>
      </c>
      <c r="K14" s="231">
        <v>61</v>
      </c>
      <c r="L14" s="231">
        <v>61</v>
      </c>
      <c r="M14" s="1028">
        <f t="shared" si="0"/>
        <v>0</v>
      </c>
      <c r="N14" s="589">
        <f t="shared" si="1"/>
        <v>0</v>
      </c>
      <c r="O14" s="1031">
        <f t="shared" si="2"/>
        <v>2</v>
      </c>
      <c r="P14" s="590">
        <f t="shared" si="3"/>
        <v>3.3898305084745672E-2</v>
      </c>
      <c r="Q14" s="1034">
        <f t="shared" si="4"/>
        <v>2</v>
      </c>
      <c r="R14" s="591">
        <f t="shared" si="5"/>
        <v>3.3898305084745672E-2</v>
      </c>
      <c r="S14" s="964"/>
      <c r="T14" s="320"/>
      <c r="U14" s="964"/>
      <c r="V14" s="320"/>
      <c r="W14" s="964"/>
      <c r="X14"/>
      <c r="Y14"/>
      <c r="Z14"/>
      <c r="AA14"/>
      <c r="AB14"/>
      <c r="AC14"/>
      <c r="AD14"/>
    </row>
    <row r="15" spans="1:30" ht="17.25" customHeight="1">
      <c r="A15" s="211" t="s">
        <v>30</v>
      </c>
      <c r="B15" s="231">
        <v>59</v>
      </c>
      <c r="C15" s="231">
        <v>61</v>
      </c>
      <c r="D15" s="231">
        <v>62</v>
      </c>
      <c r="E15" s="231">
        <v>61</v>
      </c>
      <c r="F15" s="231">
        <v>52</v>
      </c>
      <c r="G15" s="231">
        <v>50</v>
      </c>
      <c r="H15" s="231">
        <v>50</v>
      </c>
      <c r="I15" s="231">
        <v>50</v>
      </c>
      <c r="J15" s="231">
        <v>52</v>
      </c>
      <c r="K15" s="231">
        <v>52</v>
      </c>
      <c r="L15" s="231">
        <v>50</v>
      </c>
      <c r="M15" s="1028">
        <f t="shared" si="0"/>
        <v>-2</v>
      </c>
      <c r="N15" s="589">
        <f t="shared" si="1"/>
        <v>-3.8461538461538436E-2</v>
      </c>
      <c r="O15" s="1031">
        <f t="shared" si="2"/>
        <v>0</v>
      </c>
      <c r="P15" s="590">
        <f t="shared" si="3"/>
        <v>0</v>
      </c>
      <c r="Q15" s="1034">
        <f t="shared" si="4"/>
        <v>-9</v>
      </c>
      <c r="R15" s="591">
        <f t="shared" si="5"/>
        <v>-0.15254237288135597</v>
      </c>
      <c r="S15" s="964"/>
      <c r="T15" s="320"/>
      <c r="U15" s="964"/>
      <c r="V15" s="320"/>
      <c r="W15" s="964"/>
      <c r="X15"/>
      <c r="Y15"/>
      <c r="Z15"/>
      <c r="AA15"/>
      <c r="AB15"/>
      <c r="AC15"/>
      <c r="AD15"/>
    </row>
    <row r="16" spans="1:30" ht="17.25" customHeight="1">
      <c r="A16" s="211" t="s">
        <v>31</v>
      </c>
      <c r="B16" s="231">
        <v>104</v>
      </c>
      <c r="C16" s="231">
        <v>106</v>
      </c>
      <c r="D16" s="231">
        <v>96</v>
      </c>
      <c r="E16" s="231">
        <v>94</v>
      </c>
      <c r="F16" s="231">
        <v>91</v>
      </c>
      <c r="G16" s="231">
        <v>91</v>
      </c>
      <c r="H16" s="231">
        <v>93</v>
      </c>
      <c r="I16" s="231">
        <v>93</v>
      </c>
      <c r="J16" s="231">
        <v>91</v>
      </c>
      <c r="K16" s="231">
        <v>90</v>
      </c>
      <c r="L16" s="231">
        <v>90</v>
      </c>
      <c r="M16" s="1028">
        <f t="shared" si="0"/>
        <v>0</v>
      </c>
      <c r="N16" s="589">
        <f t="shared" si="1"/>
        <v>0</v>
      </c>
      <c r="O16" s="1031">
        <f t="shared" si="2"/>
        <v>-1</v>
      </c>
      <c r="P16" s="590">
        <f t="shared" si="3"/>
        <v>-1.098901098901095E-2</v>
      </c>
      <c r="Q16" s="1034">
        <f t="shared" si="4"/>
        <v>-14</v>
      </c>
      <c r="R16" s="591">
        <f t="shared" si="5"/>
        <v>-0.13461538461538458</v>
      </c>
      <c r="S16" s="964"/>
      <c r="T16" s="320"/>
      <c r="U16" s="964"/>
      <c r="V16" s="320"/>
      <c r="W16" s="964"/>
      <c r="X16"/>
      <c r="Y16"/>
      <c r="Z16"/>
      <c r="AA16"/>
      <c r="AB16"/>
      <c r="AC16"/>
      <c r="AD16"/>
    </row>
    <row r="17" spans="1:30" ht="17.25" customHeight="1">
      <c r="A17" s="211" t="s">
        <v>32</v>
      </c>
      <c r="B17" s="231">
        <v>81</v>
      </c>
      <c r="C17" s="231">
        <v>81</v>
      </c>
      <c r="D17" s="231">
        <v>79</v>
      </c>
      <c r="E17" s="231">
        <v>78</v>
      </c>
      <c r="F17" s="231">
        <v>76</v>
      </c>
      <c r="G17" s="231">
        <v>75</v>
      </c>
      <c r="H17" s="231">
        <v>76</v>
      </c>
      <c r="I17" s="231">
        <v>78</v>
      </c>
      <c r="J17" s="231">
        <v>76</v>
      </c>
      <c r="K17" s="231">
        <v>73</v>
      </c>
      <c r="L17" s="231">
        <v>73</v>
      </c>
      <c r="M17" s="1028">
        <f t="shared" si="0"/>
        <v>0</v>
      </c>
      <c r="N17" s="589">
        <f t="shared" si="1"/>
        <v>0</v>
      </c>
      <c r="O17" s="1031">
        <f t="shared" si="2"/>
        <v>-2</v>
      </c>
      <c r="P17" s="590">
        <f t="shared" si="3"/>
        <v>-2.6666666666666616E-2</v>
      </c>
      <c r="Q17" s="1034">
        <f t="shared" si="4"/>
        <v>-8</v>
      </c>
      <c r="R17" s="591">
        <f t="shared" si="5"/>
        <v>-9.8765432098765427E-2</v>
      </c>
      <c r="S17" s="964"/>
      <c r="T17" s="320"/>
      <c r="U17" s="964"/>
      <c r="V17" s="320"/>
      <c r="W17" s="964"/>
      <c r="X17"/>
      <c r="Y17"/>
      <c r="Z17"/>
      <c r="AA17"/>
      <c r="AB17"/>
      <c r="AC17"/>
      <c r="AD17"/>
    </row>
    <row r="18" spans="1:30" ht="17.25" customHeight="1">
      <c r="A18" s="211" t="s">
        <v>33</v>
      </c>
      <c r="B18" s="231">
        <v>65</v>
      </c>
      <c r="C18" s="231">
        <v>61</v>
      </c>
      <c r="D18" s="231">
        <v>59</v>
      </c>
      <c r="E18" s="231">
        <v>56</v>
      </c>
      <c r="F18" s="231">
        <v>56</v>
      </c>
      <c r="G18" s="231">
        <v>56</v>
      </c>
      <c r="H18" s="231">
        <v>57</v>
      </c>
      <c r="I18" s="231">
        <v>57</v>
      </c>
      <c r="J18" s="231">
        <v>58</v>
      </c>
      <c r="K18" s="231">
        <v>58</v>
      </c>
      <c r="L18" s="231">
        <v>58</v>
      </c>
      <c r="M18" s="1028">
        <f t="shared" si="0"/>
        <v>0</v>
      </c>
      <c r="N18" s="589">
        <f t="shared" si="1"/>
        <v>0</v>
      </c>
      <c r="O18" s="1031">
        <f t="shared" si="2"/>
        <v>2</v>
      </c>
      <c r="P18" s="590">
        <f t="shared" si="3"/>
        <v>3.5714285714285809E-2</v>
      </c>
      <c r="Q18" s="1034">
        <f t="shared" si="4"/>
        <v>-7</v>
      </c>
      <c r="R18" s="591">
        <f t="shared" si="5"/>
        <v>-0.10769230769230764</v>
      </c>
      <c r="S18" s="964"/>
      <c r="T18" s="320"/>
      <c r="U18" s="964"/>
      <c r="V18" s="320"/>
      <c r="W18" s="964"/>
      <c r="X18"/>
      <c r="Y18"/>
      <c r="Z18"/>
      <c r="AA18"/>
      <c r="AB18"/>
      <c r="AC18"/>
      <c r="AD18"/>
    </row>
    <row r="19" spans="1:30" ht="17.25" customHeight="1" thickBot="1">
      <c r="A19" s="209" t="s">
        <v>34</v>
      </c>
      <c r="B19" s="249">
        <v>115</v>
      </c>
      <c r="C19" s="249">
        <v>110</v>
      </c>
      <c r="D19" s="249">
        <v>108</v>
      </c>
      <c r="E19" s="249">
        <v>105</v>
      </c>
      <c r="F19" s="249">
        <v>105</v>
      </c>
      <c r="G19" s="249">
        <v>102</v>
      </c>
      <c r="H19" s="249">
        <v>101</v>
      </c>
      <c r="I19" s="249">
        <v>102</v>
      </c>
      <c r="J19" s="249">
        <v>101</v>
      </c>
      <c r="K19" s="249">
        <v>101</v>
      </c>
      <c r="L19" s="249">
        <v>101</v>
      </c>
      <c r="M19" s="1029">
        <f t="shared" si="0"/>
        <v>0</v>
      </c>
      <c r="N19" s="592">
        <f t="shared" si="1"/>
        <v>0</v>
      </c>
      <c r="O19" s="1032">
        <f t="shared" si="2"/>
        <v>-1</v>
      </c>
      <c r="P19" s="593">
        <f t="shared" si="3"/>
        <v>-9.8039215686274161E-3</v>
      </c>
      <c r="Q19" s="1035">
        <f t="shared" si="4"/>
        <v>-14</v>
      </c>
      <c r="R19" s="594">
        <f t="shared" si="5"/>
        <v>-0.12173913043478257</v>
      </c>
      <c r="S19" s="964"/>
      <c r="T19" s="320"/>
      <c r="U19" s="964"/>
      <c r="V19" s="320"/>
      <c r="W19" s="964"/>
      <c r="X19"/>
      <c r="Y19"/>
      <c r="Z19"/>
      <c r="AA19"/>
      <c r="AB19"/>
      <c r="AC19"/>
      <c r="AD19"/>
    </row>
    <row r="20" spans="1:30" s="30" customFormat="1" ht="24.75" customHeight="1">
      <c r="A20" s="1939" t="s">
        <v>730</v>
      </c>
      <c r="B20" s="1939"/>
      <c r="C20" s="1939"/>
      <c r="D20" s="1939"/>
      <c r="E20" s="1939"/>
      <c r="F20" s="1939"/>
      <c r="G20" s="1939"/>
      <c r="H20" s="1939"/>
      <c r="I20" s="1939"/>
      <c r="J20" s="1939"/>
      <c r="K20" s="1939"/>
      <c r="L20" s="1939"/>
      <c r="M20" s="1939"/>
      <c r="N20" s="1939"/>
      <c r="O20" s="1939"/>
      <c r="P20" s="1939"/>
      <c r="Q20" s="1939"/>
      <c r="R20" s="1939"/>
    </row>
    <row r="21" spans="1:30"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989"/>
      <c r="O21" s="989"/>
      <c r="Q21" s="989"/>
    </row>
    <row r="22" spans="1:30">
      <c r="B22" s="964"/>
      <c r="C22" s="964"/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sqref="A1:O1"/>
    </sheetView>
  </sheetViews>
  <sheetFormatPr defaultColWidth="9.140625" defaultRowHeight="15"/>
  <cols>
    <col min="1" max="1" width="18" style="223" customWidth="1"/>
    <col min="2" max="12" width="6.7109375" style="223" customWidth="1"/>
    <col min="13" max="14" width="6.42578125" style="223" customWidth="1"/>
    <col min="15" max="15" width="7.5703125" style="223" bestFit="1" customWidth="1"/>
    <col min="16" max="16" width="6.85546875" style="941" bestFit="1" customWidth="1"/>
    <col min="17" max="18" width="6.42578125" style="223" customWidth="1"/>
    <col min="19" max="16384" width="9.140625" style="223"/>
  </cols>
  <sheetData>
    <row r="1" spans="1:22" s="50" customFormat="1" ht="17.25" customHeight="1">
      <c r="A1" s="1904" t="s">
        <v>689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059"/>
    </row>
    <row r="2" spans="1:22" ht="17.25" customHeight="1" thickBot="1">
      <c r="A2" s="358" t="s">
        <v>198</v>
      </c>
      <c r="B2" s="219"/>
      <c r="C2" s="219"/>
    </row>
    <row r="3" spans="1:22" ht="26.25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</row>
    <row r="4" spans="1:22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804" t="s">
        <v>475</v>
      </c>
      <c r="L4" s="83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2" ht="17.25" customHeight="1">
      <c r="A5" s="208" t="s">
        <v>20</v>
      </c>
      <c r="B5" s="359">
        <v>350645</v>
      </c>
      <c r="C5" s="359">
        <v>329773</v>
      </c>
      <c r="D5" s="359">
        <v>309575</v>
      </c>
      <c r="E5" s="359">
        <v>293782</v>
      </c>
      <c r="F5" s="359">
        <v>285118</v>
      </c>
      <c r="G5" s="359">
        <v>278626</v>
      </c>
      <c r="H5" s="359">
        <v>276877</v>
      </c>
      <c r="I5" s="359">
        <v>275495</v>
      </c>
      <c r="J5" s="831">
        <v>275878</v>
      </c>
      <c r="K5" s="831">
        <v>279593</v>
      </c>
      <c r="L5" s="360">
        <v>287569</v>
      </c>
      <c r="M5" s="455">
        <f>L5-K5</f>
        <v>7976</v>
      </c>
      <c r="N5" s="456">
        <f>L5/K5-1</f>
        <v>2.8527180580343536E-2</v>
      </c>
      <c r="O5" s="457">
        <f>L5-G5</f>
        <v>8943</v>
      </c>
      <c r="P5" s="587">
        <f>L5/G5-1</f>
        <v>3.2096789244363322E-2</v>
      </c>
      <c r="Q5" s="459">
        <f>L5-B5</f>
        <v>-63076</v>
      </c>
      <c r="R5" s="460">
        <f>L5/B5-1</f>
        <v>-0.17988563932182122</v>
      </c>
      <c r="S5" s="964"/>
      <c r="T5" s="320"/>
      <c r="U5" s="964"/>
      <c r="V5" s="320"/>
    </row>
    <row r="6" spans="1:22" ht="17.25" customHeight="1">
      <c r="A6" s="211" t="s">
        <v>21</v>
      </c>
      <c r="B6" s="231">
        <v>41347</v>
      </c>
      <c r="C6" s="231">
        <v>38958</v>
      </c>
      <c r="D6" s="231">
        <v>36886</v>
      </c>
      <c r="E6" s="231">
        <v>35607</v>
      </c>
      <c r="F6" s="231">
        <v>34871</v>
      </c>
      <c r="G6" s="231">
        <v>35171</v>
      </c>
      <c r="H6" s="231">
        <v>36415</v>
      </c>
      <c r="I6" s="231">
        <v>37192</v>
      </c>
      <c r="J6" s="836">
        <v>37895</v>
      </c>
      <c r="K6" s="836">
        <v>39434</v>
      </c>
      <c r="L6" s="361">
        <v>40826</v>
      </c>
      <c r="M6" s="461">
        <f t="shared" ref="M6:M19" si="0">L6-K6</f>
        <v>1392</v>
      </c>
      <c r="N6" s="462">
        <f t="shared" ref="N6:N19" si="1">L6/K6-1</f>
        <v>3.5299487751686343E-2</v>
      </c>
      <c r="O6" s="463">
        <f t="shared" ref="O6:O19" si="2">L6-G6</f>
        <v>5655</v>
      </c>
      <c r="P6" s="590">
        <f t="shared" ref="P6:P19" si="3">L6/G6-1</f>
        <v>0.1607858747263371</v>
      </c>
      <c r="Q6" s="465">
        <f t="shared" ref="Q6:Q19" si="4">L6-B6</f>
        <v>-521</v>
      </c>
      <c r="R6" s="466">
        <f t="shared" ref="R6:R19" si="5">L6/B6-1</f>
        <v>-1.2600672358333176E-2</v>
      </c>
      <c r="S6" s="964"/>
      <c r="T6" s="320"/>
      <c r="U6" s="964"/>
      <c r="V6" s="320"/>
    </row>
    <row r="7" spans="1:22" ht="17.25" customHeight="1">
      <c r="A7" s="211" t="s">
        <v>22</v>
      </c>
      <c r="B7" s="231">
        <v>31110</v>
      </c>
      <c r="C7" s="231">
        <v>29259</v>
      </c>
      <c r="D7" s="231">
        <v>27905</v>
      </c>
      <c r="E7" s="231">
        <v>26833</v>
      </c>
      <c r="F7" s="231">
        <v>26273</v>
      </c>
      <c r="G7" s="231">
        <v>25452</v>
      </c>
      <c r="H7" s="231">
        <v>25347</v>
      </c>
      <c r="I7" s="231">
        <v>25137</v>
      </c>
      <c r="J7" s="836">
        <v>25213</v>
      </c>
      <c r="K7" s="836">
        <v>25496</v>
      </c>
      <c r="L7" s="361">
        <v>26262</v>
      </c>
      <c r="M7" s="461">
        <f t="shared" si="0"/>
        <v>766</v>
      </c>
      <c r="N7" s="462">
        <f t="shared" si="1"/>
        <v>3.0043928459366098E-2</v>
      </c>
      <c r="O7" s="463">
        <f t="shared" si="2"/>
        <v>810</v>
      </c>
      <c r="P7" s="590">
        <f t="shared" si="3"/>
        <v>3.1824611032531758E-2</v>
      </c>
      <c r="Q7" s="465">
        <f t="shared" si="4"/>
        <v>-4848</v>
      </c>
      <c r="R7" s="466">
        <f t="shared" si="5"/>
        <v>-0.15583413693346193</v>
      </c>
      <c r="S7" s="964"/>
      <c r="T7" s="320"/>
      <c r="U7" s="964"/>
      <c r="V7" s="320"/>
    </row>
    <row r="8" spans="1:22" ht="17.25" customHeight="1">
      <c r="A8" s="211" t="s">
        <v>23</v>
      </c>
      <c r="B8" s="231">
        <v>22538</v>
      </c>
      <c r="C8" s="231">
        <v>21352</v>
      </c>
      <c r="D8" s="231">
        <v>20231</v>
      </c>
      <c r="E8" s="231">
        <v>19134</v>
      </c>
      <c r="F8" s="231">
        <v>18662</v>
      </c>
      <c r="G8" s="231">
        <v>18296</v>
      </c>
      <c r="H8" s="231">
        <v>17963</v>
      </c>
      <c r="I8" s="231">
        <v>17656</v>
      </c>
      <c r="J8" s="836">
        <v>17738</v>
      </c>
      <c r="K8" s="836">
        <v>18116</v>
      </c>
      <c r="L8" s="361">
        <v>18442</v>
      </c>
      <c r="M8" s="461">
        <f t="shared" si="0"/>
        <v>326</v>
      </c>
      <c r="N8" s="462">
        <f t="shared" si="1"/>
        <v>1.799514241554423E-2</v>
      </c>
      <c r="O8" s="463">
        <f t="shared" si="2"/>
        <v>146</v>
      </c>
      <c r="P8" s="590">
        <f t="shared" si="3"/>
        <v>7.9798863139484144E-3</v>
      </c>
      <c r="Q8" s="465">
        <f t="shared" si="4"/>
        <v>-4096</v>
      </c>
      <c r="R8" s="466">
        <f t="shared" si="5"/>
        <v>-0.18173750998313953</v>
      </c>
      <c r="S8" s="964"/>
      <c r="T8" s="320"/>
      <c r="U8" s="964"/>
      <c r="V8" s="320"/>
    </row>
    <row r="9" spans="1:22" ht="17.25" customHeight="1">
      <c r="A9" s="211" t="s">
        <v>24</v>
      </c>
      <c r="B9" s="231">
        <v>17961</v>
      </c>
      <c r="C9" s="231">
        <v>17105</v>
      </c>
      <c r="D9" s="231">
        <v>15946</v>
      </c>
      <c r="E9" s="231">
        <v>15273</v>
      </c>
      <c r="F9" s="231">
        <v>14898</v>
      </c>
      <c r="G9" s="231">
        <v>14667</v>
      </c>
      <c r="H9" s="231">
        <v>14775</v>
      </c>
      <c r="I9" s="231">
        <v>14944</v>
      </c>
      <c r="J9" s="836">
        <v>14966</v>
      </c>
      <c r="K9" s="836">
        <v>15247</v>
      </c>
      <c r="L9" s="361">
        <v>15730</v>
      </c>
      <c r="M9" s="461">
        <f t="shared" si="0"/>
        <v>483</v>
      </c>
      <c r="N9" s="462">
        <f t="shared" si="1"/>
        <v>3.1678362956647277E-2</v>
      </c>
      <c r="O9" s="463">
        <f t="shared" si="2"/>
        <v>1063</v>
      </c>
      <c r="P9" s="590">
        <f t="shared" si="3"/>
        <v>7.2475625553964695E-2</v>
      </c>
      <c r="Q9" s="465">
        <f t="shared" si="4"/>
        <v>-2231</v>
      </c>
      <c r="R9" s="466">
        <f t="shared" si="5"/>
        <v>-0.12421357385446241</v>
      </c>
      <c r="S9" s="964"/>
      <c r="T9" s="320"/>
      <c r="U9" s="964"/>
      <c r="V9" s="320"/>
    </row>
    <row r="10" spans="1:22" ht="17.25" customHeight="1">
      <c r="A10" s="211" t="s">
        <v>25</v>
      </c>
      <c r="B10" s="231">
        <v>10075</v>
      </c>
      <c r="C10" s="231">
        <v>9393</v>
      </c>
      <c r="D10" s="231">
        <v>8616</v>
      </c>
      <c r="E10" s="231">
        <v>7992</v>
      </c>
      <c r="F10" s="231">
        <v>7492</v>
      </c>
      <c r="G10" s="231">
        <v>7264</v>
      </c>
      <c r="H10" s="231">
        <v>7248</v>
      </c>
      <c r="I10" s="231">
        <v>7149</v>
      </c>
      <c r="J10" s="836">
        <v>7033</v>
      </c>
      <c r="K10" s="836">
        <v>7077</v>
      </c>
      <c r="L10" s="361">
        <v>7155</v>
      </c>
      <c r="M10" s="461">
        <f t="shared" si="0"/>
        <v>78</v>
      </c>
      <c r="N10" s="462">
        <f t="shared" si="1"/>
        <v>1.1021619330224608E-2</v>
      </c>
      <c r="O10" s="463">
        <f t="shared" si="2"/>
        <v>-109</v>
      </c>
      <c r="P10" s="590">
        <f t="shared" si="3"/>
        <v>-1.5005506607929542E-2</v>
      </c>
      <c r="Q10" s="465">
        <f t="shared" si="4"/>
        <v>-2920</v>
      </c>
      <c r="R10" s="466">
        <f t="shared" si="5"/>
        <v>-0.28982630272952858</v>
      </c>
      <c r="S10" s="964"/>
      <c r="T10" s="320"/>
      <c r="U10" s="964"/>
      <c r="V10" s="320"/>
    </row>
    <row r="11" spans="1:22" ht="17.25" customHeight="1">
      <c r="A11" s="211" t="s">
        <v>26</v>
      </c>
      <c r="B11" s="231">
        <v>30790</v>
      </c>
      <c r="C11" s="231">
        <v>28933</v>
      </c>
      <c r="D11" s="231">
        <v>27070</v>
      </c>
      <c r="E11" s="231">
        <v>25649</v>
      </c>
      <c r="F11" s="231">
        <v>24587</v>
      </c>
      <c r="G11" s="231">
        <v>23822</v>
      </c>
      <c r="H11" s="231">
        <v>23381</v>
      </c>
      <c r="I11" s="231">
        <v>23051</v>
      </c>
      <c r="J11" s="836">
        <v>23055</v>
      </c>
      <c r="K11" s="836">
        <v>23147</v>
      </c>
      <c r="L11" s="361">
        <v>23897</v>
      </c>
      <c r="M11" s="461">
        <f t="shared" si="0"/>
        <v>750</v>
      </c>
      <c r="N11" s="462">
        <f t="shared" si="1"/>
        <v>3.2401607119713072E-2</v>
      </c>
      <c r="O11" s="463">
        <f t="shared" si="2"/>
        <v>75</v>
      </c>
      <c r="P11" s="590">
        <f t="shared" si="3"/>
        <v>3.1483502644613637E-3</v>
      </c>
      <c r="Q11" s="465">
        <f t="shared" si="4"/>
        <v>-6893</v>
      </c>
      <c r="R11" s="466">
        <f t="shared" si="5"/>
        <v>-0.22387138681390062</v>
      </c>
      <c r="S11" s="964"/>
      <c r="T11" s="320"/>
      <c r="U11" s="964"/>
      <c r="V11" s="320"/>
    </row>
    <row r="12" spans="1:22" ht="17.25" customHeight="1">
      <c r="A12" s="211" t="s">
        <v>27</v>
      </c>
      <c r="B12" s="231">
        <v>13795</v>
      </c>
      <c r="C12" s="231">
        <v>12999</v>
      </c>
      <c r="D12" s="231">
        <v>12237</v>
      </c>
      <c r="E12" s="231">
        <v>11703</v>
      </c>
      <c r="F12" s="231">
        <v>11467</v>
      </c>
      <c r="G12" s="231">
        <v>11189</v>
      </c>
      <c r="H12" s="231">
        <v>11016</v>
      </c>
      <c r="I12" s="231">
        <v>10874</v>
      </c>
      <c r="J12" s="836">
        <v>10949</v>
      </c>
      <c r="K12" s="836">
        <v>11179</v>
      </c>
      <c r="L12" s="361">
        <v>11648</v>
      </c>
      <c r="M12" s="461">
        <f t="shared" si="0"/>
        <v>469</v>
      </c>
      <c r="N12" s="462">
        <f t="shared" si="1"/>
        <v>4.1953663118346807E-2</v>
      </c>
      <c r="O12" s="463">
        <f t="shared" si="2"/>
        <v>459</v>
      </c>
      <c r="P12" s="590">
        <f t="shared" si="3"/>
        <v>4.1022432746447457E-2</v>
      </c>
      <c r="Q12" s="465">
        <f t="shared" si="4"/>
        <v>-2147</v>
      </c>
      <c r="R12" s="466">
        <f t="shared" si="5"/>
        <v>-0.15563610003624506</v>
      </c>
      <c r="S12" s="964"/>
      <c r="T12" s="320"/>
      <c r="U12" s="964"/>
      <c r="V12" s="320"/>
    </row>
    <row r="13" spans="1:22" ht="17.25" customHeight="1">
      <c r="A13" s="211" t="s">
        <v>28</v>
      </c>
      <c r="B13" s="231">
        <v>20641</v>
      </c>
      <c r="C13" s="231">
        <v>19226</v>
      </c>
      <c r="D13" s="231">
        <v>18167</v>
      </c>
      <c r="E13" s="231">
        <v>17131</v>
      </c>
      <c r="F13" s="231">
        <v>16848</v>
      </c>
      <c r="G13" s="231">
        <v>16286</v>
      </c>
      <c r="H13" s="231">
        <v>16080</v>
      </c>
      <c r="I13" s="231">
        <v>15783</v>
      </c>
      <c r="J13" s="836">
        <v>15272</v>
      </c>
      <c r="K13" s="836">
        <v>15327</v>
      </c>
      <c r="L13" s="361">
        <v>15784</v>
      </c>
      <c r="M13" s="461">
        <f t="shared" si="0"/>
        <v>457</v>
      </c>
      <c r="N13" s="462">
        <f t="shared" si="1"/>
        <v>2.9816663404449661E-2</v>
      </c>
      <c r="O13" s="463">
        <f t="shared" si="2"/>
        <v>-502</v>
      </c>
      <c r="P13" s="590">
        <f t="shared" si="3"/>
        <v>-3.0824020631217031E-2</v>
      </c>
      <c r="Q13" s="465">
        <f t="shared" si="4"/>
        <v>-4857</v>
      </c>
      <c r="R13" s="466">
        <f t="shared" si="5"/>
        <v>-0.23530836684269174</v>
      </c>
      <c r="S13" s="964"/>
      <c r="T13" s="320"/>
      <c r="U13" s="964"/>
      <c r="V13" s="320"/>
    </row>
    <row r="14" spans="1:22" ht="17.25" customHeight="1">
      <c r="A14" s="211" t="s">
        <v>29</v>
      </c>
      <c r="B14" s="231">
        <v>18292</v>
      </c>
      <c r="C14" s="231">
        <v>17113</v>
      </c>
      <c r="D14" s="231">
        <v>15982</v>
      </c>
      <c r="E14" s="231">
        <v>15198</v>
      </c>
      <c r="F14" s="231">
        <v>14973</v>
      </c>
      <c r="G14" s="231">
        <v>14976</v>
      </c>
      <c r="H14" s="231">
        <v>15026</v>
      </c>
      <c r="I14" s="231">
        <v>15130</v>
      </c>
      <c r="J14" s="836">
        <v>15201</v>
      </c>
      <c r="K14" s="836">
        <v>15465</v>
      </c>
      <c r="L14" s="361">
        <v>15962</v>
      </c>
      <c r="M14" s="461">
        <f t="shared" si="0"/>
        <v>497</v>
      </c>
      <c r="N14" s="462">
        <f t="shared" si="1"/>
        <v>3.2137083737471706E-2</v>
      </c>
      <c r="O14" s="463">
        <f t="shared" si="2"/>
        <v>986</v>
      </c>
      <c r="P14" s="590">
        <f t="shared" si="3"/>
        <v>6.5838675213675257E-2</v>
      </c>
      <c r="Q14" s="465">
        <f t="shared" si="4"/>
        <v>-2330</v>
      </c>
      <c r="R14" s="466">
        <f t="shared" si="5"/>
        <v>-0.1273780887819812</v>
      </c>
      <c r="S14" s="964"/>
      <c r="T14" s="320"/>
      <c r="U14" s="964"/>
      <c r="V14" s="320"/>
    </row>
    <row r="15" spans="1:22" ht="17.25" customHeight="1">
      <c r="A15" s="211" t="s">
        <v>30</v>
      </c>
      <c r="B15" s="231">
        <v>18012</v>
      </c>
      <c r="C15" s="231">
        <v>17118</v>
      </c>
      <c r="D15" s="231">
        <v>16189</v>
      </c>
      <c r="E15" s="231">
        <v>15364</v>
      </c>
      <c r="F15" s="231">
        <v>15088</v>
      </c>
      <c r="G15" s="231">
        <v>14876</v>
      </c>
      <c r="H15" s="231">
        <v>14487</v>
      </c>
      <c r="I15" s="231">
        <v>14283</v>
      </c>
      <c r="J15" s="836">
        <v>14461</v>
      </c>
      <c r="K15" s="836">
        <v>14557</v>
      </c>
      <c r="L15" s="361">
        <v>15089</v>
      </c>
      <c r="M15" s="461">
        <f t="shared" si="0"/>
        <v>532</v>
      </c>
      <c r="N15" s="462">
        <f t="shared" si="1"/>
        <v>3.6545991619152396E-2</v>
      </c>
      <c r="O15" s="463">
        <f t="shared" si="2"/>
        <v>213</v>
      </c>
      <c r="P15" s="590">
        <f>L15/G15-1</f>
        <v>1.431836515192253E-2</v>
      </c>
      <c r="Q15" s="465">
        <f t="shared" si="4"/>
        <v>-2923</v>
      </c>
      <c r="R15" s="466">
        <f t="shared" si="5"/>
        <v>-0.16228070175438591</v>
      </c>
      <c r="S15" s="964"/>
      <c r="T15" s="320"/>
      <c r="U15" s="964"/>
      <c r="V15" s="320"/>
    </row>
    <row r="16" spans="1:22" ht="17.25" customHeight="1">
      <c r="A16" s="211" t="s">
        <v>31</v>
      </c>
      <c r="B16" s="231">
        <v>39001</v>
      </c>
      <c r="C16" s="231">
        <v>36505</v>
      </c>
      <c r="D16" s="231">
        <v>33865</v>
      </c>
      <c r="E16" s="231">
        <v>31756</v>
      </c>
      <c r="F16" s="231">
        <v>30522</v>
      </c>
      <c r="G16" s="231">
        <v>29426</v>
      </c>
      <c r="H16" s="231">
        <v>28993</v>
      </c>
      <c r="I16" s="231">
        <v>28782</v>
      </c>
      <c r="J16" s="836">
        <v>28543</v>
      </c>
      <c r="K16" s="836">
        <v>28746</v>
      </c>
      <c r="L16" s="361">
        <v>29656</v>
      </c>
      <c r="M16" s="461">
        <f t="shared" si="0"/>
        <v>910</v>
      </c>
      <c r="N16" s="462">
        <f t="shared" si="1"/>
        <v>3.1656578306547001E-2</v>
      </c>
      <c r="O16" s="463">
        <f t="shared" si="2"/>
        <v>230</v>
      </c>
      <c r="P16" s="590">
        <f t="shared" si="3"/>
        <v>7.8162169509956581E-3</v>
      </c>
      <c r="Q16" s="465">
        <f t="shared" si="4"/>
        <v>-9345</v>
      </c>
      <c r="R16" s="466">
        <f t="shared" si="5"/>
        <v>-0.23960924078869772</v>
      </c>
      <c r="S16" s="964"/>
      <c r="T16" s="320"/>
      <c r="U16" s="964"/>
      <c r="V16" s="320"/>
    </row>
    <row r="17" spans="1:22" ht="17.25" customHeight="1">
      <c r="A17" s="211" t="s">
        <v>32</v>
      </c>
      <c r="B17" s="231">
        <v>21757</v>
      </c>
      <c r="C17" s="231">
        <v>20571</v>
      </c>
      <c r="D17" s="231">
        <v>19514</v>
      </c>
      <c r="E17" s="231">
        <v>18770</v>
      </c>
      <c r="F17" s="231">
        <v>18329</v>
      </c>
      <c r="G17" s="231">
        <v>17745</v>
      </c>
      <c r="H17" s="231">
        <v>17606</v>
      </c>
      <c r="I17" s="231">
        <v>17449</v>
      </c>
      <c r="J17" s="836">
        <v>17547</v>
      </c>
      <c r="K17" s="836">
        <v>17610</v>
      </c>
      <c r="L17" s="361">
        <v>18081</v>
      </c>
      <c r="M17" s="461">
        <f t="shared" si="0"/>
        <v>471</v>
      </c>
      <c r="N17" s="462">
        <f t="shared" si="1"/>
        <v>2.6746166950596173E-2</v>
      </c>
      <c r="O17" s="463">
        <f t="shared" si="2"/>
        <v>336</v>
      </c>
      <c r="P17" s="590">
        <f t="shared" si="3"/>
        <v>1.8934911242603603E-2</v>
      </c>
      <c r="Q17" s="465">
        <f t="shared" si="4"/>
        <v>-3676</v>
      </c>
      <c r="R17" s="466">
        <f t="shared" si="5"/>
        <v>-0.16895711724962081</v>
      </c>
      <c r="S17" s="964"/>
      <c r="T17" s="320"/>
      <c r="U17" s="964"/>
      <c r="V17" s="320"/>
    </row>
    <row r="18" spans="1:22" ht="17.25" customHeight="1">
      <c r="A18" s="211" t="s">
        <v>33</v>
      </c>
      <c r="B18" s="231">
        <v>21245</v>
      </c>
      <c r="C18" s="231">
        <v>19699</v>
      </c>
      <c r="D18" s="231">
        <v>18039</v>
      </c>
      <c r="E18" s="231">
        <v>16692</v>
      </c>
      <c r="F18" s="231">
        <v>16160</v>
      </c>
      <c r="G18" s="231">
        <v>16041</v>
      </c>
      <c r="H18" s="231">
        <v>15988</v>
      </c>
      <c r="I18" s="231">
        <v>15999</v>
      </c>
      <c r="J18" s="836">
        <v>16055</v>
      </c>
      <c r="K18" s="836">
        <v>16141</v>
      </c>
      <c r="L18" s="361">
        <v>16539</v>
      </c>
      <c r="M18" s="461">
        <f t="shared" si="0"/>
        <v>398</v>
      </c>
      <c r="N18" s="462">
        <f t="shared" si="1"/>
        <v>2.4657703983644197E-2</v>
      </c>
      <c r="O18" s="463">
        <f t="shared" si="2"/>
        <v>498</v>
      </c>
      <c r="P18" s="590">
        <f t="shared" si="3"/>
        <v>3.1045446044510872E-2</v>
      </c>
      <c r="Q18" s="465">
        <f t="shared" si="4"/>
        <v>-4706</v>
      </c>
      <c r="R18" s="466">
        <f t="shared" si="5"/>
        <v>-0.22151094375147096</v>
      </c>
      <c r="S18" s="964"/>
      <c r="T18" s="320"/>
      <c r="U18" s="964"/>
      <c r="V18" s="320"/>
    </row>
    <row r="19" spans="1:22" ht="17.25" customHeight="1" thickBot="1">
      <c r="A19" s="209" t="s">
        <v>34</v>
      </c>
      <c r="B19" s="249">
        <v>44081</v>
      </c>
      <c r="C19" s="249">
        <v>41542</v>
      </c>
      <c r="D19" s="249">
        <v>38928</v>
      </c>
      <c r="E19" s="249">
        <v>36680</v>
      </c>
      <c r="F19" s="249">
        <v>34948</v>
      </c>
      <c r="G19" s="249">
        <v>33415</v>
      </c>
      <c r="H19" s="249">
        <v>32552</v>
      </c>
      <c r="I19" s="249">
        <v>32066</v>
      </c>
      <c r="J19" s="832">
        <v>31950</v>
      </c>
      <c r="K19" s="832">
        <v>32051</v>
      </c>
      <c r="L19" s="362">
        <v>32498</v>
      </c>
      <c r="M19" s="467">
        <f t="shared" si="0"/>
        <v>447</v>
      </c>
      <c r="N19" s="468">
        <f t="shared" si="1"/>
        <v>1.3946522729400002E-2</v>
      </c>
      <c r="O19" s="469">
        <f t="shared" si="2"/>
        <v>-917</v>
      </c>
      <c r="P19" s="593">
        <f t="shared" si="3"/>
        <v>-2.7442765225198285E-2</v>
      </c>
      <c r="Q19" s="471">
        <f t="shared" si="4"/>
        <v>-11583</v>
      </c>
      <c r="R19" s="472">
        <f t="shared" si="5"/>
        <v>-0.26276627118259566</v>
      </c>
      <c r="S19" s="964"/>
      <c r="T19" s="320"/>
      <c r="U19" s="964"/>
      <c r="V19" s="320"/>
    </row>
    <row r="20" spans="1:22" s="30" customFormat="1" ht="24.75" customHeight="1">
      <c r="A20" s="1939" t="s">
        <v>730</v>
      </c>
      <c r="B20" s="1939"/>
      <c r="C20" s="1939"/>
      <c r="D20" s="1939"/>
      <c r="E20" s="1939"/>
      <c r="F20" s="1939"/>
      <c r="G20" s="1939"/>
      <c r="H20" s="1939"/>
      <c r="I20" s="1939"/>
      <c r="J20" s="1939"/>
      <c r="K20" s="1939"/>
      <c r="L20" s="1939"/>
      <c r="M20" s="1939"/>
      <c r="N20" s="1939"/>
      <c r="O20" s="1939"/>
      <c r="P20" s="1939"/>
      <c r="Q20" s="1939"/>
      <c r="R20" s="1939"/>
    </row>
    <row r="22" spans="1:22"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</row>
  </sheetData>
  <mergeCells count="7">
    <mergeCell ref="Q3:R3"/>
    <mergeCell ref="A20:R20"/>
    <mergeCell ref="A1:O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41" s="50" customFormat="1" ht="17.25" customHeight="1">
      <c r="A1" s="173" t="s">
        <v>690</v>
      </c>
      <c r="B1" s="177"/>
      <c r="C1" s="177"/>
      <c r="D1" s="177"/>
      <c r="E1" s="82"/>
      <c r="F1" s="82"/>
      <c r="G1" s="82"/>
      <c r="H1" s="82"/>
      <c r="I1" s="82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</row>
    <row r="2" spans="1:41" ht="17.25" customHeight="1" thickBot="1">
      <c r="A2" s="358" t="s">
        <v>198</v>
      </c>
      <c r="B2" s="219"/>
      <c r="C2" s="219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</row>
    <row r="3" spans="1:41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828" t="s">
        <v>606</v>
      </c>
      <c r="N3" s="1664"/>
      <c r="O3" s="1829" t="s">
        <v>607</v>
      </c>
      <c r="P3" s="1664"/>
      <c r="Q3" s="1829" t="s">
        <v>608</v>
      </c>
      <c r="R3" s="1830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</row>
    <row r="4" spans="1:41" ht="17.25" customHeight="1" thickBot="1">
      <c r="A4" s="1660"/>
      <c r="B4" s="662" t="s">
        <v>11</v>
      </c>
      <c r="C4" s="662" t="s">
        <v>12</v>
      </c>
      <c r="D4" s="662" t="s">
        <v>13</v>
      </c>
      <c r="E4" s="662" t="s">
        <v>14</v>
      </c>
      <c r="F4" s="662" t="s">
        <v>15</v>
      </c>
      <c r="G4" s="662" t="s">
        <v>16</v>
      </c>
      <c r="H4" s="662" t="s">
        <v>17</v>
      </c>
      <c r="I4" s="663" t="s">
        <v>143</v>
      </c>
      <c r="J4" s="663" t="s">
        <v>194</v>
      </c>
      <c r="K4" s="804" t="s">
        <v>475</v>
      </c>
      <c r="L4" s="834" t="s">
        <v>605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</row>
    <row r="5" spans="1:41" ht="17.25" customHeight="1">
      <c r="A5" s="208" t="s">
        <v>20</v>
      </c>
      <c r="B5" s="359">
        <v>94077</v>
      </c>
      <c r="C5" s="359">
        <v>88596</v>
      </c>
      <c r="D5" s="359">
        <v>84704</v>
      </c>
      <c r="E5" s="359">
        <v>83760</v>
      </c>
      <c r="F5" s="359">
        <v>83544</v>
      </c>
      <c r="G5" s="359">
        <v>82294</v>
      </c>
      <c r="H5" s="359">
        <v>81943</v>
      </c>
      <c r="I5" s="359">
        <v>82298</v>
      </c>
      <c r="J5" s="831">
        <v>82577</v>
      </c>
      <c r="K5" s="831">
        <v>85053</v>
      </c>
      <c r="L5" s="360">
        <v>87075</v>
      </c>
      <c r="M5" s="455">
        <f>L5-K5</f>
        <v>2022</v>
      </c>
      <c r="N5" s="456">
        <f>L5/K5-1</f>
        <v>2.3773411872597183E-2</v>
      </c>
      <c r="O5" s="457">
        <f>L5-G5</f>
        <v>4781</v>
      </c>
      <c r="P5" s="458">
        <f>L5/G5-1</f>
        <v>5.8096580552652766E-2</v>
      </c>
      <c r="Q5" s="459">
        <f>L5-B5</f>
        <v>-7002</v>
      </c>
      <c r="R5" s="460">
        <f>L5/B5-1</f>
        <v>-7.4428393762556166E-2</v>
      </c>
      <c r="S5" s="990"/>
      <c r="T5" s="991"/>
      <c r="U5" s="990"/>
      <c r="V5" s="991"/>
      <c r="W5" s="990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</row>
    <row r="6" spans="1:41" ht="17.25" customHeight="1">
      <c r="A6" s="211" t="s">
        <v>21</v>
      </c>
      <c r="B6" s="231">
        <v>11295</v>
      </c>
      <c r="C6" s="231">
        <v>10494</v>
      </c>
      <c r="D6" s="231">
        <v>10089</v>
      </c>
      <c r="E6" s="231">
        <v>10123</v>
      </c>
      <c r="F6" s="231">
        <v>10312</v>
      </c>
      <c r="G6" s="231">
        <v>10769</v>
      </c>
      <c r="H6" s="231">
        <v>11369</v>
      </c>
      <c r="I6" s="231">
        <v>11439</v>
      </c>
      <c r="J6" s="836">
        <v>11399</v>
      </c>
      <c r="K6" s="836">
        <v>12359</v>
      </c>
      <c r="L6" s="361">
        <v>12657</v>
      </c>
      <c r="M6" s="461">
        <f t="shared" ref="M6:M19" si="0">L6-K6</f>
        <v>298</v>
      </c>
      <c r="N6" s="462">
        <f t="shared" ref="N6:N19" si="1">L6/K6-1</f>
        <v>2.4111983170159501E-2</v>
      </c>
      <c r="O6" s="463">
        <f t="shared" ref="O6:O19" si="2">L6-G6</f>
        <v>1888</v>
      </c>
      <c r="P6" s="464">
        <f t="shared" ref="P6:P19" si="3">L6/G6-1</f>
        <v>0.17531804252948269</v>
      </c>
      <c r="Q6" s="465">
        <f t="shared" ref="Q6:Q19" si="4">L6-B6</f>
        <v>1362</v>
      </c>
      <c r="R6" s="466">
        <f t="shared" ref="R6:R19" si="5">L6/B6-1</f>
        <v>0.12058432934926966</v>
      </c>
      <c r="S6" s="990"/>
      <c r="T6" s="991"/>
      <c r="U6" s="990"/>
      <c r="V6" s="991"/>
      <c r="W6" s="990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</row>
    <row r="7" spans="1:41" ht="17.25" customHeight="1">
      <c r="A7" s="211" t="s">
        <v>22</v>
      </c>
      <c r="B7" s="231">
        <v>8631</v>
      </c>
      <c r="C7" s="231">
        <v>7960</v>
      </c>
      <c r="D7" s="231">
        <v>8001</v>
      </c>
      <c r="E7" s="231">
        <v>7991</v>
      </c>
      <c r="F7" s="231">
        <v>8037</v>
      </c>
      <c r="G7" s="231">
        <v>7541</v>
      </c>
      <c r="H7" s="231">
        <v>7557</v>
      </c>
      <c r="I7" s="231">
        <v>7804</v>
      </c>
      <c r="J7" s="836">
        <v>7868</v>
      </c>
      <c r="K7" s="836">
        <v>7915</v>
      </c>
      <c r="L7" s="361">
        <v>8229</v>
      </c>
      <c r="M7" s="461">
        <f t="shared" si="0"/>
        <v>314</v>
      </c>
      <c r="N7" s="462">
        <f t="shared" si="1"/>
        <v>3.9671509791534998E-2</v>
      </c>
      <c r="O7" s="463">
        <f t="shared" si="2"/>
        <v>688</v>
      </c>
      <c r="P7" s="464">
        <f t="shared" si="3"/>
        <v>9.1234584272642971E-2</v>
      </c>
      <c r="Q7" s="465">
        <f t="shared" si="4"/>
        <v>-402</v>
      </c>
      <c r="R7" s="466">
        <f t="shared" si="5"/>
        <v>-4.6576294751477287E-2</v>
      </c>
      <c r="S7" s="990"/>
      <c r="T7" s="991"/>
      <c r="U7" s="990"/>
      <c r="V7" s="991"/>
      <c r="W7" s="990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</row>
    <row r="8" spans="1:41" ht="17.25" customHeight="1">
      <c r="A8" s="211" t="s">
        <v>23</v>
      </c>
      <c r="B8" s="231">
        <v>5950</v>
      </c>
      <c r="C8" s="231">
        <v>5645</v>
      </c>
      <c r="D8" s="231">
        <v>5467</v>
      </c>
      <c r="E8" s="231">
        <v>5351</v>
      </c>
      <c r="F8" s="231">
        <v>5282</v>
      </c>
      <c r="G8" s="231">
        <v>5230</v>
      </c>
      <c r="H8" s="231">
        <v>5096</v>
      </c>
      <c r="I8" s="231">
        <v>5099</v>
      </c>
      <c r="J8" s="836">
        <v>5235</v>
      </c>
      <c r="K8" s="836">
        <v>5399</v>
      </c>
      <c r="L8" s="361">
        <v>5394</v>
      </c>
      <c r="M8" s="461">
        <f t="shared" si="0"/>
        <v>-5</v>
      </c>
      <c r="N8" s="462">
        <f t="shared" si="1"/>
        <v>-9.2609742544913498E-4</v>
      </c>
      <c r="O8" s="463">
        <f t="shared" si="2"/>
        <v>164</v>
      </c>
      <c r="P8" s="464">
        <f t="shared" si="3"/>
        <v>3.1357552581261938E-2</v>
      </c>
      <c r="Q8" s="465">
        <f t="shared" si="4"/>
        <v>-556</v>
      </c>
      <c r="R8" s="466">
        <f t="shared" si="5"/>
        <v>-9.3445378151260527E-2</v>
      </c>
      <c r="S8" s="990"/>
      <c r="T8" s="991"/>
      <c r="U8" s="990"/>
      <c r="V8" s="991"/>
      <c r="W8" s="990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</row>
    <row r="9" spans="1:41" ht="17.25" customHeight="1">
      <c r="A9" s="211" t="s">
        <v>24</v>
      </c>
      <c r="B9" s="231">
        <v>4806</v>
      </c>
      <c r="C9" s="231">
        <v>4561</v>
      </c>
      <c r="D9" s="231">
        <v>4296</v>
      </c>
      <c r="E9" s="231">
        <v>4291</v>
      </c>
      <c r="F9" s="231">
        <v>4505</v>
      </c>
      <c r="G9" s="231">
        <v>4280</v>
      </c>
      <c r="H9" s="231">
        <v>4506</v>
      </c>
      <c r="I9" s="231">
        <v>4464</v>
      </c>
      <c r="J9" s="836">
        <v>4539</v>
      </c>
      <c r="K9" s="836">
        <v>4667</v>
      </c>
      <c r="L9" s="361">
        <v>4801</v>
      </c>
      <c r="M9" s="461">
        <f t="shared" si="0"/>
        <v>134</v>
      </c>
      <c r="N9" s="462">
        <f t="shared" si="1"/>
        <v>2.8712234840368556E-2</v>
      </c>
      <c r="O9" s="463">
        <f t="shared" si="2"/>
        <v>521</v>
      </c>
      <c r="P9" s="464">
        <f t="shared" si="3"/>
        <v>0.12172897196261689</v>
      </c>
      <c r="Q9" s="465">
        <f t="shared" si="4"/>
        <v>-5</v>
      </c>
      <c r="R9" s="466">
        <f t="shared" si="5"/>
        <v>-1.0403662089055743E-3</v>
      </c>
      <c r="S9" s="990"/>
      <c r="T9" s="991"/>
      <c r="U9" s="990"/>
      <c r="V9" s="991"/>
      <c r="W9" s="990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</row>
    <row r="10" spans="1:41" ht="17.25" customHeight="1">
      <c r="A10" s="211" t="s">
        <v>25</v>
      </c>
      <c r="B10" s="231">
        <v>3038</v>
      </c>
      <c r="C10" s="231">
        <v>2678</v>
      </c>
      <c r="D10" s="231">
        <v>2343</v>
      </c>
      <c r="E10" s="231">
        <v>2400</v>
      </c>
      <c r="F10" s="231">
        <v>2230</v>
      </c>
      <c r="G10" s="231">
        <v>2221</v>
      </c>
      <c r="H10" s="231">
        <v>2299</v>
      </c>
      <c r="I10" s="231">
        <v>2265</v>
      </c>
      <c r="J10" s="836">
        <v>2070</v>
      </c>
      <c r="K10" s="836">
        <v>2261</v>
      </c>
      <c r="L10" s="361">
        <v>2142</v>
      </c>
      <c r="M10" s="461">
        <f t="shared" si="0"/>
        <v>-119</v>
      </c>
      <c r="N10" s="462">
        <f t="shared" si="1"/>
        <v>-5.2631578947368474E-2</v>
      </c>
      <c r="O10" s="463">
        <f t="shared" si="2"/>
        <v>-79</v>
      </c>
      <c r="P10" s="464">
        <f t="shared" si="3"/>
        <v>-3.556956325979288E-2</v>
      </c>
      <c r="Q10" s="465">
        <f t="shared" si="4"/>
        <v>-896</v>
      </c>
      <c r="R10" s="466">
        <f t="shared" si="5"/>
        <v>-0.29493087557603692</v>
      </c>
      <c r="S10" s="990"/>
      <c r="T10" s="991"/>
      <c r="U10" s="990"/>
      <c r="V10" s="991"/>
      <c r="W10" s="990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</row>
    <row r="11" spans="1:41" ht="17.25" customHeight="1">
      <c r="A11" s="211" t="s">
        <v>26</v>
      </c>
      <c r="B11" s="231">
        <v>8671</v>
      </c>
      <c r="C11" s="231">
        <v>8233</v>
      </c>
      <c r="D11" s="231">
        <v>7663</v>
      </c>
      <c r="E11" s="231">
        <v>7503</v>
      </c>
      <c r="F11" s="231">
        <v>7237</v>
      </c>
      <c r="G11" s="231">
        <v>7274</v>
      </c>
      <c r="H11" s="231">
        <v>7241</v>
      </c>
      <c r="I11" s="231">
        <v>7114</v>
      </c>
      <c r="J11" s="836">
        <v>7180</v>
      </c>
      <c r="K11" s="836">
        <v>7325</v>
      </c>
      <c r="L11" s="361">
        <v>7452</v>
      </c>
      <c r="M11" s="461">
        <f t="shared" si="0"/>
        <v>127</v>
      </c>
      <c r="N11" s="462">
        <f t="shared" si="1"/>
        <v>1.7337883959044342E-2</v>
      </c>
      <c r="O11" s="463">
        <f t="shared" si="2"/>
        <v>178</v>
      </c>
      <c r="P11" s="464">
        <f t="shared" si="3"/>
        <v>2.4470717624415661E-2</v>
      </c>
      <c r="Q11" s="465">
        <f t="shared" si="4"/>
        <v>-1219</v>
      </c>
      <c r="R11" s="466">
        <f t="shared" si="5"/>
        <v>-0.14058355437665782</v>
      </c>
      <c r="S11" s="990"/>
      <c r="T11" s="991"/>
      <c r="U11" s="990"/>
      <c r="V11" s="991"/>
      <c r="W11" s="990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</row>
    <row r="12" spans="1:41" ht="17.25" customHeight="1">
      <c r="A12" s="211" t="s">
        <v>27</v>
      </c>
      <c r="B12" s="231">
        <v>3763</v>
      </c>
      <c r="C12" s="231">
        <v>3660</v>
      </c>
      <c r="D12" s="231">
        <v>3565</v>
      </c>
      <c r="E12" s="231">
        <v>3332</v>
      </c>
      <c r="F12" s="231">
        <v>3378</v>
      </c>
      <c r="G12" s="231">
        <v>3356</v>
      </c>
      <c r="H12" s="231">
        <v>3263</v>
      </c>
      <c r="I12" s="231">
        <v>3233</v>
      </c>
      <c r="J12" s="836">
        <v>3406</v>
      </c>
      <c r="K12" s="836">
        <v>3442</v>
      </c>
      <c r="L12" s="361">
        <v>3596</v>
      </c>
      <c r="M12" s="461">
        <f t="shared" si="0"/>
        <v>154</v>
      </c>
      <c r="N12" s="462">
        <f t="shared" si="1"/>
        <v>4.4741429401510713E-2</v>
      </c>
      <c r="O12" s="463">
        <f t="shared" si="2"/>
        <v>240</v>
      </c>
      <c r="P12" s="464">
        <f t="shared" si="3"/>
        <v>7.151370679380209E-2</v>
      </c>
      <c r="Q12" s="465">
        <f t="shared" si="4"/>
        <v>-167</v>
      </c>
      <c r="R12" s="466">
        <f t="shared" si="5"/>
        <v>-4.437948445389317E-2</v>
      </c>
      <c r="S12" s="990"/>
      <c r="T12" s="991"/>
      <c r="U12" s="990"/>
      <c r="V12" s="991"/>
      <c r="W12" s="990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</row>
    <row r="13" spans="1:41" ht="17.25" customHeight="1">
      <c r="A13" s="211" t="s">
        <v>28</v>
      </c>
      <c r="B13" s="231">
        <v>5286</v>
      </c>
      <c r="C13" s="231">
        <v>5151</v>
      </c>
      <c r="D13" s="231">
        <v>4895</v>
      </c>
      <c r="E13" s="231">
        <v>4826</v>
      </c>
      <c r="F13" s="231">
        <v>4873</v>
      </c>
      <c r="G13" s="231">
        <v>4617</v>
      </c>
      <c r="H13" s="231">
        <v>4620</v>
      </c>
      <c r="I13" s="231">
        <v>4433</v>
      </c>
      <c r="J13" s="836">
        <v>4254</v>
      </c>
      <c r="K13" s="836">
        <v>4547</v>
      </c>
      <c r="L13" s="361">
        <v>4704</v>
      </c>
      <c r="M13" s="461">
        <f t="shared" si="0"/>
        <v>157</v>
      </c>
      <c r="N13" s="462">
        <f t="shared" si="1"/>
        <v>3.4528260391466947E-2</v>
      </c>
      <c r="O13" s="463">
        <f t="shared" si="2"/>
        <v>87</v>
      </c>
      <c r="P13" s="464">
        <f t="shared" si="3"/>
        <v>1.8843404808317032E-2</v>
      </c>
      <c r="Q13" s="465">
        <f t="shared" si="4"/>
        <v>-582</v>
      </c>
      <c r="R13" s="466">
        <f t="shared" si="5"/>
        <v>-0.11010215664018164</v>
      </c>
      <c r="S13" s="990"/>
      <c r="T13" s="991"/>
      <c r="U13" s="990"/>
      <c r="V13" s="991"/>
      <c r="W13" s="990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</row>
    <row r="14" spans="1:41" ht="17.25" customHeight="1">
      <c r="A14" s="211" t="s">
        <v>29</v>
      </c>
      <c r="B14" s="231">
        <v>4872</v>
      </c>
      <c r="C14" s="231">
        <v>4504</v>
      </c>
      <c r="D14" s="231">
        <v>4225</v>
      </c>
      <c r="E14" s="231">
        <v>4214</v>
      </c>
      <c r="F14" s="231">
        <v>4360</v>
      </c>
      <c r="G14" s="231">
        <v>4448</v>
      </c>
      <c r="H14" s="231">
        <v>4297</v>
      </c>
      <c r="I14" s="231">
        <v>4455</v>
      </c>
      <c r="J14" s="836">
        <v>4382</v>
      </c>
      <c r="K14" s="836">
        <v>4682</v>
      </c>
      <c r="L14" s="361">
        <v>4698</v>
      </c>
      <c r="M14" s="461">
        <f t="shared" si="0"/>
        <v>16</v>
      </c>
      <c r="N14" s="462">
        <f t="shared" si="1"/>
        <v>3.4173430158053186E-3</v>
      </c>
      <c r="O14" s="463">
        <f t="shared" si="2"/>
        <v>250</v>
      </c>
      <c r="P14" s="464">
        <f t="shared" si="3"/>
        <v>5.620503597122295E-2</v>
      </c>
      <c r="Q14" s="465">
        <f t="shared" si="4"/>
        <v>-174</v>
      </c>
      <c r="R14" s="466">
        <f t="shared" si="5"/>
        <v>-3.5714285714285698E-2</v>
      </c>
      <c r="S14" s="990"/>
      <c r="T14" s="991"/>
      <c r="U14" s="990"/>
      <c r="V14" s="991"/>
      <c r="W14" s="990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</row>
    <row r="15" spans="1:41" ht="17.25" customHeight="1">
      <c r="A15" s="211" t="s">
        <v>30</v>
      </c>
      <c r="B15" s="231">
        <v>4593</v>
      </c>
      <c r="C15" s="231">
        <v>4506</v>
      </c>
      <c r="D15" s="231">
        <v>4321</v>
      </c>
      <c r="E15" s="231">
        <v>4254</v>
      </c>
      <c r="F15" s="231">
        <v>4299</v>
      </c>
      <c r="G15" s="231">
        <v>4154</v>
      </c>
      <c r="H15" s="231">
        <v>4085</v>
      </c>
      <c r="I15" s="231">
        <v>4122</v>
      </c>
      <c r="J15" s="836">
        <v>4301</v>
      </c>
      <c r="K15" s="836">
        <v>4272</v>
      </c>
      <c r="L15" s="361">
        <v>4564</v>
      </c>
      <c r="M15" s="461">
        <f t="shared" si="0"/>
        <v>292</v>
      </c>
      <c r="N15" s="462">
        <f t="shared" si="1"/>
        <v>6.8352059925093522E-2</v>
      </c>
      <c r="O15" s="463">
        <f t="shared" si="2"/>
        <v>410</v>
      </c>
      <c r="P15" s="464">
        <f t="shared" si="3"/>
        <v>9.8700048146364905E-2</v>
      </c>
      <c r="Q15" s="465">
        <f t="shared" si="4"/>
        <v>-29</v>
      </c>
      <c r="R15" s="466">
        <f t="shared" si="5"/>
        <v>-6.3139560200304867E-3</v>
      </c>
      <c r="S15" s="990"/>
      <c r="T15" s="991"/>
      <c r="U15" s="990"/>
      <c r="V15" s="991"/>
      <c r="W15" s="990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</row>
    <row r="16" spans="1:41" ht="17.25" customHeight="1">
      <c r="A16" s="211" t="s">
        <v>31</v>
      </c>
      <c r="B16" s="231">
        <v>10290</v>
      </c>
      <c r="C16" s="231">
        <v>9585</v>
      </c>
      <c r="D16" s="231">
        <v>9076</v>
      </c>
      <c r="E16" s="231">
        <v>9155</v>
      </c>
      <c r="F16" s="231">
        <v>9076</v>
      </c>
      <c r="G16" s="231">
        <v>8876</v>
      </c>
      <c r="H16" s="231">
        <v>8649</v>
      </c>
      <c r="I16" s="231">
        <v>8707</v>
      </c>
      <c r="J16" s="836">
        <v>8763</v>
      </c>
      <c r="K16" s="836">
        <v>8881</v>
      </c>
      <c r="L16" s="361">
        <v>9160</v>
      </c>
      <c r="M16" s="461">
        <f t="shared" si="0"/>
        <v>279</v>
      </c>
      <c r="N16" s="462">
        <f t="shared" si="1"/>
        <v>3.141538115077136E-2</v>
      </c>
      <c r="O16" s="463">
        <f t="shared" si="2"/>
        <v>284</v>
      </c>
      <c r="P16" s="464">
        <f t="shared" si="3"/>
        <v>3.199639477242E-2</v>
      </c>
      <c r="Q16" s="465">
        <f t="shared" si="4"/>
        <v>-1130</v>
      </c>
      <c r="R16" s="466">
        <f t="shared" si="5"/>
        <v>-0.10981535471331394</v>
      </c>
      <c r="S16" s="990"/>
      <c r="T16" s="991"/>
      <c r="U16" s="990"/>
      <c r="V16" s="991"/>
      <c r="W16" s="990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</row>
    <row r="17" spans="1:41" ht="17.25" customHeight="1">
      <c r="A17" s="211" t="s">
        <v>32</v>
      </c>
      <c r="B17" s="231">
        <v>5814</v>
      </c>
      <c r="C17" s="231">
        <v>5525</v>
      </c>
      <c r="D17" s="231">
        <v>5383</v>
      </c>
      <c r="E17" s="231">
        <v>5412</v>
      </c>
      <c r="F17" s="231">
        <v>5350</v>
      </c>
      <c r="G17" s="231">
        <v>5060</v>
      </c>
      <c r="H17" s="231">
        <v>5117</v>
      </c>
      <c r="I17" s="231">
        <v>5112</v>
      </c>
      <c r="J17" s="836">
        <v>5186</v>
      </c>
      <c r="K17" s="836">
        <v>5136</v>
      </c>
      <c r="L17" s="361">
        <v>5319</v>
      </c>
      <c r="M17" s="461">
        <f t="shared" si="0"/>
        <v>183</v>
      </c>
      <c r="N17" s="462">
        <f t="shared" si="1"/>
        <v>3.5630841121495394E-2</v>
      </c>
      <c r="O17" s="463">
        <f t="shared" si="2"/>
        <v>259</v>
      </c>
      <c r="P17" s="464">
        <f t="shared" si="3"/>
        <v>5.118577075098818E-2</v>
      </c>
      <c r="Q17" s="465">
        <f t="shared" si="4"/>
        <v>-495</v>
      </c>
      <c r="R17" s="466">
        <f t="shared" si="5"/>
        <v>-8.51393188854489E-2</v>
      </c>
      <c r="S17" s="990"/>
      <c r="T17" s="991"/>
      <c r="U17" s="990"/>
      <c r="V17" s="991"/>
      <c r="W17" s="990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</row>
    <row r="18" spans="1:41" ht="17.25" customHeight="1">
      <c r="A18" s="211" t="s">
        <v>33</v>
      </c>
      <c r="B18" s="231">
        <v>5294</v>
      </c>
      <c r="C18" s="231">
        <v>4889</v>
      </c>
      <c r="D18" s="231">
        <v>4690</v>
      </c>
      <c r="E18" s="231">
        <v>4563</v>
      </c>
      <c r="F18" s="231">
        <v>4689</v>
      </c>
      <c r="G18" s="231">
        <v>4608</v>
      </c>
      <c r="H18" s="231">
        <v>4482</v>
      </c>
      <c r="I18" s="231">
        <v>4525</v>
      </c>
      <c r="J18" s="836">
        <v>4594</v>
      </c>
      <c r="K18" s="836">
        <v>4568</v>
      </c>
      <c r="L18" s="361">
        <v>4767</v>
      </c>
      <c r="M18" s="461">
        <f t="shared" si="0"/>
        <v>199</v>
      </c>
      <c r="N18" s="462">
        <f t="shared" si="1"/>
        <v>4.3563922942206679E-2</v>
      </c>
      <c r="O18" s="463">
        <f t="shared" si="2"/>
        <v>159</v>
      </c>
      <c r="P18" s="464">
        <f t="shared" si="3"/>
        <v>3.4505208333333259E-2</v>
      </c>
      <c r="Q18" s="465">
        <f t="shared" si="4"/>
        <v>-527</v>
      </c>
      <c r="R18" s="466">
        <f t="shared" si="5"/>
        <v>-9.9546656592368721E-2</v>
      </c>
      <c r="S18" s="990"/>
      <c r="T18" s="991"/>
      <c r="U18" s="990"/>
      <c r="V18" s="991"/>
      <c r="W18" s="990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</row>
    <row r="19" spans="1:41" ht="17.25" customHeight="1" thickBot="1">
      <c r="A19" s="209" t="s">
        <v>34</v>
      </c>
      <c r="B19" s="249">
        <v>11774</v>
      </c>
      <c r="C19" s="249">
        <v>11205</v>
      </c>
      <c r="D19" s="249">
        <v>10690</v>
      </c>
      <c r="E19" s="249">
        <v>10345</v>
      </c>
      <c r="F19" s="249">
        <v>9916</v>
      </c>
      <c r="G19" s="249">
        <v>9860</v>
      </c>
      <c r="H19" s="249">
        <v>9362</v>
      </c>
      <c r="I19" s="249">
        <v>9526</v>
      </c>
      <c r="J19" s="832">
        <v>9400</v>
      </c>
      <c r="K19" s="832">
        <v>9599</v>
      </c>
      <c r="L19" s="362">
        <v>9592</v>
      </c>
      <c r="M19" s="467">
        <f t="shared" si="0"/>
        <v>-7</v>
      </c>
      <c r="N19" s="468">
        <f t="shared" si="1"/>
        <v>-7.2924262944051854E-4</v>
      </c>
      <c r="O19" s="469">
        <f t="shared" si="2"/>
        <v>-268</v>
      </c>
      <c r="P19" s="470">
        <f t="shared" si="3"/>
        <v>-2.7180527383367181E-2</v>
      </c>
      <c r="Q19" s="471">
        <f t="shared" si="4"/>
        <v>-2182</v>
      </c>
      <c r="R19" s="472">
        <f t="shared" si="5"/>
        <v>-0.1853235943604552</v>
      </c>
      <c r="S19" s="990"/>
      <c r="T19" s="991"/>
      <c r="U19" s="990"/>
      <c r="V19" s="991"/>
      <c r="W19" s="990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</row>
    <row r="20" spans="1:41" s="30" customFormat="1" ht="24.75" customHeight="1">
      <c r="A20" s="1939" t="s">
        <v>730</v>
      </c>
      <c r="B20" s="1939"/>
      <c r="C20" s="1939"/>
      <c r="D20" s="1939"/>
      <c r="E20" s="1939"/>
      <c r="F20" s="1939"/>
      <c r="G20" s="1939"/>
      <c r="H20" s="1939"/>
      <c r="I20" s="1939"/>
      <c r="J20" s="1939"/>
      <c r="K20" s="1939"/>
      <c r="L20" s="1939"/>
      <c r="M20" s="1939"/>
      <c r="N20" s="1939"/>
      <c r="O20" s="1939"/>
      <c r="P20" s="1939"/>
      <c r="Q20" s="1939"/>
      <c r="R20" s="1939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1"/>
      <c r="AM20" s="521"/>
      <c r="AN20" s="521"/>
      <c r="AO20" s="522"/>
    </row>
    <row r="21" spans="1:4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41">
      <c r="A22" s="36"/>
      <c r="B22" s="1517"/>
      <c r="C22" s="1517"/>
      <c r="D22" s="1517"/>
      <c r="E22" s="1517"/>
      <c r="F22" s="1517"/>
      <c r="G22" s="1517"/>
      <c r="H22" s="1517"/>
      <c r="I22" s="1517"/>
      <c r="J22" s="1517"/>
      <c r="K22" s="1517"/>
      <c r="L22" s="1517"/>
      <c r="M22" s="36"/>
      <c r="N22" s="36"/>
    </row>
    <row r="23" spans="1:4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4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ColWidth="9.140625" defaultRowHeight="15"/>
  <cols>
    <col min="1" max="1" width="18" style="223" customWidth="1"/>
    <col min="2" max="12" width="6.7109375" style="223" customWidth="1"/>
    <col min="13" max="18" width="6.42578125" style="223" customWidth="1"/>
    <col min="19" max="16384" width="9.140625" style="223"/>
  </cols>
  <sheetData>
    <row r="1" spans="1:23" s="50" customFormat="1" ht="17.25" customHeight="1">
      <c r="A1" s="173" t="s">
        <v>691</v>
      </c>
      <c r="B1" s="177"/>
      <c r="C1" s="177"/>
      <c r="D1" s="177"/>
      <c r="E1" s="82"/>
      <c r="F1" s="82"/>
      <c r="G1" s="82"/>
      <c r="H1" s="82"/>
      <c r="I1" s="82"/>
      <c r="P1" s="552"/>
    </row>
    <row r="2" spans="1:23" ht="17.25" customHeight="1" thickBot="1">
      <c r="A2" s="358" t="s">
        <v>198</v>
      </c>
      <c r="B2" s="219"/>
      <c r="C2" s="219"/>
    </row>
    <row r="3" spans="1:23" ht="24" customHeight="1">
      <c r="A3" s="1659" t="s">
        <v>195</v>
      </c>
      <c r="B3" s="1661" t="s">
        <v>204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73"/>
      <c r="M3" s="1905" t="s">
        <v>582</v>
      </c>
      <c r="N3" s="1665"/>
      <c r="O3" s="1666" t="s">
        <v>583</v>
      </c>
      <c r="P3" s="1672"/>
      <c r="Q3" s="1664" t="s">
        <v>584</v>
      </c>
      <c r="R3" s="1669"/>
    </row>
    <row r="4" spans="1:23" ht="17.25" customHeight="1" thickBot="1">
      <c r="A4" s="1660"/>
      <c r="B4" s="662" t="s">
        <v>10</v>
      </c>
      <c r="C4" s="662" t="s">
        <v>11</v>
      </c>
      <c r="D4" s="662" t="s">
        <v>12</v>
      </c>
      <c r="E4" s="662" t="s">
        <v>13</v>
      </c>
      <c r="F4" s="662" t="s">
        <v>14</v>
      </c>
      <c r="G4" s="662" t="s">
        <v>15</v>
      </c>
      <c r="H4" s="662" t="s">
        <v>16</v>
      </c>
      <c r="I4" s="663" t="s">
        <v>17</v>
      </c>
      <c r="J4" s="663" t="s">
        <v>143</v>
      </c>
      <c r="K4" s="804" t="s">
        <v>194</v>
      </c>
      <c r="L4" s="834" t="s">
        <v>475</v>
      </c>
      <c r="M4" s="665" t="s">
        <v>196</v>
      </c>
      <c r="N4" s="666" t="s">
        <v>197</v>
      </c>
      <c r="O4" s="670" t="s">
        <v>196</v>
      </c>
      <c r="P4" s="666" t="s">
        <v>197</v>
      </c>
      <c r="Q4" s="670" t="s">
        <v>196</v>
      </c>
      <c r="R4" s="710" t="s">
        <v>197</v>
      </c>
    </row>
    <row r="5" spans="1:23" ht="17.25" customHeight="1">
      <c r="A5" s="208" t="s">
        <v>20</v>
      </c>
      <c r="B5" s="359">
        <v>80255</v>
      </c>
      <c r="C5" s="359">
        <v>76531</v>
      </c>
      <c r="D5" s="359">
        <v>75113</v>
      </c>
      <c r="E5" s="359">
        <v>71616</v>
      </c>
      <c r="F5" s="359">
        <v>63770</v>
      </c>
      <c r="G5" s="359">
        <v>59693</v>
      </c>
      <c r="H5" s="359">
        <v>55167</v>
      </c>
      <c r="I5" s="359">
        <v>55412</v>
      </c>
      <c r="J5" s="831">
        <v>55186</v>
      </c>
      <c r="K5" s="831">
        <v>55862</v>
      </c>
      <c r="L5" s="360">
        <v>60389</v>
      </c>
      <c r="M5" s="455">
        <f>L5-K5</f>
        <v>4527</v>
      </c>
      <c r="N5" s="456">
        <f>L5/K5-1</f>
        <v>8.1038988937023326E-2</v>
      </c>
      <c r="O5" s="457">
        <f>L5-G5</f>
        <v>696</v>
      </c>
      <c r="P5" s="458">
        <f>L5/G5-1</f>
        <v>1.1659658586433919E-2</v>
      </c>
      <c r="Q5" s="459">
        <f>L5-B5</f>
        <v>-19866</v>
      </c>
      <c r="R5" s="460">
        <f>L5/B5-1</f>
        <v>-0.24753597906672486</v>
      </c>
      <c r="S5"/>
      <c r="T5"/>
      <c r="U5"/>
      <c r="V5"/>
      <c r="W5"/>
    </row>
    <row r="6" spans="1:23" ht="17.25" customHeight="1">
      <c r="A6" s="211" t="s">
        <v>21</v>
      </c>
      <c r="B6" s="231">
        <v>9257</v>
      </c>
      <c r="C6" s="231">
        <v>8546</v>
      </c>
      <c r="D6" s="231">
        <v>8347</v>
      </c>
      <c r="E6" s="231">
        <v>7934</v>
      </c>
      <c r="F6" s="231">
        <v>7250</v>
      </c>
      <c r="G6" s="231">
        <v>6908</v>
      </c>
      <c r="H6" s="231">
        <v>6491</v>
      </c>
      <c r="I6" s="231">
        <v>6594</v>
      </c>
      <c r="J6" s="836">
        <v>6899</v>
      </c>
      <c r="K6" s="836">
        <v>7394</v>
      </c>
      <c r="L6" s="361">
        <v>8429</v>
      </c>
      <c r="M6" s="461">
        <f t="shared" ref="M6:M19" si="0">L6-K6</f>
        <v>1035</v>
      </c>
      <c r="N6" s="462">
        <f t="shared" ref="N6:N19" si="1">L6/K6-1</f>
        <v>0.139978360833108</v>
      </c>
      <c r="O6" s="463">
        <f t="shared" ref="O6:O19" si="2">L6-G6</f>
        <v>1521</v>
      </c>
      <c r="P6" s="464">
        <f t="shared" ref="P6:P19" si="3">L6/G6-1</f>
        <v>0.22017950202663572</v>
      </c>
      <c r="Q6" s="465">
        <f t="shared" ref="Q6:Q19" si="4">L6-B6</f>
        <v>-828</v>
      </c>
      <c r="R6" s="466">
        <f t="shared" ref="R6:R19" si="5">L6/B6-1</f>
        <v>-8.944582478124663E-2</v>
      </c>
      <c r="S6"/>
      <c r="T6"/>
      <c r="U6"/>
      <c r="V6"/>
      <c r="W6"/>
    </row>
    <row r="7" spans="1:23" ht="17.25" customHeight="1">
      <c r="A7" s="211" t="s">
        <v>22</v>
      </c>
      <c r="B7" s="231">
        <v>7260</v>
      </c>
      <c r="C7" s="231">
        <v>6873</v>
      </c>
      <c r="D7" s="231">
        <v>6688</v>
      </c>
      <c r="E7" s="231">
        <v>6512</v>
      </c>
      <c r="F7" s="231">
        <v>5986</v>
      </c>
      <c r="G7" s="231">
        <v>5827</v>
      </c>
      <c r="H7" s="231">
        <v>5227</v>
      </c>
      <c r="I7" s="231">
        <v>5420</v>
      </c>
      <c r="J7" s="836">
        <v>5171</v>
      </c>
      <c r="K7" s="836">
        <v>5117</v>
      </c>
      <c r="L7" s="361">
        <v>5523</v>
      </c>
      <c r="M7" s="461">
        <f t="shared" si="0"/>
        <v>406</v>
      </c>
      <c r="N7" s="462">
        <f t="shared" si="1"/>
        <v>7.9343365253077947E-2</v>
      </c>
      <c r="O7" s="463">
        <f t="shared" si="2"/>
        <v>-304</v>
      </c>
      <c r="P7" s="464">
        <f t="shared" si="3"/>
        <v>-5.2170928436588326E-2</v>
      </c>
      <c r="Q7" s="465">
        <f t="shared" si="4"/>
        <v>-1737</v>
      </c>
      <c r="R7" s="466">
        <f t="shared" si="5"/>
        <v>-0.23925619834710743</v>
      </c>
      <c r="S7"/>
      <c r="T7"/>
      <c r="U7"/>
      <c r="V7"/>
      <c r="W7"/>
    </row>
    <row r="8" spans="1:23" ht="17.25" customHeight="1">
      <c r="A8" s="211" t="s">
        <v>23</v>
      </c>
      <c r="B8" s="231">
        <v>5457</v>
      </c>
      <c r="C8" s="231">
        <v>5090</v>
      </c>
      <c r="D8" s="231">
        <v>5104</v>
      </c>
      <c r="E8" s="231">
        <v>4895</v>
      </c>
      <c r="F8" s="231">
        <v>4220</v>
      </c>
      <c r="G8" s="231">
        <v>3907</v>
      </c>
      <c r="H8" s="231">
        <v>3624</v>
      </c>
      <c r="I8" s="231">
        <v>3667</v>
      </c>
      <c r="J8" s="836">
        <v>3583</v>
      </c>
      <c r="K8" s="836">
        <v>3698</v>
      </c>
      <c r="L8" s="361">
        <v>4035</v>
      </c>
      <c r="M8" s="461">
        <f t="shared" si="0"/>
        <v>337</v>
      </c>
      <c r="N8" s="462">
        <f t="shared" si="1"/>
        <v>9.1130340724716152E-2</v>
      </c>
      <c r="O8" s="463">
        <f t="shared" si="2"/>
        <v>128</v>
      </c>
      <c r="P8" s="464">
        <f t="shared" si="3"/>
        <v>3.2761709751727652E-2</v>
      </c>
      <c r="Q8" s="465">
        <f t="shared" si="4"/>
        <v>-1422</v>
      </c>
      <c r="R8" s="466">
        <f t="shared" si="5"/>
        <v>-0.26058273776800445</v>
      </c>
      <c r="S8"/>
      <c r="T8"/>
      <c r="U8"/>
      <c r="V8"/>
      <c r="W8"/>
    </row>
    <row r="9" spans="1:23" ht="17.25" customHeight="1">
      <c r="A9" s="211" t="s">
        <v>24</v>
      </c>
      <c r="B9" s="231">
        <v>4350</v>
      </c>
      <c r="C9" s="231">
        <v>3802</v>
      </c>
      <c r="D9" s="231">
        <v>3875</v>
      </c>
      <c r="E9" s="231">
        <v>3712</v>
      </c>
      <c r="F9" s="231">
        <v>3407</v>
      </c>
      <c r="G9" s="231">
        <v>3010</v>
      </c>
      <c r="H9" s="231">
        <v>2870</v>
      </c>
      <c r="I9" s="231">
        <v>2859</v>
      </c>
      <c r="J9" s="836">
        <v>3001</v>
      </c>
      <c r="K9" s="836">
        <v>3029</v>
      </c>
      <c r="L9" s="361">
        <v>3326</v>
      </c>
      <c r="M9" s="461">
        <f t="shared" si="0"/>
        <v>297</v>
      </c>
      <c r="N9" s="462">
        <f t="shared" si="1"/>
        <v>9.8052162429844936E-2</v>
      </c>
      <c r="O9" s="463">
        <f t="shared" si="2"/>
        <v>316</v>
      </c>
      <c r="P9" s="464">
        <f t="shared" si="3"/>
        <v>0.104983388704319</v>
      </c>
      <c r="Q9" s="465">
        <f t="shared" si="4"/>
        <v>-1024</v>
      </c>
      <c r="R9" s="466">
        <f t="shared" si="5"/>
        <v>-0.23540229885057473</v>
      </c>
      <c r="S9"/>
      <c r="T9"/>
      <c r="U9"/>
      <c r="V9"/>
      <c r="W9"/>
    </row>
    <row r="10" spans="1:23" ht="17.25" customHeight="1">
      <c r="A10" s="211" t="s">
        <v>25</v>
      </c>
      <c r="B10" s="231">
        <v>1917</v>
      </c>
      <c r="C10" s="231">
        <v>1944</v>
      </c>
      <c r="D10" s="231">
        <v>1859</v>
      </c>
      <c r="E10" s="231">
        <v>1828</v>
      </c>
      <c r="F10" s="231">
        <v>1644</v>
      </c>
      <c r="G10" s="231">
        <v>1359</v>
      </c>
      <c r="H10" s="231">
        <v>1206</v>
      </c>
      <c r="I10" s="231">
        <v>1296</v>
      </c>
      <c r="J10" s="836">
        <v>1188</v>
      </c>
      <c r="K10" s="836">
        <v>1249</v>
      </c>
      <c r="L10" s="361">
        <v>1364</v>
      </c>
      <c r="M10" s="461">
        <f t="shared" si="0"/>
        <v>115</v>
      </c>
      <c r="N10" s="462">
        <f t="shared" si="1"/>
        <v>9.207365892714181E-2</v>
      </c>
      <c r="O10" s="463">
        <f t="shared" si="2"/>
        <v>5</v>
      </c>
      <c r="P10" s="464">
        <f t="shared" si="3"/>
        <v>3.679175864606421E-3</v>
      </c>
      <c r="Q10" s="465">
        <f t="shared" si="4"/>
        <v>-553</v>
      </c>
      <c r="R10" s="466">
        <f t="shared" si="5"/>
        <v>-0.28847157016171099</v>
      </c>
      <c r="S10"/>
      <c r="T10"/>
      <c r="U10"/>
      <c r="V10"/>
      <c r="W10"/>
    </row>
    <row r="11" spans="1:23" ht="17.25" customHeight="1">
      <c r="A11" s="211" t="s">
        <v>26</v>
      </c>
      <c r="B11" s="231">
        <v>6122</v>
      </c>
      <c r="C11" s="231">
        <v>5881</v>
      </c>
      <c r="D11" s="231">
        <v>5495</v>
      </c>
      <c r="E11" s="231">
        <v>5300</v>
      </c>
      <c r="F11" s="231">
        <v>4637</v>
      </c>
      <c r="G11" s="231">
        <v>4216</v>
      </c>
      <c r="H11" s="231">
        <v>3952</v>
      </c>
      <c r="I11" s="231">
        <v>3989</v>
      </c>
      <c r="J11" s="836">
        <v>3944</v>
      </c>
      <c r="K11" s="836">
        <v>4125</v>
      </c>
      <c r="L11" s="361">
        <v>4441</v>
      </c>
      <c r="M11" s="461">
        <f t="shared" si="0"/>
        <v>316</v>
      </c>
      <c r="N11" s="462">
        <f t="shared" si="1"/>
        <v>7.6606060606060566E-2</v>
      </c>
      <c r="O11" s="463">
        <f t="shared" si="2"/>
        <v>225</v>
      </c>
      <c r="P11" s="464">
        <f t="shared" si="3"/>
        <v>5.3368121442125327E-2</v>
      </c>
      <c r="Q11" s="465">
        <f t="shared" si="4"/>
        <v>-1681</v>
      </c>
      <c r="R11" s="466">
        <f t="shared" si="5"/>
        <v>-0.27458346945442669</v>
      </c>
      <c r="S11"/>
      <c r="T11"/>
      <c r="U11"/>
      <c r="V11"/>
      <c r="W11"/>
    </row>
    <row r="12" spans="1:23" ht="17.25" customHeight="1">
      <c r="A12" s="211" t="s">
        <v>27</v>
      </c>
      <c r="B12" s="231">
        <v>3212</v>
      </c>
      <c r="C12" s="231">
        <v>2849</v>
      </c>
      <c r="D12" s="231">
        <v>2619</v>
      </c>
      <c r="E12" s="231">
        <v>2458</v>
      </c>
      <c r="F12" s="231">
        <v>2328</v>
      </c>
      <c r="G12" s="231">
        <v>2199</v>
      </c>
      <c r="H12" s="231">
        <v>2047</v>
      </c>
      <c r="I12" s="231">
        <v>2019</v>
      </c>
      <c r="J12" s="836">
        <v>2118</v>
      </c>
      <c r="K12" s="836">
        <v>2087</v>
      </c>
      <c r="L12" s="361">
        <v>2255</v>
      </c>
      <c r="M12" s="461">
        <f t="shared" si="0"/>
        <v>168</v>
      </c>
      <c r="N12" s="462">
        <f t="shared" si="1"/>
        <v>8.0498322951605195E-2</v>
      </c>
      <c r="O12" s="463">
        <f t="shared" si="2"/>
        <v>56</v>
      </c>
      <c r="P12" s="464">
        <f t="shared" si="3"/>
        <v>2.5466120964074523E-2</v>
      </c>
      <c r="Q12" s="465">
        <f t="shared" si="4"/>
        <v>-957</v>
      </c>
      <c r="R12" s="466">
        <f t="shared" si="5"/>
        <v>-0.29794520547945202</v>
      </c>
      <c r="S12"/>
      <c r="T12"/>
      <c r="U12"/>
      <c r="V12"/>
      <c r="W12"/>
    </row>
    <row r="13" spans="1:23" ht="17.25" customHeight="1">
      <c r="A13" s="211" t="s">
        <v>28</v>
      </c>
      <c r="B13" s="231">
        <v>4591</v>
      </c>
      <c r="C13" s="231">
        <v>4812</v>
      </c>
      <c r="D13" s="231">
        <v>4624</v>
      </c>
      <c r="E13" s="231">
        <v>4439</v>
      </c>
      <c r="F13" s="231">
        <v>3676</v>
      </c>
      <c r="G13" s="231">
        <v>3792</v>
      </c>
      <c r="H13" s="231">
        <v>3325</v>
      </c>
      <c r="I13" s="231">
        <v>3290</v>
      </c>
      <c r="J13" s="836">
        <v>3359</v>
      </c>
      <c r="K13" s="836">
        <v>3142</v>
      </c>
      <c r="L13" s="361">
        <v>3376</v>
      </c>
      <c r="M13" s="461">
        <f t="shared" si="0"/>
        <v>234</v>
      </c>
      <c r="N13" s="462">
        <f t="shared" si="1"/>
        <v>7.4474856779121579E-2</v>
      </c>
      <c r="O13" s="463">
        <f t="shared" si="2"/>
        <v>-416</v>
      </c>
      <c r="P13" s="464">
        <f t="shared" si="3"/>
        <v>-0.10970464135021096</v>
      </c>
      <c r="Q13" s="465">
        <f t="shared" si="4"/>
        <v>-1215</v>
      </c>
      <c r="R13" s="466">
        <f t="shared" si="5"/>
        <v>-0.26464822478762795</v>
      </c>
      <c r="S13"/>
      <c r="T13"/>
      <c r="U13"/>
      <c r="V13"/>
      <c r="W13"/>
    </row>
    <row r="14" spans="1:23" ht="17.25" customHeight="1">
      <c r="A14" s="211" t="s">
        <v>29</v>
      </c>
      <c r="B14" s="231">
        <v>4148</v>
      </c>
      <c r="C14" s="231">
        <v>4059</v>
      </c>
      <c r="D14" s="231">
        <v>3978</v>
      </c>
      <c r="E14" s="231">
        <v>3873</v>
      </c>
      <c r="F14" s="231">
        <v>3449</v>
      </c>
      <c r="G14" s="231">
        <v>3096</v>
      </c>
      <c r="H14" s="231">
        <v>2908</v>
      </c>
      <c r="I14" s="231">
        <v>2975</v>
      </c>
      <c r="J14" s="836">
        <v>2982</v>
      </c>
      <c r="K14" s="836">
        <v>3025</v>
      </c>
      <c r="L14" s="361">
        <v>3226</v>
      </c>
      <c r="M14" s="461">
        <f t="shared" si="0"/>
        <v>201</v>
      </c>
      <c r="N14" s="462">
        <f t="shared" si="1"/>
        <v>6.644628099173544E-2</v>
      </c>
      <c r="O14" s="463">
        <f t="shared" si="2"/>
        <v>130</v>
      </c>
      <c r="P14" s="464">
        <f t="shared" si="3"/>
        <v>4.1989664082687339E-2</v>
      </c>
      <c r="Q14" s="465">
        <f t="shared" si="4"/>
        <v>-922</v>
      </c>
      <c r="R14" s="466">
        <f t="shared" si="5"/>
        <v>-0.22227579556412724</v>
      </c>
      <c r="S14"/>
      <c r="T14"/>
      <c r="U14"/>
      <c r="V14"/>
      <c r="W14"/>
    </row>
    <row r="15" spans="1:23" ht="17.25" customHeight="1">
      <c r="A15" s="211" t="s">
        <v>30</v>
      </c>
      <c r="B15" s="231">
        <v>4684</v>
      </c>
      <c r="C15" s="231">
        <v>4249</v>
      </c>
      <c r="D15" s="231">
        <v>4328</v>
      </c>
      <c r="E15" s="231">
        <v>4138</v>
      </c>
      <c r="F15" s="231">
        <v>3696</v>
      </c>
      <c r="G15" s="231">
        <v>3603</v>
      </c>
      <c r="H15" s="231">
        <v>3662</v>
      </c>
      <c r="I15" s="231">
        <v>3525</v>
      </c>
      <c r="J15" s="836">
        <v>3443</v>
      </c>
      <c r="K15" s="836">
        <v>3399</v>
      </c>
      <c r="L15" s="361">
        <v>3528</v>
      </c>
      <c r="M15" s="461">
        <f t="shared" si="0"/>
        <v>129</v>
      </c>
      <c r="N15" s="462">
        <f t="shared" si="1"/>
        <v>3.7952338923212814E-2</v>
      </c>
      <c r="O15" s="463">
        <f t="shared" si="2"/>
        <v>-75</v>
      </c>
      <c r="P15" s="464">
        <f t="shared" si="3"/>
        <v>-2.0815986677768517E-2</v>
      </c>
      <c r="Q15" s="465">
        <f t="shared" si="4"/>
        <v>-1156</v>
      </c>
      <c r="R15" s="466">
        <f t="shared" si="5"/>
        <v>-0.24679760888129798</v>
      </c>
      <c r="S15"/>
      <c r="T15"/>
      <c r="U15"/>
      <c r="V15"/>
      <c r="W15"/>
    </row>
    <row r="16" spans="1:23" ht="17.25" customHeight="1">
      <c r="A16" s="211" t="s">
        <v>31</v>
      </c>
      <c r="B16" s="231">
        <v>8982</v>
      </c>
      <c r="C16" s="231">
        <v>8879</v>
      </c>
      <c r="D16" s="231">
        <v>8689</v>
      </c>
      <c r="E16" s="231">
        <v>8198</v>
      </c>
      <c r="F16" s="231">
        <v>7208</v>
      </c>
      <c r="G16" s="231">
        <v>6661</v>
      </c>
      <c r="H16" s="231">
        <v>6123</v>
      </c>
      <c r="I16" s="231">
        <v>6137</v>
      </c>
      <c r="J16" s="836">
        <v>6012</v>
      </c>
      <c r="K16" s="836">
        <v>6059</v>
      </c>
      <c r="L16" s="361">
        <v>6316</v>
      </c>
      <c r="M16" s="461">
        <f t="shared" si="0"/>
        <v>257</v>
      </c>
      <c r="N16" s="462">
        <f t="shared" si="1"/>
        <v>4.2416240303680519E-2</v>
      </c>
      <c r="O16" s="463">
        <f t="shared" si="2"/>
        <v>-345</v>
      </c>
      <c r="P16" s="464">
        <f t="shared" si="3"/>
        <v>-5.1794024921183013E-2</v>
      </c>
      <c r="Q16" s="465">
        <f t="shared" si="4"/>
        <v>-2666</v>
      </c>
      <c r="R16" s="466">
        <f t="shared" si="5"/>
        <v>-0.29681585393008236</v>
      </c>
      <c r="S16"/>
      <c r="T16"/>
      <c r="U16"/>
      <c r="V16"/>
      <c r="W16"/>
    </row>
    <row r="17" spans="1:23" ht="17.25" customHeight="1">
      <c r="A17" s="211" t="s">
        <v>32</v>
      </c>
      <c r="B17" s="231">
        <v>4819</v>
      </c>
      <c r="C17" s="231">
        <v>4947</v>
      </c>
      <c r="D17" s="231">
        <v>4657</v>
      </c>
      <c r="E17" s="231">
        <v>4537</v>
      </c>
      <c r="F17" s="231">
        <v>4215</v>
      </c>
      <c r="G17" s="231">
        <v>3875</v>
      </c>
      <c r="H17" s="231">
        <v>3683</v>
      </c>
      <c r="I17" s="231">
        <v>3732</v>
      </c>
      <c r="J17" s="836">
        <v>3668</v>
      </c>
      <c r="K17" s="836">
        <v>3619</v>
      </c>
      <c r="L17" s="361">
        <v>3927</v>
      </c>
      <c r="M17" s="461">
        <f t="shared" si="0"/>
        <v>308</v>
      </c>
      <c r="N17" s="462">
        <f t="shared" si="1"/>
        <v>8.5106382978723305E-2</v>
      </c>
      <c r="O17" s="463">
        <f t="shared" si="2"/>
        <v>52</v>
      </c>
      <c r="P17" s="464">
        <f t="shared" si="3"/>
        <v>1.3419354838709596E-2</v>
      </c>
      <c r="Q17" s="465">
        <f t="shared" si="4"/>
        <v>-892</v>
      </c>
      <c r="R17" s="466">
        <f t="shared" si="5"/>
        <v>-0.18510064328698905</v>
      </c>
      <c r="S17"/>
      <c r="T17"/>
      <c r="U17"/>
      <c r="V17"/>
      <c r="W17"/>
    </row>
    <row r="18" spans="1:23" ht="17.25" customHeight="1">
      <c r="A18" s="211" t="s">
        <v>33</v>
      </c>
      <c r="B18" s="231">
        <v>4746</v>
      </c>
      <c r="C18" s="231">
        <v>5138</v>
      </c>
      <c r="D18" s="231">
        <v>5126</v>
      </c>
      <c r="E18" s="231">
        <v>4839</v>
      </c>
      <c r="F18" s="231">
        <v>4055</v>
      </c>
      <c r="G18" s="231">
        <v>3703</v>
      </c>
      <c r="H18" s="231">
        <v>3467</v>
      </c>
      <c r="I18" s="231">
        <v>3426</v>
      </c>
      <c r="J18" s="836">
        <v>3477</v>
      </c>
      <c r="K18" s="836">
        <v>3460</v>
      </c>
      <c r="L18" s="361">
        <v>3775</v>
      </c>
      <c r="M18" s="461">
        <f t="shared" si="0"/>
        <v>315</v>
      </c>
      <c r="N18" s="462">
        <f t="shared" si="1"/>
        <v>9.1040462427745661E-2</v>
      </c>
      <c r="O18" s="463">
        <f t="shared" si="2"/>
        <v>72</v>
      </c>
      <c r="P18" s="464">
        <f t="shared" si="3"/>
        <v>1.9443694301917391E-2</v>
      </c>
      <c r="Q18" s="465">
        <f t="shared" si="4"/>
        <v>-971</v>
      </c>
      <c r="R18" s="466">
        <f t="shared" si="5"/>
        <v>-0.20459334176148336</v>
      </c>
      <c r="S18"/>
      <c r="T18"/>
      <c r="U18"/>
      <c r="V18"/>
      <c r="W18"/>
    </row>
    <row r="19" spans="1:23" ht="17.25" customHeight="1" thickBot="1">
      <c r="A19" s="209" t="s">
        <v>34</v>
      </c>
      <c r="B19" s="249">
        <v>10710</v>
      </c>
      <c r="C19" s="249">
        <v>9462</v>
      </c>
      <c r="D19" s="249">
        <v>9724</v>
      </c>
      <c r="E19" s="249">
        <v>8953</v>
      </c>
      <c r="F19" s="249">
        <v>7999</v>
      </c>
      <c r="G19" s="249">
        <v>7537</v>
      </c>
      <c r="H19" s="249">
        <v>6582</v>
      </c>
      <c r="I19" s="249">
        <v>6483</v>
      </c>
      <c r="J19" s="832">
        <v>6341</v>
      </c>
      <c r="K19" s="832">
        <v>6459</v>
      </c>
      <c r="L19" s="362">
        <v>6868</v>
      </c>
      <c r="M19" s="467">
        <f t="shared" si="0"/>
        <v>409</v>
      </c>
      <c r="N19" s="468">
        <f t="shared" si="1"/>
        <v>6.3322495742375029E-2</v>
      </c>
      <c r="O19" s="469">
        <f t="shared" si="2"/>
        <v>-669</v>
      </c>
      <c r="P19" s="470">
        <f t="shared" si="3"/>
        <v>-8.8762106939100471E-2</v>
      </c>
      <c r="Q19" s="471">
        <f t="shared" si="4"/>
        <v>-3842</v>
      </c>
      <c r="R19" s="472">
        <f t="shared" si="5"/>
        <v>-0.35873015873015868</v>
      </c>
      <c r="S19"/>
      <c r="T19"/>
      <c r="U19"/>
      <c r="V19"/>
      <c r="W19"/>
    </row>
    <row r="20" spans="1:23" s="30" customFormat="1" ht="29.25" customHeight="1">
      <c r="A20" s="1939" t="s">
        <v>730</v>
      </c>
      <c r="B20" s="1939"/>
      <c r="C20" s="1939"/>
      <c r="D20" s="1939"/>
      <c r="E20" s="1939"/>
      <c r="F20" s="1939"/>
      <c r="G20" s="1939"/>
      <c r="H20" s="1939"/>
      <c r="I20" s="1939"/>
      <c r="J20" s="1939"/>
      <c r="K20" s="1939"/>
      <c r="L20" s="1939"/>
      <c r="M20" s="1939"/>
      <c r="N20" s="1939"/>
      <c r="O20" s="1939"/>
      <c r="P20" s="1939"/>
      <c r="Q20" s="1939"/>
      <c r="R20" s="1939"/>
    </row>
    <row r="21" spans="1:23" ht="17.25" customHeight="1">
      <c r="A21" s="1052" t="s">
        <v>546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23">
      <c r="B22" s="1517"/>
      <c r="C22" s="1517"/>
      <c r="D22" s="1517"/>
      <c r="E22" s="1517"/>
      <c r="F22" s="1517"/>
      <c r="G22" s="1517"/>
      <c r="H22" s="1517"/>
      <c r="I22" s="1517"/>
      <c r="J22" s="1517"/>
      <c r="K22" s="1517"/>
      <c r="L22" s="1517"/>
    </row>
    <row r="23" spans="1:23">
      <c r="B23" s="964"/>
      <c r="C23" s="964"/>
      <c r="D23" s="964"/>
      <c r="E23" s="964"/>
      <c r="F23" s="964"/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4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/>
  </sheetViews>
  <sheetFormatPr defaultRowHeight="15"/>
  <cols>
    <col min="1" max="1" width="12.85546875" style="941" customWidth="1"/>
    <col min="2" max="2" width="6.5703125" style="941" customWidth="1"/>
    <col min="3" max="6" width="6.42578125" style="941" customWidth="1"/>
    <col min="7" max="15" width="7.140625" style="941" customWidth="1"/>
    <col min="16" max="16" width="7.5703125" style="941" customWidth="1"/>
  </cols>
  <sheetData>
    <row r="1" spans="1:21">
      <c r="A1" s="258" t="s">
        <v>794</v>
      </c>
      <c r="B1" s="258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52"/>
      <c r="P1" s="1092"/>
    </row>
    <row r="2" spans="1:21" ht="15.75" thickBot="1">
      <c r="A2" s="358" t="s">
        <v>198</v>
      </c>
      <c r="B2" s="219"/>
      <c r="C2" s="219"/>
      <c r="D2" s="219"/>
      <c r="E2" s="219"/>
      <c r="F2" s="219"/>
      <c r="G2" s="1092"/>
      <c r="I2" s="219"/>
      <c r="J2" s="219"/>
      <c r="K2" s="219" t="s">
        <v>0</v>
      </c>
      <c r="L2" s="219"/>
      <c r="M2" s="219"/>
      <c r="N2" s="219"/>
      <c r="O2" s="219"/>
      <c r="P2" s="1092"/>
    </row>
    <row r="3" spans="1:21" ht="30" customHeight="1">
      <c r="A3" s="1558" t="s">
        <v>203</v>
      </c>
      <c r="B3" s="1559"/>
      <c r="C3" s="1944" t="s">
        <v>199</v>
      </c>
      <c r="D3" s="1945"/>
      <c r="E3" s="1946"/>
      <c r="F3" s="1954" t="s">
        <v>519</v>
      </c>
      <c r="G3" s="1957" t="s">
        <v>214</v>
      </c>
      <c r="H3" s="1945"/>
      <c r="I3" s="1945"/>
      <c r="J3" s="1944" t="s">
        <v>295</v>
      </c>
      <c r="K3" s="1945"/>
      <c r="L3" s="1946"/>
      <c r="M3" s="1957" t="s">
        <v>428</v>
      </c>
      <c r="N3" s="1945"/>
      <c r="O3" s="1946"/>
      <c r="Q3" s="1505"/>
      <c r="R3" s="1940"/>
      <c r="S3" s="1940"/>
      <c r="T3" s="1940"/>
      <c r="U3" s="1940"/>
    </row>
    <row r="4" spans="1:21" ht="15" customHeight="1">
      <c r="A4" s="1560"/>
      <c r="B4" s="1561"/>
      <c r="C4" s="1947" t="s">
        <v>128</v>
      </c>
      <c r="D4" s="1962" t="s">
        <v>6</v>
      </c>
      <c r="E4" s="1963"/>
      <c r="F4" s="1955"/>
      <c r="G4" s="1960" t="s">
        <v>4</v>
      </c>
      <c r="H4" s="1958" t="s">
        <v>6</v>
      </c>
      <c r="I4" s="1964"/>
      <c r="J4" s="1941" t="s">
        <v>4</v>
      </c>
      <c r="K4" s="1958" t="s">
        <v>6</v>
      </c>
      <c r="L4" s="1959"/>
      <c r="M4" s="1960" t="s">
        <v>4</v>
      </c>
      <c r="N4" s="1958" t="s">
        <v>6</v>
      </c>
      <c r="O4" s="1959"/>
      <c r="Q4" s="1505"/>
      <c r="R4" s="1940"/>
      <c r="S4" s="1940"/>
      <c r="T4" s="1940"/>
      <c r="U4" s="1940"/>
    </row>
    <row r="5" spans="1:21" ht="15" customHeight="1">
      <c r="A5" s="1560"/>
      <c r="B5" s="1561"/>
      <c r="C5" s="1948"/>
      <c r="D5" s="1884" t="s">
        <v>337</v>
      </c>
      <c r="E5" s="1951" t="s">
        <v>520</v>
      </c>
      <c r="F5" s="1955"/>
      <c r="G5" s="1885"/>
      <c r="H5" s="1890" t="s">
        <v>7</v>
      </c>
      <c r="I5" s="1890" t="s">
        <v>337</v>
      </c>
      <c r="J5" s="1942"/>
      <c r="K5" s="1890" t="s">
        <v>7</v>
      </c>
      <c r="L5" s="1951" t="s">
        <v>337</v>
      </c>
      <c r="M5" s="1885"/>
      <c r="N5" s="1890" t="s">
        <v>7</v>
      </c>
      <c r="O5" s="1951" t="s">
        <v>337</v>
      </c>
      <c r="Q5" s="1500"/>
      <c r="R5" s="1940"/>
      <c r="S5" s="1940"/>
      <c r="T5" s="1940"/>
      <c r="U5" s="1940"/>
    </row>
    <row r="6" spans="1:21" ht="15.75" thickBot="1">
      <c r="A6" s="1562"/>
      <c r="B6" s="1563"/>
      <c r="C6" s="1949"/>
      <c r="D6" s="1950"/>
      <c r="E6" s="1952"/>
      <c r="F6" s="1956"/>
      <c r="G6" s="1961"/>
      <c r="H6" s="1953"/>
      <c r="I6" s="1953"/>
      <c r="J6" s="1943"/>
      <c r="K6" s="1953"/>
      <c r="L6" s="1952"/>
      <c r="M6" s="1961"/>
      <c r="N6" s="1953"/>
      <c r="O6" s="1952"/>
    </row>
    <row r="7" spans="1:21">
      <c r="A7" s="1564" t="s">
        <v>11</v>
      </c>
      <c r="B7" s="1565"/>
      <c r="C7" s="912">
        <v>123</v>
      </c>
      <c r="D7" s="841">
        <v>121</v>
      </c>
      <c r="E7" s="1449">
        <v>3</v>
      </c>
      <c r="F7" s="51">
        <v>247.9</v>
      </c>
      <c r="G7" s="53">
        <v>2107</v>
      </c>
      <c r="H7" s="841">
        <v>1039</v>
      </c>
      <c r="I7" s="859">
        <v>1962</v>
      </c>
      <c r="J7" s="52">
        <v>1097</v>
      </c>
      <c r="K7" s="841">
        <v>547</v>
      </c>
      <c r="L7" s="269">
        <v>1010</v>
      </c>
      <c r="M7" s="53">
        <v>498</v>
      </c>
      <c r="N7" s="841">
        <v>270</v>
      </c>
      <c r="O7" s="269">
        <v>458</v>
      </c>
      <c r="P7" s="54"/>
      <c r="Q7" s="1092"/>
      <c r="R7" s="1092"/>
      <c r="S7" s="1092"/>
      <c r="T7" s="1092"/>
      <c r="U7" s="1092"/>
    </row>
    <row r="8" spans="1:21">
      <c r="A8" s="1564" t="s">
        <v>12</v>
      </c>
      <c r="B8" s="1565"/>
      <c r="C8" s="912">
        <v>126</v>
      </c>
      <c r="D8" s="841">
        <v>124</v>
      </c>
      <c r="E8" s="269">
        <v>3</v>
      </c>
      <c r="F8" s="51">
        <v>257.3</v>
      </c>
      <c r="G8" s="53">
        <v>2053</v>
      </c>
      <c r="H8" s="841">
        <v>1008</v>
      </c>
      <c r="I8" s="859">
        <v>1966</v>
      </c>
      <c r="J8" s="52">
        <v>1027</v>
      </c>
      <c r="K8" s="841">
        <v>509</v>
      </c>
      <c r="L8" s="269">
        <v>1007</v>
      </c>
      <c r="M8" s="53">
        <v>576</v>
      </c>
      <c r="N8" s="841">
        <v>297</v>
      </c>
      <c r="O8" s="269">
        <v>530</v>
      </c>
      <c r="P8" s="54"/>
      <c r="Q8" s="1092"/>
      <c r="R8" s="1092"/>
      <c r="S8" s="1092"/>
      <c r="T8" s="1092"/>
      <c r="U8" s="1092"/>
    </row>
    <row r="9" spans="1:21">
      <c r="A9" s="1564" t="s">
        <v>13</v>
      </c>
      <c r="B9" s="1565"/>
      <c r="C9" s="912">
        <v>123</v>
      </c>
      <c r="D9" s="841">
        <v>122</v>
      </c>
      <c r="E9" s="269">
        <v>1</v>
      </c>
      <c r="F9" s="51">
        <v>247.71</v>
      </c>
      <c r="G9" s="53">
        <v>1965</v>
      </c>
      <c r="H9" s="841">
        <v>938</v>
      </c>
      <c r="I9" s="859">
        <v>1940</v>
      </c>
      <c r="J9" s="52">
        <v>987</v>
      </c>
      <c r="K9" s="841">
        <v>479</v>
      </c>
      <c r="L9" s="269">
        <v>978</v>
      </c>
      <c r="M9" s="912">
        <v>650</v>
      </c>
      <c r="N9" s="841">
        <v>288</v>
      </c>
      <c r="O9" s="269">
        <v>586</v>
      </c>
      <c r="P9" s="54"/>
      <c r="Q9" s="1092"/>
      <c r="R9" s="1092"/>
      <c r="S9" s="1092"/>
      <c r="T9" s="1092"/>
      <c r="U9" s="1092"/>
    </row>
    <row r="10" spans="1:21">
      <c r="A10" s="1564" t="s">
        <v>14</v>
      </c>
      <c r="B10" s="1565"/>
      <c r="C10" s="912">
        <v>124</v>
      </c>
      <c r="D10" s="841">
        <v>123</v>
      </c>
      <c r="E10" s="269">
        <v>1</v>
      </c>
      <c r="F10" s="51">
        <v>265.67</v>
      </c>
      <c r="G10" s="53">
        <v>1965</v>
      </c>
      <c r="H10" s="841">
        <v>938</v>
      </c>
      <c r="I10" s="859">
        <v>1933</v>
      </c>
      <c r="J10" s="52">
        <v>993</v>
      </c>
      <c r="K10" s="841">
        <v>381</v>
      </c>
      <c r="L10" s="269">
        <v>971</v>
      </c>
      <c r="M10" s="912">
        <v>578</v>
      </c>
      <c r="N10" s="841">
        <v>306</v>
      </c>
      <c r="O10" s="269">
        <v>567</v>
      </c>
      <c r="P10" s="54"/>
      <c r="Q10" s="1092"/>
      <c r="R10" s="1092"/>
      <c r="S10" s="1092"/>
      <c r="T10" s="1092"/>
      <c r="U10" s="1092"/>
    </row>
    <row r="11" spans="1:21">
      <c r="A11" s="1564" t="s">
        <v>15</v>
      </c>
      <c r="B11" s="1565"/>
      <c r="C11" s="912">
        <v>127</v>
      </c>
      <c r="D11" s="841">
        <v>126</v>
      </c>
      <c r="E11" s="269">
        <v>1</v>
      </c>
      <c r="F11" s="51">
        <v>277.43</v>
      </c>
      <c r="G11" s="53">
        <v>2040</v>
      </c>
      <c r="H11" s="841">
        <v>929</v>
      </c>
      <c r="I11" s="859">
        <v>2000</v>
      </c>
      <c r="J11" s="858">
        <v>842</v>
      </c>
      <c r="K11" s="841">
        <v>432</v>
      </c>
      <c r="L11" s="269">
        <v>826</v>
      </c>
      <c r="M11" s="912">
        <v>585</v>
      </c>
      <c r="N11" s="841">
        <v>282</v>
      </c>
      <c r="O11" s="269">
        <v>578</v>
      </c>
      <c r="P11" s="54"/>
      <c r="Q11" s="1092"/>
      <c r="R11" s="1092"/>
      <c r="S11" s="1092"/>
      <c r="T11" s="1092"/>
      <c r="U11" s="1092"/>
    </row>
    <row r="12" spans="1:21">
      <c r="A12" s="1564" t="s">
        <v>16</v>
      </c>
      <c r="B12" s="1565"/>
      <c r="C12" s="912">
        <v>131</v>
      </c>
      <c r="D12" s="841">
        <v>130</v>
      </c>
      <c r="E12" s="269">
        <v>1</v>
      </c>
      <c r="F12" s="51">
        <v>309.14</v>
      </c>
      <c r="G12" s="912">
        <v>2201</v>
      </c>
      <c r="H12" s="841">
        <v>994</v>
      </c>
      <c r="I12" s="859">
        <v>2162</v>
      </c>
      <c r="J12" s="858">
        <v>943</v>
      </c>
      <c r="K12" s="841">
        <v>533</v>
      </c>
      <c r="L12" s="269">
        <v>922</v>
      </c>
      <c r="M12" s="912">
        <v>583</v>
      </c>
      <c r="N12" s="841">
        <v>292</v>
      </c>
      <c r="O12" s="269">
        <v>569</v>
      </c>
      <c r="P12" s="54"/>
      <c r="Q12" s="1092"/>
      <c r="R12" s="1092"/>
      <c r="S12" s="1092"/>
      <c r="T12" s="1092"/>
      <c r="U12" s="1092"/>
    </row>
    <row r="13" spans="1:21">
      <c r="A13" s="1564" t="s">
        <v>17</v>
      </c>
      <c r="B13" s="1565"/>
      <c r="C13" s="912">
        <v>140</v>
      </c>
      <c r="D13" s="841">
        <v>139</v>
      </c>
      <c r="E13" s="269">
        <v>1</v>
      </c>
      <c r="F13" s="51">
        <v>239.6</v>
      </c>
      <c r="G13" s="912">
        <v>2404</v>
      </c>
      <c r="H13" s="841">
        <v>1117</v>
      </c>
      <c r="I13" s="859">
        <v>2369</v>
      </c>
      <c r="J13" s="858">
        <v>1098</v>
      </c>
      <c r="K13" s="841">
        <v>532</v>
      </c>
      <c r="L13" s="269">
        <v>1078</v>
      </c>
      <c r="M13" s="912">
        <v>645</v>
      </c>
      <c r="N13" s="841">
        <v>270</v>
      </c>
      <c r="O13" s="269">
        <v>632</v>
      </c>
      <c r="P13" s="54"/>
    </row>
    <row r="14" spans="1:21">
      <c r="A14" s="1564" t="s">
        <v>143</v>
      </c>
      <c r="B14" s="1565"/>
      <c r="C14" s="912">
        <v>146</v>
      </c>
      <c r="D14" s="841">
        <v>145</v>
      </c>
      <c r="E14" s="269">
        <v>1</v>
      </c>
      <c r="F14" s="51">
        <v>361.23</v>
      </c>
      <c r="G14" s="912">
        <v>2612</v>
      </c>
      <c r="H14" s="841">
        <v>1237</v>
      </c>
      <c r="I14" s="859">
        <v>2579</v>
      </c>
      <c r="J14" s="858">
        <v>1095</v>
      </c>
      <c r="K14" s="841">
        <v>464</v>
      </c>
      <c r="L14" s="269">
        <v>1082</v>
      </c>
      <c r="M14" s="912">
        <v>614</v>
      </c>
      <c r="N14" s="841">
        <v>277</v>
      </c>
      <c r="O14" s="269">
        <v>604</v>
      </c>
      <c r="P14" s="54"/>
    </row>
    <row r="15" spans="1:21">
      <c r="A15" s="1564" t="s">
        <v>194</v>
      </c>
      <c r="B15" s="1565"/>
      <c r="C15" s="912">
        <v>147</v>
      </c>
      <c r="D15" s="841">
        <v>146</v>
      </c>
      <c r="E15" s="269">
        <v>1</v>
      </c>
      <c r="F15" s="51">
        <v>380.06</v>
      </c>
      <c r="G15" s="912">
        <v>2723</v>
      </c>
      <c r="H15" s="841">
        <v>1280</v>
      </c>
      <c r="I15" s="859">
        <v>2690</v>
      </c>
      <c r="J15" s="858">
        <v>1010</v>
      </c>
      <c r="K15" s="841">
        <v>464</v>
      </c>
      <c r="L15" s="269">
        <v>993</v>
      </c>
      <c r="M15" s="912">
        <v>618</v>
      </c>
      <c r="N15" s="841">
        <v>277</v>
      </c>
      <c r="O15" s="269">
        <v>605</v>
      </c>
      <c r="P15" s="54"/>
    </row>
    <row r="16" spans="1:21">
      <c r="A16" s="1564" t="s">
        <v>475</v>
      </c>
      <c r="B16" s="1565"/>
      <c r="C16" s="912">
        <v>146</v>
      </c>
      <c r="D16" s="841">
        <v>145</v>
      </c>
      <c r="E16" s="269">
        <v>1</v>
      </c>
      <c r="F16" s="51">
        <v>360.05</v>
      </c>
      <c r="G16" s="912">
        <v>2719</v>
      </c>
      <c r="H16" s="841">
        <v>1292</v>
      </c>
      <c r="I16" s="859">
        <v>2697</v>
      </c>
      <c r="J16" s="858">
        <v>942</v>
      </c>
      <c r="K16" s="841">
        <v>464</v>
      </c>
      <c r="L16" s="269">
        <v>934</v>
      </c>
      <c r="M16" s="912">
        <v>646</v>
      </c>
      <c r="N16" s="841">
        <v>302</v>
      </c>
      <c r="O16" s="269">
        <v>635</v>
      </c>
      <c r="P16" s="54"/>
    </row>
    <row r="17" spans="1:16" ht="15.75" thickBot="1">
      <c r="A17" s="1614" t="s">
        <v>605</v>
      </c>
      <c r="B17" s="1615"/>
      <c r="C17" s="912">
        <v>140</v>
      </c>
      <c r="D17" s="841">
        <v>139</v>
      </c>
      <c r="E17" s="269">
        <v>1</v>
      </c>
      <c r="F17" s="51">
        <v>362</v>
      </c>
      <c r="G17" s="912">
        <v>2720</v>
      </c>
      <c r="H17" s="841">
        <v>1267</v>
      </c>
      <c r="I17" s="859">
        <v>2689</v>
      </c>
      <c r="J17" s="200">
        <v>966</v>
      </c>
      <c r="K17" s="188">
        <v>433</v>
      </c>
      <c r="L17" s="1504">
        <v>944</v>
      </c>
      <c r="M17" s="912">
        <v>693</v>
      </c>
      <c r="N17" s="841">
        <v>321</v>
      </c>
      <c r="O17" s="269">
        <v>684</v>
      </c>
      <c r="P17" s="54"/>
    </row>
    <row r="18" spans="1:16">
      <c r="A18" s="1859" t="s">
        <v>606</v>
      </c>
      <c r="B18" s="626" t="s">
        <v>196</v>
      </c>
      <c r="C18" s="616">
        <f>C17-C16</f>
        <v>-6</v>
      </c>
      <c r="D18" s="617">
        <f t="shared" ref="D18:L18" si="0">D17-D16</f>
        <v>-6</v>
      </c>
      <c r="E18" s="618">
        <f t="shared" si="0"/>
        <v>0</v>
      </c>
      <c r="F18" s="614">
        <f t="shared" si="0"/>
        <v>1.9499999999999886</v>
      </c>
      <c r="G18" s="671">
        <f t="shared" si="0"/>
        <v>1</v>
      </c>
      <c r="H18" s="617">
        <f t="shared" si="0"/>
        <v>-25</v>
      </c>
      <c r="I18" s="617">
        <f t="shared" si="0"/>
        <v>-8</v>
      </c>
      <c r="J18" s="616">
        <f t="shared" si="0"/>
        <v>24</v>
      </c>
      <c r="K18" s="617">
        <f t="shared" si="0"/>
        <v>-31</v>
      </c>
      <c r="L18" s="617">
        <f t="shared" si="0"/>
        <v>10</v>
      </c>
      <c r="M18" s="739" t="s">
        <v>56</v>
      </c>
      <c r="N18" s="672" t="s">
        <v>56</v>
      </c>
      <c r="O18" s="673" t="s">
        <v>56</v>
      </c>
      <c r="P18" s="260"/>
    </row>
    <row r="19" spans="1:16">
      <c r="A19" s="1573"/>
      <c r="B19" s="620" t="s">
        <v>197</v>
      </c>
      <c r="C19" s="623">
        <f>C17/C16-1</f>
        <v>-4.1095890410958957E-2</v>
      </c>
      <c r="D19" s="624">
        <f t="shared" ref="D19:L19" si="1">D17/D16-1</f>
        <v>-4.1379310344827558E-2</v>
      </c>
      <c r="E19" s="625">
        <f t="shared" si="1"/>
        <v>0</v>
      </c>
      <c r="F19" s="621">
        <f t="shared" si="1"/>
        <v>5.4159144563254991E-3</v>
      </c>
      <c r="G19" s="680">
        <f t="shared" si="1"/>
        <v>3.6778227289446797E-4</v>
      </c>
      <c r="H19" s="624">
        <f t="shared" si="1"/>
        <v>-1.9349845201238391E-2</v>
      </c>
      <c r="I19" s="624">
        <f t="shared" si="1"/>
        <v>-2.9662588060808126E-3</v>
      </c>
      <c r="J19" s="623">
        <f t="shared" si="1"/>
        <v>2.5477707006369421E-2</v>
      </c>
      <c r="K19" s="624">
        <f t="shared" si="1"/>
        <v>-6.6810344827586188E-2</v>
      </c>
      <c r="L19" s="624">
        <f t="shared" si="1"/>
        <v>1.0706638115631772E-2</v>
      </c>
      <c r="M19" s="742" t="s">
        <v>56</v>
      </c>
      <c r="N19" s="681" t="s">
        <v>56</v>
      </c>
      <c r="O19" s="682" t="s">
        <v>56</v>
      </c>
      <c r="P19" s="260"/>
    </row>
    <row r="20" spans="1:16">
      <c r="A20" s="1556" t="s">
        <v>607</v>
      </c>
      <c r="B20" s="638" t="s">
        <v>196</v>
      </c>
      <c r="C20" s="641">
        <f>C17-C12</f>
        <v>9</v>
      </c>
      <c r="D20" s="642">
        <f t="shared" ref="D20:L20" si="2">D17-D12</f>
        <v>9</v>
      </c>
      <c r="E20" s="643">
        <f t="shared" si="2"/>
        <v>0</v>
      </c>
      <c r="F20" s="639">
        <f t="shared" si="2"/>
        <v>52.860000000000014</v>
      </c>
      <c r="G20" s="677">
        <f t="shared" si="2"/>
        <v>519</v>
      </c>
      <c r="H20" s="642">
        <f t="shared" si="2"/>
        <v>273</v>
      </c>
      <c r="I20" s="642">
        <f t="shared" si="2"/>
        <v>527</v>
      </c>
      <c r="J20" s="641">
        <f t="shared" si="2"/>
        <v>23</v>
      </c>
      <c r="K20" s="642">
        <f t="shared" si="2"/>
        <v>-100</v>
      </c>
      <c r="L20" s="642">
        <f t="shared" si="2"/>
        <v>22</v>
      </c>
      <c r="M20" s="745" t="s">
        <v>56</v>
      </c>
      <c r="N20" s="678" t="s">
        <v>56</v>
      </c>
      <c r="O20" s="679" t="s">
        <v>56</v>
      </c>
    </row>
    <row r="21" spans="1:16">
      <c r="A21" s="1573"/>
      <c r="B21" s="620" t="s">
        <v>197</v>
      </c>
      <c r="C21" s="623">
        <f>C17/C12-1</f>
        <v>6.8702290076335881E-2</v>
      </c>
      <c r="D21" s="624">
        <f t="shared" ref="D21:L21" si="3">D17/D12-1</f>
        <v>6.9230769230769207E-2</v>
      </c>
      <c r="E21" s="625">
        <f t="shared" si="3"/>
        <v>0</v>
      </c>
      <c r="F21" s="621">
        <f t="shared" si="3"/>
        <v>0.17099048974574638</v>
      </c>
      <c r="G21" s="680">
        <f t="shared" si="3"/>
        <v>0.23580190822353475</v>
      </c>
      <c r="H21" s="624">
        <f t="shared" si="3"/>
        <v>0.27464788732394374</v>
      </c>
      <c r="I21" s="624">
        <f t="shared" si="3"/>
        <v>0.24375578168362622</v>
      </c>
      <c r="J21" s="623">
        <f t="shared" si="3"/>
        <v>2.4390243902439046E-2</v>
      </c>
      <c r="K21" s="624">
        <f t="shared" si="3"/>
        <v>-0.18761726078799246</v>
      </c>
      <c r="L21" s="624">
        <f t="shared" si="3"/>
        <v>2.386117136659438E-2</v>
      </c>
      <c r="M21" s="742" t="s">
        <v>56</v>
      </c>
      <c r="N21" s="681" t="s">
        <v>56</v>
      </c>
      <c r="O21" s="682" t="s">
        <v>56</v>
      </c>
    </row>
    <row r="22" spans="1:16">
      <c r="A22" s="1556" t="s">
        <v>608</v>
      </c>
      <c r="B22" s="638" t="s">
        <v>196</v>
      </c>
      <c r="C22" s="641">
        <f>C17-C7</f>
        <v>17</v>
      </c>
      <c r="D22" s="642">
        <f t="shared" ref="D22:L22" si="4">D17-D7</f>
        <v>18</v>
      </c>
      <c r="E22" s="643">
        <f t="shared" si="4"/>
        <v>-2</v>
      </c>
      <c r="F22" s="639">
        <f t="shared" si="4"/>
        <v>114.1</v>
      </c>
      <c r="G22" s="677">
        <f t="shared" si="4"/>
        <v>613</v>
      </c>
      <c r="H22" s="642">
        <f t="shared" si="4"/>
        <v>228</v>
      </c>
      <c r="I22" s="642">
        <f t="shared" si="4"/>
        <v>727</v>
      </c>
      <c r="J22" s="641">
        <f t="shared" si="4"/>
        <v>-131</v>
      </c>
      <c r="K22" s="642">
        <f t="shared" si="4"/>
        <v>-114</v>
      </c>
      <c r="L22" s="642">
        <f t="shared" si="4"/>
        <v>-66</v>
      </c>
      <c r="M22" s="745" t="s">
        <v>56</v>
      </c>
      <c r="N22" s="678" t="s">
        <v>56</v>
      </c>
      <c r="O22" s="679" t="s">
        <v>56</v>
      </c>
    </row>
    <row r="23" spans="1:16" ht="15.75" thickBot="1">
      <c r="A23" s="1557"/>
      <c r="B23" s="656" t="s">
        <v>197</v>
      </c>
      <c r="C23" s="657">
        <f>C17/C7-1</f>
        <v>0.13821138211382111</v>
      </c>
      <c r="D23" s="658">
        <f t="shared" ref="D23:L23" si="5">D17/D7-1</f>
        <v>0.14876033057851235</v>
      </c>
      <c r="E23" s="722">
        <f t="shared" si="5"/>
        <v>-0.66666666666666674</v>
      </c>
      <c r="F23" s="718">
        <f t="shared" si="5"/>
        <v>0.46026623638563935</v>
      </c>
      <c r="G23" s="721">
        <f t="shared" si="5"/>
        <v>0.29093497864261986</v>
      </c>
      <c r="H23" s="658">
        <f t="shared" si="5"/>
        <v>0.21944177093359007</v>
      </c>
      <c r="I23" s="658">
        <f t="shared" si="5"/>
        <v>0.37054026503567794</v>
      </c>
      <c r="J23" s="657">
        <f t="shared" si="5"/>
        <v>-0.11941659070191435</v>
      </c>
      <c r="K23" s="658">
        <f t="shared" si="5"/>
        <v>-0.2084095063985375</v>
      </c>
      <c r="L23" s="658">
        <f t="shared" si="5"/>
        <v>-6.5346534653465294E-2</v>
      </c>
      <c r="M23" s="748" t="s">
        <v>56</v>
      </c>
      <c r="N23" s="719" t="s">
        <v>56</v>
      </c>
      <c r="O23" s="720" t="s">
        <v>56</v>
      </c>
    </row>
    <row r="24" spans="1:16">
      <c r="A24" s="1052" t="s">
        <v>73</v>
      </c>
    </row>
    <row r="25" spans="1:16">
      <c r="A25" s="1052" t="s">
        <v>401</v>
      </c>
      <c r="J25" s="1092"/>
      <c r="K25" s="1092"/>
    </row>
    <row r="26" spans="1:16">
      <c r="A26" s="1052" t="s">
        <v>400</v>
      </c>
      <c r="E26" s="176"/>
      <c r="F26" s="1092"/>
      <c r="G26"/>
      <c r="H26" s="176"/>
      <c r="I26" s="176"/>
      <c r="J26" s="1092"/>
      <c r="K26" s="1092"/>
      <c r="L26" s="176"/>
      <c r="M26" s="176"/>
      <c r="N26" s="176"/>
      <c r="O26" s="176"/>
    </row>
    <row r="27" spans="1:16"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6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</row>
    <row r="29" spans="1:16">
      <c r="E29" s="176"/>
      <c r="F29" s="176"/>
      <c r="G29" s="176"/>
      <c r="H29" s="962"/>
      <c r="I29" s="176"/>
      <c r="J29" s="176"/>
      <c r="K29" s="176"/>
      <c r="L29" s="176"/>
      <c r="M29" s="176"/>
      <c r="N29" s="176"/>
      <c r="O29" s="176"/>
    </row>
    <row r="30" spans="1:16">
      <c r="E30" s="176"/>
      <c r="F30" s="176"/>
      <c r="G30" s="176"/>
      <c r="H30" s="962"/>
      <c r="I30" s="176"/>
      <c r="J30" s="176"/>
      <c r="K30" s="176"/>
      <c r="L30" s="176"/>
      <c r="M30" s="176"/>
      <c r="N30" s="176"/>
      <c r="O30" s="176"/>
    </row>
    <row r="31" spans="1:16">
      <c r="E31" s="176"/>
      <c r="F31" s="176"/>
      <c r="G31" s="176"/>
      <c r="H31" s="963"/>
      <c r="I31" s="176"/>
      <c r="J31" s="176"/>
      <c r="K31" s="176"/>
      <c r="L31" s="176"/>
      <c r="M31" s="176"/>
      <c r="N31" s="176"/>
      <c r="O31" s="176"/>
    </row>
    <row r="32" spans="1:16"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5:15"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</row>
    <row r="34" spans="5:15"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5:15"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5:15"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5:15"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  <row r="38" spans="5:15"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</row>
    <row r="39" spans="5:15"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5:15"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</sheetData>
  <mergeCells count="42">
    <mergeCell ref="K4:L4"/>
    <mergeCell ref="M4:M6"/>
    <mergeCell ref="N4:O4"/>
    <mergeCell ref="M3:O3"/>
    <mergeCell ref="D4:E4"/>
    <mergeCell ref="G4:G6"/>
    <mergeCell ref="H4:I4"/>
    <mergeCell ref="K5:K6"/>
    <mergeCell ref="J3:L3"/>
    <mergeCell ref="L5:L6"/>
    <mergeCell ref="N5:N6"/>
    <mergeCell ref="O5:O6"/>
    <mergeCell ref="A12:B12"/>
    <mergeCell ref="A13:B13"/>
    <mergeCell ref="A7:B7"/>
    <mergeCell ref="J4:J6"/>
    <mergeCell ref="A3:B6"/>
    <mergeCell ref="C3:E3"/>
    <mergeCell ref="C4:C6"/>
    <mergeCell ref="A11:B11"/>
    <mergeCell ref="D5:D6"/>
    <mergeCell ref="E5:E6"/>
    <mergeCell ref="H5:H6"/>
    <mergeCell ref="I5:I6"/>
    <mergeCell ref="F3:F6"/>
    <mergeCell ref="G3:I3"/>
    <mergeCell ref="S4:S5"/>
    <mergeCell ref="T4:T5"/>
    <mergeCell ref="U4:U5"/>
    <mergeCell ref="A22:A23"/>
    <mergeCell ref="R3:S3"/>
    <mergeCell ref="T3:U3"/>
    <mergeCell ref="R4:R5"/>
    <mergeCell ref="A14:B14"/>
    <mergeCell ref="A15:B15"/>
    <mergeCell ref="A16:B16"/>
    <mergeCell ref="A17:B17"/>
    <mergeCell ref="A18:A19"/>
    <mergeCell ref="A20:A21"/>
    <mergeCell ref="A8:B8"/>
    <mergeCell ref="A9:B9"/>
    <mergeCell ref="A10:B10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X44"/>
  <sheetViews>
    <sheetView zoomScaleNormal="100" workbookViewId="0"/>
  </sheetViews>
  <sheetFormatPr defaultRowHeight="15"/>
  <cols>
    <col min="1" max="1" width="12.85546875" customWidth="1"/>
    <col min="2" max="2" width="6.5703125" style="223" customWidth="1"/>
    <col min="3" max="6" width="6.42578125" customWidth="1"/>
    <col min="7" max="8" width="7.140625" customWidth="1"/>
    <col min="9" max="9" width="7.140625" style="223" customWidth="1"/>
    <col min="10" max="12" width="7.140625" customWidth="1"/>
    <col min="13" max="13" width="7.140625" style="223" customWidth="1"/>
    <col min="14" max="16" width="7.140625" customWidth="1"/>
    <col min="17" max="17" width="7.140625" style="223" customWidth="1"/>
    <col min="18" max="18" width="7.140625" customWidth="1"/>
    <col min="19" max="19" width="7.5703125" customWidth="1"/>
  </cols>
  <sheetData>
    <row r="1" spans="1:24" s="50" customFormat="1" ht="16.5" customHeight="1">
      <c r="A1" s="258" t="s">
        <v>802</v>
      </c>
      <c r="B1" s="258"/>
      <c r="Q1" s="552"/>
      <c r="R1" s="1092"/>
      <c r="S1" s="1092"/>
    </row>
    <row r="2" spans="1:24" s="3" customFormat="1" ht="17.25" customHeight="1" thickBot="1">
      <c r="A2" s="358" t="s">
        <v>198</v>
      </c>
      <c r="B2" s="219"/>
      <c r="G2" s="1092"/>
      <c r="H2"/>
      <c r="I2" s="219"/>
      <c r="L2" s="3" t="s">
        <v>0</v>
      </c>
      <c r="M2" s="219"/>
      <c r="Q2" s="219"/>
      <c r="R2" s="1092"/>
      <c r="S2" s="1092"/>
      <c r="T2" s="50"/>
    </row>
    <row r="3" spans="1:24" ht="22.5" customHeight="1">
      <c r="A3" s="1558" t="s">
        <v>203</v>
      </c>
      <c r="B3" s="1559"/>
      <c r="C3" s="1944" t="s">
        <v>199</v>
      </c>
      <c r="D3" s="1945"/>
      <c r="E3" s="1946"/>
      <c r="F3" s="1954" t="s">
        <v>519</v>
      </c>
      <c r="G3" s="1957" t="s">
        <v>214</v>
      </c>
      <c r="H3" s="1945"/>
      <c r="I3" s="1945"/>
      <c r="J3" s="1946"/>
      <c r="K3" s="1944" t="s">
        <v>295</v>
      </c>
      <c r="L3" s="1945"/>
      <c r="M3" s="1945"/>
      <c r="N3" s="1946"/>
      <c r="O3" s="1944" t="s">
        <v>428</v>
      </c>
      <c r="P3" s="1945"/>
      <c r="Q3" s="1945"/>
      <c r="R3" s="1946"/>
    </row>
    <row r="4" spans="1:24" ht="22.5" customHeight="1">
      <c r="A4" s="1560"/>
      <c r="B4" s="1561"/>
      <c r="C4" s="1965" t="s">
        <v>128</v>
      </c>
      <c r="D4" s="1962" t="s">
        <v>6</v>
      </c>
      <c r="E4" s="1963"/>
      <c r="F4" s="1955"/>
      <c r="G4" s="1960" t="s">
        <v>4</v>
      </c>
      <c r="H4" s="1958" t="s">
        <v>6</v>
      </c>
      <c r="I4" s="1964"/>
      <c r="J4" s="1959"/>
      <c r="K4" s="1941" t="s">
        <v>4</v>
      </c>
      <c r="L4" s="1958" t="s">
        <v>6</v>
      </c>
      <c r="M4" s="1964"/>
      <c r="N4" s="1959"/>
      <c r="O4" s="1941" t="s">
        <v>4</v>
      </c>
      <c r="P4" s="1958" t="s">
        <v>6</v>
      </c>
      <c r="Q4" s="1964"/>
      <c r="R4" s="1959"/>
    </row>
    <row r="5" spans="1:24" ht="17.25" customHeight="1">
      <c r="A5" s="1560"/>
      <c r="B5" s="1561"/>
      <c r="C5" s="1966"/>
      <c r="D5" s="1884" t="s">
        <v>337</v>
      </c>
      <c r="E5" s="1951" t="s">
        <v>520</v>
      </c>
      <c r="F5" s="1955"/>
      <c r="G5" s="1885"/>
      <c r="H5" s="1890" t="s">
        <v>7</v>
      </c>
      <c r="I5" s="1890" t="s">
        <v>337</v>
      </c>
      <c r="J5" s="1951" t="s">
        <v>336</v>
      </c>
      <c r="K5" s="1942"/>
      <c r="L5" s="1890" t="s">
        <v>7</v>
      </c>
      <c r="M5" s="1890" t="s">
        <v>337</v>
      </c>
      <c r="N5" s="1951" t="s">
        <v>336</v>
      </c>
      <c r="O5" s="1942"/>
      <c r="P5" s="1890" t="s">
        <v>7</v>
      </c>
      <c r="Q5" s="1890" t="s">
        <v>337</v>
      </c>
      <c r="R5" s="1951" t="s">
        <v>336</v>
      </c>
    </row>
    <row r="6" spans="1:24" ht="17.25" customHeight="1" thickBot="1">
      <c r="A6" s="1562"/>
      <c r="B6" s="1563"/>
      <c r="C6" s="1949"/>
      <c r="D6" s="1950"/>
      <c r="E6" s="1952"/>
      <c r="F6" s="1956"/>
      <c r="G6" s="1961"/>
      <c r="H6" s="1953"/>
      <c r="I6" s="1953"/>
      <c r="J6" s="1952"/>
      <c r="K6" s="1943"/>
      <c r="L6" s="1953"/>
      <c r="M6" s="1953"/>
      <c r="N6" s="1952"/>
      <c r="O6" s="1943"/>
      <c r="P6" s="1953"/>
      <c r="Q6" s="1953"/>
      <c r="R6" s="1952"/>
    </row>
    <row r="7" spans="1:24" s="54" customFormat="1" ht="17.25" customHeight="1">
      <c r="A7" s="1564" t="s">
        <v>11</v>
      </c>
      <c r="B7" s="1565"/>
      <c r="C7" s="912">
        <v>533</v>
      </c>
      <c r="D7" s="220">
        <v>528</v>
      </c>
      <c r="E7" s="269">
        <v>30</v>
      </c>
      <c r="F7" s="51">
        <v>5389</v>
      </c>
      <c r="G7" s="53">
        <v>108529</v>
      </c>
      <c r="H7" s="220">
        <v>36139</v>
      </c>
      <c r="I7" s="266">
        <v>107036</v>
      </c>
      <c r="J7" s="269">
        <v>429</v>
      </c>
      <c r="K7" s="52">
        <v>35985</v>
      </c>
      <c r="L7" s="220">
        <v>12339</v>
      </c>
      <c r="M7" s="266">
        <v>35434</v>
      </c>
      <c r="N7" s="269">
        <v>374</v>
      </c>
      <c r="O7" s="52">
        <v>28493</v>
      </c>
      <c r="P7" s="379">
        <v>9646</v>
      </c>
      <c r="Q7" s="266">
        <v>27972</v>
      </c>
      <c r="R7" s="269">
        <v>245</v>
      </c>
    </row>
    <row r="8" spans="1:24" s="54" customFormat="1" ht="17.25" customHeight="1">
      <c r="A8" s="1564" t="s">
        <v>12</v>
      </c>
      <c r="B8" s="1565"/>
      <c r="C8" s="912">
        <v>525</v>
      </c>
      <c r="D8" s="220">
        <v>520</v>
      </c>
      <c r="E8" s="269">
        <v>30</v>
      </c>
      <c r="F8" s="51">
        <v>5139</v>
      </c>
      <c r="G8" s="53">
        <v>103685</v>
      </c>
      <c r="H8" s="220">
        <v>34492</v>
      </c>
      <c r="I8" s="266">
        <v>102184</v>
      </c>
      <c r="J8" s="269">
        <v>620</v>
      </c>
      <c r="K8" s="52">
        <v>34926</v>
      </c>
      <c r="L8" s="220">
        <v>12271</v>
      </c>
      <c r="M8" s="266">
        <v>34304</v>
      </c>
      <c r="N8" s="269">
        <v>548</v>
      </c>
      <c r="O8" s="52">
        <v>27985</v>
      </c>
      <c r="P8" s="379">
        <v>9138</v>
      </c>
      <c r="Q8" s="266">
        <v>27531</v>
      </c>
      <c r="R8" s="269">
        <v>345</v>
      </c>
    </row>
    <row r="9" spans="1:24" s="54" customFormat="1" ht="17.25" customHeight="1">
      <c r="A9" s="1564" t="s">
        <v>13</v>
      </c>
      <c r="B9" s="1565"/>
      <c r="C9" s="912">
        <v>522</v>
      </c>
      <c r="D9" s="220">
        <v>516</v>
      </c>
      <c r="E9" s="269">
        <v>32</v>
      </c>
      <c r="F9" s="51">
        <v>4928</v>
      </c>
      <c r="G9" s="53">
        <v>100558</v>
      </c>
      <c r="H9" s="220">
        <v>33579</v>
      </c>
      <c r="I9" s="266">
        <v>98892</v>
      </c>
      <c r="J9" s="269">
        <v>850</v>
      </c>
      <c r="K9" s="52">
        <v>34441</v>
      </c>
      <c r="L9" s="220">
        <v>12024</v>
      </c>
      <c r="M9" s="266">
        <v>33818</v>
      </c>
      <c r="N9" s="269">
        <v>746</v>
      </c>
      <c r="O9" s="221">
        <v>25433</v>
      </c>
      <c r="P9" s="379">
        <v>8278</v>
      </c>
      <c r="Q9" s="266">
        <v>24994</v>
      </c>
      <c r="R9" s="269">
        <v>488</v>
      </c>
    </row>
    <row r="10" spans="1:24" s="54" customFormat="1" ht="17.25" customHeight="1">
      <c r="A10" s="1564" t="s">
        <v>14</v>
      </c>
      <c r="B10" s="1565"/>
      <c r="C10" s="912">
        <v>523</v>
      </c>
      <c r="D10" s="220">
        <v>519</v>
      </c>
      <c r="E10" s="269">
        <v>32</v>
      </c>
      <c r="F10" s="51">
        <v>4848</v>
      </c>
      <c r="G10" s="53">
        <v>97491</v>
      </c>
      <c r="H10" s="220">
        <v>32847</v>
      </c>
      <c r="I10" s="266">
        <v>95555</v>
      </c>
      <c r="J10" s="269">
        <v>1174</v>
      </c>
      <c r="K10" s="52">
        <v>33129</v>
      </c>
      <c r="L10" s="220">
        <v>11697</v>
      </c>
      <c r="M10" s="266">
        <v>32433</v>
      </c>
      <c r="N10" s="269">
        <v>1058</v>
      </c>
      <c r="O10" s="221">
        <v>24689</v>
      </c>
      <c r="P10" s="379">
        <v>8233</v>
      </c>
      <c r="Q10" s="266">
        <v>24080</v>
      </c>
      <c r="R10" s="269">
        <v>635</v>
      </c>
    </row>
    <row r="11" spans="1:24" s="54" customFormat="1" ht="17.25" customHeight="1">
      <c r="A11" s="1564" t="s">
        <v>15</v>
      </c>
      <c r="B11" s="1565"/>
      <c r="C11" s="912">
        <v>517</v>
      </c>
      <c r="D11" s="220">
        <v>512</v>
      </c>
      <c r="E11" s="269">
        <v>36</v>
      </c>
      <c r="F11" s="51">
        <v>4790</v>
      </c>
      <c r="G11" s="53">
        <v>94759</v>
      </c>
      <c r="H11" s="220">
        <v>32481</v>
      </c>
      <c r="I11" s="266">
        <v>92759</v>
      </c>
      <c r="J11" s="269">
        <v>1541</v>
      </c>
      <c r="K11" s="221">
        <v>33029</v>
      </c>
      <c r="L11" s="220">
        <v>12127</v>
      </c>
      <c r="M11" s="266">
        <v>32237</v>
      </c>
      <c r="N11" s="269">
        <v>1400</v>
      </c>
      <c r="O11" s="221">
        <v>23642</v>
      </c>
      <c r="P11" s="379">
        <v>7811</v>
      </c>
      <c r="Q11" s="266">
        <v>22929</v>
      </c>
      <c r="R11" s="269">
        <v>848</v>
      </c>
    </row>
    <row r="12" spans="1:24" s="54" customFormat="1" ht="17.25" customHeight="1">
      <c r="A12" s="1564" t="s">
        <v>16</v>
      </c>
      <c r="B12" s="1565"/>
      <c r="C12" s="912">
        <v>515</v>
      </c>
      <c r="D12" s="220">
        <v>510</v>
      </c>
      <c r="E12" s="269">
        <v>38</v>
      </c>
      <c r="F12" s="51">
        <v>4731</v>
      </c>
      <c r="G12" s="217">
        <v>91841</v>
      </c>
      <c r="H12" s="220">
        <v>31799</v>
      </c>
      <c r="I12" s="266">
        <v>89654</v>
      </c>
      <c r="J12" s="269">
        <v>1620</v>
      </c>
      <c r="K12" s="221">
        <v>32010</v>
      </c>
      <c r="L12" s="220">
        <v>11519</v>
      </c>
      <c r="M12" s="266">
        <v>31173</v>
      </c>
      <c r="N12" s="269">
        <v>1420</v>
      </c>
      <c r="O12" s="221">
        <v>22095</v>
      </c>
      <c r="P12" s="379">
        <v>7380</v>
      </c>
      <c r="Q12" s="266">
        <v>21335</v>
      </c>
      <c r="R12" s="269">
        <v>888</v>
      </c>
    </row>
    <row r="13" spans="1:24" s="54" customFormat="1" ht="17.25" customHeight="1">
      <c r="A13" s="1564" t="s">
        <v>17</v>
      </c>
      <c r="B13" s="1565"/>
      <c r="C13" s="912">
        <v>519</v>
      </c>
      <c r="D13" s="220">
        <v>513</v>
      </c>
      <c r="E13" s="269">
        <v>40</v>
      </c>
      <c r="F13" s="51">
        <v>4609</v>
      </c>
      <c r="G13" s="217">
        <v>89467</v>
      </c>
      <c r="H13" s="220">
        <v>30794</v>
      </c>
      <c r="I13" s="266">
        <v>86964</v>
      </c>
      <c r="J13" s="269">
        <v>1744</v>
      </c>
      <c r="K13" s="221">
        <v>31112</v>
      </c>
      <c r="L13" s="220">
        <v>10861</v>
      </c>
      <c r="M13" s="266">
        <v>30177</v>
      </c>
      <c r="N13" s="269">
        <v>1450</v>
      </c>
      <c r="O13" s="221">
        <v>22244</v>
      </c>
      <c r="P13" s="379">
        <v>7752</v>
      </c>
      <c r="Q13" s="266">
        <v>21304</v>
      </c>
      <c r="R13" s="269">
        <v>890</v>
      </c>
    </row>
    <row r="14" spans="1:24" s="5" customFormat="1" ht="17.25" customHeight="1">
      <c r="A14" s="1564" t="s">
        <v>143</v>
      </c>
      <c r="B14" s="1565"/>
      <c r="C14" s="912">
        <v>517</v>
      </c>
      <c r="D14" s="220">
        <v>511</v>
      </c>
      <c r="E14" s="269">
        <v>40</v>
      </c>
      <c r="F14" s="51">
        <v>4504</v>
      </c>
      <c r="G14" s="217">
        <v>87437</v>
      </c>
      <c r="H14" s="220">
        <v>29856</v>
      </c>
      <c r="I14" s="266">
        <v>84864</v>
      </c>
      <c r="J14" s="269">
        <v>1956</v>
      </c>
      <c r="K14" s="221">
        <v>31376</v>
      </c>
      <c r="L14" s="220">
        <v>11086</v>
      </c>
      <c r="M14" s="266">
        <v>30328</v>
      </c>
      <c r="N14" s="269">
        <v>1657</v>
      </c>
      <c r="O14" s="221">
        <v>21917</v>
      </c>
      <c r="P14" s="379">
        <v>7401</v>
      </c>
      <c r="Q14" s="266">
        <v>20902</v>
      </c>
      <c r="R14" s="269">
        <v>1070</v>
      </c>
      <c r="S14" s="54"/>
      <c r="U14" s="1092"/>
      <c r="V14" s="1092"/>
      <c r="W14" s="1092"/>
      <c r="X14" s="1092"/>
    </row>
    <row r="15" spans="1:24" s="5" customFormat="1" ht="17.25" customHeight="1">
      <c r="A15" s="1564" t="s">
        <v>194</v>
      </c>
      <c r="B15" s="1565"/>
      <c r="C15" s="912">
        <v>509</v>
      </c>
      <c r="D15" s="220">
        <v>504</v>
      </c>
      <c r="E15" s="269">
        <v>39</v>
      </c>
      <c r="F15" s="51">
        <v>4491</v>
      </c>
      <c r="G15" s="217">
        <v>86590</v>
      </c>
      <c r="H15" s="220">
        <v>29599</v>
      </c>
      <c r="I15" s="266">
        <v>84002</v>
      </c>
      <c r="J15" s="269">
        <v>1953</v>
      </c>
      <c r="K15" s="221">
        <v>31524</v>
      </c>
      <c r="L15" s="220">
        <v>11078</v>
      </c>
      <c r="M15" s="266">
        <v>30435</v>
      </c>
      <c r="N15" s="269">
        <v>1640</v>
      </c>
      <c r="O15" s="221">
        <v>21331</v>
      </c>
      <c r="P15" s="220">
        <v>7044</v>
      </c>
      <c r="Q15" s="266">
        <v>20263</v>
      </c>
      <c r="R15" s="269">
        <v>1128</v>
      </c>
      <c r="S15" s="54"/>
      <c r="U15" s="1092"/>
      <c r="V15" s="1092"/>
      <c r="W15" s="1092"/>
      <c r="X15" s="1092"/>
    </row>
    <row r="16" spans="1:24" s="5" customFormat="1" ht="17.25" customHeight="1">
      <c r="A16" s="1564" t="s">
        <v>475</v>
      </c>
      <c r="B16" s="1565"/>
      <c r="C16" s="912">
        <v>510</v>
      </c>
      <c r="D16" s="220">
        <v>505</v>
      </c>
      <c r="E16" s="269">
        <v>38</v>
      </c>
      <c r="F16" s="51">
        <v>4528.05</v>
      </c>
      <c r="G16" s="217">
        <v>88783</v>
      </c>
      <c r="H16" s="220">
        <v>30590</v>
      </c>
      <c r="I16" s="266">
        <v>86075</v>
      </c>
      <c r="J16" s="269">
        <v>1990</v>
      </c>
      <c r="K16" s="221">
        <v>32999</v>
      </c>
      <c r="L16" s="220">
        <v>11730</v>
      </c>
      <c r="M16" s="266">
        <v>31902</v>
      </c>
      <c r="N16" s="269">
        <v>1691</v>
      </c>
      <c r="O16" s="221">
        <v>23240</v>
      </c>
      <c r="P16" s="220">
        <v>7751</v>
      </c>
      <c r="Q16" s="266">
        <v>22094</v>
      </c>
      <c r="R16" s="269">
        <v>1155</v>
      </c>
      <c r="S16" s="54"/>
      <c r="U16" s="1092"/>
      <c r="V16" s="1092"/>
      <c r="W16" s="1092"/>
      <c r="X16" s="1092"/>
    </row>
    <row r="17" spans="1:24" s="5" customFormat="1" ht="17.25" customHeight="1" thickBot="1">
      <c r="A17" s="1614" t="s">
        <v>605</v>
      </c>
      <c r="B17" s="1615"/>
      <c r="C17" s="912">
        <v>510</v>
      </c>
      <c r="D17" s="220">
        <v>504</v>
      </c>
      <c r="E17" s="269">
        <v>40</v>
      </c>
      <c r="F17" s="51">
        <v>4491</v>
      </c>
      <c r="G17" s="217">
        <v>90641</v>
      </c>
      <c r="H17" s="220">
        <v>31472</v>
      </c>
      <c r="I17" s="266">
        <v>87893</v>
      </c>
      <c r="J17" s="269">
        <v>2188</v>
      </c>
      <c r="K17" s="221">
        <v>32739</v>
      </c>
      <c r="L17" s="220">
        <v>11623</v>
      </c>
      <c r="M17" s="266">
        <v>31590</v>
      </c>
      <c r="N17" s="269">
        <v>1813</v>
      </c>
      <c r="O17" s="24" t="s">
        <v>56</v>
      </c>
      <c r="P17" s="201" t="s">
        <v>56</v>
      </c>
      <c r="Q17" s="604" t="s">
        <v>56</v>
      </c>
      <c r="R17" s="268" t="s">
        <v>56</v>
      </c>
      <c r="S17" s="54"/>
      <c r="U17" s="1092"/>
      <c r="V17" s="1092"/>
      <c r="W17" s="1092"/>
      <c r="X17" s="1092"/>
    </row>
    <row r="18" spans="1:24" s="8" customFormat="1" ht="17.25" customHeight="1">
      <c r="A18" s="1859" t="s">
        <v>606</v>
      </c>
      <c r="B18" s="626" t="s">
        <v>196</v>
      </c>
      <c r="C18" s="616">
        <f>C17-C16</f>
        <v>0</v>
      </c>
      <c r="D18" s="617">
        <f t="shared" ref="D18:N18" si="0">D17-D16</f>
        <v>-1</v>
      </c>
      <c r="E18" s="618">
        <f t="shared" si="0"/>
        <v>2</v>
      </c>
      <c r="F18" s="614">
        <f t="shared" si="0"/>
        <v>-37.050000000000182</v>
      </c>
      <c r="G18" s="616">
        <f t="shared" si="0"/>
        <v>1858</v>
      </c>
      <c r="H18" s="617">
        <f t="shared" si="0"/>
        <v>882</v>
      </c>
      <c r="I18" s="617">
        <f t="shared" si="0"/>
        <v>1818</v>
      </c>
      <c r="J18" s="618">
        <f t="shared" si="0"/>
        <v>198</v>
      </c>
      <c r="K18" s="616">
        <f t="shared" si="0"/>
        <v>-260</v>
      </c>
      <c r="L18" s="617">
        <f t="shared" si="0"/>
        <v>-107</v>
      </c>
      <c r="M18" s="617">
        <f t="shared" si="0"/>
        <v>-312</v>
      </c>
      <c r="N18" s="618">
        <f t="shared" si="0"/>
        <v>122</v>
      </c>
      <c r="O18" s="739" t="s">
        <v>56</v>
      </c>
      <c r="P18" s="672" t="s">
        <v>56</v>
      </c>
      <c r="Q18" s="672" t="s">
        <v>56</v>
      </c>
      <c r="R18" s="673" t="s">
        <v>56</v>
      </c>
      <c r="V18" s="260"/>
      <c r="W18" s="260"/>
      <c r="X18" s="260"/>
    </row>
    <row r="19" spans="1:24" s="8" customFormat="1" ht="17.25" customHeight="1">
      <c r="A19" s="1573"/>
      <c r="B19" s="620" t="s">
        <v>197</v>
      </c>
      <c r="C19" s="623">
        <f>C17/C16-1</f>
        <v>0</v>
      </c>
      <c r="D19" s="624">
        <f t="shared" ref="D19:N19" si="1">D17/D16-1</f>
        <v>-1.980198019801982E-3</v>
      </c>
      <c r="E19" s="625">
        <f t="shared" si="1"/>
        <v>5.2631578947368363E-2</v>
      </c>
      <c r="F19" s="621">
        <f t="shared" si="1"/>
        <v>-8.1823301421142247E-3</v>
      </c>
      <c r="G19" s="623">
        <f t="shared" si="1"/>
        <v>2.0927429800750241E-2</v>
      </c>
      <c r="H19" s="624">
        <f t="shared" si="1"/>
        <v>2.8832951945080065E-2</v>
      </c>
      <c r="I19" s="624">
        <f t="shared" si="1"/>
        <v>2.1121115306418803E-2</v>
      </c>
      <c r="J19" s="625">
        <f t="shared" si="1"/>
        <v>9.9497487437185894E-2</v>
      </c>
      <c r="K19" s="623">
        <f t="shared" si="1"/>
        <v>-7.8790266371707718E-3</v>
      </c>
      <c r="L19" s="624">
        <f t="shared" si="1"/>
        <v>-9.1219096334186345E-3</v>
      </c>
      <c r="M19" s="624">
        <f t="shared" si="1"/>
        <v>-9.7799511002445438E-3</v>
      </c>
      <c r="N19" s="625">
        <f t="shared" si="1"/>
        <v>7.2146658781785833E-2</v>
      </c>
      <c r="O19" s="742" t="s">
        <v>56</v>
      </c>
      <c r="P19" s="681" t="s">
        <v>56</v>
      </c>
      <c r="Q19" s="681" t="s">
        <v>56</v>
      </c>
      <c r="R19" s="682" t="s">
        <v>56</v>
      </c>
    </row>
    <row r="20" spans="1:24" ht="17.25" customHeight="1">
      <c r="A20" s="1556" t="s">
        <v>607</v>
      </c>
      <c r="B20" s="638" t="s">
        <v>196</v>
      </c>
      <c r="C20" s="641">
        <f>C17-C12</f>
        <v>-5</v>
      </c>
      <c r="D20" s="642">
        <f t="shared" ref="D20:N20" si="2">D17-D12</f>
        <v>-6</v>
      </c>
      <c r="E20" s="643">
        <f t="shared" si="2"/>
        <v>2</v>
      </c>
      <c r="F20" s="639">
        <f t="shared" si="2"/>
        <v>-240</v>
      </c>
      <c r="G20" s="641">
        <f t="shared" si="2"/>
        <v>-1200</v>
      </c>
      <c r="H20" s="642">
        <f t="shared" si="2"/>
        <v>-327</v>
      </c>
      <c r="I20" s="642">
        <f t="shared" si="2"/>
        <v>-1761</v>
      </c>
      <c r="J20" s="643">
        <f t="shared" si="2"/>
        <v>568</v>
      </c>
      <c r="K20" s="641">
        <f t="shared" si="2"/>
        <v>729</v>
      </c>
      <c r="L20" s="642">
        <f t="shared" si="2"/>
        <v>104</v>
      </c>
      <c r="M20" s="642">
        <f t="shared" si="2"/>
        <v>417</v>
      </c>
      <c r="N20" s="643">
        <f t="shared" si="2"/>
        <v>393</v>
      </c>
      <c r="O20" s="745" t="s">
        <v>56</v>
      </c>
      <c r="P20" s="678" t="s">
        <v>56</v>
      </c>
      <c r="Q20" s="678" t="s">
        <v>56</v>
      </c>
      <c r="R20" s="679" t="s">
        <v>56</v>
      </c>
    </row>
    <row r="21" spans="1:24" ht="17.25" customHeight="1">
      <c r="A21" s="1573"/>
      <c r="B21" s="620" t="s">
        <v>197</v>
      </c>
      <c r="C21" s="623">
        <f>C17/C12-1</f>
        <v>-9.7087378640776656E-3</v>
      </c>
      <c r="D21" s="624">
        <f t="shared" ref="D21:N21" si="3">D17/D12-1</f>
        <v>-1.1764705882352899E-2</v>
      </c>
      <c r="E21" s="625">
        <f t="shared" si="3"/>
        <v>5.2631578947368363E-2</v>
      </c>
      <c r="F21" s="621">
        <f t="shared" si="3"/>
        <v>-5.0729232720355122E-2</v>
      </c>
      <c r="G21" s="623">
        <f t="shared" si="3"/>
        <v>-1.3066059820777243E-2</v>
      </c>
      <c r="H21" s="624">
        <f t="shared" si="3"/>
        <v>-1.0283342243466831E-2</v>
      </c>
      <c r="I21" s="624">
        <f t="shared" si="3"/>
        <v>-1.9642179936199211E-2</v>
      </c>
      <c r="J21" s="625">
        <f t="shared" si="3"/>
        <v>0.3506172839506172</v>
      </c>
      <c r="K21" s="623">
        <f t="shared" si="3"/>
        <v>2.2774133083411474E-2</v>
      </c>
      <c r="L21" s="624">
        <f t="shared" si="3"/>
        <v>9.0285615070753167E-3</v>
      </c>
      <c r="M21" s="624">
        <f t="shared" si="3"/>
        <v>1.3376960831488871E-2</v>
      </c>
      <c r="N21" s="625">
        <f t="shared" si="3"/>
        <v>0.27676056338028165</v>
      </c>
      <c r="O21" s="742" t="s">
        <v>56</v>
      </c>
      <c r="P21" s="681" t="s">
        <v>56</v>
      </c>
      <c r="Q21" s="681" t="s">
        <v>56</v>
      </c>
      <c r="R21" s="682" t="s">
        <v>56</v>
      </c>
    </row>
    <row r="22" spans="1:24" ht="17.25" customHeight="1">
      <c r="A22" s="1556" t="s">
        <v>608</v>
      </c>
      <c r="B22" s="638" t="s">
        <v>196</v>
      </c>
      <c r="C22" s="641">
        <f>C17-C7</f>
        <v>-23</v>
      </c>
      <c r="D22" s="642">
        <f t="shared" ref="D22:N22" si="4">D17-D7</f>
        <v>-24</v>
      </c>
      <c r="E22" s="643">
        <f t="shared" si="4"/>
        <v>10</v>
      </c>
      <c r="F22" s="639">
        <f t="shared" si="4"/>
        <v>-898</v>
      </c>
      <c r="G22" s="641">
        <f t="shared" si="4"/>
        <v>-17888</v>
      </c>
      <c r="H22" s="642">
        <f t="shared" si="4"/>
        <v>-4667</v>
      </c>
      <c r="I22" s="642">
        <f t="shared" si="4"/>
        <v>-19143</v>
      </c>
      <c r="J22" s="643">
        <f t="shared" si="4"/>
        <v>1759</v>
      </c>
      <c r="K22" s="641">
        <f t="shared" si="4"/>
        <v>-3246</v>
      </c>
      <c r="L22" s="642">
        <f t="shared" si="4"/>
        <v>-716</v>
      </c>
      <c r="M22" s="642">
        <f t="shared" si="4"/>
        <v>-3844</v>
      </c>
      <c r="N22" s="643">
        <f t="shared" si="4"/>
        <v>1439</v>
      </c>
      <c r="O22" s="745" t="s">
        <v>56</v>
      </c>
      <c r="P22" s="678" t="s">
        <v>56</v>
      </c>
      <c r="Q22" s="678" t="s">
        <v>56</v>
      </c>
      <c r="R22" s="679" t="s">
        <v>56</v>
      </c>
    </row>
    <row r="23" spans="1:24" ht="17.25" customHeight="1" thickBot="1">
      <c r="A23" s="1557"/>
      <c r="B23" s="656" t="s">
        <v>197</v>
      </c>
      <c r="C23" s="657">
        <f>C17/C7-1</f>
        <v>-4.315196998123827E-2</v>
      </c>
      <c r="D23" s="658">
        <f t="shared" ref="D23:N23" si="5">D17/D7-1</f>
        <v>-4.5454545454545414E-2</v>
      </c>
      <c r="E23" s="722">
        <f t="shared" si="5"/>
        <v>0.33333333333333326</v>
      </c>
      <c r="F23" s="718">
        <f t="shared" si="5"/>
        <v>-0.16663573946928933</v>
      </c>
      <c r="G23" s="657">
        <f t="shared" si="5"/>
        <v>-0.16482230555888289</v>
      </c>
      <c r="H23" s="658">
        <f t="shared" si="5"/>
        <v>-0.12914026398074108</v>
      </c>
      <c r="I23" s="658">
        <f t="shared" si="5"/>
        <v>-0.17884636944579391</v>
      </c>
      <c r="J23" s="722">
        <f t="shared" si="5"/>
        <v>4.1002331002331003</v>
      </c>
      <c r="K23" s="657">
        <f t="shared" si="5"/>
        <v>-9.0204251771571542E-2</v>
      </c>
      <c r="L23" s="658">
        <f t="shared" si="5"/>
        <v>-5.8027392819515411E-2</v>
      </c>
      <c r="M23" s="658">
        <f t="shared" si="5"/>
        <v>-0.10848337754698878</v>
      </c>
      <c r="N23" s="722">
        <f t="shared" si="5"/>
        <v>3.8475935828877006</v>
      </c>
      <c r="O23" s="748" t="s">
        <v>56</v>
      </c>
      <c r="P23" s="719" t="s">
        <v>56</v>
      </c>
      <c r="Q23" s="719" t="s">
        <v>56</v>
      </c>
      <c r="R23" s="720" t="s">
        <v>56</v>
      </c>
    </row>
    <row r="24" spans="1:24" ht="17.25" customHeight="1">
      <c r="A24" s="1052" t="s">
        <v>73</v>
      </c>
    </row>
    <row r="25" spans="1:24" ht="17.25" customHeight="1">
      <c r="A25" s="1052" t="s">
        <v>401</v>
      </c>
      <c r="K25" s="1092"/>
      <c r="L25" s="1092"/>
    </row>
    <row r="26" spans="1:24" ht="17.25" customHeight="1">
      <c r="A26" s="1052" t="s">
        <v>400</v>
      </c>
      <c r="E26" s="176"/>
      <c r="F26" s="176"/>
      <c r="G26" s="176"/>
      <c r="H26" s="176"/>
      <c r="I26" s="176"/>
      <c r="J26" s="176"/>
      <c r="K26" s="1092"/>
      <c r="L26" s="1092"/>
      <c r="M26" s="176"/>
      <c r="N26" s="176"/>
      <c r="O26" s="176"/>
      <c r="P26" s="176"/>
      <c r="Q26" s="176"/>
      <c r="R26" s="176"/>
    </row>
    <row r="27" spans="1:24" ht="17.25" customHeight="1">
      <c r="C27" s="199"/>
      <c r="D27" s="199"/>
      <c r="E27" s="199"/>
      <c r="F27" s="199"/>
      <c r="G27" s="199"/>
      <c r="H27" s="199"/>
      <c r="I27" s="199"/>
      <c r="J27" s="199"/>
      <c r="K27" s="1092"/>
      <c r="L27" s="1092"/>
      <c r="M27" s="1092"/>
      <c r="N27" s="199"/>
      <c r="O27" s="199"/>
      <c r="P27" s="199"/>
      <c r="Q27" s="199"/>
      <c r="R27" s="199"/>
    </row>
    <row r="28" spans="1:24">
      <c r="C28" s="320"/>
      <c r="D28" s="320"/>
      <c r="E28" s="320"/>
      <c r="F28" s="320"/>
      <c r="G28" s="320"/>
      <c r="H28" s="320"/>
      <c r="I28" s="320"/>
      <c r="J28" s="320"/>
      <c r="K28" s="1092"/>
      <c r="L28" s="1092"/>
      <c r="M28" s="320"/>
      <c r="N28" s="320"/>
      <c r="O28" s="320"/>
      <c r="P28" s="320"/>
      <c r="Q28" s="320"/>
      <c r="R28" s="320"/>
    </row>
    <row r="29" spans="1:24"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</row>
    <row r="30" spans="1:24" s="941" customFormat="1"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</row>
    <row r="31" spans="1:24"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24"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</row>
    <row r="33" spans="5:18">
      <c r="E33" s="176"/>
      <c r="F33" s="176"/>
      <c r="G33" s="176"/>
      <c r="H33" s="962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5:18">
      <c r="E34" s="176"/>
      <c r="F34" s="176"/>
      <c r="G34" s="176"/>
      <c r="H34" s="962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5:18">
      <c r="E35" s="176"/>
      <c r="F35" s="176"/>
      <c r="G35" s="176"/>
      <c r="H35" s="963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36" spans="5:18"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5:18"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</row>
    <row r="38" spans="5:18"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5:18"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5:18"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</row>
    <row r="41" spans="5:18"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5:18"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5:18"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</row>
    <row r="44" spans="5:18"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</row>
  </sheetData>
  <mergeCells count="39">
    <mergeCell ref="A9:B9"/>
    <mergeCell ref="O3:R3"/>
    <mergeCell ref="C4:C6"/>
    <mergeCell ref="D4:E4"/>
    <mergeCell ref="G4:G6"/>
    <mergeCell ref="H4:J4"/>
    <mergeCell ref="P5:P6"/>
    <mergeCell ref="R5:R6"/>
    <mergeCell ref="O4:O6"/>
    <mergeCell ref="P4:R4"/>
    <mergeCell ref="I5:I6"/>
    <mergeCell ref="C3:E3"/>
    <mergeCell ref="E5:E6"/>
    <mergeCell ref="H5:H6"/>
    <mergeCell ref="J5:J6"/>
    <mergeCell ref="L5:L6"/>
    <mergeCell ref="Q5:Q6"/>
    <mergeCell ref="A3:B6"/>
    <mergeCell ref="A7:B7"/>
    <mergeCell ref="A8:B8"/>
    <mergeCell ref="K4:K6"/>
    <mergeCell ref="L4:N4"/>
    <mergeCell ref="N5:N6"/>
    <mergeCell ref="A17:B17"/>
    <mergeCell ref="A18:A19"/>
    <mergeCell ref="A20:A21"/>
    <mergeCell ref="A22:A23"/>
    <mergeCell ref="M5:M6"/>
    <mergeCell ref="A10:B10"/>
    <mergeCell ref="A11:B11"/>
    <mergeCell ref="A12:B12"/>
    <mergeCell ref="A13:B13"/>
    <mergeCell ref="A14:B14"/>
    <mergeCell ref="A15:B15"/>
    <mergeCell ref="A16:B16"/>
    <mergeCell ref="F3:F6"/>
    <mergeCell ref="G3:J3"/>
    <mergeCell ref="K3:N3"/>
    <mergeCell ref="D5:D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C19:N19 C20:N20 C21:N21 C22:N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148</vt:i4>
      </vt:variant>
      <vt:variant>
        <vt:lpstr>Pojmenované oblasti</vt:lpstr>
      </vt:variant>
      <vt:variant>
        <vt:i4>12</vt:i4>
      </vt:variant>
    </vt:vector>
  </HeadingPairs>
  <TitlesOfParts>
    <vt:vector size="160" baseType="lpstr">
      <vt:lpstr>OBSAH</vt:lpstr>
      <vt:lpstr>ZNAČKY</vt:lpstr>
      <vt:lpstr>1.1.1</vt:lpstr>
      <vt:lpstr>1.1.2</vt:lpstr>
      <vt:lpstr>1.1.3</vt:lpstr>
      <vt:lpstr>1.1.4</vt:lpstr>
      <vt:lpstr>1.1.5</vt:lpstr>
      <vt:lpstr>1.1.6</vt:lpstr>
      <vt:lpstr>1.1.7</vt:lpstr>
      <vt:lpstr>1.1.8</vt:lpstr>
      <vt:lpstr>1.1.9</vt:lpstr>
      <vt:lpstr>1.1.10</vt:lpstr>
      <vt:lpstr>1.1.11</vt:lpstr>
      <vt:lpstr>1.1.12</vt:lpstr>
      <vt:lpstr>1.1.13</vt:lpstr>
      <vt:lpstr> 1.1.14</vt:lpstr>
      <vt:lpstr>1.1.15</vt:lpstr>
      <vt:lpstr>1.1.16</vt:lpstr>
      <vt:lpstr>1.1.17</vt:lpstr>
      <vt:lpstr>1.1.18</vt:lpstr>
      <vt:lpstr>1.1.19</vt:lpstr>
      <vt:lpstr>1.1.20</vt:lpstr>
      <vt:lpstr>1.2.1</vt:lpstr>
      <vt:lpstr>1.2.2</vt:lpstr>
      <vt:lpstr>2.1.1</vt:lpstr>
      <vt:lpstr>2.1.2</vt:lpstr>
      <vt:lpstr>2.1.3</vt:lpstr>
      <vt:lpstr>2.1.4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2.2.13</vt:lpstr>
      <vt:lpstr>2.2.14</vt:lpstr>
      <vt:lpstr>2.2.15</vt:lpstr>
      <vt:lpstr>2.2.16</vt:lpstr>
      <vt:lpstr>2.2.17</vt:lpstr>
      <vt:lpstr>2.2.18</vt:lpstr>
      <vt:lpstr>2.2.19</vt:lpstr>
      <vt:lpstr>2.2.20</vt:lpstr>
      <vt:lpstr>2.2.21</vt:lpstr>
      <vt:lpstr>2.2.22</vt:lpstr>
      <vt:lpstr>2.2.23</vt:lpstr>
      <vt:lpstr>2.2.24</vt:lpstr>
      <vt:lpstr>2.2.25</vt:lpstr>
      <vt:lpstr>2.2.26</vt:lpstr>
      <vt:lpstr>2.2.27</vt:lpstr>
      <vt:lpstr>2.2.28</vt:lpstr>
      <vt:lpstr>2.2.29</vt:lpstr>
      <vt:lpstr>2.2.30</vt:lpstr>
      <vt:lpstr>2.2.31</vt:lpstr>
      <vt:lpstr>2.2.32</vt:lpstr>
      <vt:lpstr>2.2.33</vt:lpstr>
      <vt:lpstr>2.2.34</vt:lpstr>
      <vt:lpstr>2.2.35</vt:lpstr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3.1.11</vt:lpstr>
      <vt:lpstr>3.1.12</vt:lpstr>
      <vt:lpstr>3.1.13</vt:lpstr>
      <vt:lpstr>3.1.14</vt:lpstr>
      <vt:lpstr>3.1.16</vt:lpstr>
      <vt:lpstr>3.1.15</vt:lpstr>
      <vt:lpstr>3.1.17</vt:lpstr>
      <vt:lpstr>3.1.18</vt:lpstr>
      <vt:lpstr>3.1.19</vt:lpstr>
      <vt:lpstr>3.1.20</vt:lpstr>
      <vt:lpstr>3.1.21</vt:lpstr>
      <vt:lpstr>3.1.22</vt:lpstr>
      <vt:lpstr>3.1.23</vt:lpstr>
      <vt:lpstr>3.1.24</vt:lpstr>
      <vt:lpstr>3.1.25</vt:lpstr>
      <vt:lpstr>3.1.26</vt:lpstr>
      <vt:lpstr>3.1.27</vt:lpstr>
      <vt:lpstr>3.1.28</vt:lpstr>
      <vt:lpstr>3.1.29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3.2.9</vt:lpstr>
      <vt:lpstr>3.2.10</vt:lpstr>
      <vt:lpstr>3.2.11</vt:lpstr>
      <vt:lpstr>3.2.12</vt:lpstr>
      <vt:lpstr>3.2.13</vt:lpstr>
      <vt:lpstr>3.2.14</vt:lpstr>
      <vt:lpstr>3.3.1</vt:lpstr>
      <vt:lpstr>3.3.2</vt:lpstr>
      <vt:lpstr>3.3.3</vt:lpstr>
      <vt:lpstr>3.3.4</vt:lpstr>
      <vt:lpstr>3.3.5</vt:lpstr>
      <vt:lpstr>3.3.6</vt:lpstr>
      <vt:lpstr>3.3.7</vt:lpstr>
      <vt:lpstr>3.3.8</vt:lpstr>
      <vt:lpstr>3.3.9</vt:lpstr>
      <vt:lpstr>3.3.10</vt:lpstr>
      <vt:lpstr>3.3.11</vt:lpstr>
      <vt:lpstr>3.3.12</vt:lpstr>
      <vt:lpstr>3.3.13</vt:lpstr>
      <vt:lpstr>3.3.14</vt:lpstr>
      <vt:lpstr>3.3.15</vt:lpstr>
      <vt:lpstr>3.3.16</vt:lpstr>
      <vt:lpstr>3.3.17</vt:lpstr>
      <vt:lpstr>3.4.1</vt:lpstr>
      <vt:lpstr>3.4.2</vt:lpstr>
      <vt:lpstr>3.4.3</vt:lpstr>
      <vt:lpstr>4.1</vt:lpstr>
      <vt:lpstr>4.2</vt:lpstr>
      <vt:lpstr>4.3</vt:lpstr>
      <vt:lpstr>4.4</vt:lpstr>
      <vt:lpstr>4.5</vt:lpstr>
      <vt:lpstr>5.1</vt:lpstr>
      <vt:lpstr>5.2</vt:lpstr>
      <vt:lpstr>5.3</vt:lpstr>
      <vt:lpstr>5.4</vt:lpstr>
      <vt:lpstr>5.5</vt:lpstr>
      <vt:lpstr>6.1</vt:lpstr>
      <vt:lpstr>6.2</vt:lpstr>
      <vt:lpstr>6.3</vt:lpstr>
      <vt:lpstr>6.4</vt:lpstr>
      <vt:lpstr>6.5</vt:lpstr>
      <vt:lpstr>6.6</vt:lpstr>
      <vt:lpstr>7.1</vt:lpstr>
      <vt:lpstr>7.2</vt:lpstr>
      <vt:lpstr>7.3</vt:lpstr>
      <vt:lpstr>7.4</vt:lpstr>
      <vt:lpstr>7.5</vt:lpstr>
      <vt:lpstr>7.6</vt:lpstr>
      <vt:lpstr>'1.1.1'!Oblast_tisku</vt:lpstr>
      <vt:lpstr>'1.1.10'!Oblast_tisku</vt:lpstr>
      <vt:lpstr>'1.1.2'!Oblast_tisku</vt:lpstr>
      <vt:lpstr>'1.1.8'!Oblast_tisku</vt:lpstr>
      <vt:lpstr>'1.1.9'!Oblast_tisku</vt:lpstr>
      <vt:lpstr>'2.2.19'!Oblast_tisku</vt:lpstr>
      <vt:lpstr>'2.2.34'!Oblast_tisku</vt:lpstr>
      <vt:lpstr>'3.1.11'!Oblast_tisku</vt:lpstr>
      <vt:lpstr>'3.2.13'!Oblast_tisku</vt:lpstr>
      <vt:lpstr>'3.3.4'!Oblast_tisku</vt:lpstr>
      <vt:lpstr>'5.3'!Oblast_tisku</vt:lpstr>
      <vt:lpstr>'7.2'!Oblast_tisku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2021-08-27T07:45:03Z</dcterms:modified>
</cp:coreProperties>
</file>