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Downloads\20 let\Internet\Aktualizace_2021\Prosinec_2021\"/>
    </mc:Choice>
  </mc:AlternateContent>
  <bookViews>
    <workbookView xWindow="-120" yWindow="-120" windowWidth="24240" windowHeight="13140"/>
  </bookViews>
  <sheets>
    <sheet name="Zdravotnictví" sheetId="1" r:id="rId1"/>
  </sheets>
  <definedNames>
    <definedName name="_xlnm.Print_Area" localSheetId="0">Zdravotnictví!$A$1:$AH$33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5" i="1" l="1"/>
  <c r="V35" i="1"/>
  <c r="W35" i="1"/>
  <c r="X35" i="1"/>
  <c r="Y35" i="1"/>
  <c r="Z35" i="1"/>
  <c r="AA35" i="1"/>
  <c r="AB35" i="1"/>
  <c r="AC35" i="1"/>
  <c r="AD35" i="1"/>
  <c r="AE35" i="1"/>
  <c r="AF35" i="1"/>
  <c r="AG35" i="1"/>
  <c r="T35" i="1"/>
</calcChain>
</file>

<file path=xl/sharedStrings.xml><?xml version="1.0" encoding="utf-8"?>
<sst xmlns="http://schemas.openxmlformats.org/spreadsheetml/2006/main" count="98" uniqueCount="34">
  <si>
    <t>ZDRAVOTNÍ STAV</t>
  </si>
  <si>
    <t>.</t>
  </si>
  <si>
    <t>nemocnice</t>
  </si>
  <si>
    <t>počet obyvatel na 1 zubního lékaře</t>
  </si>
  <si>
    <t>Tab. 13.01 Zdravotnictví v České republice - vybrané ukazatele</t>
  </si>
  <si>
    <r>
      <t>4 781</t>
    </r>
    <r>
      <rPr>
        <vertAlign val="superscript"/>
        <sz val="8"/>
        <rFont val="Arial"/>
        <family val="2"/>
      </rPr>
      <t>4)</t>
    </r>
  </si>
  <si>
    <t>počet obyvatel na 1 lékaře
(fyzickou osobu; bez zubních lékařů)</t>
  </si>
  <si>
    <t>Dočasná pracovní neschopnost</t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</si>
  <si>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</rPr>
      <t xml:space="preserve"> středního stavu</t>
    </r>
  </si>
  <si>
    <r>
      <t>Hospitalizace v nemocnicích</t>
    </r>
    <r>
      <rPr>
        <b/>
        <vertAlign val="superscript"/>
        <sz val="8"/>
        <rFont val="Arial"/>
        <family val="2"/>
        <charset val="238"/>
      </rPr>
      <t>1)</t>
    </r>
  </si>
  <si>
    <r>
      <t>novotvary /100 000 obyvatel</t>
    </r>
    <r>
      <rPr>
        <vertAlign val="superscript"/>
        <sz val="8"/>
        <rFont val="Arial"/>
        <family val="2"/>
      </rPr>
      <t>2)</t>
    </r>
  </si>
  <si>
    <t>tuberkulóza dýchacího ústrojí</t>
  </si>
  <si>
    <t xml:space="preserve">.  </t>
  </si>
  <si>
    <r>
      <t>z toho léč. pro dlouhod. nemocné</t>
    </r>
    <r>
      <rPr>
        <vertAlign val="superscript"/>
        <sz val="8"/>
        <rFont val="Arial"/>
        <family val="2"/>
        <charset val="238"/>
      </rPr>
      <t>3)</t>
    </r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</si>
  <si>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</rPr>
      <t xml:space="preserve"> od roku 2016 byly některé léčebny pro dlouhodobě nemocné převedeny na oddělení nemocnic</t>
    </r>
  </si>
  <si>
    <r>
      <t xml:space="preserve">    </t>
    </r>
    <r>
      <rPr>
        <vertAlign val="superscript"/>
        <sz val="8"/>
        <rFont val="Arial"/>
        <family val="2"/>
        <charset val="238"/>
      </rPr>
      <t>4)</t>
    </r>
    <r>
      <rPr>
        <sz val="8"/>
        <rFont val="Arial"/>
        <family val="2"/>
      </rPr>
      <t xml:space="preserve"> od roku 2000 všechny rezorty</t>
    </r>
  </si>
  <si>
    <r>
      <t xml:space="preserve">   </t>
    </r>
    <r>
      <rPr>
        <vertAlign val="superscript"/>
        <sz val="8"/>
        <rFont val="Arial"/>
        <family val="2"/>
        <charset val="238"/>
      </rPr>
      <t xml:space="preserve"> 5)</t>
    </r>
    <r>
      <rPr>
        <sz val="8"/>
        <rFont val="Arial"/>
        <family val="2"/>
      </rPr>
      <t xml:space="preserve"> od roku. 2007 vč. smluvních lékařů</t>
    </r>
  </si>
  <si>
    <r>
      <t>Hlášená onemocnění</t>
    </r>
    <r>
      <rPr>
        <b/>
        <vertAlign val="superscript"/>
        <sz val="8"/>
        <rFont val="Arial"/>
        <family val="2"/>
      </rPr>
      <t>1,4)</t>
    </r>
  </si>
  <si>
    <r>
      <t>ZDRAVOTNICKÁ ZAŘÍZENÍ A ZDRAVOTNÍCI V ČR</t>
    </r>
    <r>
      <rPr>
        <b/>
        <vertAlign val="superscript"/>
        <sz val="8"/>
        <rFont val="Arial"/>
        <family val="2"/>
      </rPr>
      <t>1,4,5)</t>
    </r>
  </si>
  <si>
    <r>
      <t>odb. léčeb. ústavy bez lázeňských</t>
    </r>
    <r>
      <rPr>
        <vertAlign val="superscript"/>
        <sz val="8"/>
        <rFont val="Arial"/>
        <family val="2"/>
        <charset val="238"/>
      </rPr>
      <t>3)</t>
    </r>
  </si>
  <si>
    <r>
      <t>lůžka v nemocnicích (bez převedených LDN) na 1 000 obyv.</t>
    </r>
    <r>
      <rPr>
        <vertAlign val="superscript"/>
        <sz val="8"/>
        <rFont val="Arial"/>
        <family val="2"/>
      </rPr>
      <t>2)</t>
    </r>
  </si>
  <si>
    <t>lékaři (státní i nestátní zařízení; přepočtení na plný pracovní úvazek)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</si>
  <si>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</rPr>
      <t>pramen: Ústav zdravotnických informací a statistiky ČR</t>
    </r>
  </si>
  <si>
    <r>
      <t>na100 000 obyvatel</t>
    </r>
    <r>
      <rPr>
        <vertAlign val="superscript"/>
        <sz val="8"/>
        <rFont val="Arial"/>
        <family val="2"/>
      </rPr>
      <t>2)</t>
    </r>
  </si>
  <si>
    <r>
      <t>na 100 000 obyvatel</t>
    </r>
    <r>
      <rPr>
        <vertAlign val="superscript"/>
        <sz val="8"/>
        <rFont val="Arial"/>
        <family val="2"/>
      </rPr>
      <t>2)</t>
    </r>
  </si>
  <si>
    <t>léčení diabetici (tis. osob)</t>
  </si>
  <si>
    <t>průměrná doba trvání 1 případu
dočasné pracovní neschopnosti (dny)</t>
  </si>
  <si>
    <r>
      <t>případy hospitalizace (tis. případů)</t>
    </r>
    <r>
      <rPr>
        <vertAlign val="superscript"/>
        <sz val="8"/>
        <rFont val="Arial"/>
        <family val="2"/>
        <charset val="238"/>
      </rPr>
      <t>4)</t>
    </r>
  </si>
  <si>
    <r>
      <t>prům. délka ošetřovací doby (dny)</t>
    </r>
    <r>
      <rPr>
        <vertAlign val="superscript"/>
        <sz val="8"/>
        <rFont val="Arial"/>
        <family val="2"/>
      </rPr>
      <t>4)</t>
    </r>
  </si>
  <si>
    <t>průměrné procento dočasné pracovní neschopnosti (%)</t>
  </si>
  <si>
    <t>průměrný denní stav dočasně práce neschopných (tis. osob)</t>
  </si>
  <si>
    <r>
      <t>nemoci oběh. soust./ 100 000 obyv.</t>
    </r>
    <r>
      <rPr>
        <vertAlign val="superscript"/>
        <sz val="8"/>
        <rFont val="Arial"/>
        <family val="2"/>
      </rPr>
      <t>2)</t>
    </r>
  </si>
  <si>
    <t>incidence zhoubných novotvarů (MKN-10 dg. C00–C97)</t>
  </si>
  <si>
    <t>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</si>
</sst>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\-#,##0\ "/>
    <numFmt numFmtId="165" formatCode="#,##0.0_ ;\-#,##0.0\ "/>
    <numFmt numFmtId="166" formatCode="0.0"/>
    <numFmt numFmtId="167" formatCode="0.000"/>
    <numFmt numFmtId="168" formatCode="#,##0.000_ ;\-#,##0.000\ "/>
    <numFmt numFmtId="169" formatCode="0.0_ ;\-0.0\ "/>
    <numFmt numFmtId="170" formatCode="0.000_ ;\-0.000\ "/>
  </numFmts>
  <fonts count="16">
    <font>
      <sz val="10"/>
      <name val="Arial"/>
      <charset val="238"/>
    </font>
    <font>
      <sz val="10"/>
      <name val="Times New Roman CE"/>
      <charset val="238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10"/>
      <name val="@Arial Unicode MS"/>
      <family val="2"/>
      <charset val="238"/>
    </font>
    <font>
      <sz val="8"/>
      <name val="@Arial Unicode MS"/>
      <family val="2"/>
      <charset val="238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vertAlign val="superscript"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3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/>
    <xf numFmtId="1" fontId="6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/>
    <xf numFmtId="0" fontId="4" fillId="0" borderId="0" xfId="0" applyFont="1" applyFill="1" applyBorder="1"/>
    <xf numFmtId="167" fontId="2" fillId="0" borderId="1" xfId="0" applyNumberFormat="1" applyFont="1" applyFill="1" applyBorder="1" applyAlignment="1">
      <alignment horizontal="right"/>
    </xf>
    <xf numFmtId="168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0" xfId="0" applyFont="1" applyFill="1" applyBorder="1"/>
    <xf numFmtId="1" fontId="2" fillId="0" borderId="1" xfId="0" applyNumberFormat="1" applyFont="1" applyFill="1" applyBorder="1"/>
    <xf numFmtId="1" fontId="2" fillId="0" borderId="1" xfId="0" applyNumberFormat="1" applyFont="1" applyFill="1" applyBorder="1" applyAlignment="1">
      <alignment wrapText="1"/>
    </xf>
    <xf numFmtId="0" fontId="4" fillId="0" borderId="0" xfId="0" applyFont="1" applyFill="1"/>
    <xf numFmtId="0" fontId="2" fillId="0" borderId="0" xfId="0" applyFont="1" applyFill="1"/>
    <xf numFmtId="3" fontId="2" fillId="0" borderId="0" xfId="0" applyNumberFormat="1" applyFont="1" applyFill="1" applyBorder="1"/>
    <xf numFmtId="0" fontId="4" fillId="0" borderId="0" xfId="0" applyFont="1"/>
    <xf numFmtId="0" fontId="2" fillId="0" borderId="0" xfId="0" applyFont="1"/>
    <xf numFmtId="0" fontId="5" fillId="0" borderId="2" xfId="0" applyFont="1" applyBorder="1"/>
    <xf numFmtId="0" fontId="4" fillId="0" borderId="3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wrapText="1"/>
    </xf>
    <xf numFmtId="0" fontId="8" fillId="0" borderId="3" xfId="0" applyFont="1" applyBorder="1"/>
    <xf numFmtId="1" fontId="2" fillId="0" borderId="2" xfId="0" applyNumberFormat="1" applyFont="1" applyFill="1" applyBorder="1" applyAlignment="1">
      <alignment horizontal="left" indent="1"/>
    </xf>
    <xf numFmtId="0" fontId="5" fillId="0" borderId="2" xfId="0" applyFont="1" applyFill="1" applyBorder="1"/>
    <xf numFmtId="0" fontId="4" fillId="0" borderId="1" xfId="0" applyFont="1" applyFill="1" applyBorder="1" applyAlignment="1">
      <alignment horizontal="left" indent="1"/>
    </xf>
    <xf numFmtId="168" fontId="2" fillId="0" borderId="3" xfId="0" applyNumberFormat="1" applyFont="1" applyFill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" fontId="2" fillId="0" borderId="2" xfId="0" applyNumberFormat="1" applyFont="1" applyFill="1" applyBorder="1" applyAlignment="1">
      <alignment horizontal="left" indent="2"/>
    </xf>
    <xf numFmtId="0" fontId="2" fillId="0" borderId="4" xfId="0" applyFont="1" applyBorder="1"/>
    <xf numFmtId="0" fontId="2" fillId="0" borderId="5" xfId="0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left" wrapText="1" indent="1"/>
    </xf>
    <xf numFmtId="0" fontId="2" fillId="0" borderId="7" xfId="0" applyFont="1" applyFill="1" applyBorder="1" applyAlignment="1">
      <alignment horizontal="left" indent="1"/>
    </xf>
    <xf numFmtId="1" fontId="6" fillId="0" borderId="8" xfId="0" applyNumberFormat="1" applyFont="1" applyFill="1" applyBorder="1" applyAlignment="1">
      <alignment wrapText="1"/>
    </xf>
    <xf numFmtId="0" fontId="4" fillId="0" borderId="9" xfId="0" applyFont="1" applyBorder="1" applyAlignment="1">
      <alignment horizontal="center" vertical="center"/>
    </xf>
    <xf numFmtId="0" fontId="8" fillId="0" borderId="10" xfId="0" applyFont="1" applyBorder="1"/>
    <xf numFmtId="164" fontId="2" fillId="0" borderId="10" xfId="0" applyNumberFormat="1" applyFont="1" applyFill="1" applyBorder="1" applyAlignment="1">
      <alignment horizontal="right"/>
    </xf>
    <xf numFmtId="165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168" fontId="2" fillId="0" borderId="10" xfId="0" applyNumberFormat="1" applyFont="1" applyFill="1" applyBorder="1" applyAlignment="1">
      <alignment horizontal="right"/>
    </xf>
    <xf numFmtId="169" fontId="2" fillId="0" borderId="1" xfId="0" applyNumberFormat="1" applyFont="1" applyFill="1" applyBorder="1" applyAlignment="1">
      <alignment horizontal="right"/>
    </xf>
    <xf numFmtId="169" fontId="2" fillId="0" borderId="10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right"/>
    </xf>
    <xf numFmtId="1" fontId="2" fillId="0" borderId="2" xfId="0" applyNumberFormat="1" applyFont="1" applyFill="1" applyBorder="1" applyAlignment="1">
      <alignment horizontal="left" wrapText="1" indent="1"/>
    </xf>
    <xf numFmtId="164" fontId="5" fillId="0" borderId="8" xfId="0" applyNumberFormat="1" applyFont="1" applyFill="1" applyBorder="1" applyAlignment="1">
      <alignment horizontal="right"/>
    </xf>
    <xf numFmtId="3" fontId="0" fillId="0" borderId="0" xfId="0" applyNumberFormat="1"/>
    <xf numFmtId="4" fontId="0" fillId="0" borderId="0" xfId="0" applyNumberFormat="1"/>
    <xf numFmtId="166" fontId="0" fillId="0" borderId="0" xfId="0" applyNumberFormat="1"/>
    <xf numFmtId="164" fontId="11" fillId="0" borderId="3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12" fillId="0" borderId="0" xfId="0" applyFont="1"/>
    <xf numFmtId="164" fontId="4" fillId="0" borderId="1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left" indent="1"/>
    </xf>
    <xf numFmtId="164" fontId="4" fillId="0" borderId="11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165" fontId="4" fillId="0" borderId="10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166" fontId="4" fillId="0" borderId="1" xfId="0" applyNumberFormat="1" applyFont="1" applyFill="1" applyBorder="1" applyAlignment="1">
      <alignment horizontal="right"/>
    </xf>
    <xf numFmtId="164" fontId="4" fillId="0" borderId="0" xfId="0" applyNumberFormat="1" applyFont="1"/>
    <xf numFmtId="166" fontId="6" fillId="0" borderId="1" xfId="0" applyNumberFormat="1" applyFont="1" applyFill="1" applyBorder="1" applyAlignment="1">
      <alignment horizontal="right" wrapText="1"/>
    </xf>
    <xf numFmtId="166" fontId="2" fillId="0" borderId="1" xfId="0" applyNumberFormat="1" applyFont="1" applyFill="1" applyBorder="1" applyAlignment="1">
      <alignment horizontal="right"/>
    </xf>
    <xf numFmtId="166" fontId="4" fillId="0" borderId="10" xfId="0" applyNumberFormat="1" applyFont="1" applyFill="1" applyBorder="1" applyAlignment="1">
      <alignment horizontal="right"/>
    </xf>
    <xf numFmtId="165" fontId="11" fillId="0" borderId="10" xfId="0" applyNumberFormat="1" applyFont="1" applyFill="1" applyBorder="1" applyAlignment="1">
      <alignment horizontal="right"/>
    </xf>
    <xf numFmtId="166" fontId="4" fillId="0" borderId="0" xfId="0" applyNumberFormat="1" applyFont="1"/>
    <xf numFmtId="170" fontId="4" fillId="0" borderId="0" xfId="0" applyNumberFormat="1" applyFont="1"/>
    <xf numFmtId="164" fontId="4" fillId="0" borderId="10" xfId="0" applyNumberFormat="1" applyFont="1" applyFill="1" applyBorder="1" applyAlignment="1">
      <alignment horizontal="right" shrinkToFit="1"/>
    </xf>
    <xf numFmtId="4" fontId="4" fillId="0" borderId="10" xfId="0" applyNumberFormat="1" applyFont="1" applyFill="1" applyBorder="1" applyAlignment="1">
      <alignment horizontal="right"/>
    </xf>
    <xf numFmtId="166" fontId="4" fillId="0" borderId="1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5" fontId="4" fillId="0" borderId="0" xfId="0" applyNumberFormat="1" applyFont="1"/>
    <xf numFmtId="0" fontId="15" fillId="0" borderId="0" xfId="0" applyFont="1"/>
  </cellXfs>
  <cellStyles count="2">
    <cellStyle name="Normální" xfId="0" builtinId="0"/>
    <cellStyle name="normální_List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0"/>
  <sheetViews>
    <sheetView tabSelected="1" zoomScaleNormal="100" workbookViewId="0"/>
  </sheetViews>
  <sheetFormatPr defaultRowHeight="12.75"/>
  <cols>
    <col min="1" max="1" width="27.5703125" customWidth="1"/>
    <col min="2" max="2" width="18.28515625" hidden="1" customWidth="1"/>
    <col min="3" max="34" width="5.85546875" customWidth="1"/>
    <col min="36" max="36" width="10.140625" bestFit="1" customWidth="1"/>
  </cols>
  <sheetData>
    <row r="1" spans="1:39" ht="15.75">
      <c r="A1" s="1" t="s">
        <v>4</v>
      </c>
      <c r="B1" s="1"/>
      <c r="C1" s="1"/>
      <c r="D1" s="1"/>
      <c r="E1" s="1"/>
      <c r="F1" s="1"/>
      <c r="G1" s="1"/>
      <c r="H1" s="1"/>
    </row>
    <row r="2" spans="1:39" ht="12" customHeight="1" thickBot="1">
      <c r="A2" s="1"/>
      <c r="B2" s="1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</row>
    <row r="3" spans="1:39" ht="13.5" thickBot="1">
      <c r="A3" s="37"/>
      <c r="B3" s="38"/>
      <c r="C3" s="38">
        <v>1989</v>
      </c>
      <c r="D3" s="38">
        <v>1990</v>
      </c>
      <c r="E3" s="38">
        <v>1991</v>
      </c>
      <c r="F3" s="38">
        <v>1992</v>
      </c>
      <c r="G3" s="39">
        <v>1993</v>
      </c>
      <c r="H3" s="39">
        <v>1994</v>
      </c>
      <c r="I3" s="39">
        <v>1995</v>
      </c>
      <c r="J3" s="39">
        <v>1996</v>
      </c>
      <c r="K3" s="39">
        <v>1997</v>
      </c>
      <c r="L3" s="39">
        <v>1998</v>
      </c>
      <c r="M3" s="39">
        <v>1999</v>
      </c>
      <c r="N3" s="40">
        <v>2000</v>
      </c>
      <c r="O3" s="40">
        <v>2001</v>
      </c>
      <c r="P3" s="40">
        <v>2002</v>
      </c>
      <c r="Q3" s="40">
        <v>2003</v>
      </c>
      <c r="R3" s="40">
        <v>2004</v>
      </c>
      <c r="S3" s="40">
        <v>2005</v>
      </c>
      <c r="T3" s="40">
        <v>2006</v>
      </c>
      <c r="U3" s="40">
        <v>2007</v>
      </c>
      <c r="V3" s="47">
        <v>2008</v>
      </c>
      <c r="W3" s="47">
        <v>2009</v>
      </c>
      <c r="X3" s="40">
        <v>2010</v>
      </c>
      <c r="Y3" s="47">
        <v>2011</v>
      </c>
      <c r="Z3" s="47">
        <v>2012</v>
      </c>
      <c r="AA3" s="47">
        <v>2013</v>
      </c>
      <c r="AB3" s="47">
        <v>2014</v>
      </c>
      <c r="AC3" s="47">
        <v>2015</v>
      </c>
      <c r="AD3" s="47">
        <v>2016</v>
      </c>
      <c r="AE3" s="47">
        <v>2017</v>
      </c>
      <c r="AF3" s="47">
        <v>2018</v>
      </c>
      <c r="AG3" s="47">
        <v>2019</v>
      </c>
      <c r="AH3" s="41">
        <v>2020</v>
      </c>
    </row>
    <row r="4" spans="1:39">
      <c r="A4" s="27" t="s">
        <v>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5"/>
      <c r="O4" s="5"/>
      <c r="P4" s="5"/>
      <c r="Q4" s="5"/>
      <c r="R4" s="5"/>
      <c r="S4" s="5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8"/>
      <c r="AH4" s="28"/>
    </row>
    <row r="5" spans="1:39">
      <c r="A5" s="27" t="s">
        <v>9</v>
      </c>
      <c r="B5" s="29"/>
      <c r="C5" s="6"/>
      <c r="D5" s="6"/>
      <c r="E5" s="6"/>
      <c r="F5" s="6"/>
      <c r="G5" s="7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48"/>
      <c r="W5" s="48"/>
      <c r="X5" s="7"/>
      <c r="Y5" s="48"/>
      <c r="Z5" s="48"/>
      <c r="AA5" s="48"/>
      <c r="AB5" s="48"/>
      <c r="AC5" s="48"/>
      <c r="AD5" s="48"/>
      <c r="AE5" s="48"/>
      <c r="AF5" s="48"/>
      <c r="AG5" s="48"/>
      <c r="AH5" s="30"/>
    </row>
    <row r="6" spans="1:39">
      <c r="A6" s="31" t="s">
        <v>27</v>
      </c>
      <c r="B6" s="21"/>
      <c r="C6" s="9">
        <v>1844</v>
      </c>
      <c r="D6" s="9">
        <v>1735.7829999999999</v>
      </c>
      <c r="E6" s="9">
        <v>1741.817</v>
      </c>
      <c r="F6" s="9">
        <v>1792.1110000000001</v>
      </c>
      <c r="G6" s="9">
        <v>1879.27</v>
      </c>
      <c r="H6" s="9">
        <v>2050.81</v>
      </c>
      <c r="I6" s="9">
        <v>2141.8240000000001</v>
      </c>
      <c r="J6" s="9">
        <v>2219.6640000000002</v>
      </c>
      <c r="K6" s="9">
        <v>2095.1039999999998</v>
      </c>
      <c r="L6" s="9">
        <v>2177.4499999999998</v>
      </c>
      <c r="M6" s="9">
        <v>2139.1030000000001</v>
      </c>
      <c r="N6" s="9">
        <v>2127.8359999999998</v>
      </c>
      <c r="O6" s="9">
        <v>2171.7199999999998</v>
      </c>
      <c r="P6" s="9">
        <v>2196.866</v>
      </c>
      <c r="Q6" s="9">
        <v>2278.5079999999998</v>
      </c>
      <c r="R6" s="9">
        <v>2333.826</v>
      </c>
      <c r="S6" s="9">
        <v>2339.7089999999998</v>
      </c>
      <c r="T6" s="9">
        <v>2272.0709999999999</v>
      </c>
      <c r="U6" s="9">
        <v>2280.2370000000001</v>
      </c>
      <c r="V6" s="49">
        <v>2271.2339999999999</v>
      </c>
      <c r="W6" s="49">
        <v>2255.6579999999999</v>
      </c>
      <c r="X6" s="9">
        <v>2231.9380000000001</v>
      </c>
      <c r="Y6" s="49">
        <v>2195.6759999999999</v>
      </c>
      <c r="Z6" s="49">
        <v>2235.2829999999999</v>
      </c>
      <c r="AA6" s="49">
        <v>2244.154</v>
      </c>
      <c r="AB6" s="49">
        <v>2286.5349999999999</v>
      </c>
      <c r="AC6" s="49">
        <v>2250.1260000000002</v>
      </c>
      <c r="AD6" s="49">
        <v>2235.1089999999999</v>
      </c>
      <c r="AE6" s="49">
        <v>2210.6350000000002</v>
      </c>
      <c r="AF6" s="49">
        <v>2200.2460000000001</v>
      </c>
      <c r="AG6" s="49">
        <v>2368.0309999999999</v>
      </c>
      <c r="AH6" s="63" t="s">
        <v>12</v>
      </c>
      <c r="AJ6" s="60"/>
    </row>
    <row r="7" spans="1:39">
      <c r="A7" s="31" t="s">
        <v>28</v>
      </c>
      <c r="B7" s="21"/>
      <c r="C7" s="53">
        <v>12.8</v>
      </c>
      <c r="D7" s="53">
        <v>12.435750321324727</v>
      </c>
      <c r="E7" s="53">
        <v>12.4</v>
      </c>
      <c r="F7" s="53">
        <v>11.8</v>
      </c>
      <c r="G7" s="53">
        <v>11.62</v>
      </c>
      <c r="H7" s="53">
        <v>10.3</v>
      </c>
      <c r="I7" s="53">
        <v>9.5</v>
      </c>
      <c r="J7" s="53">
        <v>8.8000000000000007</v>
      </c>
      <c r="K7" s="53">
        <v>8.6999999999999993</v>
      </c>
      <c r="L7" s="53">
        <v>8.1</v>
      </c>
      <c r="M7" s="53">
        <v>7.9</v>
      </c>
      <c r="N7" s="53">
        <v>8.0810302109749053</v>
      </c>
      <c r="O7" s="53">
        <v>7.7614715525021643</v>
      </c>
      <c r="P7" s="53">
        <v>7.7703851759734093</v>
      </c>
      <c r="Q7" s="53">
        <v>7.6537839674032302</v>
      </c>
      <c r="R7" s="53">
        <v>7.5494497019057976</v>
      </c>
      <c r="S7" s="53">
        <v>7.4001036026275067</v>
      </c>
      <c r="T7" s="53">
        <v>7.2249524772773386</v>
      </c>
      <c r="U7" s="53">
        <v>7.1363906471125587</v>
      </c>
      <c r="V7" s="54">
        <v>6.8628318350288877</v>
      </c>
      <c r="W7" s="54">
        <v>6.8582223014304473</v>
      </c>
      <c r="X7" s="53">
        <v>6.800211296191919</v>
      </c>
      <c r="Y7" s="54">
        <v>6.6638916670765633</v>
      </c>
      <c r="Z7" s="54">
        <v>6.4264019365775322</v>
      </c>
      <c r="AA7" s="54">
        <v>6.3445668167159663</v>
      </c>
      <c r="AB7" s="54">
        <v>6.2786080248057701</v>
      </c>
      <c r="AC7" s="54">
        <v>6.2338411271193968</v>
      </c>
      <c r="AD7" s="54">
        <v>6.172433648649915</v>
      </c>
      <c r="AE7" s="54">
        <v>6.1493426097029706</v>
      </c>
      <c r="AF7" s="54">
        <v>6</v>
      </c>
      <c r="AG7" s="54">
        <v>5.9872940852544723</v>
      </c>
      <c r="AH7" s="63" t="s">
        <v>12</v>
      </c>
      <c r="AI7" s="94" t="s">
        <v>33</v>
      </c>
    </row>
    <row r="8" spans="1:39">
      <c r="A8" s="31" t="s">
        <v>31</v>
      </c>
      <c r="B8" s="20"/>
      <c r="C8" s="76" t="s">
        <v>12</v>
      </c>
      <c r="D8" s="76" t="s">
        <v>12</v>
      </c>
      <c r="E8" s="76" t="s">
        <v>12</v>
      </c>
      <c r="F8" s="76" t="s">
        <v>12</v>
      </c>
      <c r="G8" s="76" t="s">
        <v>12</v>
      </c>
      <c r="H8" s="9">
        <v>2818.9</v>
      </c>
      <c r="I8" s="76" t="s">
        <v>12</v>
      </c>
      <c r="J8" s="9">
        <v>3290.7</v>
      </c>
      <c r="K8" s="9">
        <v>3101.6</v>
      </c>
      <c r="L8" s="9">
        <v>3299.4</v>
      </c>
      <c r="M8" s="9">
        <v>3273</v>
      </c>
      <c r="N8" s="9">
        <v>3379.1</v>
      </c>
      <c r="O8" s="9">
        <v>3431.2</v>
      </c>
      <c r="P8" s="9">
        <v>3495.1</v>
      </c>
      <c r="Q8" s="9">
        <v>3592.2</v>
      </c>
      <c r="R8" s="9">
        <v>3634.7</v>
      </c>
      <c r="S8" s="9">
        <v>3514</v>
      </c>
      <c r="T8" s="9">
        <v>3367.5262593061093</v>
      </c>
      <c r="U8" s="9">
        <v>3253.6580342583297</v>
      </c>
      <c r="V8" s="49">
        <v>3150.8984157921486</v>
      </c>
      <c r="W8" s="49">
        <v>3168.3291566156699</v>
      </c>
      <c r="X8" s="49">
        <v>3085.6649083167849</v>
      </c>
      <c r="Y8" s="49">
        <v>3010.7828462202087</v>
      </c>
      <c r="Z8" s="49">
        <v>3068.9810896763129</v>
      </c>
      <c r="AA8" s="49">
        <v>2938.8855319983304</v>
      </c>
      <c r="AB8" s="66">
        <v>2969.2298644067005</v>
      </c>
      <c r="AC8" s="66">
        <v>2895.814090602039</v>
      </c>
      <c r="AD8" s="66">
        <v>2824.9216963784411</v>
      </c>
      <c r="AE8" s="66">
        <v>2756.4312132573264</v>
      </c>
      <c r="AF8" s="66">
        <v>2684.0622862052446</v>
      </c>
      <c r="AG8" s="66">
        <v>2928.3486001549863</v>
      </c>
      <c r="AH8" s="63" t="s">
        <v>12</v>
      </c>
      <c r="AJ8" s="64"/>
    </row>
    <row r="9" spans="1:39">
      <c r="A9" s="31" t="s">
        <v>10</v>
      </c>
      <c r="B9" s="20"/>
      <c r="C9" s="76" t="s">
        <v>12</v>
      </c>
      <c r="D9" s="76" t="s">
        <v>12</v>
      </c>
      <c r="E9" s="76" t="s">
        <v>12</v>
      </c>
      <c r="F9" s="76" t="s">
        <v>12</v>
      </c>
      <c r="G9" s="76" t="s">
        <v>12</v>
      </c>
      <c r="H9" s="9">
        <v>1678.7</v>
      </c>
      <c r="I9" s="76" t="s">
        <v>12</v>
      </c>
      <c r="J9" s="9">
        <v>1942.5</v>
      </c>
      <c r="K9" s="9">
        <v>1824</v>
      </c>
      <c r="L9" s="9">
        <v>1948.4</v>
      </c>
      <c r="M9" s="9">
        <v>1930.1</v>
      </c>
      <c r="N9" s="9">
        <v>1926.1</v>
      </c>
      <c r="O9" s="9">
        <v>1920.4</v>
      </c>
      <c r="P9" s="9">
        <v>1956.7</v>
      </c>
      <c r="Q9" s="9">
        <v>2027</v>
      </c>
      <c r="R9" s="9">
        <v>2002.5</v>
      </c>
      <c r="S9" s="9">
        <v>1984.7</v>
      </c>
      <c r="T9" s="9">
        <v>1905.9486418446702</v>
      </c>
      <c r="U9" s="9">
        <v>1923.4426223632281</v>
      </c>
      <c r="V9" s="49">
        <v>1884.8591118510526</v>
      </c>
      <c r="W9" s="49">
        <v>1802.8036431805911</v>
      </c>
      <c r="X9" s="49">
        <v>1791.6570752783491</v>
      </c>
      <c r="Y9" s="49">
        <v>1733.873364815056</v>
      </c>
      <c r="Z9" s="49">
        <v>1716.9672611440978</v>
      </c>
      <c r="AA9" s="49">
        <v>1682.101861918293</v>
      </c>
      <c r="AB9" s="66">
        <v>1679.3885441628554</v>
      </c>
      <c r="AC9" s="66">
        <v>1601.0900942071028</v>
      </c>
      <c r="AD9" s="66">
        <v>1601.5849644931457</v>
      </c>
      <c r="AE9" s="66">
        <v>1548.5962261200359</v>
      </c>
      <c r="AF9" s="66">
        <v>1544.4133166077413</v>
      </c>
      <c r="AG9" s="66">
        <v>1756.5030361811114</v>
      </c>
      <c r="AH9" s="63" t="s">
        <v>12</v>
      </c>
      <c r="AJ9" s="64"/>
    </row>
    <row r="10" spans="1:39">
      <c r="A10" s="32" t="s">
        <v>17</v>
      </c>
      <c r="B10" s="12"/>
      <c r="C10" s="79"/>
      <c r="D10" s="79"/>
      <c r="E10" s="79"/>
      <c r="F10" s="79"/>
      <c r="G10" s="80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81"/>
      <c r="W10" s="81"/>
      <c r="X10" s="77"/>
      <c r="Y10" s="81"/>
      <c r="Z10" s="81"/>
      <c r="AA10" s="81"/>
      <c r="AB10" s="81"/>
      <c r="AC10" s="81"/>
      <c r="AD10" s="81"/>
      <c r="AE10" s="86"/>
      <c r="AF10" s="86"/>
      <c r="AG10" s="86"/>
      <c r="AH10" s="63"/>
    </row>
    <row r="11" spans="1:39" ht="22.5">
      <c r="A11" s="44" t="s">
        <v>32</v>
      </c>
      <c r="B11" s="12"/>
      <c r="C11" s="70">
        <v>44426</v>
      </c>
      <c r="D11" s="70">
        <v>43737</v>
      </c>
      <c r="E11" s="70">
        <v>46414</v>
      </c>
      <c r="F11" s="9">
        <v>48206</v>
      </c>
      <c r="G11" s="9">
        <v>50301</v>
      </c>
      <c r="H11" s="9">
        <v>52223</v>
      </c>
      <c r="I11" s="9">
        <v>53113</v>
      </c>
      <c r="J11" s="9">
        <v>55423</v>
      </c>
      <c r="K11" s="9">
        <v>56340</v>
      </c>
      <c r="L11" s="9">
        <v>56805</v>
      </c>
      <c r="M11" s="9">
        <v>58036</v>
      </c>
      <c r="N11" s="9">
        <v>58455</v>
      </c>
      <c r="O11" s="9">
        <v>59677</v>
      </c>
      <c r="P11" s="9">
        <v>62759</v>
      </c>
      <c r="Q11" s="9">
        <v>64731</v>
      </c>
      <c r="R11" s="9">
        <v>66477</v>
      </c>
      <c r="S11" s="9">
        <v>68874</v>
      </c>
      <c r="T11" s="9">
        <v>68904</v>
      </c>
      <c r="U11" s="9">
        <v>73187</v>
      </c>
      <c r="V11" s="9">
        <v>73406</v>
      </c>
      <c r="W11" s="9">
        <v>75064</v>
      </c>
      <c r="X11" s="9">
        <v>78290</v>
      </c>
      <c r="Y11" s="66">
        <v>78518</v>
      </c>
      <c r="Z11" s="66">
        <v>80384</v>
      </c>
      <c r="AA11" s="66">
        <v>83043</v>
      </c>
      <c r="AB11" s="66">
        <v>84512</v>
      </c>
      <c r="AC11" s="66">
        <v>86942</v>
      </c>
      <c r="AD11" s="85">
        <v>88469</v>
      </c>
      <c r="AE11" s="85">
        <v>87817</v>
      </c>
      <c r="AF11" s="66">
        <v>87361</v>
      </c>
      <c r="AG11" s="89" t="s">
        <v>12</v>
      </c>
      <c r="AH11" s="63" t="s">
        <v>12</v>
      </c>
      <c r="AI11" s="66"/>
      <c r="AJ11" s="71"/>
    </row>
    <row r="12" spans="1:39">
      <c r="A12" s="36" t="s">
        <v>23</v>
      </c>
      <c r="B12" s="20"/>
      <c r="C12" s="50">
        <v>428.72899214910422</v>
      </c>
      <c r="D12" s="50">
        <v>422.06018871456774</v>
      </c>
      <c r="E12" s="50">
        <v>450.24184468974795</v>
      </c>
      <c r="F12" s="50">
        <v>467.21168558396175</v>
      </c>
      <c r="G12" s="50">
        <v>486.91233729053869</v>
      </c>
      <c r="H12" s="50">
        <v>505.24556406913899</v>
      </c>
      <c r="I12" s="50">
        <v>514.12485762178744</v>
      </c>
      <c r="J12" s="50">
        <v>537.28650876029155</v>
      </c>
      <c r="K12" s="50">
        <v>546.79694810825151</v>
      </c>
      <c r="L12" s="50">
        <v>551.77576019604965</v>
      </c>
      <c r="M12" s="50">
        <v>564.399680086638</v>
      </c>
      <c r="N12" s="50">
        <v>569.04339672619221</v>
      </c>
      <c r="O12" s="50">
        <v>583.68426571019006</v>
      </c>
      <c r="P12" s="50">
        <v>615.23762804665603</v>
      </c>
      <c r="Q12" s="50">
        <v>634.51494272838784</v>
      </c>
      <c r="R12" s="50">
        <v>651.29324479081504</v>
      </c>
      <c r="S12" s="50">
        <v>672.98593758977347</v>
      </c>
      <c r="T12" s="50">
        <v>671.14420814743198</v>
      </c>
      <c r="U12" s="50">
        <v>708.99162030358559</v>
      </c>
      <c r="V12" s="50">
        <v>703.81752404577242</v>
      </c>
      <c r="W12" s="50">
        <v>715.47497724823131</v>
      </c>
      <c r="X12" s="50">
        <v>744.39632348655505</v>
      </c>
      <c r="Y12" s="50">
        <v>748.02756530831869</v>
      </c>
      <c r="Z12" s="50">
        <v>764.88545463507228</v>
      </c>
      <c r="AA12" s="50">
        <v>790.0791563355466</v>
      </c>
      <c r="AB12" s="50">
        <v>802.98092606754938</v>
      </c>
      <c r="AC12" s="50">
        <v>824.6464791326747</v>
      </c>
      <c r="AD12" s="75">
        <v>837.35562621885026</v>
      </c>
      <c r="AE12" s="75">
        <v>829.28168833996915</v>
      </c>
      <c r="AF12" s="75">
        <v>822.11053006512998</v>
      </c>
      <c r="AG12" s="82" t="s">
        <v>12</v>
      </c>
      <c r="AH12" s="63" t="s">
        <v>12</v>
      </c>
      <c r="AI12" s="50"/>
      <c r="AJ12" s="72"/>
      <c r="AK12" s="72"/>
      <c r="AL12" s="72"/>
    </row>
    <row r="13" spans="1:39">
      <c r="A13" s="31" t="s">
        <v>11</v>
      </c>
      <c r="B13" s="20"/>
      <c r="C13" s="76" t="s">
        <v>12</v>
      </c>
      <c r="D13" s="76" t="s">
        <v>12</v>
      </c>
      <c r="E13" s="76" t="s">
        <v>12</v>
      </c>
      <c r="F13" s="9">
        <v>1658</v>
      </c>
      <c r="G13" s="9">
        <v>1600</v>
      </c>
      <c r="H13" s="9">
        <v>1644</v>
      </c>
      <c r="I13" s="9">
        <v>1534</v>
      </c>
      <c r="J13" s="9">
        <v>1636</v>
      </c>
      <c r="K13" s="9">
        <v>1557</v>
      </c>
      <c r="L13" s="9">
        <v>1535</v>
      </c>
      <c r="M13" s="9">
        <v>1369</v>
      </c>
      <c r="N13" s="9">
        <v>1244</v>
      </c>
      <c r="O13" s="9">
        <v>1185</v>
      </c>
      <c r="P13" s="9">
        <v>1037</v>
      </c>
      <c r="Q13" s="9">
        <v>1011</v>
      </c>
      <c r="R13" s="9">
        <v>909</v>
      </c>
      <c r="S13" s="9">
        <v>896</v>
      </c>
      <c r="T13" s="9">
        <v>856</v>
      </c>
      <c r="U13" s="9">
        <v>790</v>
      </c>
      <c r="V13" s="49">
        <v>793</v>
      </c>
      <c r="W13" s="49">
        <v>632</v>
      </c>
      <c r="X13" s="9">
        <v>621</v>
      </c>
      <c r="Y13" s="49">
        <v>557</v>
      </c>
      <c r="Z13" s="49">
        <v>552</v>
      </c>
      <c r="AA13" s="49">
        <v>455</v>
      </c>
      <c r="AB13" s="49">
        <v>456</v>
      </c>
      <c r="AC13" s="49">
        <v>464</v>
      </c>
      <c r="AD13" s="49">
        <v>476</v>
      </c>
      <c r="AE13" s="49">
        <v>467</v>
      </c>
      <c r="AF13" s="49">
        <v>420</v>
      </c>
      <c r="AG13" s="66">
        <v>425</v>
      </c>
      <c r="AH13" s="63" t="s">
        <v>12</v>
      </c>
      <c r="AI13" s="73"/>
      <c r="AJ13" s="73"/>
      <c r="AL13" s="65"/>
      <c r="AM13" s="65"/>
    </row>
    <row r="14" spans="1:39">
      <c r="A14" s="36" t="s">
        <v>24</v>
      </c>
      <c r="B14" s="20"/>
      <c r="C14" s="76" t="s">
        <v>12</v>
      </c>
      <c r="D14" s="76" t="s">
        <v>12</v>
      </c>
      <c r="E14" s="76" t="s">
        <v>12</v>
      </c>
      <c r="F14" s="53">
        <v>16.100000000000001</v>
      </c>
      <c r="G14" s="53">
        <v>15.5</v>
      </c>
      <c r="H14" s="53">
        <v>15.9</v>
      </c>
      <c r="I14" s="53">
        <v>14.8</v>
      </c>
      <c r="J14" s="53">
        <v>15.9</v>
      </c>
      <c r="K14" s="53">
        <v>15.1</v>
      </c>
      <c r="L14" s="53">
        <v>14.9</v>
      </c>
      <c r="M14" s="53">
        <v>13.3</v>
      </c>
      <c r="N14" s="53">
        <v>12.1</v>
      </c>
      <c r="O14" s="53">
        <v>11.6</v>
      </c>
      <c r="P14" s="53">
        <v>10.199999999999999</v>
      </c>
      <c r="Q14" s="53">
        <v>9.9</v>
      </c>
      <c r="R14" s="53">
        <v>8.9</v>
      </c>
      <c r="S14" s="53">
        <v>8.8000000000000007</v>
      </c>
      <c r="T14" s="53">
        <v>8.3000000000000007</v>
      </c>
      <c r="U14" s="53">
        <v>7.7</v>
      </c>
      <c r="V14" s="54">
        <v>7.6</v>
      </c>
      <c r="W14" s="54">
        <v>6</v>
      </c>
      <c r="X14" s="53">
        <v>5.9</v>
      </c>
      <c r="Y14" s="54">
        <v>5.3</v>
      </c>
      <c r="Z14" s="54">
        <v>5.3</v>
      </c>
      <c r="AA14" s="54">
        <v>4.3</v>
      </c>
      <c r="AB14" s="54">
        <v>4.3</v>
      </c>
      <c r="AC14" s="69">
        <v>4.4000000000000004</v>
      </c>
      <c r="AD14" s="69">
        <v>4.4000000000000004</v>
      </c>
      <c r="AE14" s="69">
        <v>4.4000000000000004</v>
      </c>
      <c r="AF14" s="69">
        <v>4</v>
      </c>
      <c r="AG14" s="69">
        <v>3.98</v>
      </c>
      <c r="AH14" s="63" t="s">
        <v>12</v>
      </c>
      <c r="AJ14" s="74"/>
    </row>
    <row r="15" spans="1:39">
      <c r="A15" s="31" t="s">
        <v>25</v>
      </c>
      <c r="B15" s="20"/>
      <c r="C15" s="9">
        <v>462</v>
      </c>
      <c r="D15" s="9">
        <v>479</v>
      </c>
      <c r="E15" s="9">
        <v>490</v>
      </c>
      <c r="F15" s="9">
        <v>505</v>
      </c>
      <c r="G15" s="9">
        <v>494</v>
      </c>
      <c r="H15" s="9">
        <v>502</v>
      </c>
      <c r="I15" s="9">
        <v>552</v>
      </c>
      <c r="J15" s="9">
        <v>582</v>
      </c>
      <c r="K15" s="9">
        <v>600</v>
      </c>
      <c r="L15" s="9">
        <v>609</v>
      </c>
      <c r="M15" s="9">
        <v>624</v>
      </c>
      <c r="N15" s="9">
        <v>654</v>
      </c>
      <c r="O15" s="9">
        <v>653</v>
      </c>
      <c r="P15" s="9">
        <v>668</v>
      </c>
      <c r="Q15" s="9">
        <v>687</v>
      </c>
      <c r="R15" s="9">
        <v>712</v>
      </c>
      <c r="S15" s="9">
        <v>739</v>
      </c>
      <c r="T15" s="9">
        <v>749</v>
      </c>
      <c r="U15" s="9">
        <v>755</v>
      </c>
      <c r="V15" s="49">
        <v>774</v>
      </c>
      <c r="W15" s="49">
        <v>783.32100000000003</v>
      </c>
      <c r="X15" s="9">
        <v>806.23</v>
      </c>
      <c r="Y15" s="49">
        <v>825.38199999999995</v>
      </c>
      <c r="Z15" s="49">
        <v>841.22699999999998</v>
      </c>
      <c r="AA15" s="49">
        <v>861.64700000000005</v>
      </c>
      <c r="AB15" s="66">
        <v>859.82899999999995</v>
      </c>
      <c r="AC15" s="66">
        <v>858.01</v>
      </c>
      <c r="AD15" s="66">
        <v>861.45</v>
      </c>
      <c r="AE15" s="66">
        <v>863.4</v>
      </c>
      <c r="AF15" s="66">
        <v>877.43600000000004</v>
      </c>
      <c r="AG15" s="89" t="s">
        <v>12</v>
      </c>
      <c r="AH15" s="63" t="s">
        <v>12</v>
      </c>
      <c r="AJ15" s="60"/>
    </row>
    <row r="16" spans="1:39">
      <c r="A16" s="36" t="s">
        <v>24</v>
      </c>
      <c r="B16" s="20"/>
      <c r="C16" s="9">
        <v>4456</v>
      </c>
      <c r="D16" s="9">
        <v>4623.5</v>
      </c>
      <c r="E16" s="9">
        <v>4756.5</v>
      </c>
      <c r="F16" s="9">
        <v>4893.3999999999996</v>
      </c>
      <c r="G16" s="9" t="s">
        <v>5</v>
      </c>
      <c r="H16" s="9">
        <v>4856.2</v>
      </c>
      <c r="I16" s="9">
        <v>5345.6</v>
      </c>
      <c r="J16" s="9">
        <v>5646.2</v>
      </c>
      <c r="K16" s="9">
        <v>5826.2</v>
      </c>
      <c r="L16" s="9">
        <v>5915.8</v>
      </c>
      <c r="M16" s="9">
        <v>6069.2</v>
      </c>
      <c r="N16" s="9">
        <v>6368.1</v>
      </c>
      <c r="O16" s="9">
        <v>6390.9</v>
      </c>
      <c r="P16" s="9">
        <v>6549.8</v>
      </c>
      <c r="Q16" s="9">
        <v>6732.9</v>
      </c>
      <c r="R16" s="9">
        <v>6976.4</v>
      </c>
      <c r="S16" s="9">
        <v>7223.9</v>
      </c>
      <c r="T16" s="9">
        <v>7290.9</v>
      </c>
      <c r="U16" s="9">
        <v>7313.6</v>
      </c>
      <c r="V16" s="49">
        <v>7421</v>
      </c>
      <c r="W16" s="49">
        <v>7466.2497955486215</v>
      </c>
      <c r="X16" s="9">
        <v>7665.7893458240551</v>
      </c>
      <c r="Y16" s="49">
        <v>7863.2732355550406</v>
      </c>
      <c r="Z16" s="49">
        <v>7999.4</v>
      </c>
      <c r="AA16" s="49">
        <v>8196.5</v>
      </c>
      <c r="AB16" s="66">
        <v>8169.6</v>
      </c>
      <c r="AC16" s="66">
        <v>8138.2</v>
      </c>
      <c r="AD16" s="66">
        <v>8153.6</v>
      </c>
      <c r="AE16" s="66">
        <v>8153.4</v>
      </c>
      <c r="AF16" s="66">
        <v>8238.9904035756535</v>
      </c>
      <c r="AG16" s="89" t="s">
        <v>12</v>
      </c>
      <c r="AH16" s="63" t="s">
        <v>12</v>
      </c>
      <c r="AJ16" s="71"/>
    </row>
    <row r="17" spans="1:36">
      <c r="A17" s="32" t="s">
        <v>7</v>
      </c>
      <c r="B17" s="1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51"/>
      <c r="W17" s="51"/>
      <c r="X17" s="13"/>
      <c r="Y17" s="51"/>
      <c r="Z17" s="51"/>
      <c r="AA17" s="51"/>
      <c r="AB17" s="51"/>
      <c r="AC17" s="51"/>
      <c r="AD17" s="51"/>
      <c r="AE17" s="51"/>
      <c r="AF17" s="51"/>
      <c r="AG17" s="51"/>
      <c r="AH17" s="43"/>
    </row>
    <row r="18" spans="1:36" ht="22.5">
      <c r="A18" s="58" t="s">
        <v>29</v>
      </c>
      <c r="B18" s="33"/>
      <c r="C18" s="76" t="s">
        <v>12</v>
      </c>
      <c r="D18" s="16">
        <v>4.8040000000000003</v>
      </c>
      <c r="E18" s="16">
        <v>5.0430000000000001</v>
      </c>
      <c r="F18" s="16">
        <v>5.1449999999999996</v>
      </c>
      <c r="G18" s="17">
        <v>5.3001556300698898</v>
      </c>
      <c r="H18" s="17">
        <v>5.7711524907136678</v>
      </c>
      <c r="I18" s="17">
        <v>6.1503734955161109</v>
      </c>
      <c r="J18" s="17">
        <v>6.0489752680640159</v>
      </c>
      <c r="K18" s="17">
        <v>6.2522724148150983</v>
      </c>
      <c r="L18" s="17">
        <v>5.8151668447891351</v>
      </c>
      <c r="M18" s="17">
        <v>5.9540998979237409</v>
      </c>
      <c r="N18" s="17">
        <v>6.4550000000000001</v>
      </c>
      <c r="O18" s="17">
        <v>6.7481675358517155</v>
      </c>
      <c r="P18" s="17">
        <v>6.7722371557848087</v>
      </c>
      <c r="Q18" s="17">
        <v>6.8135161284984536</v>
      </c>
      <c r="R18" s="17">
        <v>5.8570000000000002</v>
      </c>
      <c r="S18" s="17">
        <v>6.1260000000000003</v>
      </c>
      <c r="T18" s="17">
        <v>5.8140000000000001</v>
      </c>
      <c r="U18" s="17">
        <v>5.6189999999999998</v>
      </c>
      <c r="V18" s="52">
        <v>5.1841999999999997</v>
      </c>
      <c r="W18" s="52">
        <v>4.1840000000000002</v>
      </c>
      <c r="X18" s="17">
        <v>3.7629999999999999</v>
      </c>
      <c r="Y18" s="52">
        <v>3.6379999999999999</v>
      </c>
      <c r="Z18" s="52">
        <v>3.452</v>
      </c>
      <c r="AA18" s="52">
        <v>3.6148579958330718</v>
      </c>
      <c r="AB18" s="52">
        <v>3.6970000000000001</v>
      </c>
      <c r="AC18" s="52">
        <v>4.0620000000000003</v>
      </c>
      <c r="AD18" s="52">
        <v>4.1989157572</v>
      </c>
      <c r="AE18" s="52">
        <v>4.2620680985000003</v>
      </c>
      <c r="AF18" s="52">
        <v>4.4665660408000001</v>
      </c>
      <c r="AG18" s="52">
        <v>4.7007035417000003</v>
      </c>
      <c r="AH18" s="34">
        <v>5.4900376424999999</v>
      </c>
      <c r="AJ18" s="73"/>
    </row>
    <row r="19" spans="1:36" ht="33.75">
      <c r="A19" s="44" t="s">
        <v>26</v>
      </c>
      <c r="B19" s="33"/>
      <c r="C19" s="76" t="s">
        <v>12</v>
      </c>
      <c r="D19" s="18">
        <v>18.399999999999999</v>
      </c>
      <c r="E19" s="18">
        <v>19.899999999999999</v>
      </c>
      <c r="F19" s="18">
        <v>21.6</v>
      </c>
      <c r="G19" s="10">
        <v>23.219855893764645</v>
      </c>
      <c r="H19" s="10">
        <v>24.745223087271135</v>
      </c>
      <c r="I19" s="10">
        <v>24.438576054354069</v>
      </c>
      <c r="J19" s="10">
        <v>25.794750929714262</v>
      </c>
      <c r="K19" s="10">
        <v>26.313911238863113</v>
      </c>
      <c r="L19" s="10">
        <v>26.789866779222834</v>
      </c>
      <c r="M19" s="10">
        <v>26.096523608020444</v>
      </c>
      <c r="N19" s="10">
        <v>27.997188489016143</v>
      </c>
      <c r="O19" s="10">
        <v>28.586655142037433</v>
      </c>
      <c r="P19" s="10">
        <v>30.757850003342917</v>
      </c>
      <c r="Q19" s="10">
        <v>30.454566889241978</v>
      </c>
      <c r="R19" s="10">
        <v>34.772665617508764</v>
      </c>
      <c r="S19" s="10">
        <v>32.793486140049275</v>
      </c>
      <c r="T19" s="10">
        <v>35.255918868743592</v>
      </c>
      <c r="U19" s="10">
        <v>34.575233786419446</v>
      </c>
      <c r="V19" s="50">
        <v>39.049999999999997</v>
      </c>
      <c r="W19" s="50">
        <v>45.06</v>
      </c>
      <c r="X19" s="10">
        <v>44.7</v>
      </c>
      <c r="Y19" s="50">
        <v>44.08</v>
      </c>
      <c r="Z19" s="50">
        <v>46.05</v>
      </c>
      <c r="AA19" s="50">
        <v>44.00127827968489</v>
      </c>
      <c r="AB19" s="50">
        <v>45.81</v>
      </c>
      <c r="AC19" s="50">
        <v>42.74</v>
      </c>
      <c r="AD19" s="50">
        <v>43.011019084700003</v>
      </c>
      <c r="AE19" s="50">
        <v>42.5633520799</v>
      </c>
      <c r="AF19" s="50">
        <v>41.719130771000003</v>
      </c>
      <c r="AG19" s="50">
        <v>42.408774120499999</v>
      </c>
      <c r="AH19" s="35">
        <v>39.416499723599998</v>
      </c>
    </row>
    <row r="20" spans="1:36" ht="22.5">
      <c r="A20" s="44" t="s">
        <v>30</v>
      </c>
      <c r="B20" s="11"/>
      <c r="C20" s="76" t="s">
        <v>12</v>
      </c>
      <c r="D20" s="76" t="s">
        <v>12</v>
      </c>
      <c r="E20" s="9">
        <v>258</v>
      </c>
      <c r="F20" s="9">
        <v>248</v>
      </c>
      <c r="G20" s="9">
        <v>250</v>
      </c>
      <c r="H20" s="9">
        <v>274</v>
      </c>
      <c r="I20" s="9">
        <v>290</v>
      </c>
      <c r="J20" s="9">
        <v>278</v>
      </c>
      <c r="K20" s="9">
        <v>302</v>
      </c>
      <c r="L20" s="9">
        <v>278</v>
      </c>
      <c r="M20" s="9">
        <v>273</v>
      </c>
      <c r="N20" s="9">
        <v>292</v>
      </c>
      <c r="O20" s="9">
        <v>303</v>
      </c>
      <c r="P20" s="9">
        <v>302</v>
      </c>
      <c r="Q20" s="9">
        <v>302</v>
      </c>
      <c r="R20" s="9">
        <v>257</v>
      </c>
      <c r="S20" s="9">
        <v>272</v>
      </c>
      <c r="T20" s="9">
        <v>261</v>
      </c>
      <c r="U20" s="9">
        <v>258</v>
      </c>
      <c r="V20" s="49">
        <v>237</v>
      </c>
      <c r="W20" s="49">
        <v>177.96100000000001</v>
      </c>
      <c r="X20" s="9">
        <v>162.215</v>
      </c>
      <c r="Y20" s="49">
        <v>153.21600000000001</v>
      </c>
      <c r="Z20" s="49">
        <v>154.352</v>
      </c>
      <c r="AA20" s="49">
        <v>160.511</v>
      </c>
      <c r="AB20" s="49">
        <v>165.02799999999999</v>
      </c>
      <c r="AC20" s="49">
        <v>183.06100000000001</v>
      </c>
      <c r="AD20" s="49">
        <v>191.94499999999999</v>
      </c>
      <c r="AE20" s="49">
        <v>199.1164</v>
      </c>
      <c r="AF20" s="49">
        <v>211.39099999999999</v>
      </c>
      <c r="AG20" s="49">
        <v>222.47900000000001</v>
      </c>
      <c r="AH20" s="55">
        <v>257.50299999999999</v>
      </c>
      <c r="AJ20" s="61"/>
    </row>
    <row r="21" spans="1:36">
      <c r="A21" s="32" t="s">
        <v>18</v>
      </c>
      <c r="B21" s="12"/>
      <c r="C21" s="42"/>
      <c r="D21" s="42"/>
      <c r="E21" s="42"/>
      <c r="F21" s="42"/>
      <c r="G21" s="18"/>
      <c r="H21" s="18"/>
      <c r="I21" s="18"/>
      <c r="J21" s="18"/>
      <c r="K21" s="18"/>
      <c r="L21" s="18"/>
      <c r="M21" s="18"/>
      <c r="N21" s="13"/>
      <c r="O21" s="13"/>
      <c r="P21" s="13"/>
      <c r="Q21" s="13"/>
      <c r="R21" s="13"/>
      <c r="S21" s="13"/>
      <c r="T21" s="13"/>
      <c r="U21" s="13"/>
      <c r="V21" s="51"/>
      <c r="W21" s="51"/>
      <c r="X21" s="13"/>
      <c r="Y21" s="51"/>
      <c r="Z21" s="51"/>
      <c r="AA21" s="51"/>
      <c r="AB21" s="51"/>
      <c r="AC21" s="51"/>
      <c r="AD21" s="51"/>
      <c r="AE21" s="51"/>
      <c r="AF21" s="51"/>
      <c r="AG21" s="51"/>
      <c r="AH21" s="43"/>
    </row>
    <row r="22" spans="1:36">
      <c r="A22" s="31" t="s">
        <v>2</v>
      </c>
      <c r="B22" s="20"/>
      <c r="C22" s="76" t="s">
        <v>12</v>
      </c>
      <c r="D22" s="76" t="s">
        <v>12</v>
      </c>
      <c r="E22" s="9">
        <v>161</v>
      </c>
      <c r="F22" s="9">
        <v>169</v>
      </c>
      <c r="G22" s="9">
        <v>183</v>
      </c>
      <c r="H22" s="9">
        <v>189</v>
      </c>
      <c r="I22" s="9">
        <v>207</v>
      </c>
      <c r="J22" s="9">
        <v>208</v>
      </c>
      <c r="K22" s="9">
        <v>217</v>
      </c>
      <c r="L22" s="9">
        <v>216</v>
      </c>
      <c r="M22" s="9">
        <v>203</v>
      </c>
      <c r="N22" s="9">
        <v>211</v>
      </c>
      <c r="O22" s="9">
        <v>202</v>
      </c>
      <c r="P22" s="9">
        <v>201</v>
      </c>
      <c r="Q22" s="9">
        <v>201</v>
      </c>
      <c r="R22" s="9">
        <v>197</v>
      </c>
      <c r="S22" s="9">
        <v>195</v>
      </c>
      <c r="T22" s="9">
        <v>191</v>
      </c>
      <c r="U22" s="9">
        <v>192</v>
      </c>
      <c r="V22" s="49">
        <v>192</v>
      </c>
      <c r="W22" s="49">
        <v>191</v>
      </c>
      <c r="X22" s="9">
        <v>189</v>
      </c>
      <c r="Y22" s="49">
        <v>189</v>
      </c>
      <c r="Z22" s="49">
        <v>188</v>
      </c>
      <c r="AA22" s="49">
        <v>188</v>
      </c>
      <c r="AB22" s="49">
        <v>189</v>
      </c>
      <c r="AC22" s="49">
        <v>187</v>
      </c>
      <c r="AD22" s="49">
        <v>189</v>
      </c>
      <c r="AE22" s="49">
        <v>193</v>
      </c>
      <c r="AF22" s="49">
        <v>194</v>
      </c>
      <c r="AG22" s="49">
        <v>194</v>
      </c>
      <c r="AH22" s="90">
        <v>200</v>
      </c>
    </row>
    <row r="23" spans="1:36" ht="24.75" customHeight="1">
      <c r="A23" s="58" t="s">
        <v>20</v>
      </c>
      <c r="B23" s="20"/>
      <c r="C23" s="76" t="s">
        <v>12</v>
      </c>
      <c r="D23" s="53">
        <v>8</v>
      </c>
      <c r="E23" s="53">
        <v>8</v>
      </c>
      <c r="F23" s="77">
        <v>8</v>
      </c>
      <c r="G23" s="53">
        <v>8</v>
      </c>
      <c r="H23" s="53">
        <v>7.8</v>
      </c>
      <c r="I23" s="53">
        <v>7.2</v>
      </c>
      <c r="J23" s="53">
        <v>6.9</v>
      </c>
      <c r="K23" s="53">
        <v>6.8</v>
      </c>
      <c r="L23" s="53">
        <v>6.7</v>
      </c>
      <c r="M23" s="53">
        <v>6.5</v>
      </c>
      <c r="N23" s="53">
        <v>6.6</v>
      </c>
      <c r="O23" s="53">
        <v>6.5</v>
      </c>
      <c r="P23" s="53">
        <v>6.5</v>
      </c>
      <c r="Q23" s="53">
        <v>6.5</v>
      </c>
      <c r="R23" s="53">
        <v>6.4</v>
      </c>
      <c r="S23" s="53">
        <v>6.3</v>
      </c>
      <c r="T23" s="53">
        <v>6.2</v>
      </c>
      <c r="U23" s="53">
        <v>6.1</v>
      </c>
      <c r="V23" s="54">
        <v>6</v>
      </c>
      <c r="W23" s="54">
        <v>6.0041031342348639</v>
      </c>
      <c r="X23" s="53">
        <v>5.9159017564197169</v>
      </c>
      <c r="Y23" s="54">
        <v>5.7481075906725492</v>
      </c>
      <c r="Z23" s="54">
        <v>5.5980967688956218</v>
      </c>
      <c r="AA23" s="54">
        <v>5.4046730770749365</v>
      </c>
      <c r="AB23" s="54">
        <v>5.3764528921878956</v>
      </c>
      <c r="AC23" s="54">
        <v>5.4026665422232245</v>
      </c>
      <c r="AD23" s="54">
        <v>5.3828179157323168</v>
      </c>
      <c r="AE23" s="54">
        <v>5.3903262525631455</v>
      </c>
      <c r="AF23" s="54">
        <v>5.3558909247978859</v>
      </c>
      <c r="AG23" s="54">
        <v>5.3504795617791716</v>
      </c>
      <c r="AH23" s="91">
        <v>5.5085183345474897</v>
      </c>
    </row>
    <row r="24" spans="1:36">
      <c r="A24" s="31" t="s">
        <v>19</v>
      </c>
      <c r="B24" s="20"/>
      <c r="C24" s="76" t="s">
        <v>12</v>
      </c>
      <c r="D24" s="76" t="s">
        <v>12</v>
      </c>
      <c r="E24" s="76" t="s">
        <v>12</v>
      </c>
      <c r="F24" s="76" t="s">
        <v>12</v>
      </c>
      <c r="G24" s="76" t="s">
        <v>12</v>
      </c>
      <c r="H24" s="9">
        <v>157</v>
      </c>
      <c r="I24" s="9">
        <v>153</v>
      </c>
      <c r="J24" s="9">
        <v>149</v>
      </c>
      <c r="K24" s="9">
        <v>159</v>
      </c>
      <c r="L24" s="9">
        <v>162</v>
      </c>
      <c r="M24" s="9">
        <v>161</v>
      </c>
      <c r="N24" s="9">
        <v>160</v>
      </c>
      <c r="O24" s="9">
        <v>164</v>
      </c>
      <c r="P24" s="9">
        <v>169</v>
      </c>
      <c r="Q24" s="9">
        <v>164</v>
      </c>
      <c r="R24" s="9">
        <v>166</v>
      </c>
      <c r="S24" s="9">
        <v>163</v>
      </c>
      <c r="T24" s="9">
        <v>162</v>
      </c>
      <c r="U24" s="9">
        <v>153</v>
      </c>
      <c r="V24" s="49">
        <v>154</v>
      </c>
      <c r="W24" s="49">
        <v>154</v>
      </c>
      <c r="X24" s="9">
        <v>156</v>
      </c>
      <c r="Y24" s="49">
        <v>159</v>
      </c>
      <c r="Z24" s="49">
        <v>157</v>
      </c>
      <c r="AA24" s="49">
        <v>157</v>
      </c>
      <c r="AB24" s="49">
        <v>158</v>
      </c>
      <c r="AC24" s="49">
        <v>161</v>
      </c>
      <c r="AD24" s="66">
        <v>126</v>
      </c>
      <c r="AE24" s="66">
        <v>118</v>
      </c>
      <c r="AF24" s="66">
        <v>120</v>
      </c>
      <c r="AG24" s="66">
        <v>119</v>
      </c>
      <c r="AH24" s="63" t="s">
        <v>12</v>
      </c>
    </row>
    <row r="25" spans="1:36">
      <c r="A25" s="36" t="s">
        <v>13</v>
      </c>
      <c r="B25" s="11"/>
      <c r="C25" s="76" t="s">
        <v>12</v>
      </c>
      <c r="D25" s="76" t="s">
        <v>12</v>
      </c>
      <c r="E25" s="76" t="s">
        <v>12</v>
      </c>
      <c r="F25" s="76" t="s">
        <v>12</v>
      </c>
      <c r="G25" s="76" t="s">
        <v>12</v>
      </c>
      <c r="H25" s="9" t="s">
        <v>1</v>
      </c>
      <c r="I25" s="9">
        <v>74</v>
      </c>
      <c r="J25" s="9">
        <v>71</v>
      </c>
      <c r="K25" s="9">
        <v>79</v>
      </c>
      <c r="L25" s="9">
        <v>74</v>
      </c>
      <c r="M25" s="9">
        <v>74</v>
      </c>
      <c r="N25" s="9">
        <v>75</v>
      </c>
      <c r="O25" s="9">
        <v>77</v>
      </c>
      <c r="P25" s="9">
        <v>80</v>
      </c>
      <c r="Q25" s="9">
        <v>76</v>
      </c>
      <c r="R25" s="9">
        <v>73</v>
      </c>
      <c r="S25" s="9">
        <v>73</v>
      </c>
      <c r="T25" s="9">
        <v>74</v>
      </c>
      <c r="U25" s="9">
        <v>68</v>
      </c>
      <c r="V25" s="49">
        <v>70</v>
      </c>
      <c r="W25" s="49">
        <v>69</v>
      </c>
      <c r="X25" s="9">
        <v>70</v>
      </c>
      <c r="Y25" s="49">
        <v>72</v>
      </c>
      <c r="Z25" s="49">
        <v>73</v>
      </c>
      <c r="AA25" s="49">
        <v>73</v>
      </c>
      <c r="AB25" s="49">
        <v>73</v>
      </c>
      <c r="AC25" s="49">
        <v>75</v>
      </c>
      <c r="AD25" s="49">
        <v>37</v>
      </c>
      <c r="AE25" s="49">
        <v>35</v>
      </c>
      <c r="AF25" s="49">
        <v>35</v>
      </c>
      <c r="AG25" s="49">
        <v>37</v>
      </c>
      <c r="AH25" s="90">
        <v>39</v>
      </c>
    </row>
    <row r="26" spans="1:36" ht="23.25" customHeight="1">
      <c r="A26" s="58" t="s">
        <v>21</v>
      </c>
      <c r="B26" s="12"/>
      <c r="C26" s="76" t="s">
        <v>12</v>
      </c>
      <c r="D26" s="76" t="s">
        <v>12</v>
      </c>
      <c r="E26" s="76" t="s">
        <v>12</v>
      </c>
      <c r="F26" s="76" t="s">
        <v>12</v>
      </c>
      <c r="G26" s="76" t="s">
        <v>12</v>
      </c>
      <c r="H26" s="9">
        <v>34928</v>
      </c>
      <c r="I26" s="9">
        <v>35715</v>
      </c>
      <c r="J26" s="9">
        <v>36360</v>
      </c>
      <c r="K26" s="9">
        <v>36677</v>
      </c>
      <c r="L26" s="9">
        <v>36686</v>
      </c>
      <c r="M26" s="9">
        <v>36855</v>
      </c>
      <c r="N26" s="9">
        <v>38329.97</v>
      </c>
      <c r="O26" s="9">
        <v>39127.18</v>
      </c>
      <c r="P26" s="9">
        <v>39783.93</v>
      </c>
      <c r="Q26" s="9">
        <v>40036.6</v>
      </c>
      <c r="R26" s="9">
        <v>40371.120000000003</v>
      </c>
      <c r="S26" s="9">
        <v>40802.480000000003</v>
      </c>
      <c r="T26" s="9">
        <v>41031.46</v>
      </c>
      <c r="U26" s="9">
        <v>43676.160000000003</v>
      </c>
      <c r="V26" s="9">
        <v>44382</v>
      </c>
      <c r="W26" s="9">
        <v>45185.08</v>
      </c>
      <c r="X26" s="9">
        <v>45646</v>
      </c>
      <c r="Y26" s="49">
        <v>46421.579999999936</v>
      </c>
      <c r="Z26" s="49">
        <v>46967.9</v>
      </c>
      <c r="AA26" s="49">
        <v>47458.49999999992</v>
      </c>
      <c r="AB26" s="49">
        <v>49250.239999999918</v>
      </c>
      <c r="AC26" s="49">
        <v>48869.4</v>
      </c>
      <c r="AD26" s="49">
        <v>49101.72</v>
      </c>
      <c r="AE26" s="49">
        <v>49562.98</v>
      </c>
      <c r="AF26" s="49">
        <v>50117.41</v>
      </c>
      <c r="AG26" s="49">
        <v>50802.700000000012</v>
      </c>
      <c r="AH26" s="63" t="s">
        <v>12</v>
      </c>
    </row>
    <row r="27" spans="1:36" ht="33.75">
      <c r="A27" s="44" t="s">
        <v>6</v>
      </c>
      <c r="B27" s="12"/>
      <c r="C27" s="76" t="s">
        <v>12</v>
      </c>
      <c r="D27" s="76" t="s">
        <v>12</v>
      </c>
      <c r="E27" s="76" t="s">
        <v>12</v>
      </c>
      <c r="F27" s="76" t="s">
        <v>12</v>
      </c>
      <c r="G27" s="9">
        <v>333</v>
      </c>
      <c r="H27" s="9">
        <v>328</v>
      </c>
      <c r="I27" s="9">
        <v>321</v>
      </c>
      <c r="J27" s="9">
        <v>322</v>
      </c>
      <c r="K27" s="9">
        <v>309</v>
      </c>
      <c r="L27" s="9">
        <v>318</v>
      </c>
      <c r="M27" s="9">
        <v>314</v>
      </c>
      <c r="N27" s="9">
        <v>287</v>
      </c>
      <c r="O27" s="9">
        <v>280</v>
      </c>
      <c r="P27" s="9">
        <v>275</v>
      </c>
      <c r="Q27" s="9">
        <v>274</v>
      </c>
      <c r="R27" s="9">
        <v>281</v>
      </c>
      <c r="S27" s="9">
        <v>273</v>
      </c>
      <c r="T27" s="9">
        <v>272</v>
      </c>
      <c r="U27" s="9">
        <v>272</v>
      </c>
      <c r="V27" s="49">
        <v>273</v>
      </c>
      <c r="W27" s="49">
        <v>271</v>
      </c>
      <c r="X27" s="9">
        <v>268</v>
      </c>
      <c r="Y27" s="49">
        <v>264</v>
      </c>
      <c r="Z27" s="49">
        <v>261</v>
      </c>
      <c r="AA27" s="49">
        <v>259</v>
      </c>
      <c r="AB27" s="66">
        <v>259</v>
      </c>
      <c r="AC27" s="66">
        <v>256</v>
      </c>
      <c r="AD27" s="66">
        <v>254</v>
      </c>
      <c r="AE27" s="66">
        <v>252</v>
      </c>
      <c r="AF27" s="66">
        <v>250.06443245375195</v>
      </c>
      <c r="AG27" s="66">
        <v>247.1443177990856</v>
      </c>
      <c r="AH27" s="90">
        <v>246.06040366386449</v>
      </c>
    </row>
    <row r="28" spans="1:36" ht="13.5" thickBot="1">
      <c r="A28" s="45" t="s">
        <v>3</v>
      </c>
      <c r="B28" s="46"/>
      <c r="C28" s="59" t="s">
        <v>12</v>
      </c>
      <c r="D28" s="59" t="s">
        <v>12</v>
      </c>
      <c r="E28" s="59" t="s">
        <v>12</v>
      </c>
      <c r="F28" s="59" t="s">
        <v>12</v>
      </c>
      <c r="G28" s="56">
        <v>1711</v>
      </c>
      <c r="H28" s="56">
        <v>1687</v>
      </c>
      <c r="I28" s="56">
        <v>1630</v>
      </c>
      <c r="J28" s="56">
        <v>1624</v>
      </c>
      <c r="K28" s="56">
        <v>1573</v>
      </c>
      <c r="L28" s="56">
        <v>1591</v>
      </c>
      <c r="M28" s="56">
        <v>1582</v>
      </c>
      <c r="N28" s="56">
        <v>1527</v>
      </c>
      <c r="O28" s="56">
        <v>1509</v>
      </c>
      <c r="P28" s="56">
        <v>1505</v>
      </c>
      <c r="Q28" s="56">
        <v>1493</v>
      </c>
      <c r="R28" s="56">
        <v>1478</v>
      </c>
      <c r="S28" s="56">
        <v>1469</v>
      </c>
      <c r="T28" s="56">
        <v>1468</v>
      </c>
      <c r="U28" s="56">
        <v>1472</v>
      </c>
      <c r="V28" s="57">
        <v>1478</v>
      </c>
      <c r="W28" s="57">
        <v>1457</v>
      </c>
      <c r="X28" s="56">
        <v>1421</v>
      </c>
      <c r="Y28" s="57">
        <v>1386</v>
      </c>
      <c r="Z28" s="57">
        <v>1380</v>
      </c>
      <c r="AA28" s="57">
        <v>1389</v>
      </c>
      <c r="AB28" s="68">
        <v>1445</v>
      </c>
      <c r="AC28" s="68">
        <v>1393</v>
      </c>
      <c r="AD28" s="68">
        <v>1411</v>
      </c>
      <c r="AE28" s="68">
        <v>1407</v>
      </c>
      <c r="AF28" s="68">
        <v>1394.3243890715339</v>
      </c>
      <c r="AG28" s="68">
        <v>1398.0729743364629</v>
      </c>
      <c r="AH28" s="92">
        <v>1410.6391170364091</v>
      </c>
    </row>
    <row r="29" spans="1:36">
      <c r="A29" s="22"/>
      <c r="B29" s="23"/>
      <c r="C29" s="2"/>
      <c r="D29" s="2"/>
      <c r="E29" s="2"/>
      <c r="F29" s="2"/>
      <c r="G29" s="2"/>
      <c r="H29" s="2"/>
      <c r="I29" s="19"/>
      <c r="J29" s="24"/>
      <c r="K29" s="19"/>
      <c r="L29" s="19"/>
      <c r="M29" s="19"/>
      <c r="N29" s="19"/>
      <c r="O29" s="19"/>
      <c r="P29" s="19"/>
      <c r="Q29" s="19"/>
      <c r="R29" s="19"/>
      <c r="S29" s="15"/>
      <c r="T29" s="15"/>
      <c r="U29" s="15"/>
      <c r="V29" s="15"/>
      <c r="W29" s="15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6">
      <c r="A30" s="67" t="s">
        <v>22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6" t="s">
        <v>15</v>
      </c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36">
      <c r="A31" s="67" t="s">
        <v>8</v>
      </c>
      <c r="B31" s="26"/>
      <c r="C31" s="26"/>
      <c r="D31" s="26"/>
      <c r="E31" s="26"/>
      <c r="F31" s="26"/>
      <c r="G31" s="26"/>
      <c r="H31" s="26"/>
      <c r="I31" s="26"/>
      <c r="J31" s="26"/>
      <c r="K31" s="25"/>
      <c r="L31" s="26" t="s">
        <v>16</v>
      </c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</row>
    <row r="32" spans="1:36">
      <c r="A32" s="67" t="s">
        <v>14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spans="1:34">
      <c r="A33" s="26"/>
      <c r="B33" s="26"/>
      <c r="C33" s="26"/>
      <c r="D33" s="26"/>
      <c r="E33" s="26"/>
      <c r="F33" s="25"/>
      <c r="G33" s="25"/>
      <c r="H33" s="25"/>
      <c r="I33" s="25"/>
      <c r="J33" s="25"/>
      <c r="K33" s="26"/>
      <c r="L33" s="26"/>
      <c r="M33" s="26"/>
      <c r="N33" s="26"/>
      <c r="O33" s="26"/>
      <c r="P33" s="26"/>
      <c r="Q33" s="26"/>
      <c r="R33" s="26"/>
      <c r="S33" s="26"/>
      <c r="T33" s="26">
        <v>1905.9486418446702</v>
      </c>
      <c r="U33" s="26">
        <v>1923.4426223632281</v>
      </c>
      <c r="V33" s="26">
        <v>1884.8591118510526</v>
      </c>
      <c r="W33" s="26">
        <v>1802.8036431805911</v>
      </c>
      <c r="X33" s="84">
        <v>1791.6570752783491</v>
      </c>
      <c r="Y33" s="84">
        <v>1733.873364815056</v>
      </c>
      <c r="Z33" s="84">
        <v>1716.9672611440978</v>
      </c>
      <c r="AA33" s="84">
        <v>1682.101861918293</v>
      </c>
      <c r="AB33" s="84">
        <v>1679.3885441628554</v>
      </c>
      <c r="AC33" s="84">
        <v>1601.0900942071028</v>
      </c>
      <c r="AD33" s="84">
        <v>1601.5849644931457</v>
      </c>
      <c r="AE33" s="84">
        <v>1548.5962261200359</v>
      </c>
      <c r="AF33" s="84">
        <v>1544.4133166077413</v>
      </c>
      <c r="AG33" s="84">
        <v>1756.5030361811114</v>
      </c>
      <c r="AH33" s="84"/>
    </row>
    <row r="35" spans="1:34">
      <c r="T35" s="74">
        <f>+T33-T9</f>
        <v>0</v>
      </c>
      <c r="U35" s="74">
        <f t="shared" ref="U35:AG35" si="0">+U33-U9</f>
        <v>0</v>
      </c>
      <c r="V35" s="74">
        <f t="shared" si="0"/>
        <v>0</v>
      </c>
      <c r="W35" s="74">
        <f t="shared" si="0"/>
        <v>0</v>
      </c>
      <c r="X35" s="74">
        <f t="shared" si="0"/>
        <v>0</v>
      </c>
      <c r="Y35" s="74">
        <f t="shared" si="0"/>
        <v>0</v>
      </c>
      <c r="Z35" s="74">
        <f t="shared" si="0"/>
        <v>0</v>
      </c>
      <c r="AA35" s="74">
        <f t="shared" si="0"/>
        <v>0</v>
      </c>
      <c r="AB35" s="74">
        <f t="shared" si="0"/>
        <v>0</v>
      </c>
      <c r="AC35" s="74">
        <f t="shared" si="0"/>
        <v>0</v>
      </c>
      <c r="AD35" s="74">
        <f t="shared" si="0"/>
        <v>0</v>
      </c>
      <c r="AE35" s="74">
        <f t="shared" si="0"/>
        <v>0</v>
      </c>
      <c r="AF35" s="74">
        <f t="shared" si="0"/>
        <v>0</v>
      </c>
      <c r="AG35" s="74">
        <f t="shared" si="0"/>
        <v>0</v>
      </c>
    </row>
    <row r="36" spans="1:34">
      <c r="C36" s="78"/>
      <c r="D36" s="78"/>
      <c r="E36" s="78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</row>
    <row r="38" spans="1:34"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</row>
    <row r="40" spans="1:34">
      <c r="O40" s="62"/>
      <c r="P40" s="62"/>
    </row>
  </sheetData>
  <phoneticPr fontId="0" type="noConversion"/>
  <pageMargins left="0.64" right="0.54" top="0.68" bottom="0.69" header="0.4921259845" footer="0.4921259845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Zdravotnictví</vt:lpstr>
      <vt:lpstr>Zdravotnictví!Oblast_tisku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Jan Honner</cp:lastModifiedBy>
  <cp:lastPrinted>2014-05-12T08:22:08Z</cp:lastPrinted>
  <dcterms:created xsi:type="dcterms:W3CDTF">2009-08-19T06:33:45Z</dcterms:created>
  <dcterms:modified xsi:type="dcterms:W3CDTF">2021-12-06T09:57:33Z</dcterms:modified>
</cp:coreProperties>
</file>