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1\02_Vzdělávání\01_Regionální školství\Školy a školská zařízení 2021-22\publikace na web\"/>
    </mc:Choice>
  </mc:AlternateContent>
  <bookViews>
    <workbookView xWindow="15075" yWindow="-240" windowWidth="13365" windowHeight="12570"/>
  </bookViews>
  <sheets>
    <sheet name="OBSAH" sheetId="1" r:id="rId1"/>
    <sheet name="ZNAČKY" sheetId="196" r:id="rId2"/>
    <sheet name="2.2.1" sheetId="13" r:id="rId3"/>
    <sheet name="2.2.2" sheetId="15" r:id="rId4"/>
    <sheet name="2.2.3" sheetId="14" r:id="rId5"/>
    <sheet name="2.2.4" sheetId="16" r:id="rId6"/>
    <sheet name="2.2.5" sheetId="248" r:id="rId7"/>
    <sheet name="2.2.6" sheetId="84" r:id="rId8"/>
    <sheet name="2.2.7" sheetId="83" r:id="rId9"/>
    <sheet name="2.2.8" sheetId="86" r:id="rId10"/>
    <sheet name="2.2.9" sheetId="73" r:id="rId11"/>
    <sheet name="2.2.10" sheetId="128" r:id="rId12"/>
    <sheet name="2.2.11" sheetId="127" r:id="rId13"/>
    <sheet name="2.2.12" sheetId="74" r:id="rId14"/>
    <sheet name="2.2.13" sheetId="76" r:id="rId15"/>
    <sheet name="2.2.14" sheetId="75" r:id="rId16"/>
    <sheet name="2.2.15" sheetId="18" r:id="rId17"/>
    <sheet name="2.2.16" sheetId="109" r:id="rId18"/>
    <sheet name="2.2.17" sheetId="82" r:id="rId19"/>
    <sheet name="2.2.18" sheetId="85" r:id="rId20"/>
    <sheet name="2.2.19" sheetId="115" r:id="rId21"/>
    <sheet name="2.2.20" sheetId="130" r:id="rId22"/>
    <sheet name="2.2.21" sheetId="108" r:id="rId23"/>
    <sheet name="2.2.22" sheetId="131" r:id="rId24"/>
    <sheet name="2.2.23" sheetId="135" r:id="rId25"/>
    <sheet name="2.2.24" sheetId="136" r:id="rId26"/>
    <sheet name="2.2.25" sheetId="17" r:id="rId27"/>
    <sheet name="2.2.26" sheetId="77" r:id="rId28"/>
    <sheet name="2.2.27" sheetId="132" r:id="rId29"/>
    <sheet name="2.2.28" sheetId="79" r:id="rId30"/>
    <sheet name="2.2.29" sheetId="78" r:id="rId31"/>
    <sheet name="2.2.30" sheetId="20" r:id="rId32"/>
    <sheet name="2.2.31" sheetId="21" r:id="rId33"/>
    <sheet name="2.2.32" sheetId="22" r:id="rId34"/>
    <sheet name="2.2.33" sheetId="81" r:id="rId35"/>
    <sheet name="2.2.34" sheetId="80" r:id="rId36"/>
    <sheet name="2.2.35" sheetId="23" r:id="rId37"/>
    <sheet name="2.2.36" sheetId="133" r:id="rId38"/>
  </sheets>
  <definedNames>
    <definedName name="_xlnm.Print_Area" localSheetId="21">'2.2.20'!$A$1:$R$26</definedName>
    <definedName name="_xlnm.Print_Area" localSheetId="36">'2.2.35'!$A$1:$W$25</definedName>
  </definedNames>
  <calcPr calcId="162913"/>
</workbook>
</file>

<file path=xl/calcChain.xml><?xml version="1.0" encoding="utf-8"?>
<calcChain xmlns="http://schemas.openxmlformats.org/spreadsheetml/2006/main">
  <c r="R19" i="133" l="1"/>
  <c r="Q19" i="133"/>
  <c r="P19" i="133"/>
  <c r="O19" i="133"/>
  <c r="N19" i="133"/>
  <c r="M19" i="133"/>
  <c r="R18" i="133"/>
  <c r="Q18" i="133"/>
  <c r="P18" i="133"/>
  <c r="O18" i="133"/>
  <c r="N18" i="133"/>
  <c r="M18" i="133"/>
  <c r="R17" i="133"/>
  <c r="Q17" i="133"/>
  <c r="P17" i="133"/>
  <c r="O17" i="133"/>
  <c r="N17" i="133"/>
  <c r="M17" i="133"/>
  <c r="R16" i="133"/>
  <c r="Q16" i="133"/>
  <c r="P16" i="133"/>
  <c r="O16" i="133"/>
  <c r="N16" i="133"/>
  <c r="M16" i="133"/>
  <c r="R15" i="133"/>
  <c r="Q15" i="133"/>
  <c r="P15" i="133"/>
  <c r="O15" i="133"/>
  <c r="N15" i="133"/>
  <c r="M15" i="133"/>
  <c r="R14" i="133"/>
  <c r="Q14" i="133"/>
  <c r="P14" i="133"/>
  <c r="O14" i="133"/>
  <c r="N14" i="133"/>
  <c r="M14" i="133"/>
  <c r="R13" i="133"/>
  <c r="Q13" i="133"/>
  <c r="P13" i="133"/>
  <c r="O13" i="133"/>
  <c r="N13" i="133"/>
  <c r="M13" i="133"/>
  <c r="R12" i="133"/>
  <c r="Q12" i="133"/>
  <c r="P12" i="133"/>
  <c r="O12" i="133"/>
  <c r="N12" i="133"/>
  <c r="M12" i="133"/>
  <c r="R11" i="133"/>
  <c r="Q11" i="133"/>
  <c r="P11" i="133"/>
  <c r="O11" i="133"/>
  <c r="N11" i="133"/>
  <c r="M11" i="133"/>
  <c r="R10" i="133"/>
  <c r="Q10" i="133"/>
  <c r="P10" i="133"/>
  <c r="O10" i="133"/>
  <c r="N10" i="133"/>
  <c r="M10" i="133"/>
  <c r="R9" i="133"/>
  <c r="Q9" i="133"/>
  <c r="P9" i="133"/>
  <c r="O9" i="133"/>
  <c r="N9" i="133"/>
  <c r="M9" i="133"/>
  <c r="R8" i="133"/>
  <c r="Q8" i="133"/>
  <c r="P8" i="133"/>
  <c r="O8" i="133"/>
  <c r="N8" i="133"/>
  <c r="M8" i="133"/>
  <c r="R7" i="133"/>
  <c r="Q7" i="133"/>
  <c r="P7" i="133"/>
  <c r="O7" i="133"/>
  <c r="N7" i="133"/>
  <c r="M7" i="133"/>
  <c r="R6" i="133"/>
  <c r="Q6" i="133"/>
  <c r="P6" i="133"/>
  <c r="O6" i="133"/>
  <c r="N6" i="133"/>
  <c r="M6" i="133"/>
  <c r="R5" i="133"/>
  <c r="Q5" i="133"/>
  <c r="P5" i="133"/>
  <c r="O5" i="133"/>
  <c r="N5" i="133"/>
  <c r="M5" i="133"/>
  <c r="X23" i="80"/>
  <c r="V23" i="80"/>
  <c r="T23" i="80"/>
  <c r="R23" i="80"/>
  <c r="P23" i="80"/>
  <c r="N23" i="80"/>
  <c r="L23" i="80"/>
  <c r="J23" i="80"/>
  <c r="H23" i="80"/>
  <c r="F23" i="80"/>
  <c r="C23" i="80"/>
  <c r="X22" i="80"/>
  <c r="V22" i="80"/>
  <c r="T22" i="80"/>
  <c r="R22" i="80"/>
  <c r="P22" i="80"/>
  <c r="N22" i="80"/>
  <c r="L22" i="80"/>
  <c r="J22" i="80"/>
  <c r="H22" i="80"/>
  <c r="F22" i="80"/>
  <c r="C22" i="80"/>
  <c r="X21" i="80"/>
  <c r="V21" i="80"/>
  <c r="T21" i="80"/>
  <c r="R21" i="80"/>
  <c r="P21" i="80"/>
  <c r="N21" i="80"/>
  <c r="L21" i="80"/>
  <c r="J21" i="80"/>
  <c r="H21" i="80"/>
  <c r="F21" i="80"/>
  <c r="C21" i="80"/>
  <c r="X20" i="80"/>
  <c r="V20" i="80"/>
  <c r="T20" i="80"/>
  <c r="R20" i="80"/>
  <c r="P20" i="80"/>
  <c r="N20" i="80"/>
  <c r="L20" i="80"/>
  <c r="J20" i="80"/>
  <c r="H20" i="80"/>
  <c r="F20" i="80"/>
  <c r="C20" i="80"/>
  <c r="X19" i="80"/>
  <c r="V19" i="80"/>
  <c r="T19" i="80"/>
  <c r="R19" i="80"/>
  <c r="P19" i="80"/>
  <c r="N19" i="80"/>
  <c r="L19" i="80"/>
  <c r="J19" i="80"/>
  <c r="H19" i="80"/>
  <c r="F19" i="80"/>
  <c r="C19" i="80"/>
  <c r="X18" i="80"/>
  <c r="V18" i="80"/>
  <c r="T18" i="80"/>
  <c r="R18" i="80"/>
  <c r="P18" i="80"/>
  <c r="N18" i="80"/>
  <c r="L18" i="80"/>
  <c r="J18" i="80"/>
  <c r="H18" i="80"/>
  <c r="F18" i="80"/>
  <c r="C18" i="80"/>
  <c r="X23" i="81"/>
  <c r="V23" i="81"/>
  <c r="T23" i="81"/>
  <c r="R23" i="81"/>
  <c r="P23" i="81"/>
  <c r="N23" i="81"/>
  <c r="L23" i="81"/>
  <c r="J23" i="81"/>
  <c r="H23" i="81"/>
  <c r="F23" i="81"/>
  <c r="C23" i="81"/>
  <c r="X22" i="81"/>
  <c r="V22" i="81"/>
  <c r="T22" i="81"/>
  <c r="R22" i="81"/>
  <c r="P22" i="81"/>
  <c r="N22" i="81"/>
  <c r="L22" i="81"/>
  <c r="J22" i="81"/>
  <c r="H22" i="81"/>
  <c r="F22" i="81"/>
  <c r="C22" i="81"/>
  <c r="X21" i="81"/>
  <c r="V21" i="81"/>
  <c r="T21" i="81"/>
  <c r="R21" i="81"/>
  <c r="P21" i="81"/>
  <c r="N21" i="81"/>
  <c r="L21" i="81"/>
  <c r="J21" i="81"/>
  <c r="H21" i="81"/>
  <c r="F21" i="81"/>
  <c r="C21" i="81"/>
  <c r="X20" i="81"/>
  <c r="V20" i="81"/>
  <c r="T20" i="81"/>
  <c r="R20" i="81"/>
  <c r="P20" i="81"/>
  <c r="N20" i="81"/>
  <c r="L20" i="81"/>
  <c r="J20" i="81"/>
  <c r="H20" i="81"/>
  <c r="F20" i="81"/>
  <c r="C20" i="81"/>
  <c r="X19" i="81"/>
  <c r="V19" i="81"/>
  <c r="T19" i="81"/>
  <c r="R19" i="81"/>
  <c r="P19" i="81"/>
  <c r="N19" i="81"/>
  <c r="L19" i="81"/>
  <c r="J19" i="81"/>
  <c r="H19" i="81"/>
  <c r="F19" i="81"/>
  <c r="C19" i="81"/>
  <c r="X18" i="81"/>
  <c r="V18" i="81"/>
  <c r="T18" i="81"/>
  <c r="R18" i="81"/>
  <c r="P18" i="81"/>
  <c r="N18" i="81"/>
  <c r="L18" i="81"/>
  <c r="J18" i="81"/>
  <c r="H18" i="81"/>
  <c r="F18" i="81"/>
  <c r="C18" i="81"/>
  <c r="Y17" i="81"/>
  <c r="W17" i="81"/>
  <c r="U17" i="81"/>
  <c r="S17" i="81"/>
  <c r="Q17" i="81"/>
  <c r="O17" i="81"/>
  <c r="M17" i="81"/>
  <c r="K17" i="81"/>
  <c r="I17" i="81"/>
  <c r="G14" i="81"/>
  <c r="G13" i="81"/>
  <c r="G12" i="81"/>
  <c r="G11" i="81"/>
  <c r="G10" i="81"/>
  <c r="G9" i="81"/>
  <c r="G8" i="81"/>
  <c r="G7" i="81"/>
  <c r="W23" i="22"/>
  <c r="U23" i="22"/>
  <c r="S23" i="22"/>
  <c r="Q23" i="22"/>
  <c r="O23" i="22"/>
  <c r="M23" i="22"/>
  <c r="K23" i="22"/>
  <c r="I23" i="22"/>
  <c r="G23" i="22"/>
  <c r="E23" i="22"/>
  <c r="C23" i="22"/>
  <c r="W22" i="22"/>
  <c r="U22" i="22"/>
  <c r="S22" i="22"/>
  <c r="Q22" i="22"/>
  <c r="O22" i="22"/>
  <c r="M22" i="22"/>
  <c r="K22" i="22"/>
  <c r="I22" i="22"/>
  <c r="G22" i="22"/>
  <c r="E22" i="22"/>
  <c r="C22" i="22"/>
  <c r="W21" i="22"/>
  <c r="U21" i="22"/>
  <c r="S21" i="22"/>
  <c r="Q21" i="22"/>
  <c r="O21" i="22"/>
  <c r="M21" i="22"/>
  <c r="K21" i="22"/>
  <c r="I21" i="22"/>
  <c r="G21" i="22"/>
  <c r="E21" i="22"/>
  <c r="C21" i="22"/>
  <c r="W20" i="22"/>
  <c r="U20" i="22"/>
  <c r="S20" i="22"/>
  <c r="Q20" i="22"/>
  <c r="O20" i="22"/>
  <c r="M20" i="22"/>
  <c r="K20" i="22"/>
  <c r="I20" i="22"/>
  <c r="G20" i="22"/>
  <c r="E20" i="22"/>
  <c r="C20" i="22"/>
  <c r="W19" i="22"/>
  <c r="U19" i="22"/>
  <c r="S19" i="22"/>
  <c r="Q19" i="22"/>
  <c r="O19" i="22"/>
  <c r="M19" i="22"/>
  <c r="K19" i="22"/>
  <c r="I19" i="22"/>
  <c r="G19" i="22"/>
  <c r="E19" i="22"/>
  <c r="C19" i="22"/>
  <c r="W18" i="22"/>
  <c r="U18" i="22"/>
  <c r="S18" i="22"/>
  <c r="Q18" i="22"/>
  <c r="O18" i="22"/>
  <c r="M18" i="22"/>
  <c r="K18" i="22"/>
  <c r="I18" i="22"/>
  <c r="G18" i="22"/>
  <c r="E18" i="22"/>
  <c r="C18" i="22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E17" i="20"/>
  <c r="Q21" i="78"/>
  <c r="O21" i="78"/>
  <c r="M21" i="78"/>
  <c r="K21" i="78"/>
  <c r="I21" i="78"/>
  <c r="G21" i="78"/>
  <c r="E21" i="78"/>
  <c r="S20" i="78"/>
  <c r="Q20" i="78"/>
  <c r="O20" i="78"/>
  <c r="M20" i="78"/>
  <c r="K20" i="78"/>
  <c r="I20" i="78"/>
  <c r="G20" i="78"/>
  <c r="E20" i="78"/>
  <c r="Q19" i="78"/>
  <c r="O19" i="78"/>
  <c r="M19" i="78"/>
  <c r="K19" i="78"/>
  <c r="I19" i="78"/>
  <c r="G19" i="78"/>
  <c r="E19" i="78"/>
  <c r="M18" i="78"/>
  <c r="K18" i="78"/>
  <c r="I18" i="78"/>
  <c r="G18" i="78"/>
  <c r="E18" i="78"/>
  <c r="Q17" i="78"/>
  <c r="M17" i="78"/>
  <c r="K17" i="78"/>
  <c r="I17" i="78"/>
  <c r="G17" i="78"/>
  <c r="E17" i="78"/>
  <c r="M16" i="78"/>
  <c r="K16" i="78"/>
  <c r="I16" i="78"/>
  <c r="G16" i="78"/>
  <c r="E16" i="78"/>
  <c r="M15" i="78"/>
  <c r="K15" i="78"/>
  <c r="I15" i="78"/>
  <c r="G15" i="78"/>
  <c r="E15" i="78"/>
  <c r="Q14" i="78"/>
  <c r="M14" i="78"/>
  <c r="K14" i="78"/>
  <c r="I14" i="78"/>
  <c r="G14" i="78"/>
  <c r="E14" i="78"/>
  <c r="Q13" i="78"/>
  <c r="M13" i="78"/>
  <c r="K13" i="78"/>
  <c r="I13" i="78"/>
  <c r="G13" i="78"/>
  <c r="E13" i="78"/>
  <c r="Q12" i="78"/>
  <c r="M12" i="78"/>
  <c r="K12" i="78"/>
  <c r="I12" i="78"/>
  <c r="G12" i="78"/>
  <c r="E12" i="78"/>
  <c r="M11" i="78"/>
  <c r="K11" i="78"/>
  <c r="I11" i="78"/>
  <c r="G11" i="78"/>
  <c r="E11" i="78"/>
  <c r="Q10" i="78"/>
  <c r="M10" i="78"/>
  <c r="K10" i="78"/>
  <c r="I10" i="78"/>
  <c r="G10" i="78"/>
  <c r="E10" i="78"/>
  <c r="Q9" i="78"/>
  <c r="O9" i="78"/>
  <c r="M9" i="78"/>
  <c r="K9" i="78"/>
  <c r="I9" i="78"/>
  <c r="G9" i="78"/>
  <c r="E9" i="78"/>
  <c r="S8" i="78"/>
  <c r="Q8" i="78"/>
  <c r="O8" i="78"/>
  <c r="M8" i="78"/>
  <c r="K8" i="78"/>
  <c r="I8" i="78"/>
  <c r="G8" i="78"/>
  <c r="E8" i="78"/>
  <c r="S7" i="78"/>
  <c r="Q7" i="78"/>
  <c r="O7" i="78"/>
  <c r="M7" i="78"/>
  <c r="K7" i="78"/>
  <c r="I7" i="78"/>
  <c r="G7" i="78"/>
  <c r="E7" i="78"/>
  <c r="S23" i="79"/>
  <c r="Q23" i="79"/>
  <c r="O23" i="79"/>
  <c r="M23" i="79"/>
  <c r="K23" i="79"/>
  <c r="I23" i="79"/>
  <c r="G23" i="79"/>
  <c r="E23" i="79"/>
  <c r="C23" i="79"/>
  <c r="S22" i="79"/>
  <c r="Q22" i="79"/>
  <c r="O22" i="79"/>
  <c r="M22" i="79"/>
  <c r="K22" i="79"/>
  <c r="I22" i="79"/>
  <c r="G22" i="79"/>
  <c r="E22" i="79"/>
  <c r="C22" i="79"/>
  <c r="S21" i="79"/>
  <c r="Q21" i="79"/>
  <c r="O21" i="79"/>
  <c r="M21" i="79"/>
  <c r="K21" i="79"/>
  <c r="I21" i="79"/>
  <c r="G21" i="79"/>
  <c r="E21" i="79"/>
  <c r="C21" i="79"/>
  <c r="S20" i="79"/>
  <c r="Q20" i="79"/>
  <c r="O20" i="79"/>
  <c r="M20" i="79"/>
  <c r="K20" i="79"/>
  <c r="I20" i="79"/>
  <c r="G20" i="79"/>
  <c r="E20" i="79"/>
  <c r="C20" i="79"/>
  <c r="S19" i="79"/>
  <c r="Q19" i="79"/>
  <c r="O19" i="79"/>
  <c r="M19" i="79"/>
  <c r="K19" i="79"/>
  <c r="I19" i="79"/>
  <c r="G19" i="79"/>
  <c r="E19" i="79"/>
  <c r="C19" i="79"/>
  <c r="S18" i="79"/>
  <c r="Q18" i="79"/>
  <c r="O18" i="79"/>
  <c r="M18" i="79"/>
  <c r="K18" i="79"/>
  <c r="I18" i="79"/>
  <c r="G18" i="79"/>
  <c r="E18" i="79"/>
  <c r="C18" i="79"/>
  <c r="T17" i="79"/>
  <c r="R17" i="79"/>
  <c r="P17" i="79"/>
  <c r="N17" i="79"/>
  <c r="L17" i="79"/>
  <c r="J17" i="79"/>
  <c r="H17" i="79"/>
  <c r="F17" i="79"/>
  <c r="R19" i="132"/>
  <c r="Q19" i="132"/>
  <c r="P19" i="132"/>
  <c r="O19" i="132"/>
  <c r="N19" i="132"/>
  <c r="M19" i="132"/>
  <c r="R18" i="132"/>
  <c r="Q18" i="132"/>
  <c r="P18" i="132"/>
  <c r="O18" i="132"/>
  <c r="N18" i="132"/>
  <c r="M18" i="132"/>
  <c r="R17" i="132"/>
  <c r="Q17" i="132"/>
  <c r="P17" i="132"/>
  <c r="O17" i="132"/>
  <c r="N17" i="132"/>
  <c r="M17" i="132"/>
  <c r="R16" i="132"/>
  <c r="Q16" i="132"/>
  <c r="P16" i="132"/>
  <c r="O16" i="132"/>
  <c r="N16" i="132"/>
  <c r="M16" i="132"/>
  <c r="R15" i="132"/>
  <c r="Q15" i="132"/>
  <c r="P15" i="132"/>
  <c r="O15" i="132"/>
  <c r="N15" i="132"/>
  <c r="M15" i="132"/>
  <c r="R14" i="132"/>
  <c r="Q14" i="132"/>
  <c r="P14" i="132"/>
  <c r="O14" i="132"/>
  <c r="N14" i="132"/>
  <c r="M14" i="132"/>
  <c r="R13" i="132"/>
  <c r="Q13" i="132"/>
  <c r="P13" i="132"/>
  <c r="O13" i="132"/>
  <c r="N13" i="132"/>
  <c r="M13" i="132"/>
  <c r="R12" i="132"/>
  <c r="Q12" i="132"/>
  <c r="P12" i="132"/>
  <c r="O12" i="132"/>
  <c r="N12" i="132"/>
  <c r="M12" i="132"/>
  <c r="R11" i="132"/>
  <c r="Q11" i="132"/>
  <c r="P11" i="132"/>
  <c r="O11" i="132"/>
  <c r="N11" i="132"/>
  <c r="M11" i="132"/>
  <c r="R10" i="132"/>
  <c r="Q10" i="132"/>
  <c r="P10" i="132"/>
  <c r="O10" i="132"/>
  <c r="N10" i="132"/>
  <c r="M10" i="132"/>
  <c r="R9" i="132"/>
  <c r="Q9" i="132"/>
  <c r="P9" i="132"/>
  <c r="O9" i="132"/>
  <c r="N9" i="132"/>
  <c r="M9" i="132"/>
  <c r="R8" i="132"/>
  <c r="Q8" i="132"/>
  <c r="P8" i="132"/>
  <c r="O8" i="132"/>
  <c r="N8" i="132"/>
  <c r="M8" i="132"/>
  <c r="R7" i="132"/>
  <c r="Q7" i="132"/>
  <c r="P7" i="132"/>
  <c r="O7" i="132"/>
  <c r="N7" i="132"/>
  <c r="M7" i="132"/>
  <c r="R6" i="132"/>
  <c r="Q6" i="132"/>
  <c r="P6" i="132"/>
  <c r="O6" i="132"/>
  <c r="N6" i="132"/>
  <c r="M6" i="132"/>
  <c r="R5" i="132"/>
  <c r="Q5" i="132"/>
  <c r="P5" i="132"/>
  <c r="O5" i="132"/>
  <c r="N5" i="132"/>
  <c r="M5" i="132"/>
  <c r="Q23" i="17"/>
  <c r="O23" i="17"/>
  <c r="M23" i="17"/>
  <c r="K23" i="17"/>
  <c r="I23" i="17"/>
  <c r="G23" i="17"/>
  <c r="E23" i="17"/>
  <c r="C23" i="17"/>
  <c r="Q22" i="17"/>
  <c r="O22" i="17"/>
  <c r="M22" i="17"/>
  <c r="K22" i="17"/>
  <c r="I22" i="17"/>
  <c r="G22" i="17"/>
  <c r="E22" i="17"/>
  <c r="C22" i="17"/>
  <c r="Q21" i="17"/>
  <c r="O21" i="17"/>
  <c r="M21" i="17"/>
  <c r="K21" i="17"/>
  <c r="I21" i="17"/>
  <c r="G21" i="17"/>
  <c r="E21" i="17"/>
  <c r="C21" i="17"/>
  <c r="Q20" i="17"/>
  <c r="O20" i="17"/>
  <c r="M20" i="17"/>
  <c r="K20" i="17"/>
  <c r="I20" i="17"/>
  <c r="G20" i="17"/>
  <c r="E20" i="17"/>
  <c r="C20" i="17"/>
  <c r="Q19" i="17"/>
  <c r="O19" i="17"/>
  <c r="M19" i="17"/>
  <c r="K19" i="17"/>
  <c r="I19" i="17"/>
  <c r="G19" i="17"/>
  <c r="E19" i="17"/>
  <c r="C19" i="17"/>
  <c r="Q18" i="17"/>
  <c r="O18" i="17"/>
  <c r="M18" i="17"/>
  <c r="K18" i="17"/>
  <c r="I18" i="17"/>
  <c r="G18" i="17"/>
  <c r="E18" i="17"/>
  <c r="C18" i="17"/>
  <c r="Q23" i="135"/>
  <c r="P23" i="135"/>
  <c r="M23" i="135"/>
  <c r="L23" i="135"/>
  <c r="K23" i="135"/>
  <c r="H23" i="135"/>
  <c r="F23" i="135"/>
  <c r="D23" i="135"/>
  <c r="C23" i="135"/>
  <c r="Q22" i="135"/>
  <c r="P22" i="135"/>
  <c r="M22" i="135"/>
  <c r="L22" i="135"/>
  <c r="K22" i="135"/>
  <c r="H22" i="135"/>
  <c r="F22" i="135"/>
  <c r="D22" i="135"/>
  <c r="C22" i="135"/>
  <c r="Q21" i="135"/>
  <c r="P21" i="135"/>
  <c r="M21" i="135"/>
  <c r="L21" i="135"/>
  <c r="K21" i="135"/>
  <c r="H21" i="135"/>
  <c r="F21" i="135"/>
  <c r="D21" i="135"/>
  <c r="C21" i="135"/>
  <c r="Q20" i="135"/>
  <c r="P20" i="135"/>
  <c r="M20" i="135"/>
  <c r="L20" i="135"/>
  <c r="K20" i="135"/>
  <c r="H20" i="135"/>
  <c r="F20" i="135"/>
  <c r="D20" i="135"/>
  <c r="C20" i="135"/>
  <c r="Q19" i="135"/>
  <c r="P19" i="135"/>
  <c r="M19" i="135"/>
  <c r="L19" i="135"/>
  <c r="K19" i="135"/>
  <c r="H19" i="135"/>
  <c r="F19" i="135"/>
  <c r="D19" i="135"/>
  <c r="C19" i="135"/>
  <c r="Q18" i="135"/>
  <c r="P18" i="135"/>
  <c r="M18" i="135"/>
  <c r="L18" i="135"/>
  <c r="K18" i="135"/>
  <c r="H18" i="135"/>
  <c r="F18" i="135"/>
  <c r="D18" i="135"/>
  <c r="C18" i="135"/>
  <c r="G17" i="135"/>
  <c r="F17" i="135"/>
  <c r="E17" i="135"/>
  <c r="Q14" i="135"/>
  <c r="O14" i="135"/>
  <c r="L14" i="135"/>
  <c r="G14" i="135"/>
  <c r="F14" i="135"/>
  <c r="E14" i="135"/>
  <c r="Q13" i="135"/>
  <c r="O13" i="135"/>
  <c r="L13" i="135"/>
  <c r="G13" i="135"/>
  <c r="F13" i="135"/>
  <c r="E13" i="135"/>
  <c r="Q12" i="135"/>
  <c r="O12" i="135"/>
  <c r="L12" i="135"/>
  <c r="G12" i="135"/>
  <c r="F12" i="135"/>
  <c r="E12" i="135"/>
  <c r="Q11" i="135"/>
  <c r="O11" i="135"/>
  <c r="L11" i="135"/>
  <c r="G11" i="135"/>
  <c r="F11" i="135"/>
  <c r="E11" i="135"/>
  <c r="Q10" i="135"/>
  <c r="O10" i="135"/>
  <c r="L10" i="135"/>
  <c r="G10" i="135"/>
  <c r="F10" i="135"/>
  <c r="E10" i="135"/>
  <c r="Q9" i="135"/>
  <c r="O9" i="135"/>
  <c r="L9" i="135"/>
  <c r="G9" i="135"/>
  <c r="F9" i="135"/>
  <c r="E9" i="135"/>
  <c r="Q8" i="135"/>
  <c r="O8" i="135"/>
  <c r="L8" i="135"/>
  <c r="G8" i="135"/>
  <c r="F8" i="135"/>
  <c r="E8" i="135"/>
  <c r="Q7" i="135"/>
  <c r="O7" i="135"/>
  <c r="L7" i="135"/>
  <c r="G7" i="135"/>
  <c r="F7" i="135"/>
  <c r="E7" i="135"/>
  <c r="P21" i="131"/>
  <c r="N21" i="131"/>
  <c r="L21" i="131"/>
  <c r="J21" i="131"/>
  <c r="F21" i="131"/>
  <c r="P20" i="131"/>
  <c r="N20" i="131"/>
  <c r="L20" i="131"/>
  <c r="J20" i="131"/>
  <c r="F20" i="131"/>
  <c r="P19" i="131"/>
  <c r="N19" i="131"/>
  <c r="L19" i="131"/>
  <c r="J19" i="131"/>
  <c r="F19" i="131"/>
  <c r="P18" i="131"/>
  <c r="N18" i="131"/>
  <c r="L18" i="131"/>
  <c r="J18" i="131"/>
  <c r="F18" i="131"/>
  <c r="P17" i="131"/>
  <c r="N17" i="131"/>
  <c r="L17" i="131"/>
  <c r="J17" i="131"/>
  <c r="F17" i="131"/>
  <c r="P16" i="131"/>
  <c r="N16" i="131"/>
  <c r="L16" i="131"/>
  <c r="J16" i="131"/>
  <c r="F16" i="131"/>
  <c r="P15" i="131"/>
  <c r="N15" i="131"/>
  <c r="L15" i="131"/>
  <c r="J15" i="131"/>
  <c r="F15" i="131"/>
  <c r="P14" i="131"/>
  <c r="N14" i="131"/>
  <c r="L14" i="131"/>
  <c r="J14" i="131"/>
  <c r="F14" i="131"/>
  <c r="P13" i="131"/>
  <c r="N13" i="131"/>
  <c r="L13" i="131"/>
  <c r="J13" i="131"/>
  <c r="F13" i="131"/>
  <c r="P12" i="131"/>
  <c r="N12" i="131"/>
  <c r="L12" i="131"/>
  <c r="J12" i="131"/>
  <c r="F12" i="131"/>
  <c r="P11" i="131"/>
  <c r="N11" i="131"/>
  <c r="L11" i="131"/>
  <c r="J11" i="131"/>
  <c r="F11" i="131"/>
  <c r="P10" i="131"/>
  <c r="N10" i="131"/>
  <c r="L10" i="131"/>
  <c r="J10" i="131"/>
  <c r="F10" i="131"/>
  <c r="P9" i="131"/>
  <c r="N9" i="131"/>
  <c r="L9" i="131"/>
  <c r="J9" i="131"/>
  <c r="F9" i="131"/>
  <c r="P8" i="131"/>
  <c r="N8" i="131"/>
  <c r="L8" i="131"/>
  <c r="J8" i="131"/>
  <c r="F8" i="131"/>
  <c r="P7" i="131"/>
  <c r="N7" i="131"/>
  <c r="L7" i="131"/>
  <c r="J7" i="131"/>
  <c r="F7" i="131"/>
  <c r="Q23" i="108"/>
  <c r="P23" i="108"/>
  <c r="N23" i="108"/>
  <c r="M23" i="108"/>
  <c r="L23" i="108"/>
  <c r="J23" i="108"/>
  <c r="I23" i="108"/>
  <c r="H23" i="108"/>
  <c r="F23" i="108"/>
  <c r="E23" i="108"/>
  <c r="D23" i="108"/>
  <c r="C23" i="108"/>
  <c r="Q22" i="108"/>
  <c r="P22" i="108"/>
  <c r="N22" i="108"/>
  <c r="M22" i="108"/>
  <c r="L22" i="108"/>
  <c r="J22" i="108"/>
  <c r="I22" i="108"/>
  <c r="H22" i="108"/>
  <c r="F22" i="108"/>
  <c r="E22" i="108"/>
  <c r="D22" i="108"/>
  <c r="C22" i="108"/>
  <c r="Q21" i="108"/>
  <c r="P21" i="108"/>
  <c r="N21" i="108"/>
  <c r="M21" i="108"/>
  <c r="L21" i="108"/>
  <c r="J21" i="108"/>
  <c r="I21" i="108"/>
  <c r="H21" i="108"/>
  <c r="F21" i="108"/>
  <c r="E21" i="108"/>
  <c r="D21" i="108"/>
  <c r="C21" i="108"/>
  <c r="Q20" i="108"/>
  <c r="P20" i="108"/>
  <c r="N20" i="108"/>
  <c r="M20" i="108"/>
  <c r="L20" i="108"/>
  <c r="J20" i="108"/>
  <c r="I20" i="108"/>
  <c r="H20" i="108"/>
  <c r="F20" i="108"/>
  <c r="E20" i="108"/>
  <c r="D20" i="108"/>
  <c r="C20" i="108"/>
  <c r="Q19" i="108"/>
  <c r="P19" i="108"/>
  <c r="N19" i="108"/>
  <c r="M19" i="108"/>
  <c r="L19" i="108"/>
  <c r="J19" i="108"/>
  <c r="I19" i="108"/>
  <c r="H19" i="108"/>
  <c r="F19" i="108"/>
  <c r="E19" i="108"/>
  <c r="D19" i="108"/>
  <c r="C19" i="108"/>
  <c r="Q18" i="108"/>
  <c r="P18" i="108"/>
  <c r="N18" i="108"/>
  <c r="M18" i="108"/>
  <c r="L18" i="108"/>
  <c r="J18" i="108"/>
  <c r="I18" i="108"/>
  <c r="H18" i="108"/>
  <c r="F18" i="108"/>
  <c r="E18" i="108"/>
  <c r="D18" i="108"/>
  <c r="C18" i="108"/>
  <c r="Q23" i="115"/>
  <c r="N23" i="115"/>
  <c r="K23" i="115"/>
  <c r="H23" i="115"/>
  <c r="E23" i="115"/>
  <c r="C23" i="115"/>
  <c r="Q22" i="115"/>
  <c r="N22" i="115"/>
  <c r="K22" i="115"/>
  <c r="H22" i="115"/>
  <c r="E22" i="115"/>
  <c r="C22" i="115"/>
  <c r="Q21" i="115"/>
  <c r="N21" i="115"/>
  <c r="K21" i="115"/>
  <c r="H21" i="115"/>
  <c r="E21" i="115"/>
  <c r="C21" i="115"/>
  <c r="Q20" i="115"/>
  <c r="N20" i="115"/>
  <c r="K20" i="115"/>
  <c r="H20" i="115"/>
  <c r="E20" i="115"/>
  <c r="C20" i="115"/>
  <c r="Q19" i="115"/>
  <c r="N19" i="115"/>
  <c r="K19" i="115"/>
  <c r="H19" i="115"/>
  <c r="E19" i="115"/>
  <c r="C19" i="115"/>
  <c r="Q18" i="115"/>
  <c r="N18" i="115"/>
  <c r="K18" i="115"/>
  <c r="H18" i="115"/>
  <c r="E18" i="115"/>
  <c r="C18" i="115"/>
  <c r="R19" i="85"/>
  <c r="Q19" i="85"/>
  <c r="P19" i="85"/>
  <c r="O19" i="85"/>
  <c r="N19" i="85"/>
  <c r="M19" i="85"/>
  <c r="R18" i="85"/>
  <c r="Q18" i="85"/>
  <c r="P18" i="85"/>
  <c r="O18" i="85"/>
  <c r="N18" i="85"/>
  <c r="M18" i="85"/>
  <c r="R17" i="85"/>
  <c r="Q17" i="85"/>
  <c r="P17" i="85"/>
  <c r="O17" i="85"/>
  <c r="N17" i="85"/>
  <c r="M17" i="85"/>
  <c r="R16" i="85"/>
  <c r="Q16" i="85"/>
  <c r="P16" i="85"/>
  <c r="O16" i="85"/>
  <c r="N16" i="85"/>
  <c r="M16" i="85"/>
  <c r="R15" i="85"/>
  <c r="Q15" i="85"/>
  <c r="P15" i="85"/>
  <c r="O15" i="85"/>
  <c r="N15" i="85"/>
  <c r="M15" i="85"/>
  <c r="R14" i="85"/>
  <c r="Q14" i="85"/>
  <c r="P14" i="85"/>
  <c r="O14" i="85"/>
  <c r="N14" i="85"/>
  <c r="M14" i="85"/>
  <c r="R13" i="85"/>
  <c r="Q13" i="85"/>
  <c r="P13" i="85"/>
  <c r="O13" i="85"/>
  <c r="N13" i="85"/>
  <c r="M13" i="85"/>
  <c r="R12" i="85"/>
  <c r="Q12" i="85"/>
  <c r="P12" i="85"/>
  <c r="O12" i="85"/>
  <c r="N12" i="85"/>
  <c r="M12" i="85"/>
  <c r="R11" i="85"/>
  <c r="Q11" i="85"/>
  <c r="P11" i="85"/>
  <c r="O11" i="85"/>
  <c r="N11" i="85"/>
  <c r="M11" i="85"/>
  <c r="R10" i="85"/>
  <c r="Q10" i="85"/>
  <c r="P10" i="85"/>
  <c r="O10" i="85"/>
  <c r="N10" i="85"/>
  <c r="M10" i="85"/>
  <c r="R9" i="85"/>
  <c r="Q9" i="85"/>
  <c r="P9" i="85"/>
  <c r="O9" i="85"/>
  <c r="N9" i="85"/>
  <c r="M9" i="85"/>
  <c r="R8" i="85"/>
  <c r="Q8" i="85"/>
  <c r="P8" i="85"/>
  <c r="O8" i="85"/>
  <c r="N8" i="85"/>
  <c r="M8" i="85"/>
  <c r="R7" i="85"/>
  <c r="Q7" i="85"/>
  <c r="P7" i="85"/>
  <c r="O7" i="85"/>
  <c r="N7" i="85"/>
  <c r="M7" i="85"/>
  <c r="R6" i="85"/>
  <c r="Q6" i="85"/>
  <c r="P6" i="85"/>
  <c r="O6" i="85"/>
  <c r="N6" i="85"/>
  <c r="M6" i="85"/>
  <c r="R5" i="85"/>
  <c r="Q5" i="85"/>
  <c r="P5" i="85"/>
  <c r="O5" i="85"/>
  <c r="N5" i="85"/>
  <c r="M5" i="85"/>
  <c r="R19" i="82"/>
  <c r="Q19" i="82"/>
  <c r="P19" i="82"/>
  <c r="O19" i="82"/>
  <c r="N19" i="82"/>
  <c r="M19" i="82"/>
  <c r="R18" i="82"/>
  <c r="Q18" i="82"/>
  <c r="P18" i="82"/>
  <c r="O18" i="82"/>
  <c r="N18" i="82"/>
  <c r="M18" i="82"/>
  <c r="R17" i="82"/>
  <c r="Q17" i="82"/>
  <c r="P17" i="82"/>
  <c r="O17" i="82"/>
  <c r="N17" i="82"/>
  <c r="M17" i="82"/>
  <c r="R16" i="82"/>
  <c r="Q16" i="82"/>
  <c r="P16" i="82"/>
  <c r="O16" i="82"/>
  <c r="N16" i="82"/>
  <c r="M16" i="82"/>
  <c r="R15" i="82"/>
  <c r="Q15" i="82"/>
  <c r="P15" i="82"/>
  <c r="O15" i="82"/>
  <c r="N15" i="82"/>
  <c r="M15" i="82"/>
  <c r="R14" i="82"/>
  <c r="Q14" i="82"/>
  <c r="P14" i="82"/>
  <c r="O14" i="82"/>
  <c r="N14" i="82"/>
  <c r="M14" i="82"/>
  <c r="R13" i="82"/>
  <c r="Q13" i="82"/>
  <c r="P13" i="82"/>
  <c r="O13" i="82"/>
  <c r="N13" i="82"/>
  <c r="M13" i="82"/>
  <c r="R12" i="82"/>
  <c r="Q12" i="82"/>
  <c r="P12" i="82"/>
  <c r="O12" i="82"/>
  <c r="N12" i="82"/>
  <c r="M12" i="82"/>
  <c r="R11" i="82"/>
  <c r="Q11" i="82"/>
  <c r="P11" i="82"/>
  <c r="O11" i="82"/>
  <c r="N11" i="82"/>
  <c r="M11" i="82"/>
  <c r="R10" i="82"/>
  <c r="Q10" i="82"/>
  <c r="P10" i="82"/>
  <c r="O10" i="82"/>
  <c r="N10" i="82"/>
  <c r="M10" i="82"/>
  <c r="R9" i="82"/>
  <c r="Q9" i="82"/>
  <c r="P9" i="82"/>
  <c r="O9" i="82"/>
  <c r="N9" i="82"/>
  <c r="M9" i="82"/>
  <c r="R8" i="82"/>
  <c r="Q8" i="82"/>
  <c r="P8" i="82"/>
  <c r="O8" i="82"/>
  <c r="N8" i="82"/>
  <c r="M8" i="82"/>
  <c r="R7" i="82"/>
  <c r="Q7" i="82"/>
  <c r="P7" i="82"/>
  <c r="O7" i="82"/>
  <c r="N7" i="82"/>
  <c r="M7" i="82"/>
  <c r="R6" i="82"/>
  <c r="Q6" i="82"/>
  <c r="P6" i="82"/>
  <c r="O6" i="82"/>
  <c r="N6" i="82"/>
  <c r="M6" i="82"/>
  <c r="R5" i="82"/>
  <c r="Q5" i="82"/>
  <c r="P5" i="82"/>
  <c r="O5" i="82"/>
  <c r="N5" i="82"/>
  <c r="M5" i="82"/>
  <c r="P21" i="109"/>
  <c r="N21" i="109"/>
  <c r="L21" i="109"/>
  <c r="J21" i="109"/>
  <c r="H21" i="109"/>
  <c r="F21" i="109"/>
  <c r="D21" i="109"/>
  <c r="P20" i="109"/>
  <c r="N20" i="109"/>
  <c r="L20" i="109"/>
  <c r="J20" i="109"/>
  <c r="H20" i="109"/>
  <c r="F20" i="109"/>
  <c r="D20" i="109"/>
  <c r="P19" i="109"/>
  <c r="N19" i="109"/>
  <c r="L19" i="109"/>
  <c r="J19" i="109"/>
  <c r="H19" i="109"/>
  <c r="F19" i="109"/>
  <c r="D19" i="109"/>
  <c r="P18" i="109"/>
  <c r="N18" i="109"/>
  <c r="L18" i="109"/>
  <c r="J18" i="109"/>
  <c r="H18" i="109"/>
  <c r="F18" i="109"/>
  <c r="D18" i="109"/>
  <c r="P17" i="109"/>
  <c r="N17" i="109"/>
  <c r="L17" i="109"/>
  <c r="J17" i="109"/>
  <c r="H17" i="109"/>
  <c r="F17" i="109"/>
  <c r="D17" i="109"/>
  <c r="P16" i="109"/>
  <c r="N16" i="109"/>
  <c r="L16" i="109"/>
  <c r="J16" i="109"/>
  <c r="H16" i="109"/>
  <c r="F16" i="109"/>
  <c r="D16" i="109"/>
  <c r="P15" i="109"/>
  <c r="N15" i="109"/>
  <c r="L15" i="109"/>
  <c r="J15" i="109"/>
  <c r="H15" i="109"/>
  <c r="F15" i="109"/>
  <c r="D15" i="109"/>
  <c r="P14" i="109"/>
  <c r="N14" i="109"/>
  <c r="L14" i="109"/>
  <c r="J14" i="109"/>
  <c r="H14" i="109"/>
  <c r="F14" i="109"/>
  <c r="D14" i="109"/>
  <c r="P13" i="109"/>
  <c r="N13" i="109"/>
  <c r="L13" i="109"/>
  <c r="J13" i="109"/>
  <c r="H13" i="109"/>
  <c r="F13" i="109"/>
  <c r="D13" i="109"/>
  <c r="P12" i="109"/>
  <c r="N12" i="109"/>
  <c r="L12" i="109"/>
  <c r="J12" i="109"/>
  <c r="H12" i="109"/>
  <c r="F12" i="109"/>
  <c r="D12" i="109"/>
  <c r="P11" i="109"/>
  <c r="N11" i="109"/>
  <c r="L11" i="109"/>
  <c r="J11" i="109"/>
  <c r="H11" i="109"/>
  <c r="F11" i="109"/>
  <c r="D11" i="109"/>
  <c r="P10" i="109"/>
  <c r="N10" i="109"/>
  <c r="L10" i="109"/>
  <c r="J10" i="109"/>
  <c r="H10" i="109"/>
  <c r="F10" i="109"/>
  <c r="D10" i="109"/>
  <c r="P9" i="109"/>
  <c r="N9" i="109"/>
  <c r="L9" i="109"/>
  <c r="J9" i="109"/>
  <c r="H9" i="109"/>
  <c r="F9" i="109"/>
  <c r="D9" i="109"/>
  <c r="P8" i="109"/>
  <c r="N8" i="109"/>
  <c r="L8" i="109"/>
  <c r="J8" i="109"/>
  <c r="H8" i="109"/>
  <c r="F8" i="109"/>
  <c r="D8" i="109"/>
  <c r="P7" i="109"/>
  <c r="N7" i="109"/>
  <c r="L7" i="109"/>
  <c r="J7" i="109"/>
  <c r="H7" i="109"/>
  <c r="F7" i="109"/>
  <c r="D7" i="109"/>
  <c r="P23" i="18"/>
  <c r="N23" i="18"/>
  <c r="L23" i="18"/>
  <c r="J23" i="18"/>
  <c r="H23" i="18"/>
  <c r="F23" i="18"/>
  <c r="E23" i="18"/>
  <c r="D23" i="18"/>
  <c r="C23" i="18"/>
  <c r="P22" i="18"/>
  <c r="N22" i="18"/>
  <c r="L22" i="18"/>
  <c r="J22" i="18"/>
  <c r="H22" i="18"/>
  <c r="F22" i="18"/>
  <c r="E22" i="18"/>
  <c r="D22" i="18"/>
  <c r="C22" i="18"/>
  <c r="P21" i="18"/>
  <c r="N21" i="18"/>
  <c r="L21" i="18"/>
  <c r="J21" i="18"/>
  <c r="H21" i="18"/>
  <c r="F21" i="18"/>
  <c r="E21" i="18"/>
  <c r="D21" i="18"/>
  <c r="C21" i="18"/>
  <c r="P20" i="18"/>
  <c r="N20" i="18"/>
  <c r="L20" i="18"/>
  <c r="J20" i="18"/>
  <c r="H20" i="18"/>
  <c r="F20" i="18"/>
  <c r="E20" i="18"/>
  <c r="D20" i="18"/>
  <c r="C20" i="18"/>
  <c r="P19" i="18"/>
  <c r="N19" i="18"/>
  <c r="L19" i="18"/>
  <c r="J19" i="18"/>
  <c r="H19" i="18"/>
  <c r="F19" i="18"/>
  <c r="E19" i="18"/>
  <c r="D19" i="18"/>
  <c r="C19" i="18"/>
  <c r="P18" i="18"/>
  <c r="N18" i="18"/>
  <c r="L18" i="18"/>
  <c r="J18" i="18"/>
  <c r="H18" i="18"/>
  <c r="F18" i="18"/>
  <c r="E18" i="18"/>
  <c r="D18" i="18"/>
  <c r="C18" i="18"/>
  <c r="Q17" i="18"/>
  <c r="O17" i="18"/>
  <c r="M17" i="18"/>
  <c r="K17" i="18"/>
  <c r="I17" i="18"/>
  <c r="G17" i="18"/>
  <c r="E17" i="18"/>
  <c r="M23" i="76"/>
  <c r="L23" i="76"/>
  <c r="K23" i="76"/>
  <c r="J23" i="76"/>
  <c r="I23" i="76"/>
  <c r="H23" i="76"/>
  <c r="G23" i="76"/>
  <c r="F23" i="76"/>
  <c r="E23" i="76"/>
  <c r="D23" i="76"/>
  <c r="C23" i="76"/>
  <c r="M22" i="76"/>
  <c r="L22" i="76"/>
  <c r="K22" i="76"/>
  <c r="J22" i="76"/>
  <c r="I22" i="76"/>
  <c r="H22" i="76"/>
  <c r="G22" i="76"/>
  <c r="F22" i="76"/>
  <c r="E22" i="76"/>
  <c r="D22" i="76"/>
  <c r="C22" i="76"/>
  <c r="M21" i="76"/>
  <c r="L21" i="76"/>
  <c r="K21" i="76"/>
  <c r="J21" i="76"/>
  <c r="I21" i="76"/>
  <c r="H21" i="76"/>
  <c r="G21" i="76"/>
  <c r="F21" i="76"/>
  <c r="E21" i="76"/>
  <c r="D21" i="76"/>
  <c r="C21" i="76"/>
  <c r="M20" i="76"/>
  <c r="L20" i="76"/>
  <c r="K20" i="76"/>
  <c r="J20" i="76"/>
  <c r="I20" i="76"/>
  <c r="H20" i="76"/>
  <c r="G20" i="76"/>
  <c r="F20" i="76"/>
  <c r="E20" i="76"/>
  <c r="D20" i="76"/>
  <c r="C20" i="76"/>
  <c r="M19" i="76"/>
  <c r="L19" i="76"/>
  <c r="K19" i="76"/>
  <c r="J19" i="76"/>
  <c r="I19" i="76"/>
  <c r="H19" i="76"/>
  <c r="G19" i="76"/>
  <c r="F19" i="76"/>
  <c r="E19" i="76"/>
  <c r="D19" i="76"/>
  <c r="C19" i="76"/>
  <c r="M18" i="76"/>
  <c r="L18" i="76"/>
  <c r="K18" i="76"/>
  <c r="J18" i="76"/>
  <c r="I18" i="76"/>
  <c r="H18" i="76"/>
  <c r="G18" i="76"/>
  <c r="F18" i="76"/>
  <c r="E18" i="76"/>
  <c r="D18" i="76"/>
  <c r="C18" i="76"/>
  <c r="N23" i="127"/>
  <c r="L23" i="127"/>
  <c r="J23" i="127"/>
  <c r="H23" i="127"/>
  <c r="F23" i="127"/>
  <c r="D23" i="127"/>
  <c r="C23" i="127"/>
  <c r="N22" i="127"/>
  <c r="L22" i="127"/>
  <c r="J22" i="127"/>
  <c r="H22" i="127"/>
  <c r="F22" i="127"/>
  <c r="D22" i="127"/>
  <c r="C22" i="127"/>
  <c r="N21" i="127"/>
  <c r="L21" i="127"/>
  <c r="J21" i="127"/>
  <c r="H21" i="127"/>
  <c r="F21" i="127"/>
  <c r="D21" i="127"/>
  <c r="C21" i="127"/>
  <c r="N20" i="127"/>
  <c r="L20" i="127"/>
  <c r="J20" i="127"/>
  <c r="H20" i="127"/>
  <c r="F20" i="127"/>
  <c r="D20" i="127"/>
  <c r="C20" i="127"/>
  <c r="N19" i="127"/>
  <c r="L19" i="127"/>
  <c r="J19" i="127"/>
  <c r="H19" i="127"/>
  <c r="F19" i="127"/>
  <c r="D19" i="127"/>
  <c r="C19" i="127"/>
  <c r="N18" i="127"/>
  <c r="L18" i="127"/>
  <c r="J18" i="127"/>
  <c r="H18" i="127"/>
  <c r="F18" i="127"/>
  <c r="D18" i="127"/>
  <c r="C18" i="127"/>
  <c r="R23" i="73"/>
  <c r="P23" i="73"/>
  <c r="N23" i="73"/>
  <c r="L23" i="73"/>
  <c r="J23" i="73"/>
  <c r="H23" i="73"/>
  <c r="F23" i="73"/>
  <c r="D23" i="73"/>
  <c r="C23" i="73"/>
  <c r="R22" i="73"/>
  <c r="P22" i="73"/>
  <c r="N22" i="73"/>
  <c r="L22" i="73"/>
  <c r="J22" i="73"/>
  <c r="H22" i="73"/>
  <c r="F22" i="73"/>
  <c r="D22" i="73"/>
  <c r="C22" i="73"/>
  <c r="R21" i="73"/>
  <c r="P21" i="73"/>
  <c r="N21" i="73"/>
  <c r="L21" i="73"/>
  <c r="J21" i="73"/>
  <c r="H21" i="73"/>
  <c r="F21" i="73"/>
  <c r="D21" i="73"/>
  <c r="C21" i="73"/>
  <c r="R20" i="73"/>
  <c r="P20" i="73"/>
  <c r="N20" i="73"/>
  <c r="L20" i="73"/>
  <c r="J20" i="73"/>
  <c r="H20" i="73"/>
  <c r="F20" i="73"/>
  <c r="D20" i="73"/>
  <c r="C20" i="73"/>
  <c r="R19" i="73"/>
  <c r="P19" i="73"/>
  <c r="N19" i="73"/>
  <c r="L19" i="73"/>
  <c r="J19" i="73"/>
  <c r="H19" i="73"/>
  <c r="F19" i="73"/>
  <c r="D19" i="73"/>
  <c r="C19" i="73"/>
  <c r="R18" i="73"/>
  <c r="P18" i="73"/>
  <c r="N18" i="73"/>
  <c r="L18" i="73"/>
  <c r="J18" i="73"/>
  <c r="H18" i="73"/>
  <c r="F18" i="73"/>
  <c r="D18" i="73"/>
  <c r="C18" i="73"/>
  <c r="R19" i="86"/>
  <c r="Q19" i="86"/>
  <c r="P19" i="86"/>
  <c r="O19" i="86"/>
  <c r="N19" i="86"/>
  <c r="M19" i="86"/>
  <c r="R18" i="86"/>
  <c r="Q18" i="86"/>
  <c r="P18" i="86"/>
  <c r="O18" i="86"/>
  <c r="N18" i="86"/>
  <c r="M18" i="86"/>
  <c r="R17" i="86"/>
  <c r="Q17" i="86"/>
  <c r="P17" i="86"/>
  <c r="O17" i="86"/>
  <c r="N17" i="86"/>
  <c r="M17" i="86"/>
  <c r="R16" i="86"/>
  <c r="Q16" i="86"/>
  <c r="P16" i="86"/>
  <c r="O16" i="86"/>
  <c r="N16" i="86"/>
  <c r="M16" i="86"/>
  <c r="R15" i="86"/>
  <c r="Q15" i="86"/>
  <c r="P15" i="86"/>
  <c r="O15" i="86"/>
  <c r="N15" i="86"/>
  <c r="M15" i="86"/>
  <c r="R14" i="86"/>
  <c r="Q14" i="86"/>
  <c r="P14" i="86"/>
  <c r="O14" i="86"/>
  <c r="N14" i="86"/>
  <c r="M14" i="86"/>
  <c r="R13" i="86"/>
  <c r="Q13" i="86"/>
  <c r="P13" i="86"/>
  <c r="O13" i="86"/>
  <c r="N13" i="86"/>
  <c r="M13" i="86"/>
  <c r="R12" i="86"/>
  <c r="Q12" i="86"/>
  <c r="P12" i="86"/>
  <c r="O12" i="86"/>
  <c r="N12" i="86"/>
  <c r="M12" i="86"/>
  <c r="R11" i="86"/>
  <c r="Q11" i="86"/>
  <c r="P11" i="86"/>
  <c r="O11" i="86"/>
  <c r="N11" i="86"/>
  <c r="M11" i="86"/>
  <c r="R10" i="86"/>
  <c r="Q10" i="86"/>
  <c r="P10" i="86"/>
  <c r="O10" i="86"/>
  <c r="N10" i="86"/>
  <c r="M10" i="86"/>
  <c r="R9" i="86"/>
  <c r="Q9" i="86"/>
  <c r="P9" i="86"/>
  <c r="O9" i="86"/>
  <c r="N9" i="86"/>
  <c r="M9" i="86"/>
  <c r="R8" i="86"/>
  <c r="Q8" i="86"/>
  <c r="P8" i="86"/>
  <c r="O8" i="86"/>
  <c r="N8" i="86"/>
  <c r="M8" i="86"/>
  <c r="R7" i="86"/>
  <c r="Q7" i="86"/>
  <c r="P7" i="86"/>
  <c r="O7" i="86"/>
  <c r="N7" i="86"/>
  <c r="M7" i="86"/>
  <c r="R6" i="86"/>
  <c r="Q6" i="86"/>
  <c r="P6" i="86"/>
  <c r="O6" i="86"/>
  <c r="N6" i="86"/>
  <c r="M6" i="86"/>
  <c r="R5" i="86"/>
  <c r="Q5" i="86"/>
  <c r="P5" i="86"/>
  <c r="O5" i="86"/>
  <c r="N5" i="86"/>
  <c r="M5" i="86"/>
  <c r="R19" i="83"/>
  <c r="Q19" i="83"/>
  <c r="P19" i="83"/>
  <c r="O19" i="83"/>
  <c r="N19" i="83"/>
  <c r="M19" i="83"/>
  <c r="R18" i="83"/>
  <c r="Q18" i="83"/>
  <c r="P18" i="83"/>
  <c r="O18" i="83"/>
  <c r="N18" i="83"/>
  <c r="M18" i="83"/>
  <c r="R17" i="83"/>
  <c r="Q17" i="83"/>
  <c r="P17" i="83"/>
  <c r="O17" i="83"/>
  <c r="N17" i="83"/>
  <c r="M17" i="83"/>
  <c r="R16" i="83"/>
  <c r="Q16" i="83"/>
  <c r="P16" i="83"/>
  <c r="O16" i="83"/>
  <c r="N16" i="83"/>
  <c r="M16" i="83"/>
  <c r="R15" i="83"/>
  <c r="Q15" i="83"/>
  <c r="P15" i="83"/>
  <c r="O15" i="83"/>
  <c r="N15" i="83"/>
  <c r="M15" i="83"/>
  <c r="R14" i="83"/>
  <c r="Q14" i="83"/>
  <c r="P14" i="83"/>
  <c r="O14" i="83"/>
  <c r="N14" i="83"/>
  <c r="M14" i="83"/>
  <c r="R13" i="83"/>
  <c r="Q13" i="83"/>
  <c r="P13" i="83"/>
  <c r="O13" i="83"/>
  <c r="N13" i="83"/>
  <c r="M13" i="83"/>
  <c r="R12" i="83"/>
  <c r="Q12" i="83"/>
  <c r="P12" i="83"/>
  <c r="O12" i="83"/>
  <c r="N12" i="83"/>
  <c r="M12" i="83"/>
  <c r="R11" i="83"/>
  <c r="Q11" i="83"/>
  <c r="P11" i="83"/>
  <c r="O11" i="83"/>
  <c r="N11" i="83"/>
  <c r="M11" i="83"/>
  <c r="R10" i="83"/>
  <c r="Q10" i="83"/>
  <c r="P10" i="83"/>
  <c r="O10" i="83"/>
  <c r="N10" i="83"/>
  <c r="M10" i="83"/>
  <c r="R9" i="83"/>
  <c r="Q9" i="83"/>
  <c r="P9" i="83"/>
  <c r="O9" i="83"/>
  <c r="N9" i="83"/>
  <c r="M9" i="83"/>
  <c r="R8" i="83"/>
  <c r="Q8" i="83"/>
  <c r="P8" i="83"/>
  <c r="O8" i="83"/>
  <c r="N8" i="83"/>
  <c r="M8" i="83"/>
  <c r="R7" i="83"/>
  <c r="Q7" i="83"/>
  <c r="P7" i="83"/>
  <c r="O7" i="83"/>
  <c r="N7" i="83"/>
  <c r="M7" i="83"/>
  <c r="R6" i="83"/>
  <c r="Q6" i="83"/>
  <c r="P6" i="83"/>
  <c r="O6" i="83"/>
  <c r="N6" i="83"/>
  <c r="M6" i="83"/>
  <c r="R5" i="83"/>
  <c r="Q5" i="83"/>
  <c r="P5" i="83"/>
  <c r="O5" i="83"/>
  <c r="N5" i="83"/>
  <c r="M5" i="83"/>
  <c r="R19" i="84"/>
  <c r="Q19" i="84"/>
  <c r="P19" i="84"/>
  <c r="O19" i="84"/>
  <c r="N19" i="84"/>
  <c r="M19" i="84"/>
  <c r="R18" i="84"/>
  <c r="Q18" i="84"/>
  <c r="P18" i="84"/>
  <c r="O18" i="84"/>
  <c r="N18" i="84"/>
  <c r="M18" i="84"/>
  <c r="R17" i="84"/>
  <c r="Q17" i="84"/>
  <c r="P17" i="84"/>
  <c r="O17" i="84"/>
  <c r="N17" i="84"/>
  <c r="M17" i="84"/>
  <c r="R16" i="84"/>
  <c r="Q16" i="84"/>
  <c r="P16" i="84"/>
  <c r="O16" i="84"/>
  <c r="N16" i="84"/>
  <c r="M16" i="84"/>
  <c r="R15" i="84"/>
  <c r="Q15" i="84"/>
  <c r="P15" i="84"/>
  <c r="O15" i="84"/>
  <c r="N15" i="84"/>
  <c r="M15" i="84"/>
  <c r="R14" i="84"/>
  <c r="Q14" i="84"/>
  <c r="P14" i="84"/>
  <c r="O14" i="84"/>
  <c r="N14" i="84"/>
  <c r="M14" i="84"/>
  <c r="R13" i="84"/>
  <c r="Q13" i="84"/>
  <c r="P13" i="84"/>
  <c r="O13" i="84"/>
  <c r="N13" i="84"/>
  <c r="M13" i="84"/>
  <c r="R12" i="84"/>
  <c r="Q12" i="84"/>
  <c r="P12" i="84"/>
  <c r="O12" i="84"/>
  <c r="N12" i="84"/>
  <c r="M12" i="84"/>
  <c r="R11" i="84"/>
  <c r="Q11" i="84"/>
  <c r="P11" i="84"/>
  <c r="O11" i="84"/>
  <c r="N11" i="84"/>
  <c r="M11" i="84"/>
  <c r="R10" i="84"/>
  <c r="Q10" i="84"/>
  <c r="P10" i="84"/>
  <c r="O10" i="84"/>
  <c r="N10" i="84"/>
  <c r="M10" i="84"/>
  <c r="R9" i="84"/>
  <c r="Q9" i="84"/>
  <c r="P9" i="84"/>
  <c r="O9" i="84"/>
  <c r="N9" i="84"/>
  <c r="M9" i="84"/>
  <c r="R8" i="84"/>
  <c r="Q8" i="84"/>
  <c r="P8" i="84"/>
  <c r="O8" i="84"/>
  <c r="N8" i="84"/>
  <c r="M8" i="84"/>
  <c r="R7" i="84"/>
  <c r="Q7" i="84"/>
  <c r="P7" i="84"/>
  <c r="O7" i="84"/>
  <c r="N7" i="84"/>
  <c r="M7" i="84"/>
  <c r="R6" i="84"/>
  <c r="Q6" i="84"/>
  <c r="P6" i="84"/>
  <c r="O6" i="84"/>
  <c r="N6" i="84"/>
  <c r="M6" i="84"/>
  <c r="R5" i="84"/>
  <c r="Q5" i="84"/>
  <c r="P5" i="84"/>
  <c r="O5" i="84"/>
  <c r="N5" i="84"/>
  <c r="M5" i="84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</calcChain>
</file>

<file path=xl/sharedStrings.xml><?xml version="1.0" encoding="utf-8"?>
<sst xmlns="http://schemas.openxmlformats.org/spreadsheetml/2006/main" count="2405" uniqueCount="350">
  <si>
    <t xml:space="preserve"> </t>
  </si>
  <si>
    <t>školy</t>
  </si>
  <si>
    <t>celkem</t>
  </si>
  <si>
    <t>z toho</t>
  </si>
  <si>
    <t>dívky</t>
  </si>
  <si>
    <t>2010/11</t>
  </si>
  <si>
    <t>2011/12</t>
  </si>
  <si>
    <t>2012/13</t>
  </si>
  <si>
    <t>2013/14</t>
  </si>
  <si>
    <t>2014/15</t>
  </si>
  <si>
    <t>2015/16</t>
  </si>
  <si>
    <t>2016/17</t>
  </si>
  <si>
    <r>
      <t>učitelé</t>
    </r>
    <r>
      <rPr>
        <vertAlign val="superscript"/>
        <sz val="8"/>
        <color theme="1"/>
        <rFont val="Arial"/>
        <family val="2"/>
        <charset val="238"/>
      </rPr>
      <t>1)</t>
    </r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</si>
  <si>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</si>
  <si>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</si>
  <si>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</si>
  <si>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</si>
  <si>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</si>
  <si>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</si>
  <si>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</si>
  <si>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</si>
  <si>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</si>
  <si>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</si>
  <si>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</si>
  <si>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</si>
  <si>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</si>
  <si>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</si>
  <si>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</si>
  <si>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MŠMT</t>
  </si>
  <si>
    <t>obec</t>
  </si>
  <si>
    <t>kraj</t>
  </si>
  <si>
    <t>církev</t>
  </si>
  <si>
    <t xml:space="preserve">třídy </t>
  </si>
  <si>
    <t>z toho dívky</t>
  </si>
  <si>
    <t>v tom</t>
  </si>
  <si>
    <t>ostatní</t>
  </si>
  <si>
    <t>v tom postižení</t>
  </si>
  <si>
    <t>mentálně</t>
  </si>
  <si>
    <t>sluchově</t>
  </si>
  <si>
    <t>zrakově</t>
  </si>
  <si>
    <t>vadami řeči</t>
  </si>
  <si>
    <t>tělesně</t>
  </si>
  <si>
    <t>.</t>
  </si>
  <si>
    <t>x</t>
  </si>
  <si>
    <t>žáci</t>
  </si>
  <si>
    <t>na 1. stupni</t>
  </si>
  <si>
    <t>na 2. stupni</t>
  </si>
  <si>
    <t>mladší 6 let</t>
  </si>
  <si>
    <t>6letí</t>
  </si>
  <si>
    <t>běžné
školy</t>
  </si>
  <si>
    <r>
      <t>více vadami</t>
    </r>
    <r>
      <rPr>
        <vertAlign val="superscript"/>
        <sz val="8"/>
        <color theme="1"/>
        <rFont val="Arial"/>
        <family val="2"/>
        <charset val="238"/>
      </rPr>
      <t>2)</t>
    </r>
  </si>
  <si>
    <t>Celkem</t>
  </si>
  <si>
    <t>2017/18</t>
  </si>
  <si>
    <t>chlapci</t>
  </si>
  <si>
    <t>ČR</t>
  </si>
  <si>
    <t>cizí</t>
  </si>
  <si>
    <t>počet</t>
  </si>
  <si>
    <r>
      <t>%</t>
    </r>
    <r>
      <rPr>
        <vertAlign val="superscript"/>
        <sz val="8"/>
        <color theme="1"/>
        <rFont val="Arial"/>
        <family val="2"/>
        <charset val="238"/>
      </rPr>
      <t>1)</t>
    </r>
  </si>
  <si>
    <r>
      <t>%</t>
    </r>
    <r>
      <rPr>
        <vertAlign val="superscript"/>
        <sz val="8"/>
        <color theme="1"/>
        <rFont val="Arial"/>
        <family val="2"/>
        <charset val="238"/>
      </rPr>
      <t>2)</t>
    </r>
  </si>
  <si>
    <t>v tom občané</t>
  </si>
  <si>
    <r>
      <t>%</t>
    </r>
    <r>
      <rPr>
        <i/>
        <vertAlign val="superscript"/>
        <sz val="8"/>
        <color theme="1"/>
        <rFont val="Arial"/>
        <family val="2"/>
        <charset val="238"/>
      </rPr>
      <t>2)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</si>
  <si>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4)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</si>
  <si>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5)</t>
    </r>
  </si>
  <si>
    <t>z toho v 1. ročníku</t>
  </si>
  <si>
    <r>
      <t>%</t>
    </r>
    <r>
      <rPr>
        <i/>
        <vertAlign val="superscript"/>
        <sz val="8"/>
        <color theme="1"/>
        <rFont val="Arial"/>
        <family val="2"/>
        <charset val="238"/>
      </rPr>
      <t>3)</t>
    </r>
  </si>
  <si>
    <t>ostatní evropské státy</t>
  </si>
  <si>
    <t xml:space="preserve"> Anglický jazyk</t>
  </si>
  <si>
    <t>Německý jazyk</t>
  </si>
  <si>
    <t>Ruský jazyk</t>
  </si>
  <si>
    <t xml:space="preserve"> Španělský jazyk</t>
  </si>
  <si>
    <t xml:space="preserve"> Francouzský jazyk</t>
  </si>
  <si>
    <t>jiný</t>
  </si>
  <si>
    <t>vývojovými poruchami učení</t>
  </si>
  <si>
    <t>vývojovými poruchami chování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</si>
  <si>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na základních školách v daném školním roce</t>
    </r>
  </si>
  <si>
    <t>-</t>
  </si>
  <si>
    <t>počet žáků 
na 1 třídu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</si>
  <si>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třídy určené pro děti se speciálními vzdělávacími potřebami na běžných školách i na školách samostatně zřízených pro děti se speciálními vzdělávacími potřebami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</si>
  <si>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zahrnuje jak školy samostatně zřízené pro žáky se SVP, tak běžné školy, ve kterých jsou žáci se SVP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</si>
  <si>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 více vadami se považuje dítě se dvěma nebo více druhy postižení, ze kterých by každé opravňovalo k poskytování podpůrných opatření ve vyšších stupních podpory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</si>
  <si>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1)</t>
    </r>
  </si>
  <si>
    <r>
      <t>%</t>
    </r>
    <r>
      <rPr>
        <i/>
        <vertAlign val="superscript"/>
        <sz val="8"/>
        <rFont val="Arial"/>
        <family val="2"/>
        <charset val="238"/>
      </rPr>
      <t>2)</t>
    </r>
  </si>
  <si>
    <t>2018/19</t>
  </si>
  <si>
    <t>Území</t>
  </si>
  <si>
    <t>abs.</t>
  </si>
  <si>
    <t>v %</t>
  </si>
  <si>
    <t>zpět na obsah</t>
  </si>
  <si>
    <t>Školy</t>
  </si>
  <si>
    <t>Třídy</t>
  </si>
  <si>
    <r>
      <t>Učitelé</t>
    </r>
    <r>
      <rPr>
        <vertAlign val="superscript"/>
        <sz val="8"/>
        <rFont val="Arial"/>
        <family val="2"/>
        <charset val="238"/>
      </rPr>
      <t>1)</t>
    </r>
  </si>
  <si>
    <t>Školní 
rok</t>
  </si>
  <si>
    <t>Školní rok</t>
  </si>
  <si>
    <t>Zřizovatel</t>
  </si>
  <si>
    <t>Vietnamu</t>
  </si>
  <si>
    <t>Ukrajiny</t>
  </si>
  <si>
    <t>Ruska</t>
  </si>
  <si>
    <t>z toho občané Slovenska</t>
  </si>
  <si>
    <t>Žáci</t>
  </si>
  <si>
    <t>1. 
ročník</t>
  </si>
  <si>
    <t>2. 
ročník</t>
  </si>
  <si>
    <t>3. 
ročník</t>
  </si>
  <si>
    <t>4. 
ročník</t>
  </si>
  <si>
    <t>5. 
ročník</t>
  </si>
  <si>
    <t>6. 
ročník</t>
  </si>
  <si>
    <t>7. 
ročník</t>
  </si>
  <si>
    <t>8. 
ročník</t>
  </si>
  <si>
    <t>9. 
ročník</t>
  </si>
  <si>
    <t>10. 
ročník</t>
  </si>
  <si>
    <t>z toho podle jazyků</t>
  </si>
  <si>
    <t>soukromý subjekt</t>
  </si>
  <si>
    <t>1. stupni</t>
  </si>
  <si>
    <t>2. stupni</t>
  </si>
  <si>
    <t>v tom 
vyučující na: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</si>
  <si>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zahrnuje pouze školy samostatně zřízené pouze pro žáky se speciálními vzdělávacími potřebami (SVP)</t>
    </r>
  </si>
  <si>
    <t>1. 
stupni</t>
  </si>
  <si>
    <t>2. 
stupni</t>
  </si>
  <si>
    <t>z toho 
s výukou na:</t>
  </si>
  <si>
    <t>Počet žáků 
na 1 
třídu</t>
  </si>
  <si>
    <t>Počet žáků 
na 1 
učitele</t>
  </si>
  <si>
    <r>
      <t>%</t>
    </r>
    <r>
      <rPr>
        <i/>
        <vertAlign val="superscript"/>
        <sz val="8"/>
        <rFont val="Arial"/>
        <family val="2"/>
        <charset val="238"/>
      </rPr>
      <t>3)</t>
    </r>
  </si>
  <si>
    <r>
      <t>%</t>
    </r>
    <r>
      <rPr>
        <i/>
        <vertAlign val="superscript"/>
        <sz val="8"/>
        <rFont val="Arial"/>
        <family val="2"/>
        <charset val="238"/>
      </rPr>
      <t>4)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</si>
  <si>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na základních školách v daném kraji</t>
    </r>
  </si>
  <si>
    <t>7letí a starší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</si>
  <si>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nově přijatých žáků do 1. ročníku v daném školním roce</t>
    </r>
  </si>
  <si>
    <r>
      <t>z toho v posledním ročníku</t>
    </r>
    <r>
      <rPr>
        <vertAlign val="superscript"/>
        <sz val="8"/>
        <rFont val="Arial"/>
        <family val="2"/>
        <charset val="238"/>
      </rPr>
      <t>4)</t>
    </r>
  </si>
  <si>
    <r>
      <t>na 1. stupni</t>
    </r>
    <r>
      <rPr>
        <vertAlign val="superscript"/>
        <sz val="8"/>
        <rFont val="Arial"/>
        <family val="2"/>
        <charset val="238"/>
      </rPr>
      <t>2)</t>
    </r>
  </si>
  <si>
    <r>
      <t>na 2. stupni</t>
    </r>
    <r>
      <rPr>
        <vertAlign val="superscript"/>
        <sz val="8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</si>
  <si>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žáci v 1.–5. ročníku 9letého vzdělávacího programu a žáci v 1.–6. ročníku 10letého vzdělávacího programu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</si>
  <si>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žáci v 6.–9. ročníku 9letého vzdělávacího programu a žáci v 7.–10. ročníku 10letého vzdělávacího programu</t>
    </r>
  </si>
  <si>
    <r>
      <t>na ZŠ pro žáky se SVP</t>
    </r>
    <r>
      <rPr>
        <vertAlign val="superscript"/>
        <sz val="8"/>
        <rFont val="Arial"/>
        <family val="2"/>
        <charset val="238"/>
      </rPr>
      <t>1)</t>
    </r>
  </si>
  <si>
    <t>na běžných ZŠ</t>
  </si>
  <si>
    <t xml:space="preserve">v tom </t>
  </si>
  <si>
    <r>
      <t>%</t>
    </r>
    <r>
      <rPr>
        <vertAlign val="superscript"/>
        <sz val="8"/>
        <rFont val="Arial"/>
        <family val="2"/>
        <charset val="238"/>
      </rPr>
      <t>1)</t>
    </r>
  </si>
  <si>
    <r>
      <t>%</t>
    </r>
    <r>
      <rPr>
        <vertAlign val="superscript"/>
        <sz val="8"/>
        <rFont val="Arial"/>
        <family val="2"/>
        <charset val="238"/>
      </rPr>
      <t>3)</t>
    </r>
  </si>
  <si>
    <r>
      <t>%</t>
    </r>
    <r>
      <rPr>
        <vertAlign val="superscript"/>
        <sz val="8"/>
        <rFont val="Arial"/>
        <family val="2"/>
        <charset val="238"/>
      </rPr>
      <t>4)</t>
    </r>
  </si>
  <si>
    <r>
      <t>%</t>
    </r>
    <r>
      <rPr>
        <i/>
        <vertAlign val="superscript"/>
        <sz val="8"/>
        <rFont val="Arial"/>
        <family val="2"/>
        <charset val="238"/>
      </rPr>
      <t>5)</t>
    </r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</si>
  <si>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podíl na celkovém počtu žáků resp. dívek či chlapců na základních školách v daném školním roce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</si>
  <si>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podíl na celkovém počtu žáků na 1. resp. 2. stupni základních škol v daném školním roce</t>
    </r>
  </si>
  <si>
    <r>
      <rPr>
        <i/>
        <vertAlign val="superscript"/>
        <sz val="8"/>
        <color theme="1"/>
        <rFont val="Arial"/>
        <family val="2"/>
        <charset val="238"/>
      </rPr>
      <t xml:space="preserve">4) </t>
    </r>
    <r>
      <rPr>
        <i/>
        <sz val="8"/>
        <color theme="1"/>
        <rFont val="Arial"/>
        <family val="2"/>
        <charset val="238"/>
      </rPr>
      <t>podíl na celkovém počtu žáků v 1. ročníku základních škol v daném školním roce</t>
    </r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</si>
  <si>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podíl na celkovém počtu žáků, kteří opakovali ročník na 1. stupni základních škol v daném školním roce</t>
    </r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</si>
  <si>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podíl na celkovém počtu žáků resp. dívek či chlapců na základních školách v daném kraji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</si>
  <si>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škol, kteří opakovali ročník v daném kraji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</si>
  <si>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podíl na celkovém počtu žáků na 1. resp. 2. stupni základních škol v daném kraji</t>
    </r>
  </si>
  <si>
    <r>
      <rPr>
        <i/>
        <vertAlign val="superscript"/>
        <sz val="8"/>
        <color theme="1"/>
        <rFont val="Arial"/>
        <family val="2"/>
        <charset val="238"/>
      </rPr>
      <t xml:space="preserve">4) </t>
    </r>
    <r>
      <rPr>
        <i/>
        <sz val="8"/>
        <color theme="1"/>
        <rFont val="Arial"/>
        <family val="2"/>
        <charset val="238"/>
      </rPr>
      <t>podíl na celkovém počtu žáků v 1. ročníku základních škol v daném kraji</t>
    </r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</si>
  <si>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podíl na celkovém počtu žáků, kteří opakovali ročník na 1. stupni základních škol v daném kraji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</si>
  <si>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škol, kteří opakovali ročník v daném školním roce </t>
    </r>
  </si>
  <si>
    <t>8. ročník</t>
  </si>
  <si>
    <t>9.-10. ročník</t>
  </si>
  <si>
    <t>ze 7. ročníku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</si>
  <si>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</si>
  <si>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r>
      <t>%</t>
    </r>
    <r>
      <rPr>
        <vertAlign val="superscript"/>
        <sz val="8"/>
        <color theme="1"/>
        <rFont val="Arial"/>
        <family val="2"/>
        <charset val="238"/>
      </rPr>
      <t>3)</t>
    </r>
  </si>
  <si>
    <t>Žáci se SVP</t>
  </si>
  <si>
    <t>podle 
pohlaví</t>
  </si>
  <si>
    <t>v běžných
základních školách</t>
  </si>
  <si>
    <t>v tom podle typu ZŠ</t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</si>
  <si>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 v daném kraji</t>
    </r>
  </si>
  <si>
    <r>
      <t>%</t>
    </r>
    <r>
      <rPr>
        <i/>
        <vertAlign val="superscript"/>
        <sz val="8"/>
        <rFont val="Arial"/>
        <family val="2"/>
        <charset val="238"/>
      </rPr>
      <t>1)</t>
    </r>
  </si>
  <si>
    <t>v tom na:</t>
  </si>
  <si>
    <t>na veřejných ZŠ
(zřizovatel obec, kraj nebo MŠMT)</t>
  </si>
  <si>
    <t xml:space="preserve">na 2. stupni 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</si>
  <si>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 v 5. ročníku 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</si>
  <si>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základních škol v 7. ročníku 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</si>
  <si>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 v daném školním roce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</si>
  <si>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 cizím státním občanstvím v základních školách v daném školním roce 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</si>
  <si>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 v daném školním roce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</si>
  <si>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 v daném kraji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</si>
  <si>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</si>
  <si>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dívek v základních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</si>
  <si>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chlapců v základních školách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</si>
  <si>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na běžných základních školách v daném školním roce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</si>
  <si>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podíl na celkovém počtu žáků na základních školách samostatně zřízených pouze pro žáky se SVP v daném školním roce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</si>
  <si>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na běžných základních školách v daném kraji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</si>
  <si>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podíl na celkovém počtu žáků na základních školách samostatně zřízených pouze pro žáky se SVP v daném kraji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</si>
  <si>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škol, kteří ukončili povinnou školní docházku v daném školním roce 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</si>
  <si>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 xml:space="preserve">žáci, kteří ukončili povinnou školní docházku v 1.-9. (příp. 10.) ročníku (bez žáků, kteří přestoupili na víceleté střední školy a osmileté konzervatoře) 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</si>
  <si>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škol, kteří ukončili povinnou školní docházku v daném školním roce v daném kraji</t>
    </r>
  </si>
  <si>
    <t>z 5. ročníku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</si>
  <si>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základních škol, kteří přestoupili na víceletá gymnázia či osmileté konzervatoře  v daném školním roce v daném kraji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</si>
  <si>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údaje o fyzických osobách (každý žák je evidován jen pod jedním státním občanstvím, pokud má dítě dvojí občanství, upřednostní se české, dále občanství státu EU)</t>
    </r>
  </si>
  <si>
    <t>1. - 7. ročník či nezařazeni</t>
  </si>
  <si>
    <t>9. - 10. ročník</t>
  </si>
  <si>
    <t>Podle ročníku, po kterém odešli</t>
  </si>
  <si>
    <t>Podle pohlaví</t>
  </si>
  <si>
    <t>1.- 7. ročník či nezařazeni</t>
  </si>
  <si>
    <t>Občané EU</t>
  </si>
  <si>
    <t>Občané ostatních států (mimo země EU)</t>
  </si>
  <si>
    <t>Podle typu škol</t>
  </si>
  <si>
    <t>Podle zřizovatele škol</t>
  </si>
  <si>
    <t>Podle občanství</t>
  </si>
  <si>
    <t>Podle navštěvovaného ročníku</t>
  </si>
  <si>
    <t>Podle věku</t>
  </si>
  <si>
    <t>Podle stupně</t>
  </si>
  <si>
    <t>Podle ročníku, po kterém přestoupili</t>
  </si>
  <si>
    <t>2019/20</t>
  </si>
  <si>
    <t>ne</t>
  </si>
  <si>
    <t>ano</t>
  </si>
  <si>
    <t>počet žáků 
na 1 učitele</t>
  </si>
  <si>
    <t>Podle zdravotního postižení</t>
  </si>
  <si>
    <t>Žáci se zdravotním postižením</t>
  </si>
  <si>
    <r>
      <t>Školy se žáky 
se zdravotním postižením</t>
    </r>
    <r>
      <rPr>
        <vertAlign val="superscript"/>
        <sz val="8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</si>
  <si>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dívek na celkovém počtu žáků se zdravotním postižením v základních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</si>
  <si>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chlapců na celkovém počtu žáků se zdravotním postižením v základních školách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</si>
  <si>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podíl chlapců ve speciálních třídách, resp. s daným postižením na celkovém počtu chlapců se se zdravotním postižením na základních školách 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</si>
  <si>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podíl dívek ve speciálních třídách, resp. s daným postižením na celkovém počtu dívek se zdravotním postižením v základních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</si>
  <si>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žáků ve speciálních třídách, resp. s daným postižením na celkovém počtu žáků se zdravotním postižením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</si>
  <si>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žáků s daným postižením na celkovém počtu žáků základních škol se zdravotním postižením v daném kraji 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</si>
  <si>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na základních školách v daném kraji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</si>
  <si>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na základních školách v daném školním roce</t>
    </r>
  </si>
  <si>
    <t>Speciální třídy</t>
  </si>
  <si>
    <t>1. stupeň</t>
  </si>
  <si>
    <t>2. stupeň</t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</si>
  <si>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celkem v 9. ročníku devítiletého vzdělávacího programu a v 10. ročníku desetiletého vzdělávacího programu</t>
    </r>
  </si>
  <si>
    <t>Soukromý zřizovatel 
(soukromá právnická či fyzická osoba)</t>
  </si>
  <si>
    <t>Církevní zřizovatel</t>
  </si>
  <si>
    <t>Veřejný zřizovatel
(obec, kraj nebo MŠMT)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</si>
  <si>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základních škol, kteří přestoupili na víceletá gymnázia či osmileté konzervatoře  v daném školním roce 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</si>
  <si>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základních škol učících se cizí jazyky 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</si>
  <si>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základních škol učících se cizí jazyky v daném kraji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</si>
  <si>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zahrnuje pouze školy samostatně zřízené pro žáky se SVP</t>
    </r>
  </si>
  <si>
    <r>
      <t>školy pouze pro žáky se SVP</t>
    </r>
    <r>
      <rPr>
        <vertAlign val="superscript"/>
        <sz val="8"/>
        <rFont val="Arial"/>
        <family val="2"/>
        <charset val="238"/>
      </rPr>
      <t>2)</t>
    </r>
  </si>
  <si>
    <r>
      <t>v ZŠ pouze 
pro žáky se SVP</t>
    </r>
    <r>
      <rPr>
        <vertAlign val="superscript"/>
        <sz val="8"/>
        <rFont val="Arial"/>
        <family val="2"/>
        <charset val="238"/>
      </rPr>
      <t>2)</t>
    </r>
  </si>
  <si>
    <r>
      <t>z toho ve speciálních třídách</t>
    </r>
    <r>
      <rPr>
        <vertAlign val="superscript"/>
        <sz val="8"/>
        <color theme="1"/>
        <rFont val="Arial"/>
        <family val="2"/>
        <charset val="238"/>
      </rPr>
      <t>1)</t>
    </r>
  </si>
  <si>
    <t>Upozornění: odlišné období časové řady z důvodu dostupnosti dat o žácích, kteří ukončili povinnou školní docházku</t>
  </si>
  <si>
    <t>Upozornění: odlišné období časové řady z důvodu dostupnosti dat o žácích, kteří přestoupili na víceletá gymnázia nebo osmileté konzervatoře</t>
  </si>
  <si>
    <t>Žáci nově přijatí do 1. ročníku</t>
  </si>
  <si>
    <t>Žáci opakující ročník</t>
  </si>
  <si>
    <t>Žáci, kteří ukončili povinnou školní docházku</t>
  </si>
  <si>
    <t>Přestupy ze základních škol na víceletá gymnázia nebo osmileté konzervatoře</t>
  </si>
  <si>
    <t>Žáci s cizím státním občanstvím</t>
  </si>
  <si>
    <t>Žáci učící se cizí jazyky</t>
  </si>
  <si>
    <t>Základní školy speciální</t>
  </si>
  <si>
    <t>2 Základní vzdělávání</t>
  </si>
  <si>
    <t>2.2 Základní vzdělávání poskytované na základních školách – dále jen základní školy</t>
  </si>
  <si>
    <t>MŠMT – Ministerstvo školství, mládeže a tělovýchovy</t>
  </si>
  <si>
    <t>SVP – speciální vzdělávací potřeby</t>
  </si>
  <si>
    <t>na soukromých 
a církevních ZŠ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</si>
  <si>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dívek na celkovém počtu žáků nově přijatých do 1. ročníku v dané věkové kategorii v daném školním roce</t>
    </r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</si>
  <si>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</si>
  <si>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</si>
  <si>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</si>
  <si>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</si>
  <si>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postiženého více vadami se považuje žák se dvěma nebo více druhy postižení, ze kterých by každé opravňovalo k poskytování podpůrných opatření ve vyšších stupních podpory.</t>
    </r>
  </si>
  <si>
    <t>2020/21</t>
  </si>
  <si>
    <t>Meziroční změna
(19/20–20/21)</t>
  </si>
  <si>
    <t>Změna za 5 let 
(15/16–20/21)</t>
  </si>
  <si>
    <t>Změna za 10 let 
(10/11–20/21)</t>
  </si>
  <si>
    <r>
      <t>ostatní státy světa a zatím nezjištěné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</si>
  <si>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na celkovém počtu žáků základních škol s cizím státním občanstvím v daném kraji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</si>
  <si>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základních škol v daném kraji </t>
    </r>
  </si>
  <si>
    <t>ostatních zemí mimo EU a s nezjištěným občanstvím</t>
  </si>
  <si>
    <t>Občané ostatních států (mimo země EU) a žáci s nezjištěným státním občanstvím</t>
  </si>
  <si>
    <t xml:space="preserve"> Italský jazyk</t>
  </si>
  <si>
    <t xml:space="preserve"> jiný evropský jazyk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</si>
  <si>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Zahrnuje 49 žáků s neurčeným státním občanstvím v době sběru dat.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</si>
  <si>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 v 5. ročníku v uvedeném školním roce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</si>
  <si>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základních škol v 7. ročníku  v uvedeném školním roce</t>
    </r>
  </si>
  <si>
    <t>veřejný zřizovatel</t>
  </si>
  <si>
    <t>soukromý zřizovatel</t>
  </si>
  <si>
    <t>církevní zřizovatel</t>
  </si>
  <si>
    <t>podle vybraných států</t>
  </si>
  <si>
    <t>občané 
Ukrajiny</t>
  </si>
  <si>
    <t>občané 
Vietnamu</t>
  </si>
  <si>
    <t>občané 
Slovenska</t>
  </si>
  <si>
    <t>občané 
Ruska</t>
  </si>
  <si>
    <t>Zdroj dat: Ministerstvo školství, mládeže a tělovýchovy</t>
  </si>
  <si>
    <t>2021/22</t>
  </si>
  <si>
    <t>Meziroční změna
(20/21–21/22)</t>
  </si>
  <si>
    <t>Změna za 5 let 
(16/17–21/22)</t>
  </si>
  <si>
    <t>Změna za 10 let 
(11/12–21/22)</t>
  </si>
  <si>
    <r>
      <t xml:space="preserve">Tab. 2.2.1: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školy, třídy, žáci a učitelé </t>
    </r>
    <r>
      <rPr>
        <sz val="10"/>
        <color theme="1"/>
        <rFont val="Arial"/>
        <family val="2"/>
        <charset val="238"/>
      </rPr>
      <t>v časové řadě 2011/12–2021/22</t>
    </r>
  </si>
  <si>
    <r>
      <t xml:space="preserve">Tab. 2.2.2: Základní školy </t>
    </r>
    <r>
      <rPr>
        <sz val="10"/>
        <color theme="1"/>
        <rFont val="Arial"/>
        <family val="2"/>
        <charset val="238"/>
      </rPr>
      <t xml:space="preserve">podle zřizovatele </t>
    </r>
    <r>
      <rPr>
        <b/>
        <sz val="10"/>
        <color theme="1"/>
        <rFont val="Arial"/>
        <family val="2"/>
        <charset val="238"/>
      </rPr>
      <t>– školy, třídy, žáci a učitelé,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</si>
  <si>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r>
      <t xml:space="preserve">Tab. 2.2.3: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školy, třídy, žáci a učitelé,</t>
    </r>
    <r>
      <rPr>
        <sz val="10"/>
        <color theme="1"/>
        <rFont val="Arial"/>
        <family val="2"/>
        <charset val="238"/>
      </rPr>
      <t xml:space="preserve"> ve školním roce 2021/22</t>
    </r>
  </si>
  <si>
    <r>
      <t>Tab. 2.2.4: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Základní školy</t>
    </r>
    <r>
      <rPr>
        <sz val="10"/>
        <color theme="1"/>
        <rFont val="Arial"/>
        <family val="2"/>
        <charset val="238"/>
      </rPr>
      <t xml:space="preserve"> podle zřizovatele v krajském srovnání – </t>
    </r>
    <r>
      <rPr>
        <b/>
        <sz val="10"/>
        <color theme="1"/>
        <rFont val="Arial"/>
        <family val="2"/>
        <charset val="238"/>
      </rPr>
      <t xml:space="preserve">školy, třídy a žáci, </t>
    </r>
    <r>
      <rPr>
        <sz val="10"/>
        <color theme="1"/>
        <rFont val="Arial"/>
        <family val="2"/>
        <charset val="238"/>
      </rPr>
      <t>ve školním roce 2021/22</t>
    </r>
  </si>
  <si>
    <t>Tab. 2.2.1: Základní školy celkem – školy, třídy, žáci a učitelé, v časové řadě 2011/12–2021/22</t>
  </si>
  <si>
    <t>Tab. 2.2.3: Základní školy v krajském srovnání – školy, třídy, žáci a učitelé, ve školním roce 2021/22</t>
  </si>
  <si>
    <t>Tab. 2.2.4: Základní školy podle zřizovatele v krajském srovnání – školy, třídy a žáci, ve školním roce 2021/22</t>
  </si>
  <si>
    <t>Změna za 
10 let 
(11/12–21/22)</t>
  </si>
  <si>
    <t>Změna 
za 5 let 
(16/17–21/22)</t>
  </si>
  <si>
    <t>Změna 
za 10 let 
(11/12–21/22)</t>
  </si>
  <si>
    <t>Tab. 2.2.2: Základní školy podle zřizovatele – školy, třídy, žáci a učitelé, v časové řadě 2011/12–2021/22</t>
  </si>
  <si>
    <r>
      <t>z toho 
v posledním ročníku</t>
    </r>
    <r>
      <rPr>
        <vertAlign val="superscript"/>
        <sz val="8"/>
        <rFont val="Arial"/>
        <family val="2"/>
        <charset val="238"/>
      </rPr>
      <t>4)</t>
    </r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</si>
  <si>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zaměstnané; pro dělení učitelů dle pohlaví a kvalifikace viz tabulky v kapitole 6</t>
    </r>
  </si>
  <si>
    <t>Změna za 
5 let 
(16/17–21/22)</t>
  </si>
  <si>
    <t>Každý žák je evidován jen pod jedním státním občanstvím, pokud má dítě dvojí občanství, upřednostní se české, dále občanství státu EU.</t>
  </si>
  <si>
    <t>Tab. 2.2.5: Základní školy podle zřizovatele v krajském srovnání – žáci podle pohlaví a stupně vzdělávání, ve školním roce 2021/22</t>
  </si>
  <si>
    <t>Tab. 2.2.6: Základní školy v krajském srovnání – počet tříd, v časové řadě 2011/12–2021/22</t>
  </si>
  <si>
    <t>Tab. 2.2.7: Základní školy v krajském srovnání – počet žáků, v časové řadě 2011/12–2021/22</t>
  </si>
  <si>
    <t>Tab. 2.2.8: Základní školy v krajském srovnání – počet učitelů, v časové řadě 2011/12–2021/22</t>
  </si>
  <si>
    <t>Tab. 2.2.9: Základní školy celkem – žáci podle typu a zřizovatele škol, v časové řadě 2011/12–2021/22</t>
  </si>
  <si>
    <t>Tab. 2.2.10: Základní školy v krajském srovnání – žáci podle typu a zřizovatele škol, ve školním roce 2021/22</t>
  </si>
  <si>
    <t>Tab. 2.2.11: Základní školy celkem – žáci podle pohlaví, občanství a údaje, zda jsou zdravotně postižení, v časové řadě 2011/12–2021/22</t>
  </si>
  <si>
    <t>Tab. 2.2.12: Základní školy v krajském srovnání – žáci podle pohlaví, občanství a údaje, zda jsou zdravotně postižení, ve školním roce 2021/22</t>
  </si>
  <si>
    <t>Tab. 2.2.13: Základní školy celkem – žáci podle navštěvovaného ročníku, v časové řadě 2011/12–2021/22</t>
  </si>
  <si>
    <t>Tab. 2.2.14: Základní školy v krajském srovnání – žáci podle navštěvovaného ročníku, ve školním roce 2021/22</t>
  </si>
  <si>
    <t>Tab. 2.2.15: Základní školy celkem – žáci nově přijatí do 1. ročníku podle pohlaví a věku, v časové řadě 2011/12–2021/22</t>
  </si>
  <si>
    <t>Tab. 2.2.16: Základní školy v krajském srovnání – žáci nově přijatí do 1. ročníku podle pohlaví a věku, ve školním roce 2021/22</t>
  </si>
  <si>
    <t>Tab. 2.2.17: Základní školy v krajském srovnání – počet žáků nově přijatých do 1. ročníku celkem, v časové řadě 2011/12–2021/22</t>
  </si>
  <si>
    <t>Tab. 2.2.18: Základní školy v krajském srovnání – počet žáků 7letých a starších nově přijatých do 1. ročníku, v časové řadě 2011/12–2021/22</t>
  </si>
  <si>
    <t>Tab. 2.2.19: Základní školy celkem – žáci opakující ročník, v časové řadě 2011/12–2021/22</t>
  </si>
  <si>
    <t>Tab. 2.2.20: Základní školy v krajském srovnání – žáci opakující ročník, ve školním roce 2021/22</t>
  </si>
  <si>
    <t>Tab. 2.2.21: Základní školy celkem – žáci, kteří ukončili povinnou školní docházku, v časové řadě 2010/11–2020/21</t>
  </si>
  <si>
    <t>Tab. 2.2.22: Základní školy v krajském srovnání – žáci, kteří ukončili povinnou školní docházku, ve školním roce 2020/21</t>
  </si>
  <si>
    <t>Tab. 2.2.23: Základní školy celkem – žáci, kteří přestoupili na víceletá gymnázia nebo osmileté konzervatoře, v časové řadě 2010/11–2020/21</t>
  </si>
  <si>
    <t>Tab. 2.2.24: Základní školy v krajském srovnání – žáci, kteří přestoupili na víceletá gymnázia nebo osmileté konzervatoře, ve školním roce 2020/21</t>
  </si>
  <si>
    <t>Tab. 2.2.25: Základní školy celkem – žáci s jiným než českým státním občanstvím, v časové řadě 2011/12–2021/22</t>
  </si>
  <si>
    <t>Tab. 2.2.26: Základní školy v krajském srovnání – žáci s jiným než českým státním občanstvím, ve školním roce 2021/22</t>
  </si>
  <si>
    <t>Tab. 2.2.27: Základní školy v krajském srovnání – počet žáků s jiným než českým státním občanstvím, v časové řadě 2011/12–2021/21</t>
  </si>
  <si>
    <t>Tab. 2.2.28: Základní školy celkem – žáci učící se cizí jazyky, v časové řadě 2011/12–2021/22</t>
  </si>
  <si>
    <t>Tab. 2.2.29: Základní školy v krajském srovnání – žáci učící se cizí jazyky, ve školním roce 2021/22</t>
  </si>
  <si>
    <t>Tab. 2.2.30: Základní školy celkem – speciální vzdělávání – školy, třídy a žáci, v časové řadě 2011/12–2021/22</t>
  </si>
  <si>
    <t>Tab. 2.2.31: Základní školy v krajském srovnání – speciální vzdělávání – školy, třídy a žáci, ve školním roce 2021/22</t>
  </si>
  <si>
    <t>Tab. 2.2.32: Základní školy celkem – žáci se zdravotním postižením podle druhu postižení, v časové řadě 2011/12–2021/22</t>
  </si>
  <si>
    <t>Tab. 2.2.33: Základní školy celkem – dívky se zdravotním postižením podle druhu postižení, v časové řadě 2011/12–2021/22</t>
  </si>
  <si>
    <t>Tab. 2.2.34: Základní školy celkem – chlapci se zdravotním postižením podle druhu postižení, v časové řadě 2011/12–2021/22</t>
  </si>
  <si>
    <t>Tab. 2.2.35: Základní školy v krajském srovnání – žáci se zdravotním postižením podle druhu postižení, ve školním roce 2021/22</t>
  </si>
  <si>
    <t>Tab. 2.2.36: Základní školy v krajském srovnání – počet žáků se zdravotním postižením, v časové řadě 2011/12–2021/22</t>
  </si>
  <si>
    <r>
      <t xml:space="preserve">Tab. 2.2.36: Základní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žáků se zdravotním postižením, </t>
    </r>
    <r>
      <rPr>
        <sz val="10"/>
        <color theme="1"/>
        <rFont val="Arial"/>
        <family val="2"/>
        <charset val="238"/>
      </rPr>
      <t>v časové řadě 2011/12–2021/22</t>
    </r>
  </si>
  <si>
    <r>
      <t xml:space="preserve">Tab. 2.2.35: Základní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 xml:space="preserve">žáci se zdravotním postižením podle druhu postižení, </t>
    </r>
    <r>
      <rPr>
        <sz val="10"/>
        <color theme="1"/>
        <rFont val="Arial"/>
        <family val="2"/>
        <charset val="238"/>
      </rPr>
      <t>ve školním roce 2021/22</t>
    </r>
  </si>
  <si>
    <r>
      <t xml:space="preserve">Tab. 2.2.34: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chlapci se zdravotním postižením podle druhu postižení, </t>
    </r>
    <r>
      <rPr>
        <sz val="10"/>
        <color theme="1"/>
        <rFont val="Arial"/>
        <family val="2"/>
        <charset val="238"/>
      </rPr>
      <t>v časové řadě 2011/12–2021/22</t>
    </r>
  </si>
  <si>
    <r>
      <t>Tab. 2.2.33: Základní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dívky se zdravotním postižením podle druhu postižení,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</si>
  <si>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r>
      <t xml:space="preserve">Tab. 2.2.32: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se zdravotním postižením podle druhu postižení,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</si>
  <si>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r>
      <rPr>
        <b/>
        <sz val="10"/>
        <color theme="1"/>
        <rFont val="Arial"/>
        <family val="2"/>
        <charset val="238"/>
      </rPr>
      <t xml:space="preserve">Tab. 2.2.31: Základní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speciální vzdělávání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ve školním roce 2021/22</t>
    </r>
  </si>
  <si>
    <r>
      <rPr>
        <b/>
        <sz val="10"/>
        <color theme="1"/>
        <rFont val="Arial"/>
        <family val="2"/>
        <charset val="238"/>
      </rPr>
      <t>Tab. 2.2.30: Základní školy</t>
    </r>
    <r>
      <rPr>
        <sz val="10"/>
        <color theme="1"/>
        <rFont val="Arial"/>
        <family val="2"/>
        <charset val="238"/>
      </rPr>
      <t xml:space="preserve"> celkem – </t>
    </r>
    <r>
      <rPr>
        <b/>
        <sz val="10"/>
        <color theme="1"/>
        <rFont val="Arial"/>
        <family val="2"/>
        <charset val="238"/>
      </rPr>
      <t>speciální vzdělávání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školy, třídy a žáci, </t>
    </r>
    <r>
      <rPr>
        <sz val="10"/>
        <color theme="1"/>
        <rFont val="Arial"/>
        <family val="2"/>
        <charset val="238"/>
      </rPr>
      <t>v časové řadě 2011/12–2021/22</t>
    </r>
  </si>
  <si>
    <r>
      <t xml:space="preserve">Tab. 2.2.29: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učící se cizí jazyky,</t>
    </r>
    <r>
      <rPr>
        <sz val="10"/>
        <color theme="1"/>
        <rFont val="Arial"/>
        <family val="2"/>
        <charset val="238"/>
      </rPr>
      <t xml:space="preserve"> ve školním roce 2021/22</t>
    </r>
  </si>
  <si>
    <r>
      <t xml:space="preserve">Tab. 2.2.27: Základní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žáků s jiným než českým státním občanstvím, </t>
    </r>
    <r>
      <rPr>
        <sz val="10"/>
        <color theme="1"/>
        <rFont val="Arial"/>
        <family val="2"/>
        <charset val="238"/>
      </rPr>
      <t>v časové řadě 2011/12–2021/22</t>
    </r>
  </si>
  <si>
    <r>
      <t xml:space="preserve">Tab. 2.2.26: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s jiným než českým státním občanstvím,</t>
    </r>
    <r>
      <rPr>
        <sz val="10"/>
        <color theme="1"/>
        <rFont val="Arial"/>
        <family val="2"/>
        <charset val="238"/>
      </rPr>
      <t xml:space="preserve"> ve školním roce 2021/22</t>
    </r>
  </si>
  <si>
    <r>
      <t>Tab. 2.2.25: Základní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žáci s jiným než českým státním občanstvím,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</si>
  <si>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r>
      <t>Tab. 2.2.24: Základní školy</t>
    </r>
    <r>
      <rPr>
        <sz val="10"/>
        <rFont val="Arial"/>
        <family val="2"/>
        <charset val="238"/>
      </rPr>
      <t xml:space="preserve"> v krajském srovnání –</t>
    </r>
    <r>
      <rPr>
        <b/>
        <sz val="10"/>
        <rFont val="Arial"/>
        <family val="2"/>
        <charset val="238"/>
      </rPr>
      <t xml:space="preserve"> žáci, kteří přestoupili na víceletá gymnázia nebo osmileté konzervatoře, </t>
    </r>
    <r>
      <rPr>
        <sz val="10"/>
        <rFont val="Arial"/>
        <family val="2"/>
        <charset val="238"/>
      </rPr>
      <t>ve školním roce 2020/21</t>
    </r>
  </si>
  <si>
    <r>
      <t xml:space="preserve">Tab. 2.2.23: Základní školy </t>
    </r>
    <r>
      <rPr>
        <sz val="10"/>
        <rFont val="Arial"/>
        <family val="2"/>
        <charset val="238"/>
      </rPr>
      <t>celkem –</t>
    </r>
    <r>
      <rPr>
        <b/>
        <sz val="10"/>
        <rFont val="Arial"/>
        <family val="2"/>
        <charset val="238"/>
      </rPr>
      <t xml:space="preserve"> žáci, kteří přestoupili na víceletá gymnázia nebo osmileté konzervatoře, </t>
    </r>
    <r>
      <rPr>
        <sz val="10"/>
        <rFont val="Arial"/>
        <family val="2"/>
        <charset val="238"/>
      </rPr>
      <t>v časové řadě 2010/11–2020/21</t>
    </r>
  </si>
  <si>
    <r>
      <t xml:space="preserve">Tab. 2.2.22: Základní školy </t>
    </r>
    <r>
      <rPr>
        <sz val="10"/>
        <rFont val="Arial"/>
        <family val="2"/>
        <charset val="238"/>
      </rPr>
      <t>v krajském srovnání –</t>
    </r>
    <r>
      <rPr>
        <b/>
        <sz val="10"/>
        <rFont val="Arial"/>
        <family val="2"/>
        <charset val="238"/>
      </rPr>
      <t xml:space="preserve"> žáci, kteří ukončili povinnou školní docházku, </t>
    </r>
    <r>
      <rPr>
        <sz val="10"/>
        <rFont val="Arial"/>
        <family val="2"/>
        <charset val="238"/>
      </rPr>
      <t>ve školním roce 2020/21</t>
    </r>
  </si>
  <si>
    <r>
      <t xml:space="preserve">Tab. 2.2.21: Základní školy </t>
    </r>
    <r>
      <rPr>
        <sz val="10"/>
        <rFont val="Arial"/>
        <family val="2"/>
        <charset val="238"/>
      </rPr>
      <t>celkem –</t>
    </r>
    <r>
      <rPr>
        <b/>
        <sz val="10"/>
        <rFont val="Arial"/>
        <family val="2"/>
        <charset val="238"/>
      </rPr>
      <t xml:space="preserve"> žáci, kteří ukončili povinnou školní docházku, </t>
    </r>
    <r>
      <rPr>
        <sz val="10"/>
        <rFont val="Arial"/>
        <family val="2"/>
        <charset val="238"/>
      </rPr>
      <t>v časové řadě 2010/11–2020/21</t>
    </r>
  </si>
  <si>
    <r>
      <t xml:space="preserve">Tab. 2.2.20: Základní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žáci opakující ročník, </t>
    </r>
    <r>
      <rPr>
        <sz val="10"/>
        <color theme="1"/>
        <rFont val="Arial"/>
        <family val="2"/>
        <charset val="238"/>
      </rPr>
      <t xml:space="preserve">ve školním roce </t>
    </r>
    <r>
      <rPr>
        <sz val="10"/>
        <rFont val="Arial"/>
        <family val="2"/>
        <charset val="238"/>
      </rPr>
      <t>2021/22</t>
    </r>
  </si>
  <si>
    <r>
      <t xml:space="preserve">Tab. 2.2.19: Základní školy </t>
    </r>
    <r>
      <rPr>
        <sz val="10"/>
        <color theme="1"/>
        <rFont val="Arial"/>
        <family val="2"/>
        <charset val="238"/>
      </rPr>
      <t>celkem –</t>
    </r>
    <r>
      <rPr>
        <b/>
        <sz val="10"/>
        <color theme="1"/>
        <rFont val="Arial"/>
        <family val="2"/>
        <charset val="238"/>
      </rPr>
      <t xml:space="preserve"> žáci opakující ročník, </t>
    </r>
    <r>
      <rPr>
        <sz val="10"/>
        <color theme="1"/>
        <rFont val="Arial"/>
        <family val="2"/>
        <charset val="238"/>
      </rPr>
      <t>v časové řadě 2011/12–2021/22</t>
    </r>
  </si>
  <si>
    <r>
      <t xml:space="preserve">Tab. 2.2.18: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žáků 7letých a starších nově přijatých do 1. ročníku, </t>
    </r>
    <r>
      <rPr>
        <sz val="10"/>
        <color theme="1"/>
        <rFont val="Arial"/>
        <family val="2"/>
        <charset val="238"/>
      </rPr>
      <t>v časové řadě 2011/12–2021/22</t>
    </r>
  </si>
  <si>
    <r>
      <t xml:space="preserve">Tab. 2.2.17: Základní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počet žáků nově přijatých do 1. ročníku celkem,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</si>
  <si>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r>
      <t xml:space="preserve">Tab. 2.2.16: Základní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žáci nově přijatí do 1. ročníku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podle pohlaví a věku,</t>
    </r>
    <r>
      <rPr>
        <sz val="10"/>
        <color theme="1"/>
        <rFont val="Arial"/>
        <family val="2"/>
        <charset val="238"/>
      </rPr>
      <t xml:space="preserve"> ve školním roce 2021/22</t>
    </r>
  </si>
  <si>
    <r>
      <t xml:space="preserve">Tab. 2.2.15: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nově přijatí do 1. ročníku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podle pohlaví a věku, </t>
    </r>
    <r>
      <rPr>
        <sz val="10"/>
        <color theme="1"/>
        <rFont val="Arial"/>
        <family val="2"/>
        <charset val="238"/>
      </rPr>
      <t>v časové řadě 2011/12–2021/22</t>
    </r>
  </si>
  <si>
    <r>
      <t xml:space="preserve">Tab. 2.2.14: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podle navštěvovaného ročníku,</t>
    </r>
    <r>
      <rPr>
        <sz val="10"/>
        <color theme="1"/>
        <rFont val="Arial"/>
        <family val="2"/>
        <charset val="238"/>
      </rPr>
      <t xml:space="preserve"> ve školním roce 2021/22</t>
    </r>
  </si>
  <si>
    <r>
      <t>Tab. 2.2.13: Základní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– žáci podle navštěvovaného ročníku,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</si>
  <si>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r>
      <t xml:space="preserve">Tab. 2.2.12: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žáci podle pohlaví, občanství a údaje, </t>
    </r>
    <r>
      <rPr>
        <sz val="10"/>
        <color theme="1"/>
        <rFont val="Arial"/>
        <family val="2"/>
        <charset val="238"/>
      </rPr>
      <t>zda jsou</t>
    </r>
    <r>
      <rPr>
        <b/>
        <sz val="10"/>
        <color theme="1"/>
        <rFont val="Arial"/>
        <family val="2"/>
        <charset val="238"/>
      </rPr>
      <t xml:space="preserve"> zdravotně postižení,</t>
    </r>
    <r>
      <rPr>
        <sz val="10"/>
        <color theme="1"/>
        <rFont val="Arial"/>
        <family val="2"/>
        <charset val="238"/>
      </rPr>
      <t xml:space="preserve"> ve školním roce 2021/22</t>
    </r>
  </si>
  <si>
    <r>
      <t xml:space="preserve">Tab. 2.2.11: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podle pohlaví, občanství a údaje</t>
    </r>
    <r>
      <rPr>
        <sz val="10"/>
        <color theme="1"/>
        <rFont val="Arial"/>
        <family val="2"/>
        <charset val="238"/>
      </rPr>
      <t>, zda jsou</t>
    </r>
    <r>
      <rPr>
        <b/>
        <sz val="10"/>
        <color theme="1"/>
        <rFont val="Arial"/>
        <family val="2"/>
        <charset val="238"/>
      </rPr>
      <t xml:space="preserve"> zdravotně postižení,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</si>
  <si>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r>
      <t xml:space="preserve">Tab. 2.2.10: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žáci podle typu a zřizovatele škol, </t>
    </r>
    <r>
      <rPr>
        <sz val="10"/>
        <color theme="1"/>
        <rFont val="Arial"/>
        <family val="2"/>
        <charset val="238"/>
      </rPr>
      <t>ve školním roce 2021/22</t>
    </r>
  </si>
  <si>
    <r>
      <t xml:space="preserve">Tab. 2.2.9: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podle typu a zřizovatele škol, </t>
    </r>
    <r>
      <rPr>
        <sz val="10"/>
        <color theme="1"/>
        <rFont val="Arial"/>
        <family val="2"/>
        <charset val="238"/>
      </rPr>
      <t>v časové řadě 2011/12–2021/22</t>
    </r>
  </si>
  <si>
    <r>
      <t>Tab. 2.2.8: Základní školy</t>
    </r>
    <r>
      <rPr>
        <sz val="10"/>
        <color theme="1"/>
        <rFont val="Arial"/>
        <family val="2"/>
        <charset val="238"/>
      </rPr>
      <t xml:space="preserve"> v krajském srovnání</t>
    </r>
    <r>
      <rPr>
        <b/>
        <sz val="10"/>
        <color theme="1"/>
        <rFont val="Arial"/>
        <family val="2"/>
        <charset val="238"/>
      </rPr>
      <t xml:space="preserve"> – počet učitelů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</si>
  <si>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r>
      <t>Tab. 2.2.7:</t>
    </r>
    <r>
      <rPr>
        <b/>
        <i/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Základní školy </t>
    </r>
    <r>
      <rPr>
        <sz val="10"/>
        <color theme="1"/>
        <rFont val="Arial"/>
        <family val="2"/>
        <charset val="238"/>
      </rPr>
      <t>v krajském srovnání</t>
    </r>
    <r>
      <rPr>
        <i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počet žáků, </t>
    </r>
    <r>
      <rPr>
        <sz val="10"/>
        <color theme="1"/>
        <rFont val="Arial"/>
        <family val="2"/>
        <charset val="238"/>
      </rPr>
      <t>v časové řadě 2011/12–2021/22</t>
    </r>
  </si>
  <si>
    <r>
      <t xml:space="preserve">Tab. 2.2.6: Základní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tříd,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</si>
  <si>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r>
      <t>Tab. 2.2.5: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Základní školy</t>
    </r>
    <r>
      <rPr>
        <sz val="10"/>
        <color theme="1"/>
        <rFont val="Arial"/>
        <family val="2"/>
        <charset val="238"/>
      </rPr>
      <t xml:space="preserve"> podle zřizovatele v krajském srovnání – </t>
    </r>
    <r>
      <rPr>
        <b/>
        <sz val="10"/>
        <color theme="1"/>
        <rFont val="Arial"/>
        <family val="2"/>
        <charset val="238"/>
      </rPr>
      <t xml:space="preserve">žáci podle pohlaví a stupně vzdělávání, </t>
    </r>
    <r>
      <rPr>
        <sz val="10"/>
        <color theme="1"/>
        <rFont val="Arial"/>
        <family val="2"/>
        <charset val="238"/>
      </rPr>
      <t>ve školním roce 2021/22</t>
    </r>
  </si>
  <si>
    <r>
      <t xml:space="preserve">Tab. 2.2.28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učící se cizí jazyky,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</si>
  <si>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t>poruchami autistického spektra</t>
  </si>
  <si>
    <t>Český statistický úřad: Školy a školská zařízení za školní rok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</si>
</sst>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#,##0_ ;[Red]\-#,##0\ ;\–\ "/>
    <numFmt numFmtId="167" formatCode="#,##0.0_ ;\-#,##0.0\ "/>
    <numFmt numFmtId="168" formatCode="0.0%"/>
    <numFmt numFmtId="169" formatCode="&quot;Kč&quot;#,##0_);\(&quot;Kč&quot;#,##0\)"/>
    <numFmt numFmtId="170" formatCode="_(* #,##0.00_);_(* \(#,##0.00\);_(* &quot;-&quot;??_);_(@_)"/>
    <numFmt numFmtId="171" formatCode="&quot;Kč&quot;#,##0.00_);\(&quot;Kč&quot;#,##0.00\)"/>
    <numFmt numFmtId="172" formatCode="#,##0_ ;\-#,##0\ ;\–\ "/>
    <numFmt numFmtId="173" formatCode="#,##0.0_ ;[Red]\-#,##0.0\ 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i/>
      <vertAlign val="superscript"/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Arial Narrow"/>
      <family val="2"/>
    </font>
    <font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i/>
      <sz val="8"/>
      <color theme="4" tint="-0.249977111117893"/>
      <name val="Arial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color rgb="FF0070C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i/>
      <sz val="10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5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5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5" fillId="0" borderId="0" applyBorder="0" applyProtection="0"/>
    <xf numFmtId="0" fontId="15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5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Fon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5" fillId="2" borderId="0" applyFont="0" applyFill="0" applyBorder="0" applyAlignment="0" applyProtection="0"/>
    <xf numFmtId="169" fontId="5" fillId="2" borderId="0" applyFont="0" applyFill="0" applyBorder="0" applyAlignment="0" applyProtection="0"/>
    <xf numFmtId="169" fontId="5" fillId="0" borderId="0" applyFont="0" applyFill="0" applyBorder="0" applyAlignment="0" applyProtection="0"/>
    <xf numFmtId="0" fontId="15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5" fillId="2" borderId="0" applyFont="0" applyFill="0" applyBorder="0" applyAlignment="0" applyProtection="0"/>
    <xf numFmtId="169" fontId="5" fillId="2" borderId="0" applyFont="0" applyFill="0" applyBorder="0" applyAlignment="0" applyProtection="0"/>
    <xf numFmtId="169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5" fillId="0" borderId="0"/>
    <xf numFmtId="0" fontId="15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9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10" fillId="0" borderId="0" xfId="2" applyFont="1"/>
    <xf numFmtId="0" fontId="12" fillId="0" borderId="0" xfId="0" applyFont="1"/>
    <xf numFmtId="0" fontId="17" fillId="0" borderId="7" xfId="0" applyFont="1" applyBorder="1" applyAlignment="1">
      <alignment horizontal="left" vertical="center" wrapText="1"/>
    </xf>
    <xf numFmtId="165" fontId="6" fillId="0" borderId="16" xfId="0" applyNumberFormat="1" applyFont="1" applyFill="1" applyBorder="1" applyAlignment="1" applyProtection="1">
      <alignment horizontal="right" vertical="center"/>
    </xf>
    <xf numFmtId="0" fontId="19" fillId="0" borderId="0" xfId="0" applyFont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5" fontId="8" fillId="0" borderId="3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/>
    <xf numFmtId="0" fontId="0" fillId="0" borderId="0" xfId="0" applyFont="1"/>
    <xf numFmtId="0" fontId="6" fillId="0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vertical="center"/>
    </xf>
    <xf numFmtId="0" fontId="23" fillId="0" borderId="0" xfId="0" applyFont="1" applyFill="1"/>
    <xf numFmtId="165" fontId="8" fillId="0" borderId="3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0" fontId="24" fillId="0" borderId="0" xfId="0" applyFont="1"/>
    <xf numFmtId="3" fontId="0" fillId="0" borderId="0" xfId="0" applyNumberFormat="1"/>
    <xf numFmtId="165" fontId="6" fillId="0" borderId="27" xfId="0" applyNumberFormat="1" applyFont="1" applyFill="1" applyBorder="1" applyAlignment="1" applyProtection="1">
      <alignment horizontal="right" vertical="center"/>
    </xf>
    <xf numFmtId="0" fontId="8" fillId="0" borderId="27" xfId="0" applyFont="1" applyFill="1" applyBorder="1" applyAlignment="1">
      <alignment horizontal="left" vertical="center" wrapText="1" indent="1"/>
    </xf>
    <xf numFmtId="165" fontId="8" fillId="0" borderId="18" xfId="0" applyNumberFormat="1" applyFont="1" applyFill="1" applyBorder="1" applyAlignment="1">
      <alignment vertical="center"/>
    </xf>
    <xf numFmtId="0" fontId="24" fillId="0" borderId="0" xfId="0" applyFont="1" applyFill="1"/>
    <xf numFmtId="0" fontId="0" fillId="0" borderId="0" xfId="0" applyFont="1" applyFill="1"/>
    <xf numFmtId="0" fontId="0" fillId="0" borderId="0" xfId="0" applyFill="1" applyBorder="1"/>
    <xf numFmtId="165" fontId="6" fillId="0" borderId="34" xfId="0" applyNumberFormat="1" applyFont="1" applyFill="1" applyBorder="1" applyAlignment="1" applyProtection="1">
      <alignment horizontal="right" vertical="center"/>
    </xf>
    <xf numFmtId="165" fontId="8" fillId="0" borderId="56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0" fillId="0" borderId="0" xfId="2" applyFont="1" applyFill="1" applyBorder="1"/>
    <xf numFmtId="0" fontId="10" fillId="0" borderId="0" xfId="2" applyFont="1" applyFill="1" applyBorder="1" applyAlignment="1" applyProtection="1">
      <alignment horizontal="left" vertical="center"/>
      <protection locked="0"/>
    </xf>
    <xf numFmtId="165" fontId="6" fillId="0" borderId="18" xfId="1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0" fontId="3" fillId="0" borderId="0" xfId="0" applyFont="1"/>
    <xf numFmtId="0" fontId="4" fillId="0" borderId="0" xfId="0" applyFont="1"/>
    <xf numFmtId="49" fontId="18" fillId="0" borderId="1" xfId="0" applyNumberFormat="1" applyFont="1" applyFill="1" applyBorder="1" applyAlignment="1" applyProtection="1">
      <alignment horizontal="left"/>
      <protection locked="0"/>
    </xf>
    <xf numFmtId="3" fontId="6" fillId="0" borderId="0" xfId="1" applyNumberFormat="1" applyFont="1" applyFill="1" applyBorder="1" applyAlignment="1" applyProtection="1">
      <alignment vertical="center" wrapText="1"/>
      <protection locked="0"/>
    </xf>
    <xf numFmtId="0" fontId="3" fillId="0" borderId="0" xfId="0" applyFont="1"/>
    <xf numFmtId="0" fontId="10" fillId="0" borderId="0" xfId="2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0" fillId="0" borderId="0" xfId="2" applyFont="1" applyBorder="1" applyProtection="1">
      <protection locked="0"/>
    </xf>
    <xf numFmtId="0" fontId="10" fillId="0" borderId="0" xfId="2" applyFon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165" fontId="6" fillId="0" borderId="16" xfId="1" applyNumberFormat="1" applyFont="1" applyFill="1" applyBorder="1" applyAlignment="1" applyProtection="1">
      <alignment vertical="center"/>
      <protection locked="0"/>
    </xf>
    <xf numFmtId="165" fontId="6" fillId="0" borderId="33" xfId="1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165" fontId="6" fillId="0" borderId="18" xfId="0" applyNumberFormat="1" applyFont="1" applyFill="1" applyBorder="1" applyAlignment="1" applyProtection="1">
      <alignment horizontal="right" vertical="center"/>
    </xf>
    <xf numFmtId="0" fontId="3" fillId="0" borderId="0" xfId="0" applyFont="1"/>
    <xf numFmtId="0" fontId="4" fillId="0" borderId="0" xfId="0" applyFont="1"/>
    <xf numFmtId="0" fontId="0" fillId="0" borderId="0" xfId="0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10" fillId="0" borderId="0" xfId="2" applyFont="1"/>
    <xf numFmtId="0" fontId="10" fillId="0" borderId="0" xfId="2" applyFont="1" applyBorder="1"/>
    <xf numFmtId="165" fontId="6" fillId="0" borderId="0" xfId="1" applyNumberFormat="1" applyFont="1" applyFill="1" applyBorder="1" applyAlignment="1" applyProtection="1">
      <alignment horizontal="right" vertical="center"/>
      <protection locked="0"/>
    </xf>
    <xf numFmtId="165" fontId="8" fillId="0" borderId="17" xfId="0" applyNumberFormat="1" applyFont="1" applyFill="1" applyBorder="1" applyAlignment="1">
      <alignment horizontal="right" vertical="center"/>
    </xf>
    <xf numFmtId="165" fontId="6" fillId="0" borderId="67" xfId="1" applyNumberFormat="1" applyFont="1" applyFill="1" applyBorder="1" applyAlignment="1" applyProtection="1">
      <alignment vertical="center"/>
      <protection locked="0"/>
    </xf>
    <xf numFmtId="0" fontId="8" fillId="0" borderId="7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4" fillId="0" borderId="0" xfId="2" applyFont="1" applyBorder="1" applyProtection="1">
      <protection locked="0"/>
    </xf>
    <xf numFmtId="165" fontId="10" fillId="0" borderId="0" xfId="2" applyNumberFormat="1" applyFont="1"/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165" fontId="6" fillId="0" borderId="0" xfId="1" applyNumberFormat="1" applyFont="1" applyFill="1" applyBorder="1" applyAlignment="1" applyProtection="1">
      <alignment vertical="center"/>
      <protection locked="0"/>
    </xf>
    <xf numFmtId="166" fontId="6" fillId="0" borderId="56" xfId="0" applyNumberFormat="1" applyFont="1" applyFill="1" applyBorder="1" applyAlignment="1" applyProtection="1">
      <alignment horizontal="right" vertical="center"/>
    </xf>
    <xf numFmtId="165" fontId="6" fillId="0" borderId="56" xfId="1" applyNumberFormat="1" applyFont="1" applyFill="1" applyBorder="1" applyAlignment="1" applyProtection="1">
      <alignment vertical="center"/>
      <protection locked="0"/>
    </xf>
    <xf numFmtId="165" fontId="6" fillId="0" borderId="16" xfId="1" applyNumberFormat="1" applyFont="1" applyFill="1" applyBorder="1" applyAlignment="1" applyProtection="1">
      <alignment horizontal="right" vertical="center"/>
      <protection locked="0"/>
    </xf>
    <xf numFmtId="165" fontId="6" fillId="0" borderId="56" xfId="0" applyNumberFormat="1" applyFont="1" applyFill="1" applyBorder="1" applyAlignment="1" applyProtection="1">
      <alignment horizontal="right" vertical="center"/>
    </xf>
    <xf numFmtId="165" fontId="8" fillId="0" borderId="16" xfId="0" applyNumberFormat="1" applyFont="1" applyFill="1" applyBorder="1" applyAlignment="1">
      <alignment horizontal="right" vertical="center"/>
    </xf>
    <xf numFmtId="0" fontId="2" fillId="0" borderId="0" xfId="0" applyFont="1"/>
    <xf numFmtId="165" fontId="8" fillId="0" borderId="33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6" fillId="0" borderId="67" xfId="0" applyNumberFormat="1" applyFont="1" applyFill="1" applyBorder="1" applyAlignment="1" applyProtection="1">
      <alignment horizontal="right" vertical="center"/>
    </xf>
    <xf numFmtId="165" fontId="8" fillId="0" borderId="67" xfId="0" applyNumberFormat="1" applyFont="1" applyFill="1" applyBorder="1" applyAlignment="1">
      <alignment horizontal="right" vertical="center"/>
    </xf>
    <xf numFmtId="165" fontId="0" fillId="0" borderId="0" xfId="0" applyNumberFormat="1"/>
    <xf numFmtId="165" fontId="8" fillId="0" borderId="16" xfId="0" applyNumberFormat="1" applyFont="1" applyFill="1" applyBorder="1" applyAlignment="1">
      <alignment vertical="center"/>
    </xf>
    <xf numFmtId="168" fontId="4" fillId="0" borderId="0" xfId="58" applyNumberFormat="1" applyFont="1" applyFill="1" applyBorder="1" applyAlignment="1">
      <alignment vertical="center"/>
    </xf>
    <xf numFmtId="0" fontId="17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 indent="1"/>
    </xf>
    <xf numFmtId="165" fontId="6" fillId="0" borderId="68" xfId="2" applyNumberFormat="1" applyFont="1" applyFill="1" applyBorder="1" applyAlignment="1" applyProtection="1">
      <alignment horizontal="right" vertical="center"/>
      <protection locked="0"/>
    </xf>
    <xf numFmtId="0" fontId="8" fillId="0" borderId="27" xfId="0" applyFont="1" applyBorder="1" applyAlignment="1">
      <alignment horizontal="left" vertical="center" wrapText="1" indent="1"/>
    </xf>
    <xf numFmtId="0" fontId="8" fillId="0" borderId="32" xfId="0" applyFont="1" applyBorder="1" applyAlignment="1">
      <alignment horizontal="left" vertical="center" indent="1"/>
    </xf>
    <xf numFmtId="3" fontId="17" fillId="0" borderId="27" xfId="0" applyNumberFormat="1" applyFont="1" applyBorder="1" applyAlignment="1">
      <alignment horizontal="left" vertical="center" wrapText="1"/>
    </xf>
    <xf numFmtId="165" fontId="8" fillId="0" borderId="56" xfId="0" applyNumberFormat="1" applyFont="1" applyBorder="1" applyAlignment="1">
      <alignment vertical="center"/>
    </xf>
    <xf numFmtId="165" fontId="8" fillId="0" borderId="67" xfId="0" applyNumberFormat="1" applyFont="1" applyBorder="1" applyAlignment="1">
      <alignment vertical="center"/>
    </xf>
    <xf numFmtId="165" fontId="8" fillId="0" borderId="56" xfId="0" applyNumberFormat="1" applyFont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165" fontId="8" fillId="0" borderId="67" xfId="0" applyNumberFormat="1" applyFont="1" applyBorder="1" applyAlignment="1">
      <alignment horizontal="right" vertical="center"/>
    </xf>
    <xf numFmtId="0" fontId="0" fillId="0" borderId="0" xfId="0"/>
    <xf numFmtId="0" fontId="10" fillId="0" borderId="0" xfId="2" applyFont="1"/>
    <xf numFmtId="0" fontId="4" fillId="0" borderId="0" xfId="2" applyFont="1"/>
    <xf numFmtId="165" fontId="6" fillId="0" borderId="34" xfId="1" applyNumberFormat="1" applyFont="1" applyFill="1" applyBorder="1" applyAlignment="1" applyProtection="1">
      <alignment vertical="center"/>
      <protection locked="0"/>
    </xf>
    <xf numFmtId="166" fontId="6" fillId="0" borderId="70" xfId="0" applyNumberFormat="1" applyFont="1" applyFill="1" applyBorder="1" applyAlignment="1" applyProtection="1">
      <alignment horizontal="right" vertical="center"/>
    </xf>
    <xf numFmtId="165" fontId="6" fillId="0" borderId="18" xfId="1" applyNumberFormat="1" applyFont="1" applyFill="1" applyBorder="1" applyAlignment="1" applyProtection="1">
      <alignment horizontal="right" vertical="center"/>
      <protection locked="0"/>
    </xf>
    <xf numFmtId="168" fontId="0" fillId="0" borderId="0" xfId="58" applyNumberFormat="1" applyFont="1"/>
    <xf numFmtId="165" fontId="8" fillId="0" borderId="70" xfId="0" applyNumberFormat="1" applyFont="1" applyFill="1" applyBorder="1" applyAlignment="1">
      <alignment horizontal="right" vertical="center"/>
    </xf>
    <xf numFmtId="165" fontId="8" fillId="0" borderId="69" xfId="0" applyNumberFormat="1" applyFont="1" applyFill="1" applyBorder="1" applyAlignment="1">
      <alignment horizontal="right" vertical="center"/>
    </xf>
    <xf numFmtId="165" fontId="8" fillId="0" borderId="68" xfId="0" applyNumberFormat="1" applyFont="1" applyFill="1" applyBorder="1" applyAlignment="1">
      <alignment horizontal="right" vertical="center"/>
    </xf>
    <xf numFmtId="165" fontId="6" fillId="0" borderId="70" xfId="0" applyNumberFormat="1" applyFont="1" applyFill="1" applyBorder="1" applyAlignment="1" applyProtection="1">
      <alignment horizontal="right" vertical="center"/>
    </xf>
    <xf numFmtId="165" fontId="10" fillId="0" borderId="0" xfId="2" applyNumberFormat="1" applyFont="1" applyFill="1" applyBorder="1"/>
    <xf numFmtId="165" fontId="6" fillId="0" borderId="33" xfId="1" applyNumberFormat="1" applyFont="1" applyFill="1" applyBorder="1" applyAlignment="1" applyProtection="1">
      <alignment horizontal="right" vertical="center"/>
      <protection locked="0"/>
    </xf>
    <xf numFmtId="165" fontId="6" fillId="0" borderId="68" xfId="0" applyNumberFormat="1" applyFont="1" applyFill="1" applyBorder="1" applyAlignment="1" applyProtection="1">
      <alignment horizontal="right" vertical="center"/>
    </xf>
    <xf numFmtId="166" fontId="6" fillId="0" borderId="18" xfId="0" applyNumberFormat="1" applyFont="1" applyFill="1" applyBorder="1" applyAlignment="1" applyProtection="1">
      <alignment horizontal="right" vertical="center"/>
    </xf>
    <xf numFmtId="165" fontId="6" fillId="0" borderId="36" xfId="1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right" vertical="center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Border="1"/>
    <xf numFmtId="0" fontId="2" fillId="0" borderId="0" xfId="0" applyFont="1"/>
    <xf numFmtId="0" fontId="10" fillId="0" borderId="0" xfId="2" applyFont="1" applyBorder="1" applyProtection="1">
      <protection locked="0"/>
    </xf>
    <xf numFmtId="0" fontId="10" fillId="0" borderId="0" xfId="2" applyFont="1"/>
    <xf numFmtId="0" fontId="4" fillId="0" borderId="0" xfId="2" applyFont="1" applyBorder="1" applyProtection="1">
      <protection locked="0"/>
    </xf>
    <xf numFmtId="0" fontId="10" fillId="0" borderId="0" xfId="2" applyFont="1" applyBorder="1"/>
    <xf numFmtId="165" fontId="8" fillId="0" borderId="0" xfId="0" applyNumberFormat="1" applyFont="1" applyBorder="1" applyAlignment="1">
      <alignment horizontal="right" vertical="center"/>
    </xf>
    <xf numFmtId="165" fontId="8" fillId="0" borderId="33" xfId="0" applyNumberFormat="1" applyFont="1" applyFill="1" applyBorder="1" applyAlignment="1">
      <alignment vertical="center"/>
    </xf>
    <xf numFmtId="168" fontId="4" fillId="0" borderId="56" xfId="58" applyNumberFormat="1" applyFont="1" applyBorder="1" applyAlignment="1">
      <alignment vertical="center"/>
    </xf>
    <xf numFmtId="168" fontId="4" fillId="0" borderId="34" xfId="58" applyNumberFormat="1" applyFont="1" applyBorder="1" applyAlignment="1">
      <alignment vertical="center"/>
    </xf>
    <xf numFmtId="168" fontId="4" fillId="0" borderId="34" xfId="58" applyNumberFormat="1" applyFont="1" applyFill="1" applyBorder="1" applyAlignment="1">
      <alignment vertical="center"/>
    </xf>
    <xf numFmtId="168" fontId="10" fillId="0" borderId="34" xfId="58" applyNumberFormat="1" applyFont="1" applyFill="1" applyBorder="1" applyAlignment="1" applyProtection="1">
      <alignment horizontal="right" vertical="center"/>
      <protection locked="0"/>
    </xf>
    <xf numFmtId="168" fontId="4" fillId="0" borderId="18" xfId="58" applyNumberFormat="1" applyFont="1" applyFill="1" applyBorder="1" applyAlignment="1">
      <alignment vertical="center"/>
    </xf>
    <xf numFmtId="168" fontId="4" fillId="0" borderId="33" xfId="58" applyNumberFormat="1" applyFont="1" applyFill="1" applyBorder="1" applyAlignment="1">
      <alignment vertical="center"/>
    </xf>
    <xf numFmtId="168" fontId="4" fillId="0" borderId="35" xfId="58" applyNumberFormat="1" applyFont="1" applyFill="1" applyBorder="1" applyAlignment="1">
      <alignment vertical="center"/>
    </xf>
    <xf numFmtId="168" fontId="4" fillId="0" borderId="36" xfId="58" applyNumberFormat="1" applyFont="1" applyFill="1" applyBorder="1" applyAlignment="1">
      <alignment vertical="center"/>
    </xf>
    <xf numFmtId="0" fontId="32" fillId="0" borderId="0" xfId="57" applyFont="1" applyAlignment="1" applyProtection="1"/>
    <xf numFmtId="165" fontId="6" fillId="0" borderId="34" xfId="1" applyNumberFormat="1" applyFont="1" applyFill="1" applyBorder="1" applyProtection="1">
      <protection locked="0"/>
    </xf>
    <xf numFmtId="165" fontId="8" fillId="0" borderId="36" xfId="0" applyNumberFormat="1" applyFont="1" applyFill="1" applyBorder="1" applyAlignment="1">
      <alignment horizontal="right" vertical="center"/>
    </xf>
    <xf numFmtId="165" fontId="6" fillId="0" borderId="0" xfId="41" applyNumberFormat="1" applyFont="1" applyFill="1" applyBorder="1" applyAlignment="1" applyProtection="1">
      <alignment horizontal="right" vertical="center"/>
    </xf>
    <xf numFmtId="165" fontId="6" fillId="0" borderId="0" xfId="0" applyNumberFormat="1" applyFont="1" applyFill="1" applyBorder="1" applyAlignment="1" applyProtection="1">
      <alignment horizontal="center" vertical="center"/>
    </xf>
    <xf numFmtId="165" fontId="6" fillId="0" borderId="56" xfId="1" applyNumberFormat="1" applyFont="1" applyFill="1" applyBorder="1" applyProtection="1">
      <protection locked="0"/>
    </xf>
    <xf numFmtId="165" fontId="6" fillId="0" borderId="27" xfId="1" applyNumberFormat="1" applyFont="1" applyFill="1" applyBorder="1" applyAlignment="1" applyProtection="1">
      <alignment horizontal="right" vertical="center"/>
      <protection locked="0"/>
    </xf>
    <xf numFmtId="165" fontId="8" fillId="0" borderId="18" xfId="0" applyNumberFormat="1" applyFont="1" applyFill="1" applyBorder="1" applyAlignment="1">
      <alignment horizontal="right" vertical="center"/>
    </xf>
    <xf numFmtId="165" fontId="6" fillId="0" borderId="16" xfId="41" applyNumberFormat="1" applyFont="1" applyFill="1" applyBorder="1" applyAlignment="1" applyProtection="1"/>
    <xf numFmtId="165" fontId="6" fillId="0" borderId="33" xfId="1" applyNumberFormat="1" applyFont="1" applyFill="1" applyBorder="1" applyProtection="1">
      <protection locked="0"/>
    </xf>
    <xf numFmtId="165" fontId="6" fillId="0" borderId="36" xfId="1" applyNumberFormat="1" applyFont="1" applyFill="1" applyBorder="1" applyProtection="1">
      <protection locked="0"/>
    </xf>
    <xf numFmtId="165" fontId="6" fillId="0" borderId="16" xfId="36" applyNumberFormat="1" applyFont="1" applyFill="1" applyBorder="1" applyAlignment="1" applyProtection="1">
      <alignment horizontal="right"/>
      <protection locked="0"/>
    </xf>
    <xf numFmtId="165" fontId="6" fillId="0" borderId="33" xfId="1" applyNumberFormat="1" applyFont="1" applyFill="1" applyBorder="1" applyAlignment="1" applyProtection="1">
      <alignment horizontal="right"/>
      <protection locked="0"/>
    </xf>
    <xf numFmtId="168" fontId="0" fillId="0" borderId="0" xfId="0" applyNumberFormat="1"/>
    <xf numFmtId="165" fontId="8" fillId="0" borderId="35" xfId="0" applyNumberFormat="1" applyFont="1" applyFill="1" applyBorder="1" applyAlignment="1">
      <alignment horizontal="right" vertical="center"/>
    </xf>
    <xf numFmtId="0" fontId="3" fillId="0" borderId="0" xfId="57" applyFont="1" applyAlignment="1" applyProtection="1"/>
    <xf numFmtId="168" fontId="4" fillId="0" borderId="17" xfId="58" applyNumberFormat="1" applyFont="1" applyFill="1" applyBorder="1" applyAlignment="1">
      <alignment vertical="center"/>
    </xf>
    <xf numFmtId="10" fontId="4" fillId="0" borderId="34" xfId="58" applyNumberFormat="1" applyFont="1" applyFill="1" applyBorder="1" applyAlignment="1">
      <alignment vertical="center"/>
    </xf>
    <xf numFmtId="168" fontId="4" fillId="0" borderId="68" xfId="58" applyNumberFormat="1" applyFont="1" applyFill="1" applyBorder="1" applyAlignment="1">
      <alignment vertical="center"/>
    </xf>
    <xf numFmtId="9" fontId="0" fillId="0" borderId="0" xfId="58" applyFont="1" applyAlignment="1">
      <alignment vertical="center"/>
    </xf>
    <xf numFmtId="168" fontId="0" fillId="0" borderId="0" xfId="58" applyNumberFormat="1" applyFont="1" applyAlignment="1">
      <alignment vertical="center"/>
    </xf>
    <xf numFmtId="168" fontId="0" fillId="0" borderId="0" xfId="0" applyNumberFormat="1" applyAlignment="1">
      <alignment vertical="center"/>
    </xf>
    <xf numFmtId="1" fontId="0" fillId="0" borderId="0" xfId="0" applyNumberFormat="1"/>
    <xf numFmtId="1" fontId="0" fillId="0" borderId="0" xfId="0" applyNumberFormat="1" applyBorder="1"/>
    <xf numFmtId="167" fontId="0" fillId="0" borderId="0" xfId="0" applyNumberFormat="1" applyBorder="1"/>
    <xf numFmtId="1" fontId="0" fillId="0" borderId="0" xfId="58" applyNumberFormat="1" applyFont="1" applyBorder="1"/>
    <xf numFmtId="0" fontId="27" fillId="0" borderId="0" xfId="57" applyAlignment="1" applyProtection="1"/>
    <xf numFmtId="166" fontId="18" fillId="0" borderId="70" xfId="0" applyNumberFormat="1" applyFont="1" applyFill="1" applyBorder="1" applyAlignment="1" applyProtection="1">
      <alignment horizontal="right" vertical="center"/>
    </xf>
    <xf numFmtId="166" fontId="18" fillId="0" borderId="68" xfId="0" applyNumberFormat="1" applyFont="1" applyFill="1" applyBorder="1" applyAlignment="1" applyProtection="1">
      <alignment horizontal="right" vertical="center"/>
    </xf>
    <xf numFmtId="166" fontId="6" fillId="0" borderId="68" xfId="0" applyNumberFormat="1" applyFont="1" applyFill="1" applyBorder="1" applyAlignment="1" applyProtection="1">
      <alignment horizontal="right" vertical="center"/>
    </xf>
    <xf numFmtId="166" fontId="6" fillId="0" borderId="17" xfId="0" applyNumberFormat="1" applyFont="1" applyFill="1" applyBorder="1" applyAlignment="1" applyProtection="1">
      <alignment horizontal="right" vertical="center"/>
    </xf>
    <xf numFmtId="166" fontId="17" fillId="0" borderId="94" xfId="0" applyNumberFormat="1" applyFont="1" applyBorder="1"/>
    <xf numFmtId="168" fontId="17" fillId="0" borderId="95" xfId="58" applyNumberFormat="1" applyFont="1" applyBorder="1"/>
    <xf numFmtId="166" fontId="8" fillId="0" borderId="94" xfId="0" applyNumberFormat="1" applyFont="1" applyBorder="1"/>
    <xf numFmtId="168" fontId="8" fillId="0" borderId="95" xfId="58" applyNumberFormat="1" applyFont="1" applyBorder="1"/>
    <xf numFmtId="168" fontId="17" fillId="0" borderId="99" xfId="58" applyNumberFormat="1" applyFont="1" applyBorder="1"/>
    <xf numFmtId="168" fontId="8" fillId="0" borderId="99" xfId="58" applyNumberFormat="1" applyFont="1" applyBorder="1"/>
    <xf numFmtId="168" fontId="8" fillId="0" borderId="101" xfId="58" applyNumberFormat="1" applyFont="1" applyBorder="1"/>
    <xf numFmtId="166" fontId="8" fillId="0" borderId="102" xfId="0" applyNumberFormat="1" applyFont="1" applyBorder="1"/>
    <xf numFmtId="168" fontId="8" fillId="0" borderId="103" xfId="58" applyNumberFormat="1" applyFont="1" applyBorder="1"/>
    <xf numFmtId="165" fontId="6" fillId="0" borderId="35" xfId="0" applyNumberFormat="1" applyFont="1" applyFill="1" applyBorder="1" applyAlignment="1" applyProtection="1">
      <alignment horizontal="right" vertic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165" fontId="6" fillId="0" borderId="104" xfId="1" applyNumberFormat="1" applyFont="1" applyFill="1" applyBorder="1" applyAlignment="1" applyProtection="1">
      <alignment vertical="center"/>
      <protection locked="0"/>
    </xf>
    <xf numFmtId="165" fontId="6" fillId="0" borderId="104" xfId="1" applyNumberFormat="1" applyFont="1" applyFill="1" applyBorder="1" applyAlignment="1" applyProtection="1">
      <alignment horizontal="right" vertical="center"/>
      <protection locked="0"/>
    </xf>
    <xf numFmtId="165" fontId="8" fillId="0" borderId="104" xfId="0" applyNumberFormat="1" applyFont="1" applyBorder="1" applyAlignment="1">
      <alignment horizontal="right" vertical="center"/>
    </xf>
    <xf numFmtId="165" fontId="6" fillId="0" borderId="104" xfId="0" applyNumberFormat="1" applyFont="1" applyFill="1" applyBorder="1" applyAlignment="1" applyProtection="1">
      <alignment horizontal="right" vertical="center"/>
    </xf>
    <xf numFmtId="165" fontId="8" fillId="0" borderId="104" xfId="0" applyNumberFormat="1" applyFont="1" applyFill="1" applyBorder="1" applyAlignment="1">
      <alignment horizontal="right" vertical="center"/>
    </xf>
    <xf numFmtId="166" fontId="6" fillId="0" borderId="34" xfId="0" applyNumberFormat="1" applyFont="1" applyFill="1" applyBorder="1" applyAlignment="1" applyProtection="1">
      <alignment horizontal="right" vertical="center"/>
    </xf>
    <xf numFmtId="168" fontId="4" fillId="0" borderId="104" xfId="58" applyNumberFormat="1" applyFont="1" applyFill="1" applyBorder="1" applyAlignment="1">
      <alignment vertical="center"/>
    </xf>
    <xf numFmtId="165" fontId="8" fillId="0" borderId="104" xfId="0" applyNumberFormat="1" applyFont="1" applyFill="1" applyBorder="1" applyAlignment="1">
      <alignment vertical="center"/>
    </xf>
    <xf numFmtId="168" fontId="4" fillId="0" borderId="104" xfId="58" applyNumberFormat="1" applyFont="1" applyBorder="1" applyAlignment="1">
      <alignment vertical="center"/>
    </xf>
    <xf numFmtId="9" fontId="4" fillId="0" borderId="56" xfId="58" applyNumberFormat="1" applyFont="1" applyBorder="1" applyAlignment="1">
      <alignment vertical="center"/>
    </xf>
    <xf numFmtId="165" fontId="8" fillId="0" borderId="104" xfId="0" applyNumberFormat="1" applyFont="1" applyFill="1" applyBorder="1" applyAlignment="1">
      <alignment horizontal="center" vertical="center"/>
    </xf>
    <xf numFmtId="165" fontId="6" fillId="0" borderId="67" xfId="41" applyNumberFormat="1" applyFont="1" applyFill="1" applyBorder="1" applyAlignment="1" applyProtection="1"/>
    <xf numFmtId="165" fontId="6" fillId="0" borderId="104" xfId="41" applyNumberFormat="1" applyFont="1" applyFill="1" applyBorder="1" applyAlignment="1" applyProtection="1"/>
    <xf numFmtId="165" fontId="6" fillId="0" borderId="104" xfId="1" applyNumberFormat="1" applyFont="1" applyFill="1" applyBorder="1" applyProtection="1">
      <protection locked="0"/>
    </xf>
    <xf numFmtId="165" fontId="6" fillId="0" borderId="68" xfId="1" applyNumberFormat="1" applyFont="1" applyFill="1" applyBorder="1" applyProtection="1">
      <protection locked="0"/>
    </xf>
    <xf numFmtId="165" fontId="6" fillId="0" borderId="67" xfId="41" applyNumberFormat="1" applyFont="1" applyFill="1" applyBorder="1" applyAlignment="1" applyProtection="1">
      <alignment horizontal="right"/>
    </xf>
    <xf numFmtId="165" fontId="6" fillId="0" borderId="104" xfId="1" applyNumberFormat="1" applyFont="1" applyFill="1" applyBorder="1" applyAlignment="1" applyProtection="1">
      <alignment horizontal="right"/>
      <protection locked="0"/>
    </xf>
    <xf numFmtId="165" fontId="6" fillId="0" borderId="68" xfId="1" applyNumberFormat="1" applyFont="1" applyFill="1" applyBorder="1" applyAlignment="1" applyProtection="1">
      <alignment horizontal="right"/>
      <protection locked="0"/>
    </xf>
    <xf numFmtId="165" fontId="6" fillId="0" borderId="67" xfId="36" applyNumberFormat="1" applyFont="1" applyFill="1" applyBorder="1" applyAlignment="1" applyProtection="1">
      <alignment horizontal="right"/>
      <protection locked="0"/>
    </xf>
    <xf numFmtId="168" fontId="10" fillId="0" borderId="104" xfId="58" applyNumberFormat="1" applyFont="1" applyFill="1" applyBorder="1" applyAlignment="1" applyProtection="1">
      <alignment horizontal="right" vertical="center"/>
      <protection locked="0"/>
    </xf>
    <xf numFmtId="168" fontId="10" fillId="0" borderId="68" xfId="58" applyNumberFormat="1" applyFont="1" applyFill="1" applyBorder="1" applyAlignment="1" applyProtection="1">
      <alignment horizontal="right" vertical="center"/>
      <protection locked="0"/>
    </xf>
    <xf numFmtId="9" fontId="10" fillId="0" borderId="104" xfId="58" applyNumberFormat="1" applyFont="1" applyFill="1" applyBorder="1" applyAlignment="1" applyProtection="1">
      <alignment horizontal="right" vertical="center"/>
      <protection locked="0"/>
    </xf>
    <xf numFmtId="9" fontId="10" fillId="0" borderId="68" xfId="58" applyNumberFormat="1" applyFont="1" applyFill="1" applyBorder="1" applyAlignment="1" applyProtection="1">
      <alignment horizontal="right" vertical="center"/>
      <protection locked="0"/>
    </xf>
    <xf numFmtId="165" fontId="6" fillId="0" borderId="104" xfId="2" applyNumberFormat="1" applyFont="1" applyFill="1" applyBorder="1" applyAlignment="1" applyProtection="1">
      <alignment horizontal="right" vertical="center"/>
      <protection locked="0"/>
    </xf>
    <xf numFmtId="9" fontId="4" fillId="0" borderId="68" xfId="58" applyNumberFormat="1" applyFont="1" applyBorder="1" applyAlignment="1">
      <alignment vertical="center"/>
    </xf>
    <xf numFmtId="165" fontId="8" fillId="0" borderId="104" xfId="0" applyNumberFormat="1" applyFont="1" applyBorder="1" applyAlignment="1">
      <alignment vertical="center"/>
    </xf>
    <xf numFmtId="172" fontId="8" fillId="0" borderId="94" xfId="0" applyNumberFormat="1" applyFont="1" applyBorder="1"/>
    <xf numFmtId="172" fontId="17" fillId="0" borderId="97" xfId="0" applyNumberFormat="1" applyFont="1" applyBorder="1" applyAlignment="1">
      <alignment vertical="center"/>
    </xf>
    <xf numFmtId="168" fontId="17" fillId="0" borderId="99" xfId="58" applyNumberFormat="1" applyFont="1" applyBorder="1" applyAlignment="1">
      <alignment vertical="center"/>
    </xf>
    <xf numFmtId="172" fontId="8" fillId="0" borderId="97" xfId="0" applyNumberFormat="1" applyFont="1" applyBorder="1" applyAlignment="1">
      <alignment vertical="center"/>
    </xf>
    <xf numFmtId="168" fontId="8" fillId="0" borderId="112" xfId="58" applyNumberFormat="1" applyFont="1" applyBorder="1" applyAlignment="1">
      <alignment vertical="center"/>
    </xf>
    <xf numFmtId="172" fontId="8" fillId="0" borderId="94" xfId="0" applyNumberFormat="1" applyFont="1" applyBorder="1" applyAlignment="1">
      <alignment vertical="center"/>
    </xf>
    <xf numFmtId="168" fontId="8" fillId="0" borderId="95" xfId="58" applyNumberFormat="1" applyFont="1" applyBorder="1" applyAlignment="1">
      <alignment vertical="center"/>
    </xf>
    <xf numFmtId="168" fontId="8" fillId="0" borderId="99" xfId="58" applyNumberFormat="1" applyFont="1" applyBorder="1" applyAlignment="1">
      <alignment vertical="center"/>
    </xf>
    <xf numFmtId="172" fontId="8" fillId="0" borderId="100" xfId="0" applyNumberFormat="1" applyFont="1" applyBorder="1" applyAlignment="1">
      <alignment vertical="center"/>
    </xf>
    <xf numFmtId="172" fontId="8" fillId="0" borderId="102" xfId="0" applyNumberFormat="1" applyFont="1" applyBorder="1" applyAlignment="1">
      <alignment vertical="center"/>
    </xf>
    <xf numFmtId="168" fontId="8" fillId="0" borderId="101" xfId="58" applyNumberFormat="1" applyFont="1" applyBorder="1" applyAlignment="1">
      <alignment vertical="center"/>
    </xf>
    <xf numFmtId="168" fontId="8" fillId="0" borderId="103" xfId="58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6" fontId="17" fillId="0" borderId="97" xfId="0" applyNumberFormat="1" applyFont="1" applyBorder="1" applyAlignment="1">
      <alignment vertical="center"/>
    </xf>
    <xf numFmtId="168" fontId="17" fillId="0" borderId="95" xfId="58" applyNumberFormat="1" applyFont="1" applyBorder="1" applyAlignment="1">
      <alignment vertical="center"/>
    </xf>
    <xf numFmtId="166" fontId="8" fillId="0" borderId="97" xfId="0" applyNumberFormat="1" applyFont="1" applyBorder="1" applyAlignment="1">
      <alignment vertical="center"/>
    </xf>
    <xf numFmtId="166" fontId="8" fillId="0" borderId="100" xfId="0" applyNumberFormat="1" applyFont="1" applyBorder="1" applyAlignment="1">
      <alignment vertical="center"/>
    </xf>
    <xf numFmtId="166" fontId="17" fillId="0" borderId="94" xfId="0" applyNumberFormat="1" applyFont="1" applyBorder="1" applyAlignment="1">
      <alignment vertical="center"/>
    </xf>
    <xf numFmtId="166" fontId="8" fillId="0" borderId="94" xfId="0" applyNumberFormat="1" applyFont="1" applyBorder="1" applyAlignment="1">
      <alignment vertical="center"/>
    </xf>
    <xf numFmtId="166" fontId="8" fillId="0" borderId="102" xfId="0" applyNumberFormat="1" applyFont="1" applyBorder="1" applyAlignment="1">
      <alignment vertical="center"/>
    </xf>
    <xf numFmtId="168" fontId="6" fillId="0" borderId="0" xfId="58" applyNumberFormat="1" applyFont="1" applyFill="1" applyBorder="1" applyAlignment="1" applyProtection="1">
      <alignment vertical="center"/>
      <protection locked="0"/>
    </xf>
    <xf numFmtId="0" fontId="10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166" fontId="0" fillId="0" borderId="0" xfId="0" applyNumberFormat="1"/>
    <xf numFmtId="0" fontId="5" fillId="0" borderId="0" xfId="57" applyFont="1" applyAlignment="1" applyProtection="1"/>
    <xf numFmtId="0" fontId="5" fillId="0" borderId="0" xfId="0" applyFont="1"/>
    <xf numFmtId="0" fontId="35" fillId="0" borderId="0" xfId="57" applyFont="1" applyAlignment="1" applyProtection="1"/>
    <xf numFmtId="166" fontId="18" fillId="0" borderId="70" xfId="0" applyNumberFormat="1" applyFont="1" applyFill="1" applyBorder="1" applyAlignment="1" applyProtection="1"/>
    <xf numFmtId="0" fontId="2" fillId="0" borderId="0" xfId="0" applyFont="1" applyAlignment="1"/>
    <xf numFmtId="10" fontId="10" fillId="0" borderId="104" xfId="58" applyNumberFormat="1" applyFont="1" applyFill="1" applyBorder="1" applyAlignment="1" applyProtection="1">
      <alignment horizontal="right" vertical="center"/>
      <protection locked="0"/>
    </xf>
    <xf numFmtId="10" fontId="10" fillId="0" borderId="68" xfId="58" applyNumberFormat="1" applyFont="1" applyFill="1" applyBorder="1" applyAlignment="1" applyProtection="1">
      <alignment horizontal="right" vertical="center"/>
      <protection locked="0"/>
    </xf>
    <xf numFmtId="168" fontId="10" fillId="0" borderId="104" xfId="58" applyNumberFormat="1" applyFont="1" applyFill="1" applyBorder="1" applyAlignment="1" applyProtection="1">
      <alignment horizontal="right" vertical="center"/>
    </xf>
    <xf numFmtId="168" fontId="10" fillId="0" borderId="18" xfId="58" applyNumberFormat="1" applyFont="1" applyFill="1" applyBorder="1" applyAlignment="1" applyProtection="1">
      <alignment horizontal="right" vertical="center"/>
    </xf>
    <xf numFmtId="10" fontId="10" fillId="0" borderId="18" xfId="58" applyNumberFormat="1" applyFont="1" applyFill="1" applyBorder="1" applyAlignment="1" applyProtection="1">
      <alignment horizontal="right" vertical="center"/>
    </xf>
    <xf numFmtId="168" fontId="4" fillId="0" borderId="18" xfId="58" applyNumberFormat="1" applyFont="1" applyFill="1" applyBorder="1" applyAlignment="1">
      <alignment horizontal="right" vertical="center"/>
    </xf>
    <xf numFmtId="9" fontId="10" fillId="0" borderId="104" xfId="58" applyNumberFormat="1" applyFont="1" applyFill="1" applyBorder="1" applyAlignment="1" applyProtection="1">
      <alignment horizontal="right" vertical="center"/>
    </xf>
    <xf numFmtId="168" fontId="10" fillId="0" borderId="56" xfId="58" applyNumberFormat="1" applyFont="1" applyFill="1" applyBorder="1" applyAlignment="1" applyProtection="1">
      <alignment horizontal="right" vertical="center"/>
    </xf>
    <xf numFmtId="9" fontId="4" fillId="0" borderId="104" xfId="58" applyNumberFormat="1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 indent="1"/>
    </xf>
    <xf numFmtId="165" fontId="4" fillId="0" borderId="0" xfId="0" applyNumberFormat="1" applyFont="1"/>
    <xf numFmtId="0" fontId="6" fillId="4" borderId="71" xfId="2" applyFont="1" applyFill="1" applyBorder="1" applyAlignment="1" applyProtection="1">
      <alignment horizontal="center" vertical="center"/>
      <protection locked="0"/>
    </xf>
    <xf numFmtId="165" fontId="6" fillId="4" borderId="72" xfId="1" applyNumberFormat="1" applyFont="1" applyFill="1" applyBorder="1" applyAlignment="1" applyProtection="1">
      <alignment vertical="center"/>
      <protection locked="0"/>
    </xf>
    <xf numFmtId="165" fontId="6" fillId="4" borderId="73" xfId="1" applyNumberFormat="1" applyFont="1" applyFill="1" applyBorder="1" applyAlignment="1" applyProtection="1">
      <alignment vertical="center"/>
      <protection locked="0"/>
    </xf>
    <xf numFmtId="165" fontId="6" fillId="4" borderId="74" xfId="1" applyNumberFormat="1" applyFont="1" applyFill="1" applyBorder="1" applyAlignment="1" applyProtection="1">
      <alignment vertical="center"/>
      <protection locked="0"/>
    </xf>
    <xf numFmtId="165" fontId="6" fillId="4" borderId="71" xfId="1" applyNumberFormat="1" applyFont="1" applyFill="1" applyBorder="1" applyAlignment="1" applyProtection="1">
      <alignment vertical="center"/>
      <protection locked="0"/>
    </xf>
    <xf numFmtId="167" fontId="6" fillId="4" borderId="71" xfId="1" applyNumberFormat="1" applyFont="1" applyFill="1" applyBorder="1" applyAlignment="1" applyProtection="1">
      <alignment vertical="center"/>
      <protection locked="0"/>
    </xf>
    <xf numFmtId="0" fontId="10" fillId="4" borderId="76" xfId="2" applyFont="1" applyFill="1" applyBorder="1" applyAlignment="1" applyProtection="1">
      <alignment horizontal="center" vertical="center"/>
      <protection locked="0"/>
    </xf>
    <xf numFmtId="168" fontId="6" fillId="4" borderId="77" xfId="58" applyNumberFormat="1" applyFont="1" applyFill="1" applyBorder="1" applyAlignment="1" applyProtection="1">
      <alignment vertical="center"/>
      <protection locked="0"/>
    </xf>
    <xf numFmtId="168" fontId="6" fillId="4" borderId="78" xfId="58" applyNumberFormat="1" applyFont="1" applyFill="1" applyBorder="1" applyAlignment="1" applyProtection="1">
      <alignment vertical="center"/>
      <protection locked="0"/>
    </xf>
    <xf numFmtId="168" fontId="6" fillId="4" borderId="79" xfId="58" applyNumberFormat="1" applyFont="1" applyFill="1" applyBorder="1" applyAlignment="1" applyProtection="1">
      <alignment vertical="center"/>
      <protection locked="0"/>
    </xf>
    <xf numFmtId="168" fontId="6" fillId="4" borderId="76" xfId="58" applyNumberFormat="1" applyFont="1" applyFill="1" applyBorder="1" applyAlignment="1" applyProtection="1">
      <alignment vertical="center"/>
      <protection locked="0"/>
    </xf>
    <xf numFmtId="0" fontId="6" fillId="4" borderId="114" xfId="2" applyFont="1" applyFill="1" applyBorder="1" applyAlignment="1" applyProtection="1">
      <alignment horizontal="center" vertical="center"/>
      <protection locked="0"/>
    </xf>
    <xf numFmtId="165" fontId="6" fillId="4" borderId="115" xfId="1" applyNumberFormat="1" applyFont="1" applyFill="1" applyBorder="1" applyAlignment="1" applyProtection="1">
      <alignment vertical="center"/>
      <protection locked="0"/>
    </xf>
    <xf numFmtId="165" fontId="6" fillId="4" borderId="116" xfId="1" applyNumberFormat="1" applyFont="1" applyFill="1" applyBorder="1" applyAlignment="1" applyProtection="1">
      <alignment vertical="center"/>
      <protection locked="0"/>
    </xf>
    <xf numFmtId="165" fontId="6" fillId="4" borderId="114" xfId="1" applyNumberFormat="1" applyFont="1" applyFill="1" applyBorder="1" applyAlignment="1" applyProtection="1">
      <alignment vertical="center"/>
      <protection locked="0"/>
    </xf>
    <xf numFmtId="0" fontId="10" fillId="4" borderId="60" xfId="2" applyFont="1" applyFill="1" applyBorder="1" applyAlignment="1" applyProtection="1">
      <alignment horizontal="center" vertical="center"/>
      <protection locked="0"/>
    </xf>
    <xf numFmtId="168" fontId="6" fillId="4" borderId="59" xfId="58" applyNumberFormat="1" applyFont="1" applyFill="1" applyBorder="1" applyAlignment="1" applyProtection="1">
      <alignment vertical="center"/>
      <protection locked="0"/>
    </xf>
    <xf numFmtId="168" fontId="6" fillId="4" borderId="57" xfId="58" applyNumberFormat="1" applyFont="1" applyFill="1" applyBorder="1" applyAlignment="1" applyProtection="1">
      <alignment vertical="center"/>
      <protection locked="0"/>
    </xf>
    <xf numFmtId="168" fontId="6" fillId="4" borderId="60" xfId="58" applyNumberFormat="1" applyFont="1" applyFill="1" applyBorder="1" applyAlignment="1" applyProtection="1">
      <alignment vertical="center"/>
      <protection locked="0"/>
    </xf>
    <xf numFmtId="0" fontId="6" fillId="4" borderId="81" xfId="2" applyFont="1" applyFill="1" applyBorder="1" applyAlignment="1" applyProtection="1">
      <alignment horizontal="center" vertical="center"/>
      <protection locked="0"/>
    </xf>
    <xf numFmtId="165" fontId="6" fillId="4" borderId="82" xfId="1" applyNumberFormat="1" applyFont="1" applyFill="1" applyBorder="1" applyAlignment="1" applyProtection="1">
      <alignment vertical="center"/>
      <protection locked="0"/>
    </xf>
    <xf numFmtId="165" fontId="6" fillId="4" borderId="83" xfId="1" applyNumberFormat="1" applyFont="1" applyFill="1" applyBorder="1" applyAlignment="1" applyProtection="1">
      <alignment vertical="center"/>
      <protection locked="0"/>
    </xf>
    <xf numFmtId="165" fontId="6" fillId="4" borderId="84" xfId="1" applyNumberFormat="1" applyFont="1" applyFill="1" applyBorder="1" applyAlignment="1" applyProtection="1">
      <alignment vertical="center"/>
      <protection locked="0"/>
    </xf>
    <xf numFmtId="165" fontId="6" fillId="4" borderId="81" xfId="1" applyNumberFormat="1" applyFont="1" applyFill="1" applyBorder="1" applyAlignment="1" applyProtection="1">
      <alignment vertical="center"/>
      <protection locked="0"/>
    </xf>
    <xf numFmtId="167" fontId="6" fillId="4" borderId="81" xfId="1" applyNumberFormat="1" applyFont="1" applyFill="1" applyBorder="1" applyAlignment="1" applyProtection="1">
      <alignment vertical="center"/>
      <protection locked="0"/>
    </xf>
    <xf numFmtId="0" fontId="10" fillId="4" borderId="17" xfId="2" applyFont="1" applyFill="1" applyBorder="1" applyAlignment="1" applyProtection="1">
      <alignment horizontal="center" vertical="center"/>
      <protection locked="0"/>
    </xf>
    <xf numFmtId="168" fontId="6" fillId="4" borderId="16" xfId="58" applyNumberFormat="1" applyFont="1" applyFill="1" applyBorder="1" applyAlignment="1" applyProtection="1">
      <alignment vertical="center"/>
      <protection locked="0"/>
    </xf>
    <xf numFmtId="168" fontId="6" fillId="4" borderId="18" xfId="58" applyNumberFormat="1" applyFont="1" applyFill="1" applyBorder="1" applyAlignment="1" applyProtection="1">
      <alignment vertical="center"/>
      <protection locked="0"/>
    </xf>
    <xf numFmtId="168" fontId="6" fillId="4" borderId="17" xfId="58" applyNumberFormat="1" applyFont="1" applyFill="1" applyBorder="1" applyAlignment="1" applyProtection="1">
      <alignment vertical="center"/>
      <protection locked="0"/>
    </xf>
    <xf numFmtId="167" fontId="10" fillId="4" borderId="74" xfId="1" applyNumberFormat="1" applyFont="1" applyFill="1" applyBorder="1" applyAlignment="1" applyProtection="1">
      <alignment vertical="center"/>
      <protection locked="0"/>
    </xf>
    <xf numFmtId="167" fontId="10" fillId="4" borderId="71" xfId="1" applyNumberFormat="1" applyFont="1" applyFill="1" applyBorder="1" applyAlignment="1" applyProtection="1">
      <alignment vertical="center"/>
      <protection locked="0"/>
    </xf>
    <xf numFmtId="168" fontId="10" fillId="4" borderId="79" xfId="58" applyNumberFormat="1" applyFont="1" applyFill="1" applyBorder="1" applyAlignment="1" applyProtection="1">
      <alignment vertical="center"/>
      <protection locked="0"/>
    </xf>
    <xf numFmtId="168" fontId="10" fillId="4" borderId="76" xfId="58" applyNumberFormat="1" applyFont="1" applyFill="1" applyBorder="1" applyAlignment="1" applyProtection="1">
      <alignment vertical="center"/>
      <protection locked="0"/>
    </xf>
    <xf numFmtId="167" fontId="10" fillId="4" borderId="84" xfId="1" applyNumberFormat="1" applyFont="1" applyFill="1" applyBorder="1" applyAlignment="1" applyProtection="1">
      <alignment vertical="center"/>
      <protection locked="0"/>
    </xf>
    <xf numFmtId="167" fontId="10" fillId="4" borderId="81" xfId="1" applyNumberFormat="1" applyFont="1" applyFill="1" applyBorder="1" applyAlignment="1" applyProtection="1">
      <alignment vertical="center"/>
      <protection locked="0"/>
    </xf>
    <xf numFmtId="0" fontId="10" fillId="4" borderId="86" xfId="2" applyFont="1" applyFill="1" applyBorder="1" applyAlignment="1" applyProtection="1">
      <alignment horizontal="center" vertical="center"/>
      <protection locked="0"/>
    </xf>
    <xf numFmtId="168" fontId="6" fillId="4" borderId="88" xfId="58" applyNumberFormat="1" applyFont="1" applyFill="1" applyBorder="1" applyAlignment="1" applyProtection="1">
      <alignment vertical="center"/>
      <protection locked="0"/>
    </xf>
    <xf numFmtId="168" fontId="6" fillId="4" borderId="89" xfId="58" applyNumberFormat="1" applyFont="1" applyFill="1" applyBorder="1" applyAlignment="1" applyProtection="1">
      <alignment vertical="center"/>
      <protection locked="0"/>
    </xf>
    <xf numFmtId="168" fontId="10" fillId="4" borderId="89" xfId="58" applyNumberFormat="1" applyFont="1" applyFill="1" applyBorder="1" applyAlignment="1" applyProtection="1">
      <alignment vertical="center"/>
      <protection locked="0"/>
    </xf>
    <xf numFmtId="168" fontId="10" fillId="4" borderId="86" xfId="58" applyNumberFormat="1" applyFont="1" applyFill="1" applyBorder="1" applyAlignment="1" applyProtection="1">
      <alignment vertical="center"/>
      <protection locked="0"/>
    </xf>
    <xf numFmtId="0" fontId="8" fillId="4" borderId="3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6" fillId="4" borderId="96" xfId="2" applyFont="1" applyFill="1" applyBorder="1" applyAlignment="1" applyProtection="1">
      <alignment horizontal="center" vertical="center"/>
      <protection locked="0"/>
    </xf>
    <xf numFmtId="0" fontId="10" fillId="4" borderId="93" xfId="2" applyFont="1" applyFill="1" applyBorder="1" applyAlignment="1" applyProtection="1">
      <alignment horizontal="center" vertical="center"/>
      <protection locked="0"/>
    </xf>
    <xf numFmtId="0" fontId="6" fillId="4" borderId="92" xfId="2" applyFont="1" applyFill="1" applyBorder="1" applyAlignment="1" applyProtection="1">
      <alignment horizontal="center" vertical="center"/>
      <protection locked="0"/>
    </xf>
    <xf numFmtId="165" fontId="6" fillId="4" borderId="75" xfId="1" applyNumberFormat="1" applyFont="1" applyFill="1" applyBorder="1" applyAlignment="1" applyProtection="1">
      <alignment vertical="center"/>
      <protection locked="0"/>
    </xf>
    <xf numFmtId="165" fontId="6" fillId="4" borderId="74" xfId="1" applyNumberFormat="1" applyFont="1" applyFill="1" applyBorder="1" applyAlignment="1" applyProtection="1">
      <alignment horizontal="center" vertical="center"/>
      <protection locked="0"/>
    </xf>
    <xf numFmtId="165" fontId="6" fillId="4" borderId="71" xfId="1" applyNumberFormat="1" applyFont="1" applyFill="1" applyBorder="1" applyAlignment="1" applyProtection="1">
      <alignment horizontal="center" vertical="center"/>
      <protection locked="0"/>
    </xf>
    <xf numFmtId="168" fontId="6" fillId="4" borderId="51" xfId="58" applyNumberFormat="1" applyFont="1" applyFill="1" applyBorder="1" applyAlignment="1" applyProtection="1">
      <alignment vertical="center"/>
      <protection locked="0"/>
    </xf>
    <xf numFmtId="165" fontId="6" fillId="4" borderId="85" xfId="1" applyNumberFormat="1" applyFont="1" applyFill="1" applyBorder="1" applyAlignment="1" applyProtection="1">
      <alignment vertical="center"/>
      <protection locked="0"/>
    </xf>
    <xf numFmtId="165" fontId="6" fillId="4" borderId="84" xfId="1" applyNumberFormat="1" applyFont="1" applyFill="1" applyBorder="1" applyAlignment="1" applyProtection="1">
      <alignment horizontal="center" vertical="center"/>
      <protection locked="0"/>
    </xf>
    <xf numFmtId="165" fontId="6" fillId="4" borderId="81" xfId="1" applyNumberFormat="1" applyFont="1" applyFill="1" applyBorder="1" applyAlignment="1" applyProtection="1">
      <alignment horizontal="center" vertical="center"/>
      <protection locked="0"/>
    </xf>
    <xf numFmtId="168" fontId="6" fillId="4" borderId="80" xfId="58" applyNumberFormat="1" applyFont="1" applyFill="1" applyBorder="1" applyAlignment="1" applyProtection="1">
      <alignment vertical="center"/>
      <protection locked="0"/>
    </xf>
    <xf numFmtId="168" fontId="6" fillId="4" borderId="79" xfId="58" applyNumberFormat="1" applyFont="1" applyFill="1" applyBorder="1" applyAlignment="1" applyProtection="1">
      <alignment horizontal="center" vertical="center"/>
      <protection locked="0"/>
    </xf>
    <xf numFmtId="168" fontId="6" fillId="4" borderId="76" xfId="58" applyNumberFormat="1" applyFont="1" applyFill="1" applyBorder="1" applyAlignment="1" applyProtection="1">
      <alignment horizontal="center" vertical="center"/>
      <protection locked="0"/>
    </xf>
    <xf numFmtId="165" fontId="6" fillId="4" borderId="117" xfId="1" applyNumberFormat="1" applyFont="1" applyFill="1" applyBorder="1" applyAlignment="1" applyProtection="1">
      <alignment vertical="center"/>
      <protection locked="0"/>
    </xf>
    <xf numFmtId="165" fontId="6" fillId="4" borderId="116" xfId="1" applyNumberFormat="1" applyFont="1" applyFill="1" applyBorder="1" applyAlignment="1" applyProtection="1">
      <alignment horizontal="center" vertical="center"/>
      <protection locked="0"/>
    </xf>
    <xf numFmtId="168" fontId="6" fillId="4" borderId="33" xfId="58" applyNumberFormat="1" applyFont="1" applyFill="1" applyBorder="1" applyAlignment="1" applyProtection="1">
      <alignment vertical="center"/>
      <protection locked="0"/>
    </xf>
    <xf numFmtId="0" fontId="8" fillId="4" borderId="43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4" fillId="4" borderId="63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/>
    </xf>
    <xf numFmtId="3" fontId="6" fillId="4" borderId="2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2" xfId="1" applyNumberFormat="1" applyFont="1" applyFill="1" applyBorder="1" applyAlignment="1" applyProtection="1">
      <alignment horizontal="center" vertical="center" wrapText="1"/>
      <protection locked="0"/>
    </xf>
    <xf numFmtId="9" fontId="6" fillId="4" borderId="78" xfId="58" applyNumberFormat="1" applyFont="1" applyFill="1" applyBorder="1" applyAlignment="1" applyProtection="1">
      <alignment vertical="center"/>
      <protection locked="0"/>
    </xf>
    <xf numFmtId="9" fontId="6" fillId="4" borderId="79" xfId="58" applyNumberFormat="1" applyFont="1" applyFill="1" applyBorder="1" applyAlignment="1" applyProtection="1">
      <alignment vertical="center"/>
      <protection locked="0"/>
    </xf>
    <xf numFmtId="9" fontId="6" fillId="4" borderId="88" xfId="58" applyNumberFormat="1" applyFont="1" applyFill="1" applyBorder="1" applyAlignment="1" applyProtection="1">
      <alignment vertical="center"/>
      <protection locked="0"/>
    </xf>
    <xf numFmtId="9" fontId="6" fillId="4" borderId="89" xfId="58" applyNumberFormat="1" applyFont="1" applyFill="1" applyBorder="1" applyAlignment="1" applyProtection="1">
      <alignment vertical="center"/>
      <protection locked="0"/>
    </xf>
    <xf numFmtId="0" fontId="10" fillId="4" borderId="98" xfId="2" applyFont="1" applyFill="1" applyBorder="1" applyAlignment="1" applyProtection="1">
      <alignment horizontal="center" vertical="center"/>
      <protection locked="0"/>
    </xf>
    <xf numFmtId="3" fontId="6" fillId="4" borderId="4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3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23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22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42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63" xfId="1" applyNumberFormat="1" applyFont="1" applyFill="1" applyBorder="1" applyAlignment="1" applyProtection="1">
      <alignment horizontal="center" vertical="center" wrapText="1"/>
      <protection locked="0"/>
    </xf>
    <xf numFmtId="168" fontId="6" fillId="4" borderId="87" xfId="58" applyNumberFormat="1" applyFont="1" applyFill="1" applyBorder="1" applyAlignment="1" applyProtection="1">
      <alignment vertical="center"/>
      <protection locked="0"/>
    </xf>
    <xf numFmtId="168" fontId="6" fillId="4" borderId="89" xfId="58" applyNumberFormat="1" applyFont="1" applyFill="1" applyBorder="1" applyAlignment="1" applyProtection="1">
      <alignment horizontal="center" vertical="center"/>
      <protection locked="0"/>
    </xf>
    <xf numFmtId="168" fontId="6" fillId="4" borderId="86" xfId="58" applyNumberFormat="1" applyFont="1" applyFill="1" applyBorder="1" applyAlignment="1" applyProtection="1">
      <alignment horizontal="center" vertical="center"/>
      <protection locked="0"/>
    </xf>
    <xf numFmtId="168" fontId="6" fillId="4" borderId="90" xfId="58" applyNumberFormat="1" applyFont="1" applyFill="1" applyBorder="1" applyAlignment="1" applyProtection="1">
      <alignment vertical="center"/>
      <protection locked="0"/>
    </xf>
    <xf numFmtId="168" fontId="6" fillId="4" borderId="86" xfId="58" applyNumberFormat="1" applyFont="1" applyFill="1" applyBorder="1" applyAlignment="1" applyProtection="1">
      <alignment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6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61" xfId="0" applyFont="1" applyFill="1" applyBorder="1" applyAlignment="1">
      <alignment horizontal="center" vertical="center" wrapText="1"/>
    </xf>
    <xf numFmtId="165" fontId="6" fillId="4" borderId="107" xfId="1" applyNumberFormat="1" applyFont="1" applyFill="1" applyBorder="1" applyAlignment="1" applyProtection="1">
      <alignment vertical="center"/>
      <protection locked="0"/>
    </xf>
    <xf numFmtId="168" fontId="6" fillId="4" borderId="108" xfId="58" applyNumberFormat="1" applyFont="1" applyFill="1" applyBorder="1" applyAlignment="1" applyProtection="1">
      <alignment vertical="center"/>
      <protection locked="0"/>
    </xf>
    <xf numFmtId="165" fontId="6" fillId="4" borderId="109" xfId="1" applyNumberFormat="1" applyFont="1" applyFill="1" applyBorder="1" applyAlignment="1" applyProtection="1">
      <alignment vertical="center"/>
      <protection locked="0"/>
    </xf>
    <xf numFmtId="168" fontId="6" fillId="4" borderId="110" xfId="58" applyNumberFormat="1" applyFont="1" applyFill="1" applyBorder="1" applyAlignment="1" applyProtection="1">
      <alignment vertical="center"/>
      <protection locked="0"/>
    </xf>
    <xf numFmtId="165" fontId="10" fillId="4" borderId="71" xfId="1" applyNumberFormat="1" applyFont="1" applyFill="1" applyBorder="1" applyAlignment="1" applyProtection="1">
      <alignment horizontal="center" vertical="center"/>
      <protection locked="0"/>
    </xf>
    <xf numFmtId="168" fontId="10" fillId="4" borderId="76" xfId="58" applyNumberFormat="1" applyFont="1" applyFill="1" applyBorder="1" applyAlignment="1" applyProtection="1">
      <alignment horizontal="center" vertical="center"/>
      <protection locked="0"/>
    </xf>
    <xf numFmtId="165" fontId="10" fillId="4" borderId="81" xfId="1" applyNumberFormat="1" applyFont="1" applyFill="1" applyBorder="1" applyAlignment="1" applyProtection="1">
      <alignment horizontal="center" vertical="center"/>
      <protection locked="0"/>
    </xf>
    <xf numFmtId="168" fontId="10" fillId="4" borderId="86" xfId="58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/>
    <xf numFmtId="0" fontId="37" fillId="0" borderId="0" xfId="0" applyFont="1"/>
    <xf numFmtId="165" fontId="6" fillId="4" borderId="105" xfId="1" applyNumberFormat="1" applyFont="1" applyFill="1" applyBorder="1" applyAlignment="1" applyProtection="1">
      <alignment vertical="center"/>
      <protection locked="0"/>
    </xf>
    <xf numFmtId="168" fontId="6" fillId="4" borderId="118" xfId="58" applyNumberFormat="1" applyFont="1" applyFill="1" applyBorder="1" applyAlignment="1" applyProtection="1">
      <alignment vertical="center"/>
      <protection locked="0"/>
    </xf>
    <xf numFmtId="165" fontId="6" fillId="4" borderId="106" xfId="1" applyNumberFormat="1" applyFont="1" applyFill="1" applyBorder="1" applyAlignment="1" applyProtection="1">
      <alignment vertical="center"/>
      <protection locked="0"/>
    </xf>
    <xf numFmtId="166" fontId="18" fillId="0" borderId="119" xfId="0" applyNumberFormat="1" applyFont="1" applyFill="1" applyBorder="1" applyAlignment="1" applyProtection="1">
      <alignment horizontal="right" vertical="center"/>
    </xf>
    <xf numFmtId="166" fontId="6" fillId="0" borderId="19" xfId="0" applyNumberFormat="1" applyFont="1" applyFill="1" applyBorder="1" applyAlignment="1" applyProtection="1">
      <alignment horizontal="right" vertical="center"/>
    </xf>
    <xf numFmtId="166" fontId="6" fillId="0" borderId="120" xfId="0" applyNumberFormat="1" applyFont="1" applyFill="1" applyBorder="1" applyAlignment="1" applyProtection="1">
      <alignment horizontal="right" vertical="center"/>
    </xf>
    <xf numFmtId="166" fontId="18" fillId="0" borderId="120" xfId="0" applyNumberFormat="1" applyFont="1" applyFill="1" applyBorder="1" applyAlignment="1" applyProtection="1">
      <alignment horizontal="right" vertical="center"/>
    </xf>
    <xf numFmtId="166" fontId="6" fillId="0" borderId="119" xfId="0" applyNumberFormat="1" applyFont="1" applyFill="1" applyBorder="1" applyAlignment="1" applyProtection="1">
      <alignment horizontal="right" vertical="center"/>
    </xf>
    <xf numFmtId="9" fontId="4" fillId="0" borderId="0" xfId="58" applyNumberFormat="1" applyFont="1" applyFill="1" applyBorder="1" applyAlignment="1">
      <alignment vertical="center"/>
    </xf>
    <xf numFmtId="165" fontId="8" fillId="0" borderId="120" xfId="0" applyNumberFormat="1" applyFont="1" applyFill="1" applyBorder="1" applyAlignment="1">
      <alignment vertical="center"/>
    </xf>
    <xf numFmtId="0" fontId="0" fillId="0" borderId="0" xfId="0"/>
    <xf numFmtId="165" fontId="6" fillId="0" borderId="120" xfId="1" applyNumberFormat="1" applyFont="1" applyFill="1" applyBorder="1" applyAlignment="1" applyProtection="1">
      <alignment horizontal="right" vertical="center"/>
      <protection locked="0"/>
    </xf>
    <xf numFmtId="165" fontId="6" fillId="0" borderId="120" xfId="1" applyNumberFormat="1" applyFont="1" applyFill="1" applyBorder="1" applyAlignment="1" applyProtection="1">
      <alignment vertical="center"/>
      <protection locked="0"/>
    </xf>
    <xf numFmtId="165" fontId="6" fillId="0" borderId="122" xfId="1" applyNumberFormat="1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9" fillId="0" borderId="0" xfId="0" applyFont="1" applyFill="1" applyBorder="1" applyAlignment="1">
      <alignment horizontal="right" vertical="center" wrapText="1"/>
    </xf>
    <xf numFmtId="165" fontId="6" fillId="0" borderId="121" xfId="1" applyNumberFormat="1" applyFont="1" applyFill="1" applyBorder="1" applyAlignment="1" applyProtection="1">
      <alignment horizontal="right" vertical="center"/>
      <protection locked="0"/>
    </xf>
    <xf numFmtId="165" fontId="6" fillId="0" borderId="122" xfId="1" applyNumberFormat="1" applyFont="1" applyFill="1" applyBorder="1" applyAlignment="1" applyProtection="1">
      <alignment horizontal="right" vertical="center"/>
      <protection locked="0"/>
    </xf>
    <xf numFmtId="165" fontId="8" fillId="0" borderId="120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 wrapText="1" indent="1"/>
    </xf>
    <xf numFmtId="0" fontId="8" fillId="0" borderId="15" xfId="0" applyFont="1" applyFill="1" applyBorder="1" applyAlignment="1">
      <alignment horizontal="left" vertical="center" wrapText="1" indent="1"/>
    </xf>
    <xf numFmtId="3" fontId="6" fillId="4" borderId="66" xfId="1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>
      <alignment vertical="center" wrapText="1"/>
    </xf>
    <xf numFmtId="165" fontId="40" fillId="0" borderId="0" xfId="0" applyNumberFormat="1" applyFont="1"/>
    <xf numFmtId="0" fontId="33" fillId="0" borderId="0" xfId="0" applyFont="1" applyAlignment="1">
      <alignment horizontal="left" vertical="top"/>
    </xf>
    <xf numFmtId="165" fontId="6" fillId="0" borderId="120" xfId="0" applyNumberFormat="1" applyFont="1" applyFill="1" applyBorder="1" applyAlignment="1" applyProtection="1">
      <alignment horizontal="right" vertical="center"/>
    </xf>
    <xf numFmtId="165" fontId="6" fillId="0" borderId="122" xfId="0" applyNumberFormat="1" applyFont="1" applyFill="1" applyBorder="1" applyAlignment="1" applyProtection="1">
      <alignment horizontal="right" vertical="center"/>
    </xf>
    <xf numFmtId="165" fontId="8" fillId="0" borderId="121" xfId="0" applyNumberFormat="1" applyFont="1" applyFill="1" applyBorder="1" applyAlignment="1">
      <alignment horizontal="right" vertical="center"/>
    </xf>
    <xf numFmtId="165" fontId="8" fillId="0" borderId="122" xfId="0" applyNumberFormat="1" applyFont="1" applyFill="1" applyBorder="1" applyAlignment="1">
      <alignment horizontal="right" vertical="center"/>
    </xf>
    <xf numFmtId="0" fontId="8" fillId="4" borderId="11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168" fontId="10" fillId="0" borderId="120" xfId="58" applyNumberFormat="1" applyFont="1" applyFill="1" applyBorder="1" applyAlignment="1" applyProtection="1">
      <alignment horizontal="right" vertical="center"/>
    </xf>
    <xf numFmtId="165" fontId="6" fillId="4" borderId="123" xfId="1" applyNumberFormat="1" applyFont="1" applyFill="1" applyBorder="1" applyAlignment="1" applyProtection="1">
      <alignment vertical="center"/>
      <protection locked="0"/>
    </xf>
    <xf numFmtId="10" fontId="10" fillId="0" borderId="120" xfId="58" applyNumberFormat="1" applyFont="1" applyFill="1" applyBorder="1" applyAlignment="1" applyProtection="1">
      <alignment horizontal="right" vertical="center"/>
    </xf>
    <xf numFmtId="10" fontId="4" fillId="0" borderId="120" xfId="58" applyNumberFormat="1" applyFont="1" applyFill="1" applyBorder="1" applyAlignment="1">
      <alignment horizontal="right" vertical="center"/>
    </xf>
    <xf numFmtId="168" fontId="4" fillId="0" borderId="120" xfId="58" applyNumberFormat="1" applyFont="1" applyFill="1" applyBorder="1" applyAlignment="1">
      <alignment horizontal="right" vertical="center"/>
    </xf>
    <xf numFmtId="9" fontId="10" fillId="0" borderId="120" xfId="58" applyNumberFormat="1" applyFont="1" applyFill="1" applyBorder="1" applyAlignment="1" applyProtection="1">
      <alignment horizontal="right" vertical="center"/>
    </xf>
    <xf numFmtId="9" fontId="10" fillId="0" borderId="121" xfId="58" applyNumberFormat="1" applyFont="1" applyFill="1" applyBorder="1" applyAlignment="1" applyProtection="1">
      <alignment horizontal="right" vertical="center"/>
    </xf>
    <xf numFmtId="165" fontId="8" fillId="0" borderId="122" xfId="0" applyNumberFormat="1" applyFont="1" applyFill="1" applyBorder="1" applyAlignment="1">
      <alignment vertic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165" fontId="8" fillId="0" borderId="124" xfId="0" applyNumberFormat="1" applyFont="1" applyFill="1" applyBorder="1" applyAlignment="1">
      <alignment vertical="center"/>
    </xf>
    <xf numFmtId="168" fontId="4" fillId="0" borderId="121" xfId="58" applyNumberFormat="1" applyFont="1" applyFill="1" applyBorder="1" applyAlignment="1">
      <alignment vertical="center"/>
    </xf>
    <xf numFmtId="168" fontId="4" fillId="0" borderId="124" xfId="58" applyNumberFormat="1" applyFont="1" applyFill="1" applyBorder="1" applyAlignment="1">
      <alignment vertical="center"/>
    </xf>
    <xf numFmtId="165" fontId="6" fillId="0" borderId="124" xfId="2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 applyAlignment="1">
      <alignment horizontal="left" vertical="center"/>
    </xf>
    <xf numFmtId="165" fontId="6" fillId="0" borderId="0" xfId="41" applyNumberFormat="1" applyFont="1" applyFill="1" applyBorder="1" applyAlignment="1" applyProtection="1"/>
    <xf numFmtId="165" fontId="6" fillId="0" borderId="0" xfId="1" applyNumberFormat="1" applyFont="1" applyFill="1" applyBorder="1" applyProtection="1">
      <protection locked="0"/>
    </xf>
    <xf numFmtId="165" fontId="6" fillId="0" borderId="0" xfId="41" applyNumberFormat="1" applyFont="1" applyFill="1" applyBorder="1" applyAlignment="1" applyProtection="1">
      <alignment horizontal="right"/>
    </xf>
    <xf numFmtId="165" fontId="6" fillId="0" borderId="0" xfId="1" applyNumberFormat="1" applyFont="1" applyFill="1" applyBorder="1" applyAlignment="1" applyProtection="1">
      <alignment horizontal="right"/>
      <protection locked="0"/>
    </xf>
    <xf numFmtId="165" fontId="6" fillId="0" borderId="0" xfId="36" applyNumberFormat="1" applyFont="1" applyFill="1" applyBorder="1" applyAlignment="1" applyProtection="1">
      <alignment horizontal="right"/>
      <protection locked="0"/>
    </xf>
    <xf numFmtId="0" fontId="6" fillId="4" borderId="66" xfId="0" applyFont="1" applyFill="1" applyBorder="1" applyAlignment="1">
      <alignment horizontal="center" vertical="center" wrapText="1"/>
    </xf>
    <xf numFmtId="165" fontId="8" fillId="0" borderId="124" xfId="0" applyNumberFormat="1" applyFont="1" applyBorder="1" applyAlignment="1">
      <alignment horizontal="right" vertical="center"/>
    </xf>
    <xf numFmtId="165" fontId="8" fillId="0" borderId="124" xfId="0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 applyProtection="1">
      <alignment vertical="center"/>
      <protection locked="0"/>
    </xf>
    <xf numFmtId="165" fontId="6" fillId="0" borderId="124" xfId="0" applyNumberFormat="1" applyFont="1" applyFill="1" applyBorder="1" applyAlignment="1" applyProtection="1">
      <alignment horizontal="right" vertical="center"/>
    </xf>
    <xf numFmtId="168" fontId="4" fillId="0" borderId="68" xfId="58" applyNumberFormat="1" applyFont="1" applyFill="1" applyBorder="1" applyAlignment="1">
      <alignment horizontal="right" vertical="center"/>
    </xf>
    <xf numFmtId="165" fontId="6" fillId="0" borderId="124" xfId="1" applyNumberFormat="1" applyFont="1" applyFill="1" applyBorder="1" applyAlignment="1" applyProtection="1">
      <alignment horizontal="right" vertical="center"/>
      <protection locked="0"/>
    </xf>
    <xf numFmtId="165" fontId="6" fillId="0" borderId="122" xfId="2" applyNumberFormat="1" applyFont="1" applyFill="1" applyBorder="1" applyAlignment="1" applyProtection="1">
      <alignment horizontal="right" vertical="center"/>
      <protection locked="0"/>
    </xf>
    <xf numFmtId="167" fontId="10" fillId="0" borderId="121" xfId="0" applyNumberFormat="1" applyFont="1" applyFill="1" applyBorder="1" applyAlignment="1" applyProtection="1">
      <alignment horizontal="right" vertical="center"/>
    </xf>
    <xf numFmtId="167" fontId="10" fillId="0" borderId="120" xfId="0" applyNumberFormat="1" applyFont="1" applyFill="1" applyBorder="1" applyAlignment="1" applyProtection="1">
      <alignment horizontal="right" vertical="center"/>
    </xf>
    <xf numFmtId="0" fontId="0" fillId="0" borderId="0" xfId="0"/>
    <xf numFmtId="165" fontId="6" fillId="4" borderId="65" xfId="1" applyNumberFormat="1" applyFont="1" applyFill="1" applyBorder="1" applyAlignment="1" applyProtection="1">
      <alignment vertical="center"/>
      <protection locked="0"/>
    </xf>
    <xf numFmtId="168" fontId="6" fillId="4" borderId="38" xfId="58" applyNumberFormat="1" applyFont="1" applyFill="1" applyBorder="1" applyAlignment="1" applyProtection="1">
      <alignment vertical="center"/>
      <protection locked="0"/>
    </xf>
    <xf numFmtId="165" fontId="6" fillId="4" borderId="38" xfId="1" applyNumberFormat="1" applyFont="1" applyFill="1" applyBorder="1" applyAlignment="1" applyProtection="1">
      <alignment vertical="center"/>
      <protection locked="0"/>
    </xf>
    <xf numFmtId="168" fontId="6" fillId="4" borderId="113" xfId="58" applyNumberFormat="1" applyFont="1" applyFill="1" applyBorder="1" applyAlignment="1" applyProtection="1">
      <alignment vertical="center"/>
      <protection locked="0"/>
    </xf>
    <xf numFmtId="3" fontId="6" fillId="4" borderId="23" xfId="1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vertical="center"/>
    </xf>
    <xf numFmtId="168" fontId="10" fillId="0" borderId="121" xfId="58" applyNumberFormat="1" applyFont="1" applyFill="1" applyBorder="1" applyAlignment="1" applyProtection="1">
      <alignment horizontal="right" vertical="center"/>
    </xf>
    <xf numFmtId="168" fontId="10" fillId="0" borderId="17" xfId="58" applyNumberFormat="1" applyFont="1" applyFill="1" applyBorder="1" applyAlignment="1" applyProtection="1">
      <alignment horizontal="right" vertical="center"/>
    </xf>
    <xf numFmtId="168" fontId="6" fillId="4" borderId="125" xfId="58" applyNumberFormat="1" applyFont="1" applyFill="1" applyBorder="1" applyAlignment="1" applyProtection="1">
      <alignment vertical="center"/>
      <protection locked="0"/>
    </xf>
    <xf numFmtId="165" fontId="6" fillId="0" borderId="120" xfId="2" applyNumberFormat="1" applyFont="1" applyFill="1" applyBorder="1" applyAlignment="1" applyProtection="1">
      <alignment horizontal="right" vertical="center"/>
      <protection locked="0"/>
    </xf>
    <xf numFmtId="165" fontId="6" fillId="0" borderId="119" xfId="1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/>
    <xf numFmtId="0" fontId="8" fillId="4" borderId="37" xfId="0" applyFont="1" applyFill="1" applyBorder="1" applyAlignment="1">
      <alignment horizontal="center" vertical="center"/>
    </xf>
    <xf numFmtId="165" fontId="17" fillId="0" borderId="97" xfId="0" applyNumberFormat="1" applyFont="1" applyBorder="1" applyAlignment="1">
      <alignment vertical="center"/>
    </xf>
    <xf numFmtId="165" fontId="8" fillId="0" borderId="97" xfId="0" applyNumberFormat="1" applyFont="1" applyBorder="1" applyAlignment="1">
      <alignment vertical="center"/>
    </xf>
    <xf numFmtId="165" fontId="8" fillId="0" borderId="100" xfId="0" applyNumberFormat="1" applyFont="1" applyBorder="1" applyAlignment="1">
      <alignment vertical="center"/>
    </xf>
    <xf numFmtId="165" fontId="17" fillId="0" borderId="94" xfId="0" applyNumberFormat="1" applyFont="1" applyBorder="1" applyAlignment="1">
      <alignment vertical="center"/>
    </xf>
    <xf numFmtId="165" fontId="8" fillId="0" borderId="94" xfId="0" applyNumberFormat="1" applyFont="1" applyBorder="1" applyAlignment="1">
      <alignment vertical="center"/>
    </xf>
    <xf numFmtId="165" fontId="8" fillId="0" borderId="102" xfId="0" applyNumberFormat="1" applyFont="1" applyBorder="1" applyAlignment="1">
      <alignment vertical="center"/>
    </xf>
    <xf numFmtId="10" fontId="0" fillId="0" borderId="0" xfId="0" applyNumberFormat="1"/>
    <xf numFmtId="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168" fontId="6" fillId="4" borderId="15" xfId="58" applyNumberFormat="1" applyFont="1" applyFill="1" applyBorder="1" applyAlignment="1" applyProtection="1">
      <alignment vertical="center"/>
      <protection locked="0"/>
    </xf>
    <xf numFmtId="0" fontId="42" fillId="0" borderId="0" xfId="57" applyFont="1" applyAlignment="1" applyProtection="1"/>
    <xf numFmtId="165" fontId="6" fillId="0" borderId="36" xfId="1" applyNumberFormat="1" applyFont="1" applyFill="1" applyBorder="1" applyAlignment="1" applyProtection="1">
      <alignment horizontal="right"/>
      <protection locked="0"/>
    </xf>
    <xf numFmtId="0" fontId="43" fillId="0" borderId="0" xfId="0" applyFont="1"/>
    <xf numFmtId="0" fontId="44" fillId="0" borderId="0" xfId="0" applyFont="1"/>
    <xf numFmtId="0" fontId="45" fillId="0" borderId="0" xfId="0" applyFont="1"/>
    <xf numFmtId="0" fontId="2" fillId="0" borderId="0" xfId="0" applyFont="1" applyFill="1" applyAlignment="1"/>
    <xf numFmtId="0" fontId="26" fillId="0" borderId="0" xfId="0" applyFont="1" applyAlignment="1"/>
    <xf numFmtId="0" fontId="4" fillId="0" borderId="0" xfId="0" applyFont="1" applyFill="1" applyAlignme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10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65" fontId="8" fillId="0" borderId="7" xfId="0" applyNumberFormat="1" applyFont="1" applyFill="1" applyBorder="1" applyAlignment="1">
      <alignment horizontal="right" vertical="center"/>
    </xf>
    <xf numFmtId="0" fontId="5" fillId="0" borderId="0" xfId="57" applyFont="1" applyFill="1" applyAlignment="1" applyProtection="1"/>
    <xf numFmtId="0" fontId="0" fillId="0" borderId="0" xfId="0" applyAlignment="1">
      <alignment horizontal="right" vertical="center" wrapText="1"/>
    </xf>
    <xf numFmtId="165" fontId="6" fillId="0" borderId="124" xfId="1" applyNumberFormat="1" applyFont="1" applyFill="1" applyBorder="1" applyAlignment="1" applyProtection="1">
      <alignment vertical="center"/>
      <protection locked="0"/>
    </xf>
    <xf numFmtId="165" fontId="8" fillId="0" borderId="120" xfId="0" applyNumberFormat="1" applyFont="1" applyFill="1" applyBorder="1" applyAlignment="1">
      <alignment horizontal="center" vertical="center"/>
    </xf>
    <xf numFmtId="165" fontId="8" fillId="0" borderId="121" xfId="0" applyNumberFormat="1" applyFont="1" applyFill="1" applyBorder="1" applyAlignment="1">
      <alignment horizontal="center" vertical="center"/>
    </xf>
    <xf numFmtId="3" fontId="6" fillId="4" borderId="1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2" xfId="1" applyNumberFormat="1" applyFont="1" applyFill="1" applyBorder="1" applyAlignment="1" applyProtection="1">
      <alignment horizontal="center" vertical="center" wrapText="1"/>
      <protection locked="0"/>
    </xf>
    <xf numFmtId="168" fontId="10" fillId="0" borderId="124" xfId="58" applyNumberFormat="1" applyFont="1" applyFill="1" applyBorder="1" applyAlignment="1" applyProtection="1">
      <alignment horizontal="right" vertical="center"/>
      <protection locked="0"/>
    </xf>
    <xf numFmtId="165" fontId="18" fillId="0" borderId="122" xfId="1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Font="1"/>
    <xf numFmtId="10" fontId="4" fillId="0" borderId="124" xfId="58" applyNumberFormat="1" applyFont="1" applyFill="1" applyBorder="1" applyAlignment="1">
      <alignment vertical="center"/>
    </xf>
    <xf numFmtId="10" fontId="4" fillId="0" borderId="34" xfId="58" applyNumberFormat="1" applyFont="1" applyFill="1" applyBorder="1" applyAlignment="1">
      <alignment horizontal="center" vertical="center"/>
    </xf>
    <xf numFmtId="165" fontId="18" fillId="0" borderId="0" xfId="1" applyNumberFormat="1" applyFont="1" applyFill="1" applyBorder="1" applyAlignment="1" applyProtection="1">
      <alignment horizontal="right" vertical="center"/>
      <protection locked="0"/>
    </xf>
    <xf numFmtId="165" fontId="17" fillId="0" borderId="124" xfId="0" applyNumberFormat="1" applyFont="1" applyFill="1" applyBorder="1" applyAlignment="1">
      <alignment vertical="center"/>
    </xf>
    <xf numFmtId="165" fontId="18" fillId="0" borderId="104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/>
    <xf numFmtId="0" fontId="42" fillId="0" borderId="0" xfId="57" applyFont="1" applyFill="1" applyAlignment="1" applyProtection="1"/>
    <xf numFmtId="0" fontId="45" fillId="0" borderId="0" xfId="0" applyFont="1" applyFill="1"/>
    <xf numFmtId="165" fontId="22" fillId="0" borderId="0" xfId="0" applyNumberFormat="1" applyFont="1" applyFill="1"/>
    <xf numFmtId="9" fontId="10" fillId="0" borderId="0" xfId="58" applyNumberFormat="1" applyFont="1" applyFill="1" applyBorder="1" applyAlignment="1" applyProtection="1">
      <alignment horizontal="right" vertical="center"/>
    </xf>
    <xf numFmtId="168" fontId="10" fillId="0" borderId="0" xfId="58" applyNumberFormat="1" applyFont="1" applyFill="1" applyBorder="1" applyAlignment="1" applyProtection="1">
      <alignment horizontal="right" vertical="center"/>
    </xf>
    <xf numFmtId="9" fontId="4" fillId="0" borderId="0" xfId="58" applyNumberFormat="1" applyFont="1" applyFill="1" applyBorder="1" applyAlignment="1">
      <alignment horizontal="right" vertical="center"/>
    </xf>
    <xf numFmtId="168" fontId="6" fillId="4" borderId="65" xfId="58" applyNumberFormat="1" applyFont="1" applyFill="1" applyBorder="1" applyAlignment="1" applyProtection="1">
      <alignment vertical="center"/>
      <protection locked="0"/>
    </xf>
    <xf numFmtId="0" fontId="27" fillId="0" borderId="0" xfId="57" applyAlignment="1" applyProtection="1">
      <alignment horizontal="right"/>
    </xf>
    <xf numFmtId="165" fontId="6" fillId="0" borderId="36" xfId="0" applyNumberFormat="1" applyFont="1" applyFill="1" applyBorder="1" applyAlignment="1" applyProtection="1">
      <alignment horizontal="right" vertical="center"/>
    </xf>
    <xf numFmtId="165" fontId="8" fillId="0" borderId="124" xfId="0" applyNumberFormat="1" applyFont="1" applyBorder="1" applyAlignment="1">
      <alignment vertical="center"/>
    </xf>
    <xf numFmtId="165" fontId="6" fillId="0" borderId="20" xfId="0" applyNumberFormat="1" applyFont="1" applyFill="1" applyBorder="1" applyAlignment="1" applyProtection="1">
      <alignment horizontal="right" vertical="center"/>
    </xf>
    <xf numFmtId="165" fontId="18" fillId="0" borderId="122" xfId="0" applyNumberFormat="1" applyFont="1" applyFill="1" applyBorder="1" applyAlignment="1" applyProtection="1">
      <alignment horizontal="right" vertical="center"/>
    </xf>
    <xf numFmtId="165" fontId="18" fillId="0" borderId="120" xfId="0" applyNumberFormat="1" applyFont="1" applyFill="1" applyBorder="1" applyAlignment="1" applyProtection="1">
      <alignment horizontal="right" vertical="center"/>
    </xf>
    <xf numFmtId="165" fontId="18" fillId="0" borderId="67" xfId="0" applyNumberFormat="1" applyFont="1" applyFill="1" applyBorder="1" applyAlignment="1" applyProtection="1">
      <alignment horizontal="right" vertical="center"/>
    </xf>
    <xf numFmtId="165" fontId="18" fillId="0" borderId="70" xfId="0" applyNumberFormat="1" applyFont="1" applyFill="1" applyBorder="1" applyAlignment="1" applyProtection="1">
      <alignment horizontal="right" vertical="center"/>
    </xf>
    <xf numFmtId="165" fontId="18" fillId="0" borderId="68" xfId="0" applyNumberFormat="1" applyFont="1" applyFill="1" applyBorder="1" applyAlignment="1" applyProtection="1">
      <alignment horizontal="right" vertical="center"/>
    </xf>
    <xf numFmtId="165" fontId="6" fillId="0" borderId="17" xfId="0" applyNumberFormat="1" applyFont="1" applyFill="1" applyBorder="1" applyAlignment="1" applyProtection="1">
      <alignment horizontal="right" vertical="center"/>
    </xf>
    <xf numFmtId="165" fontId="8" fillId="0" borderId="15" xfId="0" applyNumberFormat="1" applyFont="1" applyFill="1" applyBorder="1" applyAlignment="1">
      <alignment horizontal="right" vertical="center"/>
    </xf>
    <xf numFmtId="168" fontId="29" fillId="0" borderId="20" xfId="58" applyNumberFormat="1" applyFont="1" applyFill="1" applyBorder="1" applyAlignment="1">
      <alignment vertical="center"/>
    </xf>
    <xf numFmtId="168" fontId="29" fillId="0" borderId="21" xfId="58" applyNumberFormat="1" applyFont="1" applyFill="1" applyBorder="1" applyAlignment="1">
      <alignment vertical="center"/>
    </xf>
    <xf numFmtId="165" fontId="17" fillId="0" borderId="20" xfId="0" applyNumberFormat="1" applyFont="1" applyFill="1" applyBorder="1" applyAlignment="1">
      <alignment vertical="center"/>
    </xf>
    <xf numFmtId="165" fontId="17" fillId="0" borderId="120" xfId="0" applyNumberFormat="1" applyFont="1" applyFill="1" applyBorder="1" applyAlignment="1">
      <alignment vertical="center"/>
    </xf>
    <xf numFmtId="168" fontId="4" fillId="0" borderId="120" xfId="58" applyNumberFormat="1" applyFont="1" applyFill="1" applyBorder="1" applyAlignment="1">
      <alignment vertical="center"/>
    </xf>
    <xf numFmtId="0" fontId="8" fillId="4" borderId="6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3" fontId="6" fillId="4" borderId="2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3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2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>
      <alignment horizontal="center" vertical="center" wrapText="1"/>
    </xf>
    <xf numFmtId="3" fontId="6" fillId="4" borderId="2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3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>
      <alignment horizontal="center" vertical="center" wrapText="1"/>
    </xf>
    <xf numFmtId="168" fontId="29" fillId="0" borderId="34" xfId="58" applyNumberFormat="1" applyFont="1" applyFill="1" applyBorder="1" applyAlignment="1">
      <alignment vertical="center"/>
    </xf>
    <xf numFmtId="168" fontId="29" fillId="0" borderId="124" xfId="58" applyNumberFormat="1" applyFont="1" applyFill="1" applyBorder="1" applyAlignment="1">
      <alignment vertical="center"/>
    </xf>
    <xf numFmtId="167" fontId="8" fillId="0" borderId="18" xfId="0" applyNumberFormat="1" applyFont="1" applyFill="1" applyBorder="1" applyAlignment="1">
      <alignment horizontal="right" vertical="center"/>
    </xf>
    <xf numFmtId="165" fontId="17" fillId="0" borderId="56" xfId="0" applyNumberFormat="1" applyFont="1" applyFill="1" applyBorder="1" applyAlignment="1">
      <alignment horizontal="right" vertical="center"/>
    </xf>
    <xf numFmtId="165" fontId="17" fillId="0" borderId="20" xfId="0" applyNumberFormat="1" applyFont="1" applyFill="1" applyBorder="1" applyAlignment="1">
      <alignment horizontal="right" vertical="center"/>
    </xf>
    <xf numFmtId="165" fontId="18" fillId="0" borderId="126" xfId="1" applyNumberFormat="1" applyFont="1" applyFill="1" applyBorder="1" applyAlignment="1" applyProtection="1">
      <alignment horizontal="right" vertical="center"/>
      <protection locked="0"/>
    </xf>
    <xf numFmtId="165" fontId="18" fillId="0" borderId="20" xfId="1" applyNumberFormat="1" applyFont="1" applyFill="1" applyBorder="1" applyAlignment="1" applyProtection="1">
      <alignment horizontal="right" vertical="center"/>
      <protection locked="0"/>
    </xf>
    <xf numFmtId="165" fontId="6" fillId="0" borderId="32" xfId="1" applyNumberFormat="1" applyFont="1" applyFill="1" applyBorder="1" applyAlignment="1" applyProtection="1">
      <alignment horizontal="right" vertical="center"/>
      <protection locked="0"/>
    </xf>
    <xf numFmtId="165" fontId="18" fillId="0" borderId="122" xfId="1" applyNumberFormat="1" applyFont="1" applyFill="1" applyBorder="1" applyAlignment="1" applyProtection="1">
      <alignment horizontal="right" vertical="center"/>
      <protection locked="0"/>
    </xf>
    <xf numFmtId="16" fontId="0" fillId="0" borderId="0" xfId="0" applyNumberFormat="1"/>
    <xf numFmtId="165" fontId="18" fillId="0" borderId="45" xfId="41" applyNumberFormat="1" applyFont="1" applyFill="1" applyBorder="1" applyAlignment="1" applyProtection="1">
      <alignment horizontal="right" vertical="center"/>
    </xf>
    <xf numFmtId="165" fontId="18" fillId="0" borderId="20" xfId="41" applyNumberFormat="1" applyFont="1" applyFill="1" applyBorder="1" applyAlignment="1" applyProtection="1">
      <alignment horizontal="right" vertical="center"/>
    </xf>
    <xf numFmtId="165" fontId="18" fillId="0" borderId="21" xfId="41" applyNumberFormat="1" applyFont="1" applyFill="1" applyBorder="1" applyAlignment="1" applyProtection="1">
      <alignment horizontal="right" vertical="center"/>
    </xf>
    <xf numFmtId="165" fontId="18" fillId="0" borderId="45" xfId="36" applyNumberFormat="1" applyFont="1" applyFill="1" applyBorder="1" applyAlignment="1" applyProtection="1">
      <alignment horizontal="right" vertical="center"/>
      <protection locked="0"/>
    </xf>
    <xf numFmtId="165" fontId="18" fillId="0" borderId="53" xfId="1" applyNumberFormat="1" applyFont="1" applyFill="1" applyBorder="1" applyAlignment="1" applyProtection="1">
      <alignment horizontal="right" vertical="center"/>
      <protection locked="0"/>
    </xf>
    <xf numFmtId="165" fontId="18" fillId="0" borderId="46" xfId="1" applyNumberFormat="1" applyFont="1" applyFill="1" applyBorder="1" applyAlignment="1" applyProtection="1">
      <alignment horizontal="right" vertical="center"/>
      <protection locked="0"/>
    </xf>
    <xf numFmtId="167" fontId="31" fillId="0" borderId="127" xfId="1" applyNumberFormat="1" applyFont="1" applyFill="1" applyBorder="1" applyAlignment="1" applyProtection="1">
      <alignment horizontal="right" vertical="center"/>
      <protection locked="0"/>
    </xf>
    <xf numFmtId="167" fontId="31" fillId="0" borderId="2" xfId="1" applyNumberFormat="1" applyFont="1" applyFill="1" applyBorder="1" applyAlignment="1" applyProtection="1">
      <alignment horizontal="right" vertical="center"/>
      <protection locked="0"/>
    </xf>
    <xf numFmtId="167" fontId="4" fillId="0" borderId="122" xfId="0" applyNumberFormat="1" applyFont="1" applyFill="1" applyBorder="1" applyAlignment="1">
      <alignment horizontal="right" vertical="center"/>
    </xf>
    <xf numFmtId="167" fontId="4" fillId="0" borderId="34" xfId="0" applyNumberFormat="1" applyFont="1" applyFill="1" applyBorder="1" applyAlignment="1">
      <alignment horizontal="right" vertical="center"/>
    </xf>
    <xf numFmtId="167" fontId="4" fillId="0" borderId="16" xfId="0" applyNumberFormat="1" applyFont="1" applyFill="1" applyBorder="1" applyAlignment="1">
      <alignment horizontal="right" vertical="center"/>
    </xf>
    <xf numFmtId="167" fontId="4" fillId="0" borderId="36" xfId="0" applyNumberFormat="1" applyFont="1" applyFill="1" applyBorder="1" applyAlignment="1">
      <alignment horizontal="right" vertical="center"/>
    </xf>
    <xf numFmtId="165" fontId="18" fillId="0" borderId="45" xfId="0" applyNumberFormat="1" applyFont="1" applyFill="1" applyBorder="1" applyAlignment="1" applyProtection="1">
      <alignment horizontal="right" vertical="center"/>
    </xf>
    <xf numFmtId="165" fontId="18" fillId="0" borderId="46" xfId="0" applyNumberFormat="1" applyFont="1" applyFill="1" applyBorder="1" applyAlignment="1" applyProtection="1">
      <alignment horizontal="right" vertical="center"/>
    </xf>
    <xf numFmtId="165" fontId="6" fillId="0" borderId="33" xfId="0" applyNumberFormat="1" applyFont="1" applyFill="1" applyBorder="1" applyAlignment="1" applyProtection="1">
      <alignment horizontal="right" vertical="center"/>
    </xf>
    <xf numFmtId="165" fontId="18" fillId="0" borderId="0" xfId="0" applyNumberFormat="1" applyFont="1" applyFill="1" applyBorder="1" applyAlignment="1" applyProtection="1">
      <alignment horizontal="right" vertical="center"/>
    </xf>
    <xf numFmtId="165" fontId="17" fillId="0" borderId="69" xfId="0" applyNumberFormat="1" applyFont="1" applyFill="1" applyBorder="1" applyAlignment="1">
      <alignment horizontal="right" vertical="center"/>
    </xf>
    <xf numFmtId="165" fontId="8" fillId="0" borderId="19" xfId="0" applyNumberFormat="1" applyFont="1" applyFill="1" applyBorder="1" applyAlignment="1">
      <alignment horizontal="right" vertical="center"/>
    </xf>
    <xf numFmtId="165" fontId="17" fillId="0" borderId="67" xfId="0" applyNumberFormat="1" applyFont="1" applyFill="1" applyBorder="1" applyAlignment="1">
      <alignment horizontal="right" vertical="center"/>
    </xf>
    <xf numFmtId="165" fontId="17" fillId="0" borderId="70" xfId="0" applyNumberFormat="1" applyFont="1" applyFill="1" applyBorder="1" applyAlignment="1">
      <alignment horizontal="right" vertical="center"/>
    </xf>
    <xf numFmtId="165" fontId="17" fillId="0" borderId="68" xfId="0" applyNumberFormat="1" applyFont="1" applyFill="1" applyBorder="1" applyAlignment="1">
      <alignment vertical="center"/>
    </xf>
    <xf numFmtId="165" fontId="8" fillId="0" borderId="68" xfId="0" applyNumberFormat="1" applyFont="1" applyFill="1" applyBorder="1" applyAlignment="1">
      <alignment vertical="center"/>
    </xf>
    <xf numFmtId="165" fontId="8" fillId="0" borderId="17" xfId="0" applyNumberFormat="1" applyFont="1" applyFill="1" applyBorder="1" applyAlignment="1">
      <alignment vertical="center"/>
    </xf>
    <xf numFmtId="165" fontId="17" fillId="0" borderId="122" xfId="0" applyNumberFormat="1" applyFont="1" applyFill="1" applyBorder="1" applyAlignment="1">
      <alignment vertical="center"/>
    </xf>
    <xf numFmtId="165" fontId="17" fillId="0" borderId="121" xfId="0" applyNumberFormat="1" applyFont="1" applyFill="1" applyBorder="1" applyAlignment="1">
      <alignment vertical="center"/>
    </xf>
    <xf numFmtId="165" fontId="8" fillId="0" borderId="121" xfId="0" applyNumberFormat="1" applyFont="1" applyFill="1" applyBorder="1" applyAlignment="1">
      <alignment vertical="center"/>
    </xf>
    <xf numFmtId="165" fontId="8" fillId="0" borderId="122" xfId="0" applyNumberFormat="1" applyFont="1" applyFill="1" applyBorder="1" applyAlignment="1">
      <alignment horizontal="center" vertical="center"/>
    </xf>
    <xf numFmtId="168" fontId="10" fillId="0" borderId="120" xfId="58" applyNumberFormat="1" applyFont="1" applyFill="1" applyBorder="1" applyAlignment="1" applyProtection="1">
      <alignment horizontal="right" vertical="center"/>
      <protection locked="0"/>
    </xf>
    <xf numFmtId="168" fontId="10" fillId="0" borderId="121" xfId="58" applyNumberFormat="1" applyFont="1" applyFill="1" applyBorder="1" applyAlignment="1" applyProtection="1">
      <alignment horizontal="right" vertical="center"/>
      <protection locked="0"/>
    </xf>
    <xf numFmtId="167" fontId="10" fillId="0" borderId="124" xfId="0" applyNumberFormat="1" applyFont="1" applyFill="1" applyBorder="1" applyAlignment="1" applyProtection="1">
      <alignment horizontal="right" vertical="center"/>
    </xf>
    <xf numFmtId="165" fontId="18" fillId="0" borderId="27" xfId="1" applyNumberFormat="1" applyFont="1" applyFill="1" applyBorder="1" applyAlignment="1" applyProtection="1">
      <alignment horizontal="right" vertical="center"/>
      <protection locked="0"/>
    </xf>
    <xf numFmtId="165" fontId="18" fillId="0" borderId="120" xfId="1" applyNumberFormat="1" applyFont="1" applyFill="1" applyBorder="1" applyAlignment="1" applyProtection="1">
      <alignment horizontal="right" vertical="center"/>
      <protection locked="0"/>
    </xf>
    <xf numFmtId="165" fontId="18" fillId="0" borderId="124" xfId="1" applyNumberFormat="1" applyFont="1" applyFill="1" applyBorder="1" applyAlignment="1" applyProtection="1">
      <alignment horizontal="right" vertical="center"/>
      <protection locked="0"/>
    </xf>
    <xf numFmtId="168" fontId="31" fillId="0" borderId="120" xfId="58" applyNumberFormat="1" applyFont="1" applyFill="1" applyBorder="1" applyAlignment="1" applyProtection="1">
      <alignment horizontal="right" vertical="center"/>
      <protection locked="0"/>
    </xf>
    <xf numFmtId="168" fontId="10" fillId="0" borderId="18" xfId="58" applyNumberFormat="1" applyFont="1" applyFill="1" applyBorder="1" applyAlignment="1" applyProtection="1">
      <alignment horizontal="right" vertical="center"/>
      <protection locked="0"/>
    </xf>
    <xf numFmtId="168" fontId="31" fillId="0" borderId="121" xfId="58" applyNumberFormat="1" applyFont="1" applyFill="1" applyBorder="1" applyAlignment="1" applyProtection="1">
      <alignment horizontal="right" vertical="center"/>
      <protection locked="0"/>
    </xf>
    <xf numFmtId="168" fontId="10" fillId="0" borderId="17" xfId="58" applyNumberFormat="1" applyFont="1" applyFill="1" applyBorder="1" applyAlignment="1" applyProtection="1">
      <alignment horizontal="right" vertical="center"/>
      <protection locked="0"/>
    </xf>
    <xf numFmtId="165" fontId="18" fillId="0" borderId="124" xfId="1" applyNumberFormat="1" applyFont="1" applyFill="1" applyBorder="1" applyAlignment="1" applyProtection="1">
      <alignment vertical="center"/>
      <protection locked="0"/>
    </xf>
    <xf numFmtId="168" fontId="31" fillId="0" borderId="34" xfId="58" applyNumberFormat="1" applyFont="1" applyFill="1" applyBorder="1" applyAlignment="1" applyProtection="1">
      <alignment vertical="center"/>
      <protection locked="0"/>
    </xf>
    <xf numFmtId="168" fontId="10" fillId="0" borderId="34" xfId="58" applyNumberFormat="1" applyFont="1" applyFill="1" applyBorder="1" applyAlignment="1" applyProtection="1">
      <alignment vertical="center"/>
      <protection locked="0"/>
    </xf>
    <xf numFmtId="168" fontId="10" fillId="0" borderId="36" xfId="58" applyNumberFormat="1" applyFont="1" applyFill="1" applyBorder="1" applyAlignment="1" applyProtection="1">
      <alignment vertical="center"/>
      <protection locked="0"/>
    </xf>
    <xf numFmtId="165" fontId="17" fillId="0" borderId="104" xfId="0" applyNumberFormat="1" applyFont="1" applyFill="1" applyBorder="1" applyAlignment="1">
      <alignment horizontal="right" vertical="center"/>
    </xf>
    <xf numFmtId="165" fontId="17" fillId="0" borderId="68" xfId="0" applyNumberFormat="1" applyFont="1" applyFill="1" applyBorder="1" applyAlignment="1">
      <alignment horizontal="right" vertical="center"/>
    </xf>
    <xf numFmtId="165" fontId="18" fillId="0" borderId="1" xfId="0" applyNumberFormat="1" applyFont="1" applyFill="1" applyBorder="1" applyAlignment="1" applyProtection="1">
      <alignment horizontal="right" vertical="center"/>
    </xf>
    <xf numFmtId="165" fontId="6" fillId="0" borderId="7" xfId="0" applyNumberFormat="1" applyFont="1" applyFill="1" applyBorder="1" applyAlignment="1" applyProtection="1">
      <alignment horizontal="right" vertical="center"/>
    </xf>
    <xf numFmtId="165" fontId="18" fillId="0" borderId="124" xfId="0" applyNumberFormat="1" applyFont="1" applyFill="1" applyBorder="1" applyAlignment="1" applyProtection="1">
      <alignment horizontal="right" vertical="center"/>
    </xf>
    <xf numFmtId="168" fontId="31" fillId="0" borderId="121" xfId="58" applyNumberFormat="1" applyFont="1" applyFill="1" applyBorder="1" applyAlignment="1" applyProtection="1">
      <alignment horizontal="right" vertical="center"/>
    </xf>
    <xf numFmtId="168" fontId="31" fillId="0" borderId="20" xfId="58" applyNumberFormat="1" applyFont="1" applyFill="1" applyBorder="1" applyAlignment="1" applyProtection="1">
      <alignment horizontal="right" vertical="center"/>
    </xf>
    <xf numFmtId="168" fontId="31" fillId="0" borderId="120" xfId="58" applyNumberFormat="1" applyFont="1" applyFill="1" applyBorder="1" applyAlignment="1" applyProtection="1">
      <alignment horizontal="right" vertical="center"/>
    </xf>
    <xf numFmtId="165" fontId="18" fillId="0" borderId="127" xfId="0" applyNumberFormat="1" applyFont="1" applyFill="1" applyBorder="1" applyAlignment="1" applyProtection="1">
      <alignment horizontal="right" vertical="center"/>
    </xf>
    <xf numFmtId="10" fontId="31" fillId="0" borderId="120" xfId="58" applyNumberFormat="1" applyFont="1" applyFill="1" applyBorder="1" applyAlignment="1" applyProtection="1">
      <alignment horizontal="right" vertical="center"/>
      <protection locked="0"/>
    </xf>
    <xf numFmtId="10" fontId="10" fillId="0" borderId="120" xfId="58" applyNumberFormat="1" applyFont="1" applyFill="1" applyBorder="1" applyAlignment="1" applyProtection="1">
      <alignment horizontal="right" vertical="center"/>
      <protection locked="0"/>
    </xf>
    <xf numFmtId="10" fontId="10" fillId="0" borderId="18" xfId="58" applyNumberFormat="1" applyFont="1" applyFill="1" applyBorder="1" applyAlignment="1" applyProtection="1">
      <alignment horizontal="right" vertical="center"/>
      <protection locked="0"/>
    </xf>
    <xf numFmtId="9" fontId="31" fillId="0" borderId="120" xfId="58" applyNumberFormat="1" applyFont="1" applyFill="1" applyBorder="1" applyAlignment="1" applyProtection="1">
      <alignment horizontal="right" vertical="center"/>
      <protection locked="0"/>
    </xf>
    <xf numFmtId="9" fontId="10" fillId="0" borderId="120" xfId="58" applyNumberFormat="1" applyFont="1" applyFill="1" applyBorder="1" applyAlignment="1" applyProtection="1">
      <alignment horizontal="right" vertical="center"/>
      <protection locked="0"/>
    </xf>
    <xf numFmtId="9" fontId="10" fillId="0" borderId="18" xfId="58" applyNumberFormat="1" applyFont="1" applyFill="1" applyBorder="1" applyAlignment="1" applyProtection="1">
      <alignment horizontal="right" vertical="center"/>
      <protection locked="0"/>
    </xf>
    <xf numFmtId="9" fontId="31" fillId="0" borderId="121" xfId="58" applyNumberFormat="1" applyFont="1" applyFill="1" applyBorder="1" applyAlignment="1" applyProtection="1">
      <alignment horizontal="right" vertical="center"/>
      <protection locked="0"/>
    </xf>
    <xf numFmtId="9" fontId="10" fillId="0" borderId="121" xfId="58" applyNumberFormat="1" applyFont="1" applyFill="1" applyBorder="1" applyAlignment="1" applyProtection="1">
      <alignment horizontal="right" vertical="center"/>
      <protection locked="0"/>
    </xf>
    <xf numFmtId="9" fontId="10" fillId="0" borderId="17" xfId="58" applyNumberFormat="1" applyFont="1" applyFill="1" applyBorder="1" applyAlignment="1" applyProtection="1">
      <alignment horizontal="right" vertical="center"/>
      <protection locked="0"/>
    </xf>
    <xf numFmtId="165" fontId="18" fillId="0" borderId="0" xfId="1" applyNumberFormat="1" applyFont="1" applyFill="1" applyBorder="1" applyAlignment="1" applyProtection="1">
      <alignment vertical="center"/>
      <protection locked="0"/>
    </xf>
    <xf numFmtId="10" fontId="0" fillId="0" borderId="0" xfId="0" applyNumberFormat="1" applyBorder="1"/>
    <xf numFmtId="165" fontId="18" fillId="0" borderId="0" xfId="36" applyNumberFormat="1" applyFont="1" applyFill="1" applyBorder="1" applyAlignment="1" applyProtection="1">
      <alignment horizontal="right" vertical="center"/>
      <protection locked="0"/>
    </xf>
    <xf numFmtId="10" fontId="0" fillId="0" borderId="0" xfId="0" applyNumberFormat="1" applyFill="1" applyBorder="1"/>
    <xf numFmtId="165" fontId="6" fillId="0" borderId="6" xfId="0" applyNumberFormat="1" applyFont="1" applyFill="1" applyBorder="1" applyAlignment="1" applyProtection="1">
      <alignment horizontal="right" vertical="center"/>
    </xf>
    <xf numFmtId="165" fontId="6" fillId="0" borderId="127" xfId="0" applyNumberFormat="1" applyFont="1" applyFill="1" applyBorder="1" applyAlignment="1" applyProtection="1">
      <alignment horizontal="right" vertical="center"/>
    </xf>
    <xf numFmtId="165" fontId="8" fillId="0" borderId="21" xfId="0" applyNumberFormat="1" applyFont="1" applyFill="1" applyBorder="1" applyAlignment="1">
      <alignment horizontal="right" vertical="center"/>
    </xf>
    <xf numFmtId="10" fontId="10" fillId="0" borderId="20" xfId="58" applyNumberFormat="1" applyFont="1" applyFill="1" applyBorder="1" applyAlignment="1" applyProtection="1">
      <alignment horizontal="right" vertical="center"/>
    </xf>
    <xf numFmtId="165" fontId="8" fillId="0" borderId="20" xfId="0" applyNumberFormat="1" applyFont="1" applyFill="1" applyBorder="1" applyAlignment="1">
      <alignment horizontal="right" vertical="center"/>
    </xf>
    <xf numFmtId="10" fontId="4" fillId="0" borderId="20" xfId="58" applyNumberFormat="1" applyFont="1" applyFill="1" applyBorder="1" applyAlignment="1">
      <alignment horizontal="right" vertical="center"/>
    </xf>
    <xf numFmtId="168" fontId="4" fillId="0" borderId="20" xfId="58" applyNumberFormat="1" applyFont="1" applyFill="1" applyBorder="1" applyAlignment="1">
      <alignment horizontal="right" vertical="center"/>
    </xf>
    <xf numFmtId="165" fontId="17" fillId="0" borderId="120" xfId="0" applyNumberFormat="1" applyFont="1" applyFill="1" applyBorder="1" applyAlignment="1">
      <alignment horizontal="right" vertical="center"/>
    </xf>
    <xf numFmtId="168" fontId="29" fillId="0" borderId="120" xfId="58" applyNumberFormat="1" applyFont="1" applyFill="1" applyBorder="1" applyAlignment="1">
      <alignment horizontal="right" vertical="center"/>
    </xf>
    <xf numFmtId="165" fontId="17" fillId="0" borderId="21" xfId="0" applyNumberFormat="1" applyFont="1" applyFill="1" applyBorder="1" applyAlignment="1">
      <alignment horizontal="right" vertical="center"/>
    </xf>
    <xf numFmtId="165" fontId="18" fillId="0" borderId="27" xfId="0" applyNumberFormat="1" applyFont="1" applyFill="1" applyBorder="1" applyAlignment="1" applyProtection="1">
      <alignment horizontal="right" vertical="center"/>
    </xf>
    <xf numFmtId="165" fontId="6" fillId="0" borderId="32" xfId="0" applyNumberFormat="1" applyFont="1" applyFill="1" applyBorder="1" applyAlignment="1" applyProtection="1">
      <alignment horizontal="right" vertical="center"/>
    </xf>
    <xf numFmtId="165" fontId="17" fillId="0" borderId="34" xfId="0" applyNumberFormat="1" applyFont="1" applyFill="1" applyBorder="1" applyAlignment="1">
      <alignment horizontal="right" vertical="center"/>
    </xf>
    <xf numFmtId="9" fontId="31" fillId="0" borderId="121" xfId="58" applyNumberFormat="1" applyFont="1" applyFill="1" applyBorder="1" applyAlignment="1" applyProtection="1">
      <alignment horizontal="right" vertical="center"/>
    </xf>
    <xf numFmtId="9" fontId="10" fillId="0" borderId="17" xfId="58" applyNumberFormat="1" applyFont="1" applyFill="1" applyBorder="1" applyAlignment="1" applyProtection="1">
      <alignment horizontal="right" vertical="center"/>
    </xf>
    <xf numFmtId="168" fontId="31" fillId="0" borderId="124" xfId="58" applyNumberFormat="1" applyFont="1" applyFill="1" applyBorder="1" applyAlignment="1" applyProtection="1">
      <alignment horizontal="right" vertical="center"/>
    </xf>
    <xf numFmtId="168" fontId="10" fillId="0" borderId="124" xfId="58" applyNumberFormat="1" applyFont="1" applyFill="1" applyBorder="1" applyAlignment="1" applyProtection="1">
      <alignment horizontal="right" vertical="center"/>
    </xf>
    <xf numFmtId="168" fontId="10" fillId="0" borderId="33" xfId="58" applyNumberFormat="1" applyFont="1" applyFill="1" applyBorder="1" applyAlignment="1" applyProtection="1">
      <alignment horizontal="right" vertical="center"/>
    </xf>
    <xf numFmtId="168" fontId="4" fillId="0" borderId="18" xfId="58" applyNumberFormat="1" applyFont="1" applyFill="1" applyBorder="1" applyAlignment="1">
      <alignment horizontal="center" vertical="center"/>
    </xf>
    <xf numFmtId="165" fontId="17" fillId="0" borderId="104" xfId="0" applyNumberFormat="1" applyFont="1" applyFill="1" applyBorder="1" applyAlignment="1">
      <alignment vertical="center"/>
    </xf>
    <xf numFmtId="168" fontId="4" fillId="0" borderId="104" xfId="58" applyNumberFormat="1" applyFont="1" applyFill="1" applyBorder="1" applyAlignment="1">
      <alignment horizontal="center" vertical="center"/>
    </xf>
    <xf numFmtId="168" fontId="4" fillId="0" borderId="68" xfId="58" applyNumberFormat="1" applyFont="1" applyFill="1" applyBorder="1" applyAlignment="1">
      <alignment horizontal="center" vertical="center"/>
    </xf>
    <xf numFmtId="165" fontId="8" fillId="0" borderId="68" xfId="0" applyNumberFormat="1" applyFont="1" applyFill="1" applyBorder="1" applyAlignment="1">
      <alignment horizontal="center" vertical="center"/>
    </xf>
    <xf numFmtId="168" fontId="4" fillId="0" borderId="17" xfId="58" applyNumberFormat="1" applyFont="1" applyFill="1" applyBorder="1" applyAlignment="1">
      <alignment horizontal="center" vertical="center"/>
    </xf>
    <xf numFmtId="165" fontId="18" fillId="0" borderId="45" xfId="2" applyNumberFormat="1" applyFont="1" applyFill="1" applyBorder="1" applyAlignment="1" applyProtection="1">
      <alignment horizontal="right" vertical="center"/>
      <protection locked="0"/>
    </xf>
    <xf numFmtId="165" fontId="6" fillId="0" borderId="16" xfId="2" applyNumberFormat="1" applyFont="1" applyFill="1" applyBorder="1" applyAlignment="1" applyProtection="1">
      <alignment horizontal="right" vertical="center"/>
      <protection locked="0"/>
    </xf>
    <xf numFmtId="165" fontId="6" fillId="0" borderId="0" xfId="2" applyNumberFormat="1" applyFont="1" applyFill="1" applyBorder="1" applyAlignment="1" applyProtection="1">
      <alignment horizontal="right" vertical="center"/>
      <protection locked="0"/>
    </xf>
    <xf numFmtId="165" fontId="6" fillId="0" borderId="35" xfId="2" applyNumberFormat="1" applyFont="1" applyFill="1" applyBorder="1" applyAlignment="1" applyProtection="1">
      <alignment horizontal="right" vertical="center"/>
      <protection locked="0"/>
    </xf>
    <xf numFmtId="165" fontId="18" fillId="0" borderId="20" xfId="2" applyNumberFormat="1" applyFont="1" applyFill="1" applyBorder="1" applyAlignment="1" applyProtection="1">
      <alignment horizontal="right" vertical="center"/>
      <protection locked="0"/>
    </xf>
    <xf numFmtId="165" fontId="6" fillId="0" borderId="18" xfId="2" applyNumberFormat="1" applyFont="1" applyFill="1" applyBorder="1" applyAlignment="1" applyProtection="1">
      <alignment horizontal="right" vertical="center"/>
      <protection locked="0"/>
    </xf>
    <xf numFmtId="165" fontId="6" fillId="0" borderId="119" xfId="2" applyNumberFormat="1" applyFont="1" applyFill="1" applyBorder="1" applyAlignment="1" applyProtection="1">
      <alignment horizontal="right" vertical="center"/>
      <protection locked="0"/>
    </xf>
    <xf numFmtId="165" fontId="6" fillId="0" borderId="19" xfId="2" applyNumberFormat="1" applyFont="1" applyFill="1" applyBorder="1" applyAlignment="1" applyProtection="1">
      <alignment horizontal="right" vertical="center"/>
      <protection locked="0"/>
    </xf>
    <xf numFmtId="165" fontId="18" fillId="0" borderId="68" xfId="1" applyNumberFormat="1" applyFont="1" applyFill="1" applyBorder="1" applyAlignment="1" applyProtection="1">
      <alignment horizontal="right" vertical="center"/>
      <protection locked="0"/>
    </xf>
    <xf numFmtId="165" fontId="6" fillId="0" borderId="17" xfId="2" applyNumberFormat="1" applyFont="1" applyFill="1" applyBorder="1" applyAlignment="1" applyProtection="1">
      <alignment horizontal="right" vertical="center"/>
      <protection locked="0"/>
    </xf>
    <xf numFmtId="165" fontId="17" fillId="0" borderId="2" xfId="0" applyNumberFormat="1" applyFont="1" applyFill="1" applyBorder="1" applyAlignment="1">
      <alignment vertical="center"/>
    </xf>
    <xf numFmtId="165" fontId="8" fillId="0" borderId="36" xfId="0" applyNumberFormat="1" applyFont="1" applyFill="1" applyBorder="1" applyAlignment="1">
      <alignment vertical="center"/>
    </xf>
    <xf numFmtId="9" fontId="29" fillId="0" borderId="34" xfId="58" applyNumberFormat="1" applyFont="1" applyFill="1" applyBorder="1" applyAlignment="1">
      <alignment vertical="center"/>
    </xf>
    <xf numFmtId="9" fontId="4" fillId="0" borderId="34" xfId="58" applyNumberFormat="1" applyFont="1" applyFill="1" applyBorder="1" applyAlignment="1">
      <alignment vertical="center"/>
    </xf>
    <xf numFmtId="9" fontId="4" fillId="0" borderId="36" xfId="58" applyNumberFormat="1" applyFont="1" applyFill="1" applyBorder="1" applyAlignment="1">
      <alignment vertical="center"/>
    </xf>
    <xf numFmtId="0" fontId="3" fillId="0" borderId="104" xfId="0" applyFont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165" fontId="17" fillId="0" borderId="126" xfId="0" applyNumberFormat="1" applyFont="1" applyFill="1" applyBorder="1" applyAlignment="1">
      <alignment vertical="center"/>
    </xf>
    <xf numFmtId="168" fontId="10" fillId="0" borderId="68" xfId="58" applyNumberFormat="1" applyFont="1" applyFill="1" applyBorder="1" applyAlignment="1" applyProtection="1">
      <alignment horizontal="right" vertical="center"/>
    </xf>
    <xf numFmtId="0" fontId="8" fillId="4" borderId="14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22" xfId="0" applyNumberFormat="1" applyFont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right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20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0" xfId="2" applyFont="1" applyFill="1" applyBorder="1" applyAlignment="1" applyProtection="1">
      <alignment horizontal="left" vertical="center"/>
      <protection locked="0"/>
    </xf>
    <xf numFmtId="165" fontId="6" fillId="4" borderId="63" xfId="1" applyNumberFormat="1" applyFont="1" applyFill="1" applyBorder="1" applyAlignment="1" applyProtection="1">
      <alignment horizontal="center" vertical="center" wrapText="1"/>
      <protection locked="0"/>
    </xf>
    <xf numFmtId="165" fontId="6" fillId="4" borderId="13" xfId="1" applyNumberFormat="1" applyFont="1" applyFill="1" applyBorder="1" applyAlignment="1" applyProtection="1">
      <alignment horizontal="center" vertical="center" wrapText="1"/>
      <protection locked="0"/>
    </xf>
    <xf numFmtId="9" fontId="31" fillId="0" borderId="119" xfId="58" applyNumberFormat="1" applyFont="1" applyFill="1" applyBorder="1" applyAlignment="1" applyProtection="1">
      <alignment horizontal="right" vertical="center"/>
    </xf>
    <xf numFmtId="9" fontId="10" fillId="0" borderId="119" xfId="58" applyNumberFormat="1" applyFont="1" applyFill="1" applyBorder="1" applyAlignment="1" applyProtection="1">
      <alignment horizontal="right" vertical="center"/>
    </xf>
    <xf numFmtId="9" fontId="10" fillId="0" borderId="19" xfId="58" applyNumberFormat="1" applyFont="1" applyFill="1" applyBorder="1" applyAlignment="1" applyProtection="1">
      <alignment horizontal="right" vertical="center"/>
    </xf>
    <xf numFmtId="165" fontId="18" fillId="0" borderId="20" xfId="0" applyNumberFormat="1" applyFont="1" applyFill="1" applyBorder="1" applyAlignment="1" applyProtection="1">
      <alignment horizontal="right" vertical="center"/>
    </xf>
    <xf numFmtId="9" fontId="29" fillId="0" borderId="0" xfId="58" applyNumberFormat="1" applyFont="1" applyFill="1" applyBorder="1" applyAlignment="1">
      <alignment vertical="center"/>
    </xf>
    <xf numFmtId="9" fontId="4" fillId="0" borderId="35" xfId="58" applyNumberFormat="1" applyFont="1" applyFill="1" applyBorder="1" applyAlignment="1">
      <alignment vertical="center"/>
    </xf>
    <xf numFmtId="167" fontId="6" fillId="4" borderId="74" xfId="1" applyNumberFormat="1" applyFont="1" applyFill="1" applyBorder="1" applyAlignment="1" applyProtection="1">
      <alignment vertical="center"/>
      <protection locked="0"/>
    </xf>
    <xf numFmtId="167" fontId="6" fillId="4" borderId="84" xfId="1" applyNumberFormat="1" applyFont="1" applyFill="1" applyBorder="1" applyAlignment="1" applyProtection="1">
      <alignment vertical="center"/>
      <protection locked="0"/>
    </xf>
    <xf numFmtId="167" fontId="6" fillId="0" borderId="120" xfId="0" applyNumberFormat="1" applyFont="1" applyFill="1" applyBorder="1" applyAlignment="1" applyProtection="1">
      <alignment horizontal="right" vertical="center"/>
    </xf>
    <xf numFmtId="167" fontId="8" fillId="0" borderId="120" xfId="0" applyNumberFormat="1" applyFont="1" applyFill="1" applyBorder="1" applyAlignment="1">
      <alignment horizontal="right" vertical="center"/>
    </xf>
    <xf numFmtId="167" fontId="6" fillId="0" borderId="7" xfId="41" applyNumberFormat="1" applyFont="1" applyFill="1" applyBorder="1" applyAlignment="1" applyProtection="1">
      <alignment horizontal="right"/>
    </xf>
    <xf numFmtId="167" fontId="6" fillId="0" borderId="104" xfId="41" applyNumberFormat="1" applyFont="1" applyFill="1" applyBorder="1" applyAlignment="1" applyProtection="1">
      <alignment horizontal="right"/>
    </xf>
    <xf numFmtId="167" fontId="6" fillId="0" borderId="68" xfId="41" applyNumberFormat="1" applyFont="1" applyFill="1" applyBorder="1" applyAlignment="1" applyProtection="1">
      <alignment horizontal="right"/>
    </xf>
    <xf numFmtId="167" fontId="6" fillId="0" borderId="34" xfId="41" applyNumberFormat="1" applyFont="1" applyFill="1" applyBorder="1" applyAlignment="1" applyProtection="1">
      <alignment horizontal="right"/>
    </xf>
    <xf numFmtId="167" fontId="6" fillId="4" borderId="107" xfId="1" applyNumberFormat="1" applyFont="1" applyFill="1" applyBorder="1" applyAlignment="1" applyProtection="1">
      <alignment vertical="center"/>
      <protection locked="0"/>
    </xf>
    <xf numFmtId="167" fontId="6" fillId="4" borderId="109" xfId="1" applyNumberFormat="1" applyFont="1" applyFill="1" applyBorder="1" applyAlignment="1" applyProtection="1">
      <alignment vertical="center"/>
      <protection locked="0"/>
    </xf>
    <xf numFmtId="167" fontId="10" fillId="0" borderId="34" xfId="0" applyNumberFormat="1" applyFont="1" applyFill="1" applyBorder="1" applyAlignment="1" applyProtection="1">
      <alignment horizontal="right" vertical="center"/>
    </xf>
    <xf numFmtId="167" fontId="18" fillId="0" borderId="45" xfId="41" applyNumberFormat="1" applyFont="1" applyFill="1" applyBorder="1" applyAlignment="1" applyProtection="1">
      <alignment horizontal="right" vertical="center"/>
    </xf>
    <xf numFmtId="167" fontId="18" fillId="0" borderId="46" xfId="41" applyNumberFormat="1" applyFont="1" applyFill="1" applyBorder="1" applyAlignment="1" applyProtection="1">
      <alignment horizontal="right" vertical="center"/>
    </xf>
    <xf numFmtId="167" fontId="18" fillId="0" borderId="6" xfId="41" applyNumberFormat="1" applyFont="1" applyFill="1" applyBorder="1" applyAlignment="1" applyProtection="1">
      <alignment horizontal="right" vertical="center"/>
    </xf>
    <xf numFmtId="167" fontId="8" fillId="0" borderId="67" xfId="0" applyNumberFormat="1" applyFont="1" applyFill="1" applyBorder="1" applyAlignment="1">
      <alignment vertical="center"/>
    </xf>
    <xf numFmtId="167" fontId="8" fillId="0" borderId="56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horizontal="right" vertical="center"/>
    </xf>
    <xf numFmtId="167" fontId="8" fillId="0" borderId="56" xfId="0" applyNumberFormat="1" applyFont="1" applyFill="1" applyBorder="1" applyAlignment="1">
      <alignment horizontal="right" vertical="center"/>
    </xf>
    <xf numFmtId="167" fontId="8" fillId="0" borderId="16" xfId="0" applyNumberFormat="1" applyFont="1" applyFill="1" applyBorder="1" applyAlignment="1">
      <alignment vertical="center"/>
    </xf>
    <xf numFmtId="167" fontId="8" fillId="0" borderId="33" xfId="0" applyNumberFormat="1" applyFont="1" applyFill="1" applyBorder="1" applyAlignment="1">
      <alignment vertical="center"/>
    </xf>
    <xf numFmtId="167" fontId="8" fillId="0" borderId="35" xfId="0" applyNumberFormat="1" applyFont="1" applyFill="1" applyBorder="1" applyAlignment="1">
      <alignment vertical="center"/>
    </xf>
    <xf numFmtId="173" fontId="18" fillId="0" borderId="70" xfId="0" applyNumberFormat="1" applyFont="1" applyFill="1" applyBorder="1" applyAlignment="1" applyProtection="1">
      <alignment horizontal="right" vertical="center"/>
    </xf>
    <xf numFmtId="173" fontId="18" fillId="0" borderId="104" xfId="0" applyNumberFormat="1" applyFont="1" applyFill="1" applyBorder="1" applyAlignment="1" applyProtection="1">
      <alignment horizontal="right" vertical="center"/>
    </xf>
    <xf numFmtId="173" fontId="18" fillId="0" borderId="34" xfId="0" applyNumberFormat="1" applyFont="1" applyFill="1" applyBorder="1" applyAlignment="1" applyProtection="1">
      <alignment horizontal="right" vertical="center"/>
    </xf>
    <xf numFmtId="173" fontId="17" fillId="0" borderId="97" xfId="0" applyNumberFormat="1" applyFont="1" applyBorder="1" applyAlignment="1">
      <alignment vertical="center"/>
    </xf>
    <xf numFmtId="173" fontId="6" fillId="0" borderId="70" xfId="0" applyNumberFormat="1" applyFont="1" applyFill="1" applyBorder="1" applyAlignment="1" applyProtection="1">
      <alignment horizontal="right" vertical="center"/>
    </xf>
    <xf numFmtId="173" fontId="6" fillId="0" borderId="104" xfId="0" applyNumberFormat="1" applyFont="1" applyFill="1" applyBorder="1" applyAlignment="1" applyProtection="1">
      <alignment horizontal="right" vertical="center"/>
    </xf>
    <xf numFmtId="173" fontId="6" fillId="0" borderId="34" xfId="0" applyNumberFormat="1" applyFont="1" applyFill="1" applyBorder="1" applyAlignment="1" applyProtection="1">
      <alignment horizontal="right" vertical="center"/>
    </xf>
    <xf numFmtId="173" fontId="8" fillId="0" borderId="97" xfId="0" applyNumberFormat="1" applyFont="1" applyBorder="1" applyAlignment="1">
      <alignment vertical="center"/>
    </xf>
    <xf numFmtId="173" fontId="6" fillId="0" borderId="18" xfId="0" applyNumberFormat="1" applyFont="1" applyFill="1" applyBorder="1" applyAlignment="1" applyProtection="1">
      <alignment horizontal="right" vertical="center"/>
    </xf>
    <xf numFmtId="173" fontId="6" fillId="0" borderId="36" xfId="0" applyNumberFormat="1" applyFont="1" applyFill="1" applyBorder="1" applyAlignment="1" applyProtection="1">
      <alignment horizontal="right" vertical="center"/>
    </xf>
    <xf numFmtId="173" fontId="8" fillId="0" borderId="100" xfId="0" applyNumberFormat="1" applyFont="1" applyBorder="1" applyAlignment="1">
      <alignment vertical="center"/>
    </xf>
    <xf numFmtId="10" fontId="0" fillId="0" borderId="0" xfId="0" applyNumberFormat="1" applyAlignment="1">
      <alignment horizontal="right" vertical="center" wrapText="1"/>
    </xf>
    <xf numFmtId="0" fontId="6" fillId="0" borderId="0" xfId="2" applyFont="1" applyFill="1" applyBorder="1" applyAlignment="1" applyProtection="1">
      <alignment horizontal="center" vertical="center"/>
      <protection locked="0"/>
    </xf>
    <xf numFmtId="3" fontId="6" fillId="4" borderId="6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5" xfId="1" applyNumberFormat="1" applyFont="1" applyFill="1" applyBorder="1" applyAlignment="1" applyProtection="1">
      <alignment horizontal="center" vertical="center" wrapText="1"/>
      <protection locked="0"/>
    </xf>
    <xf numFmtId="3" fontId="8" fillId="4" borderId="12" xfId="0" applyNumberFormat="1" applyFont="1" applyFill="1" applyBorder="1" applyAlignment="1">
      <alignment horizontal="center" vertical="center" wrapText="1"/>
    </xf>
    <xf numFmtId="3" fontId="8" fillId="3" borderId="13" xfId="0" applyNumberFormat="1" applyFont="1" applyFill="1" applyBorder="1" applyAlignment="1">
      <alignment horizontal="center" vertical="center" wrapText="1"/>
    </xf>
    <xf numFmtId="3" fontId="8" fillId="3" borderId="58" xfId="0" applyNumberFormat="1" applyFont="1" applyFill="1" applyBorder="1" applyAlignment="1">
      <alignment horizontal="center" vertical="center" wrapText="1"/>
    </xf>
    <xf numFmtId="3" fontId="8" fillId="3" borderId="39" xfId="0" applyNumberFormat="1" applyFont="1" applyFill="1" applyBorder="1" applyAlignment="1">
      <alignment horizontal="center" vertical="center" wrapText="1"/>
    </xf>
    <xf numFmtId="3" fontId="6" fillId="4" borderId="6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1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4" xfId="2" applyFont="1" applyFill="1" applyBorder="1" applyAlignment="1" applyProtection="1">
      <alignment horizontal="center" vertical="center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45" xfId="2" applyFont="1" applyFill="1" applyBorder="1" applyAlignment="1" applyProtection="1">
      <alignment horizontal="center" vertical="center" wrapText="1"/>
      <protection locked="0"/>
    </xf>
    <xf numFmtId="0" fontId="6" fillId="3" borderId="59" xfId="2" applyFont="1" applyFill="1" applyBorder="1" applyAlignment="1" applyProtection="1">
      <alignment horizontal="center" vertical="center" wrapText="1"/>
      <protection locked="0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16" xfId="2" applyFont="1" applyFill="1" applyBorder="1" applyAlignment="1" applyProtection="1">
      <alignment horizontal="center" vertical="center" wrapText="1"/>
      <protection locked="0"/>
    </xf>
    <xf numFmtId="0" fontId="4" fillId="4" borderId="1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4" borderId="126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4" borderId="12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5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6" fillId="4" borderId="126" xfId="2" applyFont="1" applyFill="1" applyBorder="1" applyAlignment="1" applyProtection="1">
      <alignment horizontal="center" vertical="center" wrapText="1"/>
      <protection locked="0"/>
    </xf>
    <xf numFmtId="0" fontId="10" fillId="4" borderId="127" xfId="0" applyFont="1" applyFill="1" applyBorder="1" applyAlignment="1">
      <alignment horizontal="center" vertical="center" wrapText="1"/>
    </xf>
    <xf numFmtId="0" fontId="10" fillId="3" borderId="122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3" borderId="121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3" fontId="6" fillId="3" borderId="49" xfId="1" applyNumberFormat="1" applyFont="1" applyFill="1" applyBorder="1" applyAlignment="1" applyProtection="1">
      <alignment horizontal="center" vertical="center" wrapText="1"/>
      <protection locked="0"/>
    </xf>
    <xf numFmtId="3" fontId="8" fillId="3" borderId="62" xfId="0" applyNumberFormat="1" applyFont="1" applyFill="1" applyBorder="1" applyAlignment="1">
      <alignment horizontal="center" vertical="center" wrapText="1"/>
    </xf>
    <xf numFmtId="3" fontId="8" fillId="3" borderId="37" xfId="0" applyNumberFormat="1" applyFont="1" applyFill="1" applyBorder="1" applyAlignment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  <protection locked="0"/>
    </xf>
    <xf numFmtId="0" fontId="6" fillId="3" borderId="27" xfId="0" applyFont="1" applyFill="1" applyBorder="1" applyAlignment="1" applyProtection="1">
      <alignment horizontal="center" vertical="center" wrapText="1"/>
      <protection locked="0"/>
    </xf>
    <xf numFmtId="0" fontId="6" fillId="3" borderId="32" xfId="0" applyFont="1" applyFill="1" applyBorder="1" applyAlignment="1" applyProtection="1">
      <alignment horizontal="center" vertical="center" wrapText="1"/>
      <protection locked="0"/>
    </xf>
    <xf numFmtId="3" fontId="6" fillId="4" borderId="4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2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4" borderId="65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64" xfId="0" applyFont="1" applyFill="1" applyBorder="1" applyAlignment="1">
      <alignment horizontal="center" vertical="center" wrapText="1"/>
    </xf>
    <xf numFmtId="0" fontId="8" fillId="4" borderId="54" xfId="0" applyFont="1" applyFill="1" applyBorder="1" applyAlignment="1">
      <alignment horizontal="center" vertical="center" wrapText="1"/>
    </xf>
    <xf numFmtId="0" fontId="8" fillId="4" borderId="55" xfId="0" applyFont="1" applyFill="1" applyBorder="1" applyAlignment="1">
      <alignment horizontal="center" vertical="center" wrapText="1"/>
    </xf>
    <xf numFmtId="0" fontId="8" fillId="4" borderId="61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48" xfId="2" applyFont="1" applyFill="1" applyBorder="1" applyAlignment="1" applyProtection="1">
      <alignment horizontal="center" vertical="center" wrapText="1"/>
      <protection locked="0"/>
    </xf>
    <xf numFmtId="0" fontId="6" fillId="3" borderId="54" xfId="2" applyFont="1" applyFill="1" applyBorder="1" applyAlignment="1" applyProtection="1">
      <alignment horizontal="center" vertical="center" wrapText="1"/>
      <protection locked="0"/>
    </xf>
    <xf numFmtId="0" fontId="6" fillId="4" borderId="111" xfId="2" applyFont="1" applyFill="1" applyBorder="1" applyAlignment="1" applyProtection="1">
      <alignment horizontal="center" vertical="center" wrapText="1"/>
      <protection locked="0"/>
    </xf>
    <xf numFmtId="0" fontId="6" fillId="3" borderId="91" xfId="2" applyFont="1" applyFill="1" applyBorder="1" applyAlignment="1" applyProtection="1">
      <alignment horizontal="center" vertical="center" wrapText="1"/>
      <protection locked="0"/>
    </xf>
    <xf numFmtId="0" fontId="6" fillId="3" borderId="55" xfId="2" applyFont="1" applyFill="1" applyBorder="1" applyAlignment="1" applyProtection="1">
      <alignment horizontal="center" vertical="center" wrapText="1"/>
      <protection locked="0"/>
    </xf>
    <xf numFmtId="3" fontId="6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0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3" fontId="6" fillId="4" borderId="4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7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27" xfId="2" applyFont="1" applyFill="1" applyBorder="1" applyAlignment="1" applyProtection="1">
      <alignment horizontal="center" vertical="center" wrapText="1"/>
      <protection locked="0"/>
    </xf>
    <xf numFmtId="3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31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3" borderId="6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3" fontId="6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46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65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6" fillId="4" borderId="3" xfId="2" applyFont="1" applyFill="1" applyBorder="1" applyAlignment="1" applyProtection="1">
      <alignment horizontal="center" vertical="center" wrapText="1"/>
      <protection locked="0"/>
    </xf>
    <xf numFmtId="0" fontId="6" fillId="4" borderId="49" xfId="2" applyFont="1" applyFill="1" applyBorder="1" applyAlignment="1" applyProtection="1">
      <alignment horizontal="center" vertical="center" wrapText="1"/>
      <protection locked="0"/>
    </xf>
    <xf numFmtId="0" fontId="6" fillId="4" borderId="5" xfId="2" applyFont="1" applyFill="1" applyBorder="1" applyAlignment="1" applyProtection="1">
      <alignment horizontal="center" vertical="center" wrapText="1"/>
      <protection locked="0"/>
    </xf>
    <xf numFmtId="3" fontId="6" fillId="3" borderId="2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1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24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59" xfId="2" applyFont="1" applyFill="1" applyBorder="1" applyAlignment="1" applyProtection="1">
      <alignment horizontal="center" vertical="center" wrapText="1"/>
      <protection locked="0"/>
    </xf>
    <xf numFmtId="0" fontId="6" fillId="4" borderId="16" xfId="2" applyFont="1" applyFill="1" applyBorder="1" applyAlignment="1" applyProtection="1">
      <alignment horizontal="center" vertical="center" wrapText="1"/>
      <protection locked="0"/>
    </xf>
    <xf numFmtId="0" fontId="8" fillId="3" borderId="44" xfId="0" applyFont="1" applyFill="1" applyBorder="1" applyAlignment="1">
      <alignment horizontal="center" vertical="center" wrapText="1"/>
    </xf>
    <xf numFmtId="0" fontId="6" fillId="4" borderId="122" xfId="2" applyFont="1" applyFill="1" applyBorder="1" applyAlignment="1" applyProtection="1">
      <alignment horizontal="center" vertical="center" wrapText="1"/>
      <protection locked="0"/>
    </xf>
    <xf numFmtId="0" fontId="6" fillId="0" borderId="15" xfId="2" applyFont="1" applyFill="1" applyBorder="1" applyAlignment="1" applyProtection="1">
      <alignment horizontal="center" vertical="center"/>
      <protection locked="0"/>
    </xf>
    <xf numFmtId="0" fontId="6" fillId="0" borderId="36" xfId="2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4" borderId="48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122" xfId="0" applyFont="1" applyFill="1" applyBorder="1" applyAlignment="1">
      <alignment horizontal="center" vertical="center" wrapText="1"/>
    </xf>
    <xf numFmtId="0" fontId="8" fillId="4" borderId="120" xfId="0" applyFont="1" applyFill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center" vertical="center" wrapText="1"/>
    </xf>
    <xf numFmtId="0" fontId="8" fillId="4" borderId="57" xfId="0" applyFont="1" applyFill="1" applyBorder="1" applyAlignment="1">
      <alignment horizontal="center" vertical="center" wrapText="1"/>
    </xf>
    <xf numFmtId="3" fontId="6" fillId="4" borderId="5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8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61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3" fontId="6" fillId="3" borderId="2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2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>
      <alignment horizontal="center" vertical="center"/>
    </xf>
    <xf numFmtId="3" fontId="6" fillId="4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7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0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4" borderId="127" xfId="0" applyFont="1" applyFill="1" applyBorder="1" applyAlignment="1">
      <alignment horizontal="center" vertical="center" wrapText="1"/>
    </xf>
    <xf numFmtId="0" fontId="8" fillId="3" borderId="12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0" fontId="6" fillId="4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FFFCD"/>
      <color rgb="FFD0CECE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zso.cz/csu/czso/ministerstvo-skolstvi-mladeze-a-telovychovy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51"/>
  <sheetViews>
    <sheetView tabSelected="1" zoomScaleNormal="100" workbookViewId="0"/>
  </sheetViews>
  <sheetFormatPr defaultRowHeight="15" x14ac:dyDescent="0.25"/>
  <cols>
    <col min="1" max="1" width="143.7109375" style="8" customWidth="1"/>
  </cols>
  <sheetData>
    <row r="1" spans="1:9" s="104" customFormat="1" ht="19.5" customHeight="1" x14ac:dyDescent="0.25">
      <c r="A1" s="443" t="s">
        <v>349</v>
      </c>
    </row>
    <row r="2" spans="1:9" s="104" customFormat="1" ht="15" customHeight="1" x14ac:dyDescent="0.25">
      <c r="A2" s="479" t="s">
        <v>264</v>
      </c>
      <c r="B2" s="156"/>
      <c r="C2" s="156"/>
      <c r="D2" s="156"/>
      <c r="E2" s="156"/>
      <c r="F2" s="156"/>
      <c r="G2" s="156"/>
      <c r="H2" s="156"/>
      <c r="I2" s="156"/>
    </row>
    <row r="3" spans="1:9" s="104" customFormat="1" ht="15" customHeight="1" x14ac:dyDescent="0.25">
      <c r="A3" s="442" t="s">
        <v>231</v>
      </c>
    </row>
    <row r="4" spans="1:9" s="104" customFormat="1" ht="15" customHeight="1" x14ac:dyDescent="0.2">
      <c r="A4" s="141" t="s">
        <v>232</v>
      </c>
    </row>
    <row r="5" spans="1:9" s="235" customFormat="1" ht="15" customHeight="1" x14ac:dyDescent="0.25">
      <c r="A5" s="440" t="s">
        <v>273</v>
      </c>
      <c r="B5" s="416"/>
      <c r="C5" s="416"/>
      <c r="D5" s="416"/>
      <c r="E5" s="416"/>
      <c r="F5" s="416"/>
      <c r="G5" s="416"/>
      <c r="H5" s="416"/>
    </row>
    <row r="6" spans="1:9" s="235" customFormat="1" ht="15" customHeight="1" x14ac:dyDescent="0.25">
      <c r="A6" s="440" t="s">
        <v>279</v>
      </c>
      <c r="B6" s="416"/>
      <c r="C6" s="416"/>
      <c r="D6" s="416"/>
      <c r="E6" s="416"/>
      <c r="F6" s="416"/>
      <c r="G6" s="416"/>
      <c r="H6" s="416"/>
      <c r="I6" s="416"/>
    </row>
    <row r="7" spans="1:9" s="235" customFormat="1" ht="15" customHeight="1" x14ac:dyDescent="0.25">
      <c r="A7" s="440" t="s">
        <v>274</v>
      </c>
      <c r="B7" s="416"/>
      <c r="C7" s="416"/>
      <c r="D7" s="416"/>
      <c r="E7" s="416"/>
      <c r="F7" s="416"/>
      <c r="G7" s="416"/>
      <c r="H7" s="416"/>
      <c r="I7" s="416"/>
    </row>
    <row r="8" spans="1:9" s="235" customFormat="1" ht="15" customHeight="1" x14ac:dyDescent="0.25">
      <c r="A8" s="440" t="s">
        <v>275</v>
      </c>
      <c r="B8" s="416"/>
      <c r="C8" s="416"/>
      <c r="D8" s="416"/>
      <c r="E8" s="416"/>
      <c r="F8" s="416"/>
      <c r="G8" s="416"/>
      <c r="H8" s="416"/>
      <c r="I8" s="416"/>
    </row>
    <row r="9" spans="1:9" s="235" customFormat="1" ht="15" customHeight="1" x14ac:dyDescent="0.2">
      <c r="A9" s="440" t="s">
        <v>284</v>
      </c>
      <c r="B9" s="234"/>
      <c r="C9" s="234"/>
      <c r="D9" s="234"/>
      <c r="E9" s="234"/>
      <c r="F9" s="234"/>
      <c r="G9" s="234"/>
    </row>
    <row r="10" spans="1:9" s="235" customFormat="1" ht="15" customHeight="1" x14ac:dyDescent="0.2">
      <c r="B10" s="234"/>
      <c r="C10" s="234"/>
      <c r="D10" s="234"/>
      <c r="E10" s="234"/>
      <c r="F10" s="234"/>
      <c r="G10" s="234"/>
    </row>
    <row r="11" spans="1:9" s="235" customFormat="1" ht="15" customHeight="1" x14ac:dyDescent="0.25">
      <c r="A11" s="440" t="s">
        <v>285</v>
      </c>
      <c r="B11" s="416"/>
      <c r="C11" s="416"/>
      <c r="D11" s="416"/>
      <c r="E11" s="416"/>
      <c r="F11" s="416"/>
      <c r="G11" s="416"/>
      <c r="H11" s="416"/>
    </row>
    <row r="12" spans="1:9" s="235" customFormat="1" ht="15" customHeight="1" x14ac:dyDescent="0.25">
      <c r="A12" s="440" t="s">
        <v>286</v>
      </c>
      <c r="B12" s="416"/>
      <c r="C12" s="416"/>
      <c r="D12" s="416"/>
      <c r="E12" s="416"/>
      <c r="F12" s="416"/>
      <c r="G12" s="416"/>
      <c r="H12" s="416"/>
    </row>
    <row r="13" spans="1:9" s="235" customFormat="1" ht="15" customHeight="1" x14ac:dyDescent="0.25">
      <c r="A13" s="440" t="s">
        <v>287</v>
      </c>
      <c r="B13" s="416"/>
      <c r="C13" s="416"/>
      <c r="D13" s="416"/>
      <c r="E13" s="416"/>
      <c r="F13" s="416"/>
      <c r="G13" s="416"/>
      <c r="H13" s="416"/>
    </row>
    <row r="14" spans="1:9" s="235" customFormat="1" ht="15" customHeight="1" x14ac:dyDescent="0.2">
      <c r="B14" s="234"/>
      <c r="C14" s="234"/>
      <c r="D14" s="234"/>
      <c r="E14" s="234"/>
      <c r="F14" s="234"/>
      <c r="G14" s="234"/>
      <c r="H14" s="234"/>
    </row>
    <row r="15" spans="1:9" s="235" customFormat="1" ht="15" customHeight="1" x14ac:dyDescent="0.25">
      <c r="A15" s="440" t="s">
        <v>288</v>
      </c>
      <c r="B15" s="416"/>
      <c r="C15" s="416"/>
      <c r="D15" s="416"/>
      <c r="E15" s="416"/>
      <c r="F15" s="416"/>
      <c r="G15" s="416"/>
      <c r="H15" s="416"/>
      <c r="I15" s="416"/>
    </row>
    <row r="16" spans="1:9" s="235" customFormat="1" ht="15" customHeight="1" x14ac:dyDescent="0.25">
      <c r="A16" s="440" t="s">
        <v>289</v>
      </c>
      <c r="B16" s="416"/>
      <c r="C16" s="416"/>
      <c r="D16" s="416"/>
      <c r="E16" s="416"/>
      <c r="F16" s="416"/>
      <c r="G16" s="416"/>
      <c r="H16" s="416"/>
      <c r="I16" s="416"/>
    </row>
    <row r="17" spans="1:14" s="235" customFormat="1" ht="15" customHeight="1" x14ac:dyDescent="0.25">
      <c r="A17" s="440" t="s">
        <v>290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6"/>
    </row>
    <row r="18" spans="1:14" s="235" customFormat="1" ht="15" customHeight="1" x14ac:dyDescent="0.25">
      <c r="A18" s="440" t="s">
        <v>291</v>
      </c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</row>
    <row r="19" spans="1:14" s="235" customFormat="1" ht="15" customHeight="1" x14ac:dyDescent="0.25">
      <c r="A19" s="440" t="s">
        <v>292</v>
      </c>
      <c r="B19" s="416"/>
      <c r="C19" s="416"/>
      <c r="D19" s="416"/>
      <c r="E19" s="416"/>
      <c r="F19" s="416"/>
      <c r="G19" s="416"/>
      <c r="H19" s="416"/>
      <c r="I19" s="416"/>
    </row>
    <row r="20" spans="1:14" s="235" customFormat="1" ht="15" customHeight="1" x14ac:dyDescent="0.25">
      <c r="A20" s="440" t="s">
        <v>293</v>
      </c>
      <c r="B20" s="416"/>
      <c r="C20" s="416"/>
      <c r="D20" s="416"/>
      <c r="E20" s="416"/>
      <c r="F20" s="416"/>
      <c r="G20" s="416"/>
      <c r="H20" s="416"/>
      <c r="I20" s="416"/>
    </row>
    <row r="21" spans="1:14" s="235" customFormat="1" ht="15" customHeight="1" x14ac:dyDescent="0.2">
      <c r="A21" s="444" t="s">
        <v>224</v>
      </c>
      <c r="B21" s="234"/>
      <c r="C21" s="234"/>
      <c r="D21" s="234"/>
      <c r="E21" s="234"/>
      <c r="F21" s="234"/>
      <c r="G21" s="234"/>
    </row>
    <row r="22" spans="1:14" s="235" customFormat="1" ht="15" customHeight="1" x14ac:dyDescent="0.25">
      <c r="A22" s="440" t="s">
        <v>294</v>
      </c>
      <c r="B22" s="416"/>
      <c r="C22" s="416"/>
      <c r="D22" s="416"/>
      <c r="E22" s="416"/>
      <c r="F22" s="416"/>
      <c r="G22" s="416"/>
      <c r="H22" s="416"/>
      <c r="I22" s="416"/>
      <c r="J22" s="416"/>
    </row>
    <row r="23" spans="1:14" s="235" customFormat="1" ht="15" customHeight="1" x14ac:dyDescent="0.25">
      <c r="A23" s="440" t="s">
        <v>295</v>
      </c>
      <c r="B23" s="416"/>
      <c r="C23" s="416"/>
      <c r="D23" s="416"/>
      <c r="E23" s="416"/>
      <c r="F23" s="416"/>
      <c r="G23" s="416"/>
      <c r="H23" s="416"/>
      <c r="I23" s="416"/>
      <c r="J23" s="416"/>
      <c r="K23" s="416"/>
    </row>
    <row r="24" spans="1:14" s="235" customFormat="1" ht="15" customHeight="1" x14ac:dyDescent="0.25">
      <c r="A24" s="440" t="s">
        <v>296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416"/>
    </row>
    <row r="25" spans="1:14" s="235" customFormat="1" ht="15" customHeight="1" x14ac:dyDescent="0.25">
      <c r="A25" s="440" t="s">
        <v>297</v>
      </c>
      <c r="B25" s="416"/>
      <c r="C25" s="416"/>
      <c r="D25" s="416"/>
      <c r="E25" s="416"/>
      <c r="F25" s="416"/>
      <c r="G25" s="416"/>
      <c r="H25" s="416"/>
      <c r="I25" s="416"/>
      <c r="J25" s="416"/>
      <c r="K25" s="416"/>
      <c r="L25" s="416"/>
    </row>
    <row r="26" spans="1:14" s="235" customFormat="1" ht="15" customHeight="1" x14ac:dyDescent="0.2">
      <c r="A26" s="444" t="s">
        <v>225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</row>
    <row r="27" spans="1:14" s="235" customFormat="1" ht="15" customHeight="1" x14ac:dyDescent="0.25">
      <c r="A27" s="440" t="s">
        <v>298</v>
      </c>
      <c r="B27" s="416"/>
      <c r="C27" s="416"/>
      <c r="D27" s="416"/>
      <c r="E27" s="416"/>
      <c r="F27" s="416"/>
      <c r="G27" s="416"/>
      <c r="H27" s="416"/>
    </row>
    <row r="28" spans="1:14" s="235" customFormat="1" ht="15" customHeight="1" x14ac:dyDescent="0.25">
      <c r="A28" s="440" t="s">
        <v>299</v>
      </c>
      <c r="B28" s="416"/>
      <c r="C28" s="416"/>
      <c r="D28" s="416"/>
      <c r="E28" s="416"/>
      <c r="F28" s="416"/>
      <c r="G28" s="416"/>
      <c r="H28" s="416"/>
    </row>
    <row r="29" spans="1:14" s="471" customFormat="1" ht="15" customHeight="1" x14ac:dyDescent="0.2">
      <c r="A29" s="473" t="s">
        <v>226</v>
      </c>
      <c r="B29" s="455"/>
      <c r="C29" s="455"/>
      <c r="D29" s="455"/>
      <c r="E29" s="455"/>
      <c r="F29" s="455"/>
      <c r="G29" s="455"/>
      <c r="H29" s="455"/>
    </row>
    <row r="30" spans="1:14" s="235" customFormat="1" ht="15" customHeight="1" x14ac:dyDescent="0.25">
      <c r="A30" s="440" t="s">
        <v>300</v>
      </c>
      <c r="B30" s="416"/>
      <c r="C30" s="416"/>
      <c r="D30" s="416"/>
      <c r="E30" s="416"/>
      <c r="F30" s="416"/>
      <c r="G30" s="416"/>
      <c r="H30" s="416"/>
      <c r="I30" s="416"/>
      <c r="J30" s="416"/>
    </row>
    <row r="31" spans="1:14" s="235" customFormat="1" ht="15" customHeight="1" x14ac:dyDescent="0.25">
      <c r="A31" s="440" t="s">
        <v>301</v>
      </c>
      <c r="B31" s="416"/>
      <c r="C31" s="416"/>
      <c r="D31" s="416"/>
      <c r="E31" s="416"/>
      <c r="F31" s="416"/>
      <c r="G31" s="416"/>
      <c r="H31" s="416"/>
      <c r="I31" s="416"/>
      <c r="J31" s="416"/>
    </row>
    <row r="32" spans="1:14" s="235" customFormat="1" ht="15" customHeight="1" x14ac:dyDescent="0.2">
      <c r="A32" s="444" t="s">
        <v>227</v>
      </c>
      <c r="B32" s="234"/>
      <c r="C32" s="234"/>
      <c r="D32" s="234"/>
      <c r="E32" s="234"/>
      <c r="F32" s="234"/>
      <c r="G32" s="234"/>
      <c r="H32" s="234"/>
    </row>
    <row r="33" spans="1:13" s="235" customFormat="1" ht="15" customHeight="1" x14ac:dyDescent="0.25">
      <c r="A33" s="440" t="s">
        <v>302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</row>
    <row r="34" spans="1:13" s="235" customFormat="1" ht="15" customHeight="1" x14ac:dyDescent="0.25">
      <c r="A34" s="440" t="s">
        <v>303</v>
      </c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16"/>
    </row>
    <row r="35" spans="1:13" s="235" customFormat="1" ht="15" customHeight="1" x14ac:dyDescent="0.2">
      <c r="A35" s="444" t="s">
        <v>228</v>
      </c>
      <c r="B35" s="234"/>
      <c r="C35" s="234"/>
      <c r="D35" s="234"/>
      <c r="E35" s="234"/>
      <c r="F35" s="234"/>
      <c r="G35" s="234"/>
      <c r="H35" s="234"/>
      <c r="I35" s="234"/>
    </row>
    <row r="36" spans="1:13" s="471" customFormat="1" ht="15" customHeight="1" x14ac:dyDescent="0.25">
      <c r="A36" s="472" t="s">
        <v>304</v>
      </c>
      <c r="B36" s="79"/>
      <c r="C36" s="79"/>
      <c r="D36" s="79"/>
      <c r="E36" s="79"/>
      <c r="F36" s="79"/>
      <c r="G36" s="79"/>
      <c r="H36" s="79"/>
      <c r="I36" s="79"/>
      <c r="J36" s="79"/>
    </row>
    <row r="37" spans="1:13" s="235" customFormat="1" ht="15" customHeight="1" x14ac:dyDescent="0.25">
      <c r="A37" s="440" t="s">
        <v>305</v>
      </c>
      <c r="B37" s="416"/>
      <c r="C37" s="416"/>
      <c r="D37" s="416"/>
      <c r="E37" s="416"/>
      <c r="F37" s="416"/>
      <c r="G37" s="416"/>
      <c r="H37" s="416"/>
      <c r="I37" s="416"/>
      <c r="J37" s="416"/>
    </row>
    <row r="38" spans="1:13" s="235" customFormat="1" ht="15" customHeight="1" x14ac:dyDescent="0.25">
      <c r="A38" s="440" t="s">
        <v>306</v>
      </c>
      <c r="B38" s="416"/>
      <c r="C38" s="416"/>
      <c r="D38" s="416"/>
      <c r="E38" s="416"/>
      <c r="F38" s="416"/>
      <c r="G38" s="416"/>
      <c r="H38" s="416"/>
      <c r="I38" s="416"/>
      <c r="J38" s="416"/>
      <c r="K38" s="416"/>
      <c r="L38" s="416"/>
    </row>
    <row r="39" spans="1:13" s="235" customFormat="1" ht="15" customHeight="1" x14ac:dyDescent="0.25">
      <c r="A39" s="444" t="s">
        <v>229</v>
      </c>
      <c r="B39" s="416"/>
      <c r="C39" s="416"/>
      <c r="D39" s="416"/>
      <c r="E39" s="416"/>
      <c r="F39" s="416"/>
      <c r="G39" s="416"/>
      <c r="H39" s="416"/>
      <c r="I39" s="416"/>
      <c r="J39" s="416"/>
      <c r="K39" s="416"/>
      <c r="L39" s="416"/>
    </row>
    <row r="40" spans="1:13" s="235" customFormat="1" ht="15" customHeight="1" x14ac:dyDescent="0.25">
      <c r="A40" s="440" t="s">
        <v>307</v>
      </c>
      <c r="B40" s="416"/>
      <c r="C40" s="416"/>
      <c r="D40" s="416"/>
      <c r="E40" s="416"/>
      <c r="F40" s="416"/>
      <c r="G40" s="416"/>
      <c r="H40" s="416"/>
    </row>
    <row r="41" spans="1:13" s="235" customFormat="1" ht="15" customHeight="1" x14ac:dyDescent="0.25">
      <c r="A41" s="440" t="s">
        <v>308</v>
      </c>
      <c r="B41" s="416"/>
      <c r="C41" s="416"/>
      <c r="D41" s="416"/>
      <c r="E41" s="416"/>
      <c r="F41" s="416"/>
      <c r="G41" s="416"/>
      <c r="H41" s="416"/>
      <c r="I41" s="416"/>
    </row>
    <row r="42" spans="1:13" s="235" customFormat="1" ht="15" customHeight="1" x14ac:dyDescent="0.2">
      <c r="A42" s="444" t="s">
        <v>230</v>
      </c>
      <c r="B42" s="234"/>
      <c r="C42" s="234"/>
      <c r="D42" s="234"/>
      <c r="E42" s="234"/>
      <c r="F42" s="234"/>
      <c r="G42" s="234"/>
      <c r="H42" s="234"/>
    </row>
    <row r="43" spans="1:13" s="235" customFormat="1" ht="15" customHeight="1" x14ac:dyDescent="0.25">
      <c r="A43" s="440" t="s">
        <v>309</v>
      </c>
      <c r="B43" s="416"/>
      <c r="C43" s="416"/>
      <c r="D43" s="416"/>
      <c r="E43" s="416"/>
      <c r="F43" s="416"/>
      <c r="G43" s="416"/>
      <c r="H43" s="416"/>
      <c r="I43" s="416"/>
      <c r="J43" s="416"/>
    </row>
    <row r="44" spans="1:13" s="235" customFormat="1" ht="15" customHeight="1" x14ac:dyDescent="0.25">
      <c r="A44" s="440" t="s">
        <v>310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416"/>
    </row>
    <row r="45" spans="1:13" s="235" customFormat="1" ht="15" customHeight="1" x14ac:dyDescent="0.2">
      <c r="A45" s="444" t="s">
        <v>198</v>
      </c>
      <c r="B45" s="234"/>
      <c r="C45" s="234"/>
      <c r="D45" s="234"/>
      <c r="E45" s="234"/>
      <c r="F45" s="234"/>
      <c r="G45" s="234"/>
      <c r="H45" s="234"/>
      <c r="I45" s="234"/>
    </row>
    <row r="46" spans="1:13" s="235" customFormat="1" ht="15" customHeight="1" x14ac:dyDescent="0.25">
      <c r="A46" s="440" t="s">
        <v>311</v>
      </c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</row>
    <row r="47" spans="1:13" s="235" customFormat="1" ht="15" customHeight="1" x14ac:dyDescent="0.25">
      <c r="A47" s="440" t="s">
        <v>312</v>
      </c>
      <c r="B47" s="416"/>
      <c r="C47" s="416"/>
      <c r="D47" s="416"/>
      <c r="E47" s="416"/>
      <c r="F47" s="416"/>
      <c r="G47" s="416"/>
      <c r="H47" s="416"/>
      <c r="I47" s="416"/>
      <c r="J47" s="416"/>
      <c r="K47" s="416"/>
      <c r="L47" s="416"/>
    </row>
    <row r="48" spans="1:13" s="235" customFormat="1" ht="15" customHeight="1" x14ac:dyDescent="0.25">
      <c r="A48" s="440" t="s">
        <v>313</v>
      </c>
      <c r="B48" s="416"/>
      <c r="C48" s="416"/>
      <c r="D48" s="416"/>
      <c r="E48" s="416"/>
      <c r="F48" s="416"/>
      <c r="G48" s="416"/>
      <c r="H48" s="416"/>
      <c r="I48" s="416"/>
      <c r="J48" s="416"/>
      <c r="K48" s="416"/>
      <c r="L48" s="416"/>
    </row>
    <row r="49" spans="1:12" s="235" customFormat="1" ht="15" customHeight="1" x14ac:dyDescent="0.25">
      <c r="A49" s="440" t="s">
        <v>314</v>
      </c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416"/>
    </row>
    <row r="50" spans="1:12" s="235" customFormat="1" ht="15" customHeight="1" x14ac:dyDescent="0.25">
      <c r="A50" s="440" t="s">
        <v>315</v>
      </c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416"/>
    </row>
    <row r="51" spans="1:12" s="104" customFormat="1" ht="15" customHeight="1" x14ac:dyDescent="0.2"/>
  </sheetData>
  <hyperlinks>
    <hyperlink ref="A5" location="'2.2.1'!A1" tooltip="T26" display="Tab. 2.2.1: Základní školy celkem – školy, třídy, žáci a učitelé, v časové řadě 2009/10–2019/20"/>
    <hyperlink ref="A6" location="'2.2.2'!A1" tooltip="T27" display="Tab. 2.2.2: Základní školy podle zřizovatele – školy, třídy, žáci a učitelé, v časové řadě 2009/10–2019/20"/>
    <hyperlink ref="A7" location="'2.2.3'!A1" tooltip="T28" display="Tab. 2.2.3: Základní školy v krajském srovnání – školy, třídy, žáci a učitelé, ve školním roce 2019/20"/>
    <hyperlink ref="A8" location="'2.2.4'!A1" tooltip="T29" display="Tab. 2.2.4: Základní školy podle zřizovatele v krajském srovnání – školy, třídy a žáci, ve školním roce 2019/20"/>
    <hyperlink ref="A11" location="'2.2.6'!A1" tooltip="T30" display="Tab. 2.2.6: Základní školy v krajském srovnání – počet tříd, v časové řadě 2011/12–2021/22"/>
    <hyperlink ref="A12" location="'2.2.7'!A1" tooltip="T31" display="Tab. 2.2.7: Základní školy v krajském srovnání – počet žáků, v časové řadě 2011/12–2021/22"/>
    <hyperlink ref="A13" location="'2.2.8'!A1" tooltip="T32" display="Tab. 2.2.8: Základní školy v krajském srovnání – počet učitelů, v časové řadě 2011/12–2021/22"/>
    <hyperlink ref="A15" location="'2.2.9'!A1" tooltip="T33" display="Tab. 2.2.9: Základní školy celkem – žáci podle typu a zřizovatele škol, v časové řadě 2011/12–2021/22"/>
    <hyperlink ref="A16" location="'2.2.10'!A1" tooltip="T34" display="Tab. 2.2.10: Základní školy v krajském srovnání – žáci podle typu a zřizovatele škol, ve školním roce 2021/22"/>
    <hyperlink ref="A17" location="'2.2.11'!A1" tooltip="T35" display="Tab. 2.2.11: Základní školy celkem – žáci podle pohlaví, občanství a údaje, zda jsou zdravotně postižení, v časové řadě 2011/12–2021/22"/>
    <hyperlink ref="A18" location="'2.2.12'!A1" tooltip="T36" display="Tab. 2.2.12: Základní školy v krajském srovnání – žáci podle pohlaví, občanství a údaje, zda jsou zdravotně postižení, ve školním roce 2021/22"/>
    <hyperlink ref="A19" location="'2.2.13'!A1" tooltip="T37" display="Tab. 2.2.13: Základní školy celkem – žáci podle navštěvovaného ročníku, v časové řadě 2011/12–2021/22"/>
    <hyperlink ref="A20" location="'2.2.14'!A1" tooltip="T38" display="Tab. 2.2.14: Základní školy v krajském srovnání – žáci podle navštěvovaného ročníku, ve školním roce 2021/22"/>
    <hyperlink ref="A22" location="'2.2.15'!A1" tooltip="T39" display="Tab. 2.2.15: Základní školy celkem – žáci nově přijatí do 1. ročníku podle pohlaví a věku, v časové řadě 2011/12–2021/22"/>
    <hyperlink ref="A23" location="'2.2.16'!A1" tooltip="T40" display="Tab. 2.2.16: Základní školy v krajském srovnání – žáci nově přijatí do 1. ročníku podle pohlaví a věku, ve školním roce 2021/22"/>
    <hyperlink ref="A24" location="'2.2.17'!A1" tooltip="T41" display="Tab. 2.2.17: Základní školy v krajském srovnání – počet žáků nově přijatých do 1. ročníku celkem, v časové řadě 2011/12–2021/22"/>
    <hyperlink ref="A25" location="'2.2.18'!A1" tooltip="T42" display="Tab. 2.2.18: Základní školy v krajském srovnání – počet žáků 7letých a starších nově přijatých do 1. ročníku, v časové řadě 2011/12–2021/22"/>
    <hyperlink ref="A27" location="'2.2.19'!A1" tooltip="T43" display="Tab. 2.2.19: Základní školy celkem – žáci opakující ročník, v časové řadě 2011/12–2021/22"/>
    <hyperlink ref="A28" location="'2.2.20'!A1" tooltip="T44" display="Tab. 2.2.20: Základní školy v krajském srovnání – žáci opakující ročník, ve školním roce 2021/22"/>
    <hyperlink ref="A30" location="'2.2.21'!A1" tooltip="T45" display="Tab. 2.2.21: Základní školy celkem – žáci, kteří ukončili povinnou školní docházku, v časové řadě 2010/11–2020/21"/>
    <hyperlink ref="A31" location="'2.2.22'!A1" tooltip="T46" display="Tab. 2.2.22: Základní školy v krajském srovnání – žáci, kteří ukončili povinnou školní docházku, ve školním roce 2020/21"/>
    <hyperlink ref="A33" location="'2.2.23'!A1" tooltip="T47" display="Tab. 2.2.23: Základní školy celkem – žáci, kteří přestoupili na víceletá gymnázia nebo osmileté konzervatoře, v časové řadě 2010/11–2020/21"/>
    <hyperlink ref="A34" location="'2.2.24'!A1" tooltip="T48" display="Tab. 2.2.24: Základní školy v krajském srovnání – žáci, kteří přestoupili na víceletá gymnázia nebo osmileté konzervatoře, ve školním roce 2020/21"/>
    <hyperlink ref="A36" location="'2.2.25'!A1" tooltip="T49" display="Tab. 2.2.25: Základní školy celkem – žáci s jiným než českým státním občanstvím, v časové řadě 2011/12–2021/22"/>
    <hyperlink ref="A37" location="'2.2.26'!A1" tooltip="T50" display="Tab. 2.2.26: Základní školy v krajském srovnání – žáci s jiným než českým státním občanstvím, ve školním roce 2021/22"/>
    <hyperlink ref="A38" location="'2.2.27'!A1" tooltip="T51" display="Tab. 2.2.27: Základní školy v krajském srovnání – počet žáků s jiným než českým státním občanstvím, v časové řadě 2011/12–2021/21"/>
    <hyperlink ref="A40" location="'2.2.28'!A1" tooltip="T52" display="Tab. 2.2.28: Základní školy celkem – žáci učící se cizí jazyky, v časové řadě 2011/12–2021/22"/>
    <hyperlink ref="A41" location="'2.2.29'!A1" tooltip="T53" display="Tab. 2.2.29: Základní školy v krajském srovnání – žáci učící se cizí jazyky, ve školním roce 2021/22"/>
    <hyperlink ref="A43" location="'2.2.30'!A1" tooltip="T54" display="Tab. 2.2.30: Základní školy celkem – speciální vzdělávání – školy, třídy a žáci, v časové řadě 2011/12–2021/22"/>
    <hyperlink ref="A44" location="'2.2.31'!A1" tooltip="T55" display="Tab. 2.2.31: Základní školy v krajském srovnání – speciální vzdělávání – školy, třídy a žáci, ve školním roce 2021/22"/>
    <hyperlink ref="A46" location="'2.2.32'!A1" tooltip="T56" display="Tab. 2.2.32: Základní školy celkem – žáci se zdravotním postižením podle druhu postižení, v časové řadě 2011/12–2021/22"/>
    <hyperlink ref="A47" location="'2.2.33'!A1" tooltip="T57" display="Tab. 2.2.33: Základní školy celkem – dívky se zdravotním postižením podle druhu postižení, v časové řadě 2011/12–2021/22"/>
    <hyperlink ref="A48" location="'2.2.34'!A1" tooltip="T58" display="Tab. 2.2.34: Základní školy celkem – chlapci se zdravotním postižením podle druhu postižení, v časové řadě 2011/12–2021/22"/>
    <hyperlink ref="A49" location="'2.2.35'!A1" tooltip="T59" display="Tab. 2.2.35: Základní školy v krajském srovnání – žáci se zdravotním postižením podle druhu postižení, ve školním roce 2021/22"/>
    <hyperlink ref="A50" location="'2.2.36'!A1" tooltip="T60" display="Tab. 2.2.36: Základní školy v krajském srovnání – počet žáků se zdravotním postižením, v časové řadě 2011/12–2021/22"/>
    <hyperlink ref="A2" r:id="rId1"/>
    <hyperlink ref="A9" location="'2.2.5'!A1" display="Tab. 2.2.5: Základní školy podle zřizovatele v krajském srovnání – žáci podle pohlaví a stupně vzdělávání, ve školním roce 2021/22"/>
  </hyperlinks>
  <pageMargins left="0.70866141732283472" right="0.70866141732283472" top="0.78740157480314965" bottom="0.78740157480314965" header="0.31496062992125984" footer="0.31496062992125984"/>
  <pageSetup paperSize="9" scale="8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5"/>
  <dimension ref="A1:AC27"/>
  <sheetViews>
    <sheetView zoomScaleNormal="100" workbookViewId="0"/>
  </sheetViews>
  <sheetFormatPr defaultColWidth="9.140625" defaultRowHeight="15" x14ac:dyDescent="0.25"/>
  <cols>
    <col min="1" max="1" width="17" style="107" customWidth="1"/>
    <col min="2" max="12" width="7.28515625" style="107" customWidth="1"/>
    <col min="13" max="13" width="6.5703125" style="107" bestFit="1" customWidth="1"/>
    <col min="14" max="14" width="4.5703125" style="107" bestFit="1" customWidth="1"/>
    <col min="15" max="15" width="5.28515625" style="107" bestFit="1" customWidth="1"/>
    <col min="16" max="16" width="5.42578125" style="107" bestFit="1" customWidth="1"/>
    <col min="17" max="17" width="6.140625" style="107" bestFit="1" customWidth="1"/>
    <col min="18" max="18" width="5.42578125" style="107" bestFit="1" customWidth="1"/>
    <col min="19" max="16384" width="9.140625" style="107"/>
  </cols>
  <sheetData>
    <row r="1" spans="1:29" s="25" customFormat="1" ht="17.25" customHeight="1" x14ac:dyDescent="0.2">
      <c r="A1" s="78" t="s">
        <v>343</v>
      </c>
      <c r="B1" s="80"/>
      <c r="C1" s="80"/>
      <c r="D1" s="80"/>
      <c r="E1" s="30"/>
      <c r="F1" s="30"/>
      <c r="G1" s="30"/>
      <c r="H1" s="30"/>
      <c r="I1" s="30"/>
      <c r="M1" s="236"/>
    </row>
    <row r="2" spans="1:29" ht="17.25" customHeight="1" thickBot="1" x14ac:dyDescent="0.3">
      <c r="A2" s="167" t="s">
        <v>86</v>
      </c>
      <c r="B2" s="105"/>
      <c r="C2" s="105"/>
    </row>
    <row r="3" spans="1:29" ht="34.5" customHeight="1" x14ac:dyDescent="0.25">
      <c r="A3" s="790" t="s">
        <v>83</v>
      </c>
      <c r="B3" s="792" t="s">
        <v>91</v>
      </c>
      <c r="C3" s="793"/>
      <c r="D3" s="793"/>
      <c r="E3" s="793"/>
      <c r="F3" s="793"/>
      <c r="G3" s="793"/>
      <c r="H3" s="793"/>
      <c r="I3" s="793"/>
      <c r="J3" s="793"/>
      <c r="K3" s="793"/>
      <c r="L3" s="794"/>
      <c r="M3" s="795" t="s">
        <v>266</v>
      </c>
      <c r="N3" s="796"/>
      <c r="O3" s="797" t="s">
        <v>277</v>
      </c>
      <c r="P3" s="798"/>
      <c r="Q3" s="795" t="s">
        <v>278</v>
      </c>
      <c r="R3" s="799"/>
    </row>
    <row r="4" spans="1:29" ht="17.25" customHeight="1" thickBot="1" x14ac:dyDescent="0.3">
      <c r="A4" s="791"/>
      <c r="B4" s="292" t="s">
        <v>6</v>
      </c>
      <c r="C4" s="292" t="s">
        <v>7</v>
      </c>
      <c r="D4" s="292" t="s">
        <v>8</v>
      </c>
      <c r="E4" s="292" t="s">
        <v>9</v>
      </c>
      <c r="F4" s="292" t="s">
        <v>10</v>
      </c>
      <c r="G4" s="292" t="s">
        <v>11</v>
      </c>
      <c r="H4" s="293" t="s">
        <v>52</v>
      </c>
      <c r="I4" s="293" t="s">
        <v>82</v>
      </c>
      <c r="J4" s="293" t="s">
        <v>193</v>
      </c>
      <c r="K4" s="293" t="s">
        <v>242</v>
      </c>
      <c r="L4" s="294" t="s">
        <v>265</v>
      </c>
      <c r="M4" s="295" t="s">
        <v>84</v>
      </c>
      <c r="N4" s="296" t="s">
        <v>85</v>
      </c>
      <c r="O4" s="297" t="s">
        <v>84</v>
      </c>
      <c r="P4" s="296" t="s">
        <v>85</v>
      </c>
      <c r="Q4" s="297" t="s">
        <v>84</v>
      </c>
      <c r="R4" s="327" t="s">
        <v>85</v>
      </c>
    </row>
    <row r="5" spans="1:29" ht="17.25" customHeight="1" x14ac:dyDescent="0.25">
      <c r="A5" s="95" t="s">
        <v>13</v>
      </c>
      <c r="B5" s="670">
        <v>57814.8</v>
      </c>
      <c r="C5" s="670">
        <v>57668.9</v>
      </c>
      <c r="D5" s="670">
        <v>58269.1</v>
      </c>
      <c r="E5" s="670">
        <v>59128.7</v>
      </c>
      <c r="F5" s="670">
        <v>60220.7</v>
      </c>
      <c r="G5" s="670">
        <v>61634.9</v>
      </c>
      <c r="H5" s="670">
        <v>63004.800000000003</v>
      </c>
      <c r="I5" s="670">
        <v>64345.3</v>
      </c>
      <c r="J5" s="670">
        <v>67040.899999999994</v>
      </c>
      <c r="K5" s="671">
        <v>69534.899999999994</v>
      </c>
      <c r="L5" s="672">
        <v>71325.3</v>
      </c>
      <c r="M5" s="673">
        <f>L5-K5</f>
        <v>1790.4000000000087</v>
      </c>
      <c r="N5" s="223">
        <f>L5/K5-1</f>
        <v>2.5748221396737492E-2</v>
      </c>
      <c r="O5" s="226">
        <f>L5-G5</f>
        <v>9690.4000000000015</v>
      </c>
      <c r="P5" s="223">
        <f>L5/G5-1</f>
        <v>0.15722261251336511</v>
      </c>
      <c r="Q5" s="226">
        <f>L5-B5</f>
        <v>13510.5</v>
      </c>
      <c r="R5" s="211">
        <f>L5/B5-1</f>
        <v>0.23368583822827382</v>
      </c>
      <c r="T5"/>
      <c r="U5"/>
      <c r="V5"/>
      <c r="W5"/>
      <c r="X5"/>
      <c r="Y5"/>
      <c r="Z5"/>
      <c r="AA5"/>
      <c r="AB5"/>
      <c r="AC5"/>
    </row>
    <row r="6" spans="1:29" ht="17.25" customHeight="1" x14ac:dyDescent="0.25">
      <c r="A6" s="98" t="s">
        <v>14</v>
      </c>
      <c r="B6" s="674">
        <v>5363.7</v>
      </c>
      <c r="C6" s="674">
        <v>5438.8</v>
      </c>
      <c r="D6" s="674">
        <v>5609.4</v>
      </c>
      <c r="E6" s="674">
        <v>5868.2</v>
      </c>
      <c r="F6" s="674">
        <v>6140.7</v>
      </c>
      <c r="G6" s="674">
        <v>6400.4</v>
      </c>
      <c r="H6" s="674">
        <v>6655.4</v>
      </c>
      <c r="I6" s="674">
        <v>6964.5</v>
      </c>
      <c r="J6" s="674">
        <v>7260.7</v>
      </c>
      <c r="K6" s="675">
        <v>7636.5</v>
      </c>
      <c r="L6" s="676">
        <v>7847.2</v>
      </c>
      <c r="M6" s="677">
        <f t="shared" ref="M6:M19" si="0">L6-K6</f>
        <v>210.69999999999982</v>
      </c>
      <c r="N6" s="215">
        <f t="shared" ref="N6:N19" si="1">L6/K6-1</f>
        <v>2.759117396713151E-2</v>
      </c>
      <c r="O6" s="227">
        <f t="shared" ref="O6:O19" si="2">L6-G6</f>
        <v>1446.8000000000002</v>
      </c>
      <c r="P6" s="215">
        <f t="shared" ref="P6:P19" si="3">L6/G6-1</f>
        <v>0.22604837197675143</v>
      </c>
      <c r="Q6" s="227">
        <f t="shared" ref="Q6:Q19" si="4">L6-B6</f>
        <v>2483.5</v>
      </c>
      <c r="R6" s="216">
        <f t="shared" ref="R6:R19" si="5">L6/B6-1</f>
        <v>0.46301993027201371</v>
      </c>
      <c r="T6"/>
      <c r="U6"/>
      <c r="V6"/>
      <c r="W6"/>
      <c r="X6"/>
      <c r="Y6"/>
      <c r="Z6"/>
      <c r="AA6"/>
      <c r="AB6"/>
      <c r="AC6"/>
    </row>
    <row r="7" spans="1:29" ht="17.25" customHeight="1" x14ac:dyDescent="0.25">
      <c r="A7" s="98" t="s">
        <v>15</v>
      </c>
      <c r="B7" s="674">
        <v>6924</v>
      </c>
      <c r="C7" s="674">
        <v>6961.2</v>
      </c>
      <c r="D7" s="674">
        <v>7114.6</v>
      </c>
      <c r="E7" s="674">
        <v>7278.9</v>
      </c>
      <c r="F7" s="674">
        <v>7484.4</v>
      </c>
      <c r="G7" s="674">
        <v>7822.9</v>
      </c>
      <c r="H7" s="674">
        <v>8102.4</v>
      </c>
      <c r="I7" s="674">
        <v>8366.2000000000007</v>
      </c>
      <c r="J7" s="674">
        <v>8836.2999999999993</v>
      </c>
      <c r="K7" s="675">
        <v>9261.1</v>
      </c>
      <c r="L7" s="676">
        <v>9600.4</v>
      </c>
      <c r="M7" s="677">
        <f t="shared" si="0"/>
        <v>339.29999999999927</v>
      </c>
      <c r="N7" s="215">
        <f t="shared" si="1"/>
        <v>3.6637116541231585E-2</v>
      </c>
      <c r="O7" s="227">
        <f t="shared" si="2"/>
        <v>1777.5</v>
      </c>
      <c r="P7" s="215">
        <f t="shared" si="3"/>
        <v>0.22721752802669082</v>
      </c>
      <c r="Q7" s="227">
        <f t="shared" si="4"/>
        <v>2676.3999999999996</v>
      </c>
      <c r="R7" s="216">
        <f t="shared" si="5"/>
        <v>0.38653957250144422</v>
      </c>
      <c r="T7"/>
      <c r="U7"/>
      <c r="V7"/>
      <c r="W7"/>
      <c r="X7"/>
      <c r="Y7"/>
      <c r="Z7"/>
      <c r="AA7"/>
      <c r="AB7"/>
      <c r="AC7"/>
    </row>
    <row r="8" spans="1:29" ht="17.25" customHeight="1" x14ac:dyDescent="0.25">
      <c r="A8" s="98" t="s">
        <v>16</v>
      </c>
      <c r="B8" s="674">
        <v>3580.5</v>
      </c>
      <c r="C8" s="674">
        <v>3553.9</v>
      </c>
      <c r="D8" s="674">
        <v>3589.1</v>
      </c>
      <c r="E8" s="674">
        <v>3626.5</v>
      </c>
      <c r="F8" s="674">
        <v>3694.1</v>
      </c>
      <c r="G8" s="674">
        <v>3779.3</v>
      </c>
      <c r="H8" s="674">
        <v>3852.9</v>
      </c>
      <c r="I8" s="674">
        <v>3910.5</v>
      </c>
      <c r="J8" s="674">
        <v>4061.9</v>
      </c>
      <c r="K8" s="675">
        <v>4181.3999999999996</v>
      </c>
      <c r="L8" s="676">
        <v>4300.3999999999996</v>
      </c>
      <c r="M8" s="677">
        <f t="shared" si="0"/>
        <v>119</v>
      </c>
      <c r="N8" s="215">
        <f t="shared" si="1"/>
        <v>2.8459367675897962E-2</v>
      </c>
      <c r="O8" s="227">
        <f t="shared" si="2"/>
        <v>521.09999999999945</v>
      </c>
      <c r="P8" s="215">
        <f t="shared" si="3"/>
        <v>0.13788267668615872</v>
      </c>
      <c r="Q8" s="227">
        <f t="shared" si="4"/>
        <v>719.89999999999964</v>
      </c>
      <c r="R8" s="216">
        <f t="shared" si="5"/>
        <v>0.20106130428711055</v>
      </c>
      <c r="T8"/>
      <c r="U8"/>
      <c r="V8"/>
      <c r="W8"/>
      <c r="X8"/>
      <c r="Y8"/>
      <c r="Z8"/>
      <c r="AA8"/>
      <c r="AB8"/>
      <c r="AC8"/>
    </row>
    <row r="9" spans="1:29" ht="17.25" customHeight="1" x14ac:dyDescent="0.25">
      <c r="A9" s="98" t="s">
        <v>17</v>
      </c>
      <c r="B9" s="674">
        <v>3111.9</v>
      </c>
      <c r="C9" s="674">
        <v>3105.2</v>
      </c>
      <c r="D9" s="674">
        <v>3149.3</v>
      </c>
      <c r="E9" s="674">
        <v>3193.6</v>
      </c>
      <c r="F9" s="674">
        <v>3251.9</v>
      </c>
      <c r="G9" s="674">
        <v>3322.1</v>
      </c>
      <c r="H9" s="674">
        <v>3400.5</v>
      </c>
      <c r="I9" s="674">
        <v>3445.5</v>
      </c>
      <c r="J9" s="674">
        <v>3577.2</v>
      </c>
      <c r="K9" s="675">
        <v>3696.9</v>
      </c>
      <c r="L9" s="676">
        <v>3771.5</v>
      </c>
      <c r="M9" s="677">
        <f t="shared" si="0"/>
        <v>74.599999999999909</v>
      </c>
      <c r="N9" s="215">
        <f t="shared" si="1"/>
        <v>2.0179068949660595E-2</v>
      </c>
      <c r="O9" s="227">
        <f t="shared" si="2"/>
        <v>449.40000000000009</v>
      </c>
      <c r="P9" s="215">
        <f t="shared" si="3"/>
        <v>0.13527587971463828</v>
      </c>
      <c r="Q9" s="227">
        <f t="shared" si="4"/>
        <v>659.59999999999991</v>
      </c>
      <c r="R9" s="216">
        <f t="shared" si="5"/>
        <v>0.21196053857771768</v>
      </c>
      <c r="T9"/>
      <c r="U9"/>
      <c r="V9"/>
      <c r="W9"/>
      <c r="X9"/>
      <c r="Y9"/>
      <c r="Z9"/>
      <c r="AA9"/>
      <c r="AB9"/>
      <c r="AC9"/>
    </row>
    <row r="10" spans="1:29" ht="17.25" customHeight="1" x14ac:dyDescent="0.25">
      <c r="A10" s="98" t="s">
        <v>18</v>
      </c>
      <c r="B10" s="674">
        <v>1676.9</v>
      </c>
      <c r="C10" s="674">
        <v>1641.5</v>
      </c>
      <c r="D10" s="674">
        <v>1631.2</v>
      </c>
      <c r="E10" s="674">
        <v>1623.3</v>
      </c>
      <c r="F10" s="674">
        <v>1658.3</v>
      </c>
      <c r="G10" s="674">
        <v>1674.6</v>
      </c>
      <c r="H10" s="674">
        <v>1691.5</v>
      </c>
      <c r="I10" s="674">
        <v>1718.6</v>
      </c>
      <c r="J10" s="674">
        <v>1805.8</v>
      </c>
      <c r="K10" s="675">
        <v>1879.4</v>
      </c>
      <c r="L10" s="676">
        <v>1917.8</v>
      </c>
      <c r="M10" s="677">
        <f t="shared" si="0"/>
        <v>38.399999999999864</v>
      </c>
      <c r="N10" s="215">
        <f t="shared" si="1"/>
        <v>2.0432052782803023E-2</v>
      </c>
      <c r="O10" s="227">
        <f t="shared" si="2"/>
        <v>243.20000000000005</v>
      </c>
      <c r="P10" s="215">
        <f t="shared" si="3"/>
        <v>0.14522871133405002</v>
      </c>
      <c r="Q10" s="214">
        <f t="shared" si="4"/>
        <v>240.89999999999986</v>
      </c>
      <c r="R10" s="216">
        <f t="shared" si="5"/>
        <v>0.14365794024688405</v>
      </c>
      <c r="T10"/>
      <c r="U10"/>
      <c r="V10"/>
      <c r="W10"/>
      <c r="X10"/>
      <c r="Y10"/>
      <c r="Z10"/>
      <c r="AA10"/>
      <c r="AB10"/>
      <c r="AC10"/>
    </row>
    <row r="11" spans="1:29" ht="17.25" customHeight="1" x14ac:dyDescent="0.25">
      <c r="A11" s="98" t="s">
        <v>19</v>
      </c>
      <c r="B11" s="674">
        <v>4918.2</v>
      </c>
      <c r="C11" s="674">
        <v>4921.8</v>
      </c>
      <c r="D11" s="674">
        <v>4944.7</v>
      </c>
      <c r="E11" s="674">
        <v>4976</v>
      </c>
      <c r="F11" s="674">
        <v>5000.2</v>
      </c>
      <c r="G11" s="674">
        <v>5065.1000000000004</v>
      </c>
      <c r="H11" s="674">
        <v>5130.3999999999996</v>
      </c>
      <c r="I11" s="674">
        <v>5194.8</v>
      </c>
      <c r="J11" s="674">
        <v>5385.1</v>
      </c>
      <c r="K11" s="675">
        <v>5535.8</v>
      </c>
      <c r="L11" s="676">
        <v>5618.7</v>
      </c>
      <c r="M11" s="677">
        <f t="shared" si="0"/>
        <v>82.899999999999636</v>
      </c>
      <c r="N11" s="215">
        <f t="shared" si="1"/>
        <v>1.4975251996097949E-2</v>
      </c>
      <c r="O11" s="227">
        <f t="shared" si="2"/>
        <v>553.59999999999945</v>
      </c>
      <c r="P11" s="215">
        <f t="shared" si="3"/>
        <v>0.10929695366330372</v>
      </c>
      <c r="Q11" s="227">
        <f t="shared" si="4"/>
        <v>700.5</v>
      </c>
      <c r="R11" s="216">
        <f t="shared" si="5"/>
        <v>0.14243015737464937</v>
      </c>
      <c r="T11"/>
      <c r="U11"/>
      <c r="V11"/>
      <c r="W11"/>
      <c r="X11"/>
      <c r="Y11"/>
      <c r="Z11"/>
      <c r="AA11"/>
      <c r="AB11"/>
      <c r="AC11"/>
    </row>
    <row r="12" spans="1:29" ht="17.25" customHeight="1" x14ac:dyDescent="0.25">
      <c r="A12" s="98" t="s">
        <v>20</v>
      </c>
      <c r="B12" s="674">
        <v>2598.1999999999998</v>
      </c>
      <c r="C12" s="674">
        <v>2579</v>
      </c>
      <c r="D12" s="674">
        <v>2599.1999999999998</v>
      </c>
      <c r="E12" s="674">
        <v>2635.6</v>
      </c>
      <c r="F12" s="674">
        <v>2679.4</v>
      </c>
      <c r="G12" s="674">
        <v>2751.3</v>
      </c>
      <c r="H12" s="674">
        <v>2797.9</v>
      </c>
      <c r="I12" s="674">
        <v>2835.7</v>
      </c>
      <c r="J12" s="674">
        <v>2947.6</v>
      </c>
      <c r="K12" s="675">
        <v>3056.8</v>
      </c>
      <c r="L12" s="676">
        <v>3158.3</v>
      </c>
      <c r="M12" s="677">
        <f t="shared" si="0"/>
        <v>101.5</v>
      </c>
      <c r="N12" s="215">
        <f t="shared" si="1"/>
        <v>3.3204658466370107E-2</v>
      </c>
      <c r="O12" s="227">
        <f t="shared" si="2"/>
        <v>407</v>
      </c>
      <c r="P12" s="215">
        <f t="shared" si="3"/>
        <v>0.14793006942172782</v>
      </c>
      <c r="Q12" s="227">
        <f t="shared" si="4"/>
        <v>560.10000000000036</v>
      </c>
      <c r="R12" s="216">
        <f t="shared" si="5"/>
        <v>0.21557231929797571</v>
      </c>
      <c r="T12"/>
      <c r="U12"/>
      <c r="V12"/>
      <c r="W12"/>
      <c r="X12"/>
      <c r="Y12"/>
      <c r="Z12"/>
      <c r="AA12"/>
      <c r="AB12"/>
      <c r="AC12"/>
    </row>
    <row r="13" spans="1:29" ht="17.25" customHeight="1" x14ac:dyDescent="0.25">
      <c r="A13" s="98" t="s">
        <v>21</v>
      </c>
      <c r="B13" s="674">
        <v>3257.5</v>
      </c>
      <c r="C13" s="674">
        <v>3256.1</v>
      </c>
      <c r="D13" s="674">
        <v>3255.6</v>
      </c>
      <c r="E13" s="674">
        <v>3304</v>
      </c>
      <c r="F13" s="674">
        <v>3346.7</v>
      </c>
      <c r="G13" s="674">
        <v>3403.4</v>
      </c>
      <c r="H13" s="674">
        <v>3461.2</v>
      </c>
      <c r="I13" s="674">
        <v>3511.5</v>
      </c>
      <c r="J13" s="674">
        <v>3639</v>
      </c>
      <c r="K13" s="675">
        <v>3767.6</v>
      </c>
      <c r="L13" s="676">
        <v>3839.4</v>
      </c>
      <c r="M13" s="677">
        <f t="shared" si="0"/>
        <v>71.800000000000182</v>
      </c>
      <c r="N13" s="215">
        <f t="shared" si="1"/>
        <v>1.9057224758467051E-2</v>
      </c>
      <c r="O13" s="227">
        <f t="shared" si="2"/>
        <v>436</v>
      </c>
      <c r="P13" s="215">
        <f t="shared" si="3"/>
        <v>0.12810718693071643</v>
      </c>
      <c r="Q13" s="227">
        <f t="shared" si="4"/>
        <v>581.90000000000009</v>
      </c>
      <c r="R13" s="216">
        <f t="shared" si="5"/>
        <v>0.17863392171910975</v>
      </c>
      <c r="T13"/>
      <c r="U13"/>
      <c r="V13"/>
      <c r="W13"/>
      <c r="X13"/>
      <c r="Y13"/>
      <c r="Z13"/>
      <c r="AA13"/>
      <c r="AB13"/>
      <c r="AC13"/>
    </row>
    <row r="14" spans="1:29" ht="17.25" customHeight="1" x14ac:dyDescent="0.25">
      <c r="A14" s="98" t="s">
        <v>22</v>
      </c>
      <c r="B14" s="674">
        <v>2969</v>
      </c>
      <c r="C14" s="674">
        <v>2967.5</v>
      </c>
      <c r="D14" s="674">
        <v>2985.8</v>
      </c>
      <c r="E14" s="674">
        <v>3020.1</v>
      </c>
      <c r="F14" s="674">
        <v>3032.1</v>
      </c>
      <c r="G14" s="674">
        <v>3068.9</v>
      </c>
      <c r="H14" s="674">
        <v>3125.2</v>
      </c>
      <c r="I14" s="674">
        <v>3180.5</v>
      </c>
      <c r="J14" s="674">
        <v>3322.4</v>
      </c>
      <c r="K14" s="675">
        <v>3425.6</v>
      </c>
      <c r="L14" s="676">
        <v>3517.8</v>
      </c>
      <c r="M14" s="677">
        <f t="shared" si="0"/>
        <v>92.200000000000273</v>
      </c>
      <c r="N14" s="215">
        <f t="shared" si="1"/>
        <v>2.6914992993928077E-2</v>
      </c>
      <c r="O14" s="227">
        <f t="shared" si="2"/>
        <v>448.90000000000009</v>
      </c>
      <c r="P14" s="215">
        <f t="shared" si="3"/>
        <v>0.14627390921828676</v>
      </c>
      <c r="Q14" s="227">
        <f t="shared" si="4"/>
        <v>548.80000000000018</v>
      </c>
      <c r="R14" s="216">
        <f t="shared" si="5"/>
        <v>0.18484338160996971</v>
      </c>
      <c r="T14"/>
      <c r="U14"/>
      <c r="V14"/>
      <c r="W14"/>
      <c r="X14"/>
      <c r="Y14"/>
      <c r="Z14"/>
      <c r="AA14"/>
      <c r="AB14"/>
      <c r="AC14"/>
    </row>
    <row r="15" spans="1:29" ht="17.25" customHeight="1" x14ac:dyDescent="0.25">
      <c r="A15" s="98" t="s">
        <v>23</v>
      </c>
      <c r="B15" s="674">
        <v>3047.9</v>
      </c>
      <c r="C15" s="674">
        <v>3000.7</v>
      </c>
      <c r="D15" s="674">
        <v>2998.6</v>
      </c>
      <c r="E15" s="674">
        <v>3030</v>
      </c>
      <c r="F15" s="674">
        <v>3070.3</v>
      </c>
      <c r="G15" s="674">
        <v>3092.7</v>
      </c>
      <c r="H15" s="674">
        <v>3159.2</v>
      </c>
      <c r="I15" s="674">
        <v>3195.9</v>
      </c>
      <c r="J15" s="674">
        <v>3303.7</v>
      </c>
      <c r="K15" s="675">
        <v>3400.1</v>
      </c>
      <c r="L15" s="676">
        <v>3473.2</v>
      </c>
      <c r="M15" s="677">
        <f t="shared" si="0"/>
        <v>73.099999999999909</v>
      </c>
      <c r="N15" s="215">
        <f t="shared" si="1"/>
        <v>2.1499367665656965E-2</v>
      </c>
      <c r="O15" s="227">
        <f t="shared" si="2"/>
        <v>380.5</v>
      </c>
      <c r="P15" s="215">
        <f t="shared" si="3"/>
        <v>0.1230316551880235</v>
      </c>
      <c r="Q15" s="227">
        <f t="shared" si="4"/>
        <v>425.29999999999973</v>
      </c>
      <c r="R15" s="216">
        <f t="shared" si="5"/>
        <v>0.13953869877620639</v>
      </c>
      <c r="T15"/>
      <c r="U15"/>
      <c r="V15"/>
      <c r="W15"/>
      <c r="X15"/>
      <c r="Y15"/>
      <c r="Z15"/>
      <c r="AA15"/>
      <c r="AB15"/>
      <c r="AC15"/>
    </row>
    <row r="16" spans="1:29" ht="17.25" customHeight="1" x14ac:dyDescent="0.25">
      <c r="A16" s="98" t="s">
        <v>24</v>
      </c>
      <c r="B16" s="674">
        <v>6276.9</v>
      </c>
      <c r="C16" s="674">
        <v>6293.9</v>
      </c>
      <c r="D16" s="674">
        <v>6385.6</v>
      </c>
      <c r="E16" s="674">
        <v>6449.9</v>
      </c>
      <c r="F16" s="674">
        <v>6617.1</v>
      </c>
      <c r="G16" s="674">
        <v>6792</v>
      </c>
      <c r="H16" s="674">
        <v>6983.9</v>
      </c>
      <c r="I16" s="674">
        <v>7153.3</v>
      </c>
      <c r="J16" s="674">
        <v>7483.7</v>
      </c>
      <c r="K16" s="675">
        <v>7745.3</v>
      </c>
      <c r="L16" s="676">
        <v>8056.4</v>
      </c>
      <c r="M16" s="677">
        <f t="shared" si="0"/>
        <v>311.09999999999945</v>
      </c>
      <c r="N16" s="215">
        <f t="shared" si="1"/>
        <v>4.0166294397892877E-2</v>
      </c>
      <c r="O16" s="227">
        <f t="shared" si="2"/>
        <v>1264.3999999999996</v>
      </c>
      <c r="P16" s="215">
        <f t="shared" si="3"/>
        <v>0.1861601884570081</v>
      </c>
      <c r="Q16" s="227">
        <f t="shared" si="4"/>
        <v>1779.5</v>
      </c>
      <c r="R16" s="216">
        <f t="shared" si="5"/>
        <v>0.28349981678854208</v>
      </c>
      <c r="T16"/>
      <c r="U16"/>
      <c r="V16"/>
      <c r="W16"/>
      <c r="X16"/>
      <c r="Y16"/>
      <c r="Z16"/>
      <c r="AA16"/>
      <c r="AB16"/>
      <c r="AC16"/>
    </row>
    <row r="17" spans="1:29" ht="17.25" customHeight="1" x14ac:dyDescent="0.25">
      <c r="A17" s="98" t="s">
        <v>25</v>
      </c>
      <c r="B17" s="674">
        <v>3655.5</v>
      </c>
      <c r="C17" s="674">
        <v>3619.2</v>
      </c>
      <c r="D17" s="674">
        <v>3657.5</v>
      </c>
      <c r="E17" s="674">
        <v>3680.8</v>
      </c>
      <c r="F17" s="674">
        <v>3729</v>
      </c>
      <c r="G17" s="674">
        <v>3810.3</v>
      </c>
      <c r="H17" s="674">
        <v>3870</v>
      </c>
      <c r="I17" s="674">
        <v>3926.9</v>
      </c>
      <c r="J17" s="674">
        <v>4066.1</v>
      </c>
      <c r="K17" s="675">
        <v>4240.2</v>
      </c>
      <c r="L17" s="676">
        <v>4310</v>
      </c>
      <c r="M17" s="677">
        <f t="shared" si="0"/>
        <v>69.800000000000182</v>
      </c>
      <c r="N17" s="215">
        <f t="shared" si="1"/>
        <v>1.6461487665676122E-2</v>
      </c>
      <c r="O17" s="227">
        <f t="shared" si="2"/>
        <v>499.69999999999982</v>
      </c>
      <c r="P17" s="215">
        <f t="shared" si="3"/>
        <v>0.1311445293021547</v>
      </c>
      <c r="Q17" s="227">
        <f t="shared" si="4"/>
        <v>654.5</v>
      </c>
      <c r="R17" s="216">
        <f t="shared" si="5"/>
        <v>0.1790452742442894</v>
      </c>
      <c r="T17"/>
      <c r="U17"/>
      <c r="V17"/>
      <c r="W17"/>
      <c r="X17"/>
      <c r="Y17"/>
      <c r="Z17"/>
      <c r="AA17"/>
      <c r="AB17"/>
      <c r="AC17"/>
    </row>
    <row r="18" spans="1:29" ht="17.25" customHeight="1" x14ac:dyDescent="0.25">
      <c r="A18" s="98" t="s">
        <v>26</v>
      </c>
      <c r="B18" s="674">
        <v>3438.5</v>
      </c>
      <c r="C18" s="674">
        <v>3421.6</v>
      </c>
      <c r="D18" s="674">
        <v>3432.6</v>
      </c>
      <c r="E18" s="674">
        <v>3449.4</v>
      </c>
      <c r="F18" s="674">
        <v>3490.3</v>
      </c>
      <c r="G18" s="674">
        <v>3511.5</v>
      </c>
      <c r="H18" s="674">
        <v>3546.8</v>
      </c>
      <c r="I18" s="674">
        <v>3614.1</v>
      </c>
      <c r="J18" s="674">
        <v>3718.3</v>
      </c>
      <c r="K18" s="675">
        <v>3859</v>
      </c>
      <c r="L18" s="676">
        <v>3927.3</v>
      </c>
      <c r="M18" s="677">
        <f t="shared" si="0"/>
        <v>68.300000000000182</v>
      </c>
      <c r="N18" s="215">
        <f t="shared" si="1"/>
        <v>1.7698885721689539E-2</v>
      </c>
      <c r="O18" s="227">
        <f t="shared" si="2"/>
        <v>415.80000000000018</v>
      </c>
      <c r="P18" s="215">
        <f t="shared" si="3"/>
        <v>0.11841093549765058</v>
      </c>
      <c r="Q18" s="227">
        <f t="shared" si="4"/>
        <v>488.80000000000018</v>
      </c>
      <c r="R18" s="216">
        <f t="shared" si="5"/>
        <v>0.14215500945179582</v>
      </c>
      <c r="T18"/>
      <c r="U18"/>
      <c r="V18"/>
      <c r="W18"/>
      <c r="X18"/>
      <c r="Y18"/>
      <c r="Z18"/>
      <c r="AA18"/>
      <c r="AB18"/>
      <c r="AC18"/>
    </row>
    <row r="19" spans="1:29" ht="17.25" customHeight="1" thickBot="1" x14ac:dyDescent="0.3">
      <c r="A19" s="96" t="s">
        <v>27</v>
      </c>
      <c r="B19" s="678">
        <v>6996.1</v>
      </c>
      <c r="C19" s="678">
        <v>6908.5</v>
      </c>
      <c r="D19" s="678">
        <v>6915.9</v>
      </c>
      <c r="E19" s="678">
        <v>6992.4</v>
      </c>
      <c r="F19" s="678">
        <v>7026.2</v>
      </c>
      <c r="G19" s="678">
        <v>7140.4</v>
      </c>
      <c r="H19" s="678">
        <v>7227.5</v>
      </c>
      <c r="I19" s="678">
        <v>7327.3</v>
      </c>
      <c r="J19" s="678">
        <v>7633.1</v>
      </c>
      <c r="K19" s="678">
        <v>7849.2</v>
      </c>
      <c r="L19" s="679">
        <v>7986.9</v>
      </c>
      <c r="M19" s="680">
        <f t="shared" si="0"/>
        <v>137.69999999999982</v>
      </c>
      <c r="N19" s="219">
        <f t="shared" si="1"/>
        <v>1.7543189114814117E-2</v>
      </c>
      <c r="O19" s="228">
        <f t="shared" si="2"/>
        <v>846.5</v>
      </c>
      <c r="P19" s="219">
        <f t="shared" si="3"/>
        <v>0.11855078146882536</v>
      </c>
      <c r="Q19" s="218">
        <f t="shared" si="4"/>
        <v>990.79999999999927</v>
      </c>
      <c r="R19" s="220">
        <f t="shared" si="5"/>
        <v>0.14162176069524435</v>
      </c>
      <c r="T19"/>
      <c r="U19"/>
      <c r="V19"/>
      <c r="W19"/>
      <c r="X19"/>
      <c r="Y19"/>
      <c r="Z19"/>
      <c r="AA19"/>
      <c r="AB19"/>
      <c r="AC19"/>
    </row>
    <row r="20" spans="1:29" s="15" customFormat="1" ht="17.25" customHeight="1" x14ac:dyDescent="0.25">
      <c r="A20" s="639" t="s">
        <v>281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T20"/>
      <c r="U20"/>
      <c r="V20"/>
      <c r="W20"/>
      <c r="X20"/>
      <c r="Y20"/>
      <c r="Z20"/>
      <c r="AA20"/>
      <c r="AB20"/>
      <c r="AC20"/>
    </row>
    <row r="21" spans="1:29" x14ac:dyDescent="0.2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29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9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9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29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29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29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9"/>
  <dimension ref="A1:X35"/>
  <sheetViews>
    <sheetView zoomScaleNormal="100" workbookViewId="0"/>
  </sheetViews>
  <sheetFormatPr defaultRowHeight="15" x14ac:dyDescent="0.25"/>
  <cols>
    <col min="1" max="1" width="12.85546875" customWidth="1"/>
    <col min="2" max="2" width="5.7109375" customWidth="1"/>
    <col min="3" max="4" width="7" customWidth="1"/>
    <col min="5" max="5" width="6.42578125" customWidth="1"/>
    <col min="6" max="6" width="7" style="107" customWidth="1"/>
    <col min="7" max="7" width="6.42578125" style="107" customWidth="1"/>
    <col min="8" max="8" width="7" style="107" customWidth="1"/>
    <col min="9" max="9" width="6.42578125" style="107" customWidth="1"/>
    <col min="10" max="10" width="6.42578125" customWidth="1"/>
    <col min="11" max="11" width="5.7109375" customWidth="1"/>
    <col min="12" max="15" width="6.42578125" style="107" customWidth="1"/>
    <col min="16" max="16" width="7" customWidth="1"/>
    <col min="17" max="17" width="6.42578125" customWidth="1"/>
    <col min="18" max="18" width="7" customWidth="1"/>
    <col min="19" max="19" width="5.7109375" customWidth="1"/>
  </cols>
  <sheetData>
    <row r="1" spans="1:24" ht="17.25" customHeight="1" x14ac:dyDescent="0.25">
      <c r="A1" s="126" t="s">
        <v>342</v>
      </c>
      <c r="B1" s="46"/>
      <c r="C1" s="47"/>
      <c r="D1" s="47"/>
      <c r="E1" s="47"/>
      <c r="F1" s="104"/>
      <c r="G1" s="104"/>
      <c r="H1" s="104"/>
      <c r="I1" s="104"/>
      <c r="J1" s="47"/>
      <c r="K1" s="47"/>
      <c r="L1" s="104"/>
      <c r="M1" s="104"/>
      <c r="N1" s="104"/>
      <c r="O1" s="104"/>
      <c r="P1" s="236"/>
      <c r="Q1" s="47"/>
      <c r="R1" s="47"/>
      <c r="S1" s="47"/>
    </row>
    <row r="2" spans="1:24" ht="17.25" customHeight="1" thickBot="1" x14ac:dyDescent="0.3">
      <c r="A2" s="167" t="s">
        <v>86</v>
      </c>
      <c r="B2" s="48"/>
      <c r="C2" s="48"/>
      <c r="D2" s="48"/>
      <c r="E2" s="48"/>
      <c r="F2" s="105"/>
      <c r="G2" s="105"/>
      <c r="H2" s="105"/>
      <c r="I2" s="105"/>
      <c r="J2" s="48"/>
      <c r="K2" s="48"/>
      <c r="L2" s="105"/>
      <c r="M2" s="105"/>
      <c r="N2" s="105"/>
      <c r="O2" s="105"/>
      <c r="P2" s="48"/>
      <c r="Q2" s="48"/>
      <c r="R2" s="48"/>
      <c r="S2" s="48"/>
    </row>
    <row r="3" spans="1:24" ht="17.25" customHeight="1" x14ac:dyDescent="0.25">
      <c r="A3" s="701" t="s">
        <v>90</v>
      </c>
      <c r="B3" s="703"/>
      <c r="C3" s="763" t="s">
        <v>51</v>
      </c>
      <c r="D3" s="683" t="s">
        <v>186</v>
      </c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5"/>
      <c r="P3" s="701" t="s">
        <v>187</v>
      </c>
      <c r="Q3" s="702"/>
      <c r="R3" s="702"/>
      <c r="S3" s="703"/>
    </row>
    <row r="4" spans="1:24" ht="17.25" customHeight="1" x14ac:dyDescent="0.25">
      <c r="A4" s="704"/>
      <c r="B4" s="705"/>
      <c r="C4" s="764"/>
      <c r="D4" s="690" t="s">
        <v>130</v>
      </c>
      <c r="E4" s="697"/>
      <c r="F4" s="697"/>
      <c r="G4" s="697"/>
      <c r="H4" s="697"/>
      <c r="I4" s="697"/>
      <c r="J4" s="804" t="s">
        <v>129</v>
      </c>
      <c r="K4" s="801"/>
      <c r="L4" s="801"/>
      <c r="M4" s="801"/>
      <c r="N4" s="801"/>
      <c r="O4" s="805"/>
      <c r="P4" s="800" t="s">
        <v>158</v>
      </c>
      <c r="Q4" s="801"/>
      <c r="R4" s="804" t="s">
        <v>235</v>
      </c>
      <c r="S4" s="805"/>
    </row>
    <row r="5" spans="1:24" ht="17.25" customHeight="1" x14ac:dyDescent="0.25">
      <c r="A5" s="704"/>
      <c r="B5" s="705"/>
      <c r="C5" s="809"/>
      <c r="D5" s="807" t="s">
        <v>2</v>
      </c>
      <c r="E5" s="803"/>
      <c r="F5" s="808" t="s">
        <v>45</v>
      </c>
      <c r="G5" s="803"/>
      <c r="H5" s="808" t="s">
        <v>46</v>
      </c>
      <c r="I5" s="803"/>
      <c r="J5" s="696" t="s">
        <v>2</v>
      </c>
      <c r="K5" s="697"/>
      <c r="L5" s="696" t="s">
        <v>45</v>
      </c>
      <c r="M5" s="697"/>
      <c r="N5" s="696" t="s">
        <v>46</v>
      </c>
      <c r="O5" s="698"/>
      <c r="P5" s="802"/>
      <c r="Q5" s="803"/>
      <c r="R5" s="803"/>
      <c r="S5" s="806"/>
    </row>
    <row r="6" spans="1:24" ht="17.25" customHeight="1" thickBot="1" x14ac:dyDescent="0.3">
      <c r="A6" s="706"/>
      <c r="B6" s="707"/>
      <c r="C6" s="328" t="s">
        <v>56</v>
      </c>
      <c r="D6" s="329" t="s">
        <v>56</v>
      </c>
      <c r="E6" s="330" t="s">
        <v>81</v>
      </c>
      <c r="F6" s="321" t="s">
        <v>56</v>
      </c>
      <c r="G6" s="330" t="s">
        <v>119</v>
      </c>
      <c r="H6" s="321" t="s">
        <v>56</v>
      </c>
      <c r="I6" s="330" t="s">
        <v>119</v>
      </c>
      <c r="J6" s="321" t="s">
        <v>56</v>
      </c>
      <c r="K6" s="330" t="s">
        <v>81</v>
      </c>
      <c r="L6" s="321" t="s">
        <v>56</v>
      </c>
      <c r="M6" s="330" t="s">
        <v>120</v>
      </c>
      <c r="N6" s="321" t="s">
        <v>56</v>
      </c>
      <c r="O6" s="331" t="s">
        <v>120</v>
      </c>
      <c r="P6" s="498" t="s">
        <v>56</v>
      </c>
      <c r="Q6" s="332" t="s">
        <v>81</v>
      </c>
      <c r="R6" s="501" t="s">
        <v>56</v>
      </c>
      <c r="S6" s="333" t="s">
        <v>81</v>
      </c>
    </row>
    <row r="7" spans="1:24" ht="17.25" customHeight="1" x14ac:dyDescent="0.25">
      <c r="A7" s="699" t="s">
        <v>6</v>
      </c>
      <c r="B7" s="700"/>
      <c r="C7" s="110">
        <v>794642</v>
      </c>
      <c r="D7" s="73">
        <v>767200</v>
      </c>
      <c r="E7" s="202">
        <v>0.96546620994108034</v>
      </c>
      <c r="F7" s="183">
        <v>461774</v>
      </c>
      <c r="G7" s="202">
        <v>0.60189520333680913</v>
      </c>
      <c r="H7" s="183">
        <v>305426</v>
      </c>
      <c r="I7" s="202">
        <v>0.39810479666319082</v>
      </c>
      <c r="J7" s="183">
        <v>27442</v>
      </c>
      <c r="K7" s="202">
        <v>3.4533790058919614E-2</v>
      </c>
      <c r="L7" s="183">
        <v>12553</v>
      </c>
      <c r="M7" s="202">
        <v>0.4574375045550616</v>
      </c>
      <c r="N7" s="183">
        <v>14889</v>
      </c>
      <c r="O7" s="203">
        <v>0.5425624954449384</v>
      </c>
      <c r="P7" s="368">
        <v>782625</v>
      </c>
      <c r="Q7" s="463">
        <v>0.98487746683412158</v>
      </c>
      <c r="R7" s="457">
        <v>12017</v>
      </c>
      <c r="S7" s="136">
        <v>1.5122533165878471E-2</v>
      </c>
      <c r="U7" s="92"/>
      <c r="V7" s="92"/>
      <c r="W7" s="92"/>
      <c r="X7" s="92"/>
    </row>
    <row r="8" spans="1:24" ht="17.25" customHeight="1" x14ac:dyDescent="0.25">
      <c r="A8" s="699" t="s">
        <v>7</v>
      </c>
      <c r="B8" s="700"/>
      <c r="C8" s="110">
        <v>807950</v>
      </c>
      <c r="D8" s="73">
        <v>782125</v>
      </c>
      <c r="E8" s="202">
        <v>0.96803638839037065</v>
      </c>
      <c r="F8" s="183">
        <v>476218</v>
      </c>
      <c r="G8" s="202">
        <v>0.60887709765063125</v>
      </c>
      <c r="H8" s="183">
        <v>305907</v>
      </c>
      <c r="I8" s="202">
        <v>0.3911229023493687</v>
      </c>
      <c r="J8" s="183">
        <v>25825</v>
      </c>
      <c r="K8" s="202">
        <v>3.1963611609629308E-2</v>
      </c>
      <c r="L8" s="183">
        <v>11888</v>
      </c>
      <c r="M8" s="202">
        <v>0.46032913843175216</v>
      </c>
      <c r="N8" s="183">
        <v>13937</v>
      </c>
      <c r="O8" s="203">
        <v>0.53967086156824784</v>
      </c>
      <c r="P8" s="368">
        <v>795210</v>
      </c>
      <c r="Q8" s="463">
        <v>0.98423169750603379</v>
      </c>
      <c r="R8" s="457">
        <v>12740</v>
      </c>
      <c r="S8" s="136">
        <v>1.576830249396621E-2</v>
      </c>
      <c r="U8" s="92"/>
      <c r="V8" s="92"/>
      <c r="W8" s="92"/>
      <c r="X8" s="92"/>
    </row>
    <row r="9" spans="1:24" ht="17.25" customHeight="1" x14ac:dyDescent="0.25">
      <c r="A9" s="699" t="s">
        <v>8</v>
      </c>
      <c r="B9" s="700"/>
      <c r="C9" s="110">
        <v>827654</v>
      </c>
      <c r="D9" s="73">
        <v>802805</v>
      </c>
      <c r="E9" s="202">
        <v>0.9699765844181264</v>
      </c>
      <c r="F9" s="183">
        <v>494550</v>
      </c>
      <c r="G9" s="202">
        <v>0.61602755339092308</v>
      </c>
      <c r="H9" s="183">
        <v>308255</v>
      </c>
      <c r="I9" s="202">
        <v>0.38397244660907692</v>
      </c>
      <c r="J9" s="183">
        <v>24849</v>
      </c>
      <c r="K9" s="202">
        <v>3.0023415581873585E-2</v>
      </c>
      <c r="L9" s="183">
        <v>11433</v>
      </c>
      <c r="M9" s="202">
        <v>0.46009899794760351</v>
      </c>
      <c r="N9" s="183">
        <v>13416</v>
      </c>
      <c r="O9" s="203">
        <v>0.53990100205239644</v>
      </c>
      <c r="P9" s="368">
        <v>813940</v>
      </c>
      <c r="Q9" s="463">
        <v>0.98343027400338789</v>
      </c>
      <c r="R9" s="457">
        <v>13714</v>
      </c>
      <c r="S9" s="136">
        <v>1.6569725996612109E-2</v>
      </c>
      <c r="U9" s="92"/>
      <c r="V9" s="92"/>
      <c r="W9" s="92"/>
      <c r="X9" s="92"/>
    </row>
    <row r="10" spans="1:24" ht="17.25" customHeight="1" x14ac:dyDescent="0.25">
      <c r="A10" s="699" t="s">
        <v>9</v>
      </c>
      <c r="B10" s="700"/>
      <c r="C10" s="110">
        <v>854137</v>
      </c>
      <c r="D10" s="73">
        <v>829517</v>
      </c>
      <c r="E10" s="202">
        <v>0.97117558424468209</v>
      </c>
      <c r="F10" s="183">
        <v>517885</v>
      </c>
      <c r="G10" s="202">
        <v>0.62432114109777137</v>
      </c>
      <c r="H10" s="183">
        <v>311632</v>
      </c>
      <c r="I10" s="202">
        <v>0.37567885890222863</v>
      </c>
      <c r="J10" s="183">
        <v>24620</v>
      </c>
      <c r="K10" s="202">
        <v>2.8824415755317939E-2</v>
      </c>
      <c r="L10" s="183">
        <v>11719</v>
      </c>
      <c r="M10" s="202">
        <v>0.47599512591389115</v>
      </c>
      <c r="N10" s="183">
        <v>12901</v>
      </c>
      <c r="O10" s="203">
        <v>0.52400487408610885</v>
      </c>
      <c r="P10" s="368">
        <v>839019</v>
      </c>
      <c r="Q10" s="463">
        <v>0.98230026330670606</v>
      </c>
      <c r="R10" s="457">
        <v>15118</v>
      </c>
      <c r="S10" s="136">
        <v>1.7699736693293933E-2</v>
      </c>
      <c r="U10" s="92"/>
      <c r="V10" s="92"/>
      <c r="W10" s="92"/>
      <c r="X10" s="92"/>
    </row>
    <row r="11" spans="1:24" ht="17.25" customHeight="1" x14ac:dyDescent="0.25">
      <c r="A11" s="699" t="s">
        <v>10</v>
      </c>
      <c r="B11" s="700"/>
      <c r="C11" s="110">
        <v>880251</v>
      </c>
      <c r="D11" s="73">
        <v>855570</v>
      </c>
      <c r="E11" s="202">
        <v>0.97196140646247486</v>
      </c>
      <c r="F11" s="183">
        <v>539220</v>
      </c>
      <c r="G11" s="202">
        <v>0.63024650233177881</v>
      </c>
      <c r="H11" s="183">
        <v>316350</v>
      </c>
      <c r="I11" s="202">
        <v>0.36975349766822119</v>
      </c>
      <c r="J11" s="183">
        <v>24681</v>
      </c>
      <c r="K11" s="202">
        <v>2.8038593537525091E-2</v>
      </c>
      <c r="L11" s="183">
        <v>12208</v>
      </c>
      <c r="M11" s="202">
        <v>0.49463149791337468</v>
      </c>
      <c r="N11" s="183">
        <v>12473</v>
      </c>
      <c r="O11" s="203">
        <v>0.50536850208662532</v>
      </c>
      <c r="P11" s="368">
        <v>863613</v>
      </c>
      <c r="Q11" s="463">
        <v>0.98109857302064984</v>
      </c>
      <c r="R11" s="457">
        <v>16638</v>
      </c>
      <c r="S11" s="136">
        <v>1.8901426979350208E-2</v>
      </c>
      <c r="U11" s="92"/>
      <c r="V11" s="92"/>
      <c r="W11" s="92"/>
      <c r="X11" s="92"/>
    </row>
    <row r="12" spans="1:24" ht="17.25" customHeight="1" x14ac:dyDescent="0.25">
      <c r="A12" s="699" t="s">
        <v>11</v>
      </c>
      <c r="B12" s="700"/>
      <c r="C12" s="110">
        <v>906188</v>
      </c>
      <c r="D12" s="73">
        <v>883254</v>
      </c>
      <c r="E12" s="202">
        <v>0.97469178581044991</v>
      </c>
      <c r="F12" s="183">
        <v>557138</v>
      </c>
      <c r="G12" s="202">
        <v>0.63077891523842522</v>
      </c>
      <c r="H12" s="183">
        <v>326116</v>
      </c>
      <c r="I12" s="202">
        <v>0.36922108476157484</v>
      </c>
      <c r="J12" s="183">
        <v>22934</v>
      </c>
      <c r="K12" s="202">
        <v>2.5308214189550073E-2</v>
      </c>
      <c r="L12" s="183">
        <v>11828</v>
      </c>
      <c r="M12" s="202">
        <v>0.51574082148774747</v>
      </c>
      <c r="N12" s="183">
        <v>11106</v>
      </c>
      <c r="O12" s="203">
        <v>0.48425917851225253</v>
      </c>
      <c r="P12" s="368">
        <v>887347</v>
      </c>
      <c r="Q12" s="463">
        <v>0.97920850860969244</v>
      </c>
      <c r="R12" s="457">
        <v>18841</v>
      </c>
      <c r="S12" s="136">
        <v>2.0791491390307532E-2</v>
      </c>
      <c r="U12" s="92"/>
      <c r="V12" s="92"/>
      <c r="W12" s="92"/>
      <c r="X12" s="92"/>
    </row>
    <row r="13" spans="1:24" ht="17.25" customHeight="1" x14ac:dyDescent="0.25">
      <c r="A13" s="699" t="s">
        <v>52</v>
      </c>
      <c r="B13" s="700"/>
      <c r="C13" s="110">
        <v>926108</v>
      </c>
      <c r="D13" s="73">
        <v>903982</v>
      </c>
      <c r="E13" s="202">
        <v>0.97610861800135618</v>
      </c>
      <c r="F13" s="183">
        <v>564174</v>
      </c>
      <c r="G13" s="202">
        <v>0.624098709930065</v>
      </c>
      <c r="H13" s="183">
        <v>339808</v>
      </c>
      <c r="I13" s="202">
        <v>0.375901290069935</v>
      </c>
      <c r="J13" s="183">
        <v>22126</v>
      </c>
      <c r="K13" s="202">
        <v>2.3891381998643785E-2</v>
      </c>
      <c r="L13" s="183">
        <v>11525</v>
      </c>
      <c r="M13" s="202">
        <v>0.52088041218476</v>
      </c>
      <c r="N13" s="183">
        <v>10601</v>
      </c>
      <c r="O13" s="203">
        <v>0.47911958781524</v>
      </c>
      <c r="P13" s="368">
        <v>905245</v>
      </c>
      <c r="Q13" s="463">
        <v>0.97747238982926399</v>
      </c>
      <c r="R13" s="457">
        <v>20863</v>
      </c>
      <c r="S13" s="136">
        <v>2.2527610170736026E-2</v>
      </c>
      <c r="U13" s="92"/>
      <c r="V13" s="92"/>
      <c r="W13" s="92"/>
      <c r="X13" s="92"/>
    </row>
    <row r="14" spans="1:24" ht="17.25" customHeight="1" x14ac:dyDescent="0.25">
      <c r="A14" s="699" t="s">
        <v>82</v>
      </c>
      <c r="B14" s="700"/>
      <c r="C14" s="110">
        <v>940928</v>
      </c>
      <c r="D14" s="73">
        <v>918758</v>
      </c>
      <c r="E14" s="202">
        <v>0.97643815467283368</v>
      </c>
      <c r="F14" s="183">
        <v>561784</v>
      </c>
      <c r="G14" s="202">
        <v>0.61146025395153025</v>
      </c>
      <c r="H14" s="183">
        <v>356974</v>
      </c>
      <c r="I14" s="202">
        <v>0.3885397460484698</v>
      </c>
      <c r="J14" s="183">
        <v>22170</v>
      </c>
      <c r="K14" s="202">
        <v>2.3561845327166372E-2</v>
      </c>
      <c r="L14" s="183">
        <v>11658</v>
      </c>
      <c r="M14" s="202">
        <v>0.52584573748308527</v>
      </c>
      <c r="N14" s="183">
        <v>10512</v>
      </c>
      <c r="O14" s="203">
        <v>0.47415426251691473</v>
      </c>
      <c r="P14" s="368">
        <v>917851</v>
      </c>
      <c r="Q14" s="463">
        <v>0.969180426132499</v>
      </c>
      <c r="R14" s="457">
        <v>23077</v>
      </c>
      <c r="S14" s="136">
        <v>2.4525787307849271E-2</v>
      </c>
      <c r="U14" s="92"/>
      <c r="V14" s="92"/>
      <c r="W14" s="92"/>
      <c r="X14" s="92"/>
    </row>
    <row r="15" spans="1:24" ht="17.25" customHeight="1" x14ac:dyDescent="0.25">
      <c r="A15" s="699" t="s">
        <v>193</v>
      </c>
      <c r="B15" s="700"/>
      <c r="C15" s="110">
        <v>952946</v>
      </c>
      <c r="D15" s="73">
        <v>930430</v>
      </c>
      <c r="E15" s="202">
        <v>0.97637221836284538</v>
      </c>
      <c r="F15" s="183">
        <v>551542</v>
      </c>
      <c r="G15" s="202">
        <v>0.5927818320561461</v>
      </c>
      <c r="H15" s="183">
        <v>378888</v>
      </c>
      <c r="I15" s="202">
        <v>0.4072181679438539</v>
      </c>
      <c r="J15" s="183">
        <v>22516</v>
      </c>
      <c r="K15" s="202">
        <v>2.3627781637154677E-2</v>
      </c>
      <c r="L15" s="183">
        <v>11804</v>
      </c>
      <c r="M15" s="202">
        <v>0.5242494226327945</v>
      </c>
      <c r="N15" s="183">
        <v>10712</v>
      </c>
      <c r="O15" s="203">
        <v>0.47575057736720555</v>
      </c>
      <c r="P15" s="368">
        <v>927665</v>
      </c>
      <c r="Q15" s="463">
        <v>0.97347068983971807</v>
      </c>
      <c r="R15" s="457">
        <v>25281</v>
      </c>
      <c r="S15" s="136">
        <v>2.6529310160281906E-2</v>
      </c>
      <c r="U15" s="92"/>
      <c r="V15" s="92"/>
      <c r="W15" s="92"/>
      <c r="X15" s="92"/>
    </row>
    <row r="16" spans="1:24" ht="17.25" customHeight="1" x14ac:dyDescent="0.25">
      <c r="A16" s="699" t="s">
        <v>242</v>
      </c>
      <c r="B16" s="700"/>
      <c r="C16" s="110">
        <v>962348</v>
      </c>
      <c r="D16" s="73">
        <v>939736</v>
      </c>
      <c r="E16" s="202">
        <v>0.97650330233969418</v>
      </c>
      <c r="F16" s="183">
        <v>543308</v>
      </c>
      <c r="G16" s="202">
        <v>0.5781496079750057</v>
      </c>
      <c r="H16" s="183">
        <v>396428</v>
      </c>
      <c r="I16" s="202">
        <v>0.42185039202499425</v>
      </c>
      <c r="J16" s="183">
        <v>22612</v>
      </c>
      <c r="K16" s="202">
        <v>2.3496697660305835E-2</v>
      </c>
      <c r="L16" s="183">
        <v>11781</v>
      </c>
      <c r="M16" s="202">
        <v>0.52100654519724043</v>
      </c>
      <c r="N16" s="183">
        <v>10831</v>
      </c>
      <c r="O16" s="203">
        <v>0.47899345480275962</v>
      </c>
      <c r="P16" s="368">
        <v>935054</v>
      </c>
      <c r="Q16" s="463">
        <v>0.97163811843532688</v>
      </c>
      <c r="R16" s="457">
        <v>27294</v>
      </c>
      <c r="S16" s="136">
        <v>2.8361881564673071E-2</v>
      </c>
      <c r="U16" s="92"/>
      <c r="V16" s="92"/>
      <c r="W16" s="92"/>
      <c r="X16" s="92"/>
    </row>
    <row r="17" spans="1:24" s="107" customFormat="1" ht="17.25" customHeight="1" thickBot="1" x14ac:dyDescent="0.3">
      <c r="A17" s="699" t="s">
        <v>265</v>
      </c>
      <c r="B17" s="700"/>
      <c r="C17" s="110">
        <v>964571</v>
      </c>
      <c r="D17" s="73">
        <v>941423</v>
      </c>
      <c r="E17" s="202">
        <v>0.9760017665884626</v>
      </c>
      <c r="F17" s="183">
        <v>533498</v>
      </c>
      <c r="G17" s="202">
        <v>0.55309355143374617</v>
      </c>
      <c r="H17" s="183">
        <v>407925</v>
      </c>
      <c r="I17" s="202">
        <v>0.42290821515471644</v>
      </c>
      <c r="J17" s="183">
        <v>23148</v>
      </c>
      <c r="K17" s="202">
        <v>2.3998233411537357E-2</v>
      </c>
      <c r="L17" s="183">
        <v>12213</v>
      </c>
      <c r="M17" s="202">
        <v>0.52760497667185069</v>
      </c>
      <c r="N17" s="183">
        <v>10935</v>
      </c>
      <c r="O17" s="202">
        <v>0.47239502332814931</v>
      </c>
      <c r="P17" s="368">
        <v>934852</v>
      </c>
      <c r="Q17" s="544">
        <v>0.96918941166591155</v>
      </c>
      <c r="R17" s="457">
        <v>29719</v>
      </c>
      <c r="S17" s="545">
        <v>3.081058833408842E-2</v>
      </c>
      <c r="U17" s="92"/>
      <c r="V17" s="92"/>
      <c r="W17" s="92"/>
      <c r="X17" s="92"/>
    </row>
    <row r="18" spans="1:24" s="107" customFormat="1" ht="17.25" customHeight="1" x14ac:dyDescent="0.25">
      <c r="A18" s="714" t="s">
        <v>266</v>
      </c>
      <c r="B18" s="251" t="s">
        <v>84</v>
      </c>
      <c r="C18" s="252">
        <f>C17-C16</f>
        <v>2223</v>
      </c>
      <c r="D18" s="253">
        <f>D17-D16</f>
        <v>1687</v>
      </c>
      <c r="E18" s="299" t="s">
        <v>43</v>
      </c>
      <c r="F18" s="254">
        <f>F17-F16</f>
        <v>-9810</v>
      </c>
      <c r="G18" s="299" t="s">
        <v>43</v>
      </c>
      <c r="H18" s="254">
        <f>H17-H16</f>
        <v>11497</v>
      </c>
      <c r="I18" s="299" t="s">
        <v>43</v>
      </c>
      <c r="J18" s="254">
        <f>J17-J16</f>
        <v>536</v>
      </c>
      <c r="K18" s="299" t="s">
        <v>43</v>
      </c>
      <c r="L18" s="254">
        <f>L17-L16</f>
        <v>432</v>
      </c>
      <c r="M18" s="299" t="s">
        <v>43</v>
      </c>
      <c r="N18" s="254">
        <f>N17-N16</f>
        <v>104</v>
      </c>
      <c r="O18" s="299" t="s">
        <v>43</v>
      </c>
      <c r="P18" s="253">
        <f>P17-P16</f>
        <v>-202</v>
      </c>
      <c r="Q18" s="299" t="s">
        <v>43</v>
      </c>
      <c r="R18" s="254">
        <f>R17-R16</f>
        <v>2425</v>
      </c>
      <c r="S18" s="300" t="s">
        <v>43</v>
      </c>
    </row>
    <row r="19" spans="1:24" s="107" customFormat="1" ht="17.25" customHeight="1" x14ac:dyDescent="0.25">
      <c r="A19" s="715"/>
      <c r="B19" s="266" t="s">
        <v>85</v>
      </c>
      <c r="C19" s="258">
        <f>C17/C16-1</f>
        <v>2.3099751856916484E-3</v>
      </c>
      <c r="D19" s="259">
        <f>D17/D16-1</f>
        <v>1.7951850306894279E-3</v>
      </c>
      <c r="E19" s="306" t="s">
        <v>43</v>
      </c>
      <c r="F19" s="260">
        <f>F17/F16-1</f>
        <v>-1.8056056601412074E-2</v>
      </c>
      <c r="G19" s="306" t="s">
        <v>43</v>
      </c>
      <c r="H19" s="260">
        <f>H17/H16-1</f>
        <v>2.9001483245381321E-2</v>
      </c>
      <c r="I19" s="306" t="s">
        <v>43</v>
      </c>
      <c r="J19" s="260">
        <f>J17/J16-1</f>
        <v>2.3704227843622805E-2</v>
      </c>
      <c r="K19" s="306" t="s">
        <v>43</v>
      </c>
      <c r="L19" s="260">
        <f>L17/L16-1</f>
        <v>3.6669213139801426E-2</v>
      </c>
      <c r="M19" s="306" t="s">
        <v>43</v>
      </c>
      <c r="N19" s="260">
        <f>N17/N16-1</f>
        <v>9.6020681377526618E-3</v>
      </c>
      <c r="O19" s="306" t="s">
        <v>43</v>
      </c>
      <c r="P19" s="259">
        <f>P17/P16-1</f>
        <v>-2.1603030413219759E-4</v>
      </c>
      <c r="Q19" s="306" t="s">
        <v>43</v>
      </c>
      <c r="R19" s="260">
        <f>R17/R16-1</f>
        <v>8.8847365721403948E-2</v>
      </c>
      <c r="S19" s="307" t="s">
        <v>43</v>
      </c>
    </row>
    <row r="20" spans="1:24" s="107" customFormat="1" ht="17.25" customHeight="1" x14ac:dyDescent="0.25">
      <c r="A20" s="716" t="s">
        <v>267</v>
      </c>
      <c r="B20" s="270" t="s">
        <v>84</v>
      </c>
      <c r="C20" s="271">
        <f>C17-C12</f>
        <v>58383</v>
      </c>
      <c r="D20" s="272">
        <f>D17-D12</f>
        <v>58169</v>
      </c>
      <c r="E20" s="303" t="s">
        <v>43</v>
      </c>
      <c r="F20" s="273">
        <f>F17-F12</f>
        <v>-23640</v>
      </c>
      <c r="G20" s="303" t="s">
        <v>43</v>
      </c>
      <c r="H20" s="273">
        <f>H17-H12</f>
        <v>81809</v>
      </c>
      <c r="I20" s="303" t="s">
        <v>43</v>
      </c>
      <c r="J20" s="273">
        <f>J17-J12</f>
        <v>214</v>
      </c>
      <c r="K20" s="303" t="s">
        <v>43</v>
      </c>
      <c r="L20" s="273">
        <f>L17-L12</f>
        <v>385</v>
      </c>
      <c r="M20" s="303" t="s">
        <v>43</v>
      </c>
      <c r="N20" s="273">
        <f>N17-N12</f>
        <v>-171</v>
      </c>
      <c r="O20" s="303" t="s">
        <v>43</v>
      </c>
      <c r="P20" s="272">
        <f>P17-P12</f>
        <v>47505</v>
      </c>
      <c r="Q20" s="303" t="s">
        <v>43</v>
      </c>
      <c r="R20" s="273">
        <f>R17-R12</f>
        <v>10878</v>
      </c>
      <c r="S20" s="304" t="s">
        <v>43</v>
      </c>
    </row>
    <row r="21" spans="1:24" s="107" customFormat="1" ht="17.25" customHeight="1" x14ac:dyDescent="0.25">
      <c r="A21" s="715"/>
      <c r="B21" s="266" t="s">
        <v>85</v>
      </c>
      <c r="C21" s="258">
        <f>C17/C12-1</f>
        <v>6.4427028387045615E-2</v>
      </c>
      <c r="D21" s="259">
        <f>D17/D12-1</f>
        <v>6.5857612872401328E-2</v>
      </c>
      <c r="E21" s="306" t="s">
        <v>43</v>
      </c>
      <c r="F21" s="260">
        <f>F17/F12-1</f>
        <v>-4.2431139143264351E-2</v>
      </c>
      <c r="G21" s="306" t="s">
        <v>43</v>
      </c>
      <c r="H21" s="260">
        <f>H17/H12-1</f>
        <v>0.25085859019489987</v>
      </c>
      <c r="I21" s="306" t="s">
        <v>43</v>
      </c>
      <c r="J21" s="260">
        <f>J17/J12-1</f>
        <v>9.331124095229848E-3</v>
      </c>
      <c r="K21" s="306" t="s">
        <v>43</v>
      </c>
      <c r="L21" s="260">
        <f>L17/L12-1</f>
        <v>3.2549881636793954E-2</v>
      </c>
      <c r="M21" s="306" t="s">
        <v>43</v>
      </c>
      <c r="N21" s="260">
        <f>N17/N12-1</f>
        <v>-1.5397082658022643E-2</v>
      </c>
      <c r="O21" s="306" t="s">
        <v>43</v>
      </c>
      <c r="P21" s="259">
        <f>P17/P12-1</f>
        <v>5.3535989866422051E-2</v>
      </c>
      <c r="Q21" s="306" t="s">
        <v>43</v>
      </c>
      <c r="R21" s="260">
        <f>R17/R12-1</f>
        <v>0.57735788970861424</v>
      </c>
      <c r="S21" s="307" t="s">
        <v>43</v>
      </c>
    </row>
    <row r="22" spans="1:24" s="107" customFormat="1" ht="17.25" customHeight="1" x14ac:dyDescent="0.25">
      <c r="A22" s="716" t="s">
        <v>268</v>
      </c>
      <c r="B22" s="270" t="s">
        <v>84</v>
      </c>
      <c r="C22" s="271">
        <f>C17-C7</f>
        <v>169929</v>
      </c>
      <c r="D22" s="272">
        <f>D17-D7</f>
        <v>174223</v>
      </c>
      <c r="E22" s="303" t="s">
        <v>43</v>
      </c>
      <c r="F22" s="273">
        <f>F17-F7</f>
        <v>71724</v>
      </c>
      <c r="G22" s="303" t="s">
        <v>43</v>
      </c>
      <c r="H22" s="273">
        <f>H17-H7</f>
        <v>102499</v>
      </c>
      <c r="I22" s="303" t="s">
        <v>43</v>
      </c>
      <c r="J22" s="273">
        <f>J17-J7</f>
        <v>-4294</v>
      </c>
      <c r="K22" s="303" t="s">
        <v>43</v>
      </c>
      <c r="L22" s="273">
        <f>L17-L7</f>
        <v>-340</v>
      </c>
      <c r="M22" s="303" t="s">
        <v>43</v>
      </c>
      <c r="N22" s="273">
        <f>N17-N7</f>
        <v>-3954</v>
      </c>
      <c r="O22" s="303" t="s">
        <v>43</v>
      </c>
      <c r="P22" s="272">
        <f>P17-P7</f>
        <v>152227</v>
      </c>
      <c r="Q22" s="303" t="s">
        <v>43</v>
      </c>
      <c r="R22" s="273">
        <f>R17-R7</f>
        <v>17702</v>
      </c>
      <c r="S22" s="304" t="s">
        <v>43</v>
      </c>
    </row>
    <row r="23" spans="1:24" s="107" customFormat="1" ht="17.25" customHeight="1" thickBot="1" x14ac:dyDescent="0.3">
      <c r="A23" s="717"/>
      <c r="B23" s="276" t="s">
        <v>85</v>
      </c>
      <c r="C23" s="334">
        <f>C17/C7-1</f>
        <v>0.21384346661767184</v>
      </c>
      <c r="D23" s="287">
        <f>D17/D7-1</f>
        <v>0.22708941605839406</v>
      </c>
      <c r="E23" s="335" t="s">
        <v>43</v>
      </c>
      <c r="F23" s="288">
        <f>F17/F7-1</f>
        <v>0.15532273363160343</v>
      </c>
      <c r="G23" s="335" t="s">
        <v>43</v>
      </c>
      <c r="H23" s="288">
        <f>H17/H7-1</f>
        <v>0.33559356439857768</v>
      </c>
      <c r="I23" s="335" t="s">
        <v>43</v>
      </c>
      <c r="J23" s="288">
        <f>J17/J7-1</f>
        <v>-0.15647547554842944</v>
      </c>
      <c r="K23" s="335" t="s">
        <v>43</v>
      </c>
      <c r="L23" s="288">
        <f>L17/L7-1</f>
        <v>-2.7085158926153152E-2</v>
      </c>
      <c r="M23" s="335" t="s">
        <v>43</v>
      </c>
      <c r="N23" s="288">
        <f>N17/N7-1</f>
        <v>-0.26556518234938542</v>
      </c>
      <c r="O23" s="335" t="s">
        <v>43</v>
      </c>
      <c r="P23" s="287">
        <f>P17/P7-1</f>
        <v>0.19450822552307945</v>
      </c>
      <c r="Q23" s="335" t="s">
        <v>43</v>
      </c>
      <c r="R23" s="288">
        <f>R17/R7-1</f>
        <v>1.4730798036115504</v>
      </c>
      <c r="S23" s="336" t="s">
        <v>43</v>
      </c>
    </row>
    <row r="24" spans="1:24" ht="16.5" customHeight="1" x14ac:dyDescent="0.25">
      <c r="A24" s="449" t="s">
        <v>113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24" ht="16.5" customHeight="1" x14ac:dyDescent="0.25">
      <c r="A25" s="451" t="s">
        <v>74</v>
      </c>
      <c r="B25" s="49"/>
      <c r="C25" s="50"/>
      <c r="D25" s="50"/>
      <c r="E25" s="50"/>
      <c r="F25" s="128"/>
      <c r="G25" s="128"/>
      <c r="H25" s="128"/>
      <c r="I25" s="128"/>
      <c r="J25" s="50"/>
      <c r="K25" s="50"/>
      <c r="L25" s="128"/>
      <c r="M25" s="128"/>
      <c r="N25" s="128"/>
      <c r="O25" s="128"/>
      <c r="P25" s="50"/>
      <c r="Q25" s="50"/>
      <c r="R25" s="50"/>
      <c r="S25" s="50"/>
    </row>
    <row r="26" spans="1:24" s="107" customFormat="1" ht="16.5" customHeight="1" x14ac:dyDescent="0.25">
      <c r="A26" s="451" t="s">
        <v>169</v>
      </c>
      <c r="B26" s="127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</row>
    <row r="27" spans="1:24" s="107" customFormat="1" ht="16.5" customHeight="1" x14ac:dyDescent="0.25">
      <c r="A27" s="451" t="s">
        <v>170</v>
      </c>
      <c r="B27" s="127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</row>
    <row r="28" spans="1:24" ht="16.5" customHeight="1" x14ac:dyDescent="0.25">
      <c r="A28" s="451" t="s">
        <v>234</v>
      </c>
      <c r="B28" s="39"/>
      <c r="C28" s="71"/>
      <c r="D28" s="131"/>
      <c r="P28" s="92"/>
    </row>
    <row r="29" spans="1:24" ht="16.5" customHeight="1" x14ac:dyDescent="0.25">
      <c r="A29" s="37" t="s">
        <v>233</v>
      </c>
      <c r="B29" s="39"/>
      <c r="C29" s="144"/>
      <c r="D29" s="131"/>
      <c r="K29" s="71"/>
      <c r="L29" s="71"/>
      <c r="M29" s="71"/>
      <c r="N29" s="71"/>
      <c r="O29" s="71"/>
      <c r="P29" s="124"/>
      <c r="Q29" s="125"/>
    </row>
    <row r="30" spans="1:24" ht="15.75" customHeight="1" x14ac:dyDescent="0.25"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</row>
    <row r="31" spans="1:24" ht="15.75" customHeight="1" x14ac:dyDescent="0.25"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</row>
    <row r="32" spans="1:24" ht="15.75" customHeight="1" x14ac:dyDescent="0.25"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</row>
    <row r="33" spans="3:19" ht="15.75" customHeight="1" x14ac:dyDescent="0.25"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</row>
    <row r="34" spans="3:19" ht="15.75" customHeight="1" x14ac:dyDescent="0.25"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</row>
    <row r="35" spans="3:19" ht="15.75" customHeight="1" x14ac:dyDescent="0.25"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</row>
  </sheetData>
  <mergeCells count="28">
    <mergeCell ref="A18:A19"/>
    <mergeCell ref="A20:A21"/>
    <mergeCell ref="A22:A23"/>
    <mergeCell ref="A12:B12"/>
    <mergeCell ref="C3:C5"/>
    <mergeCell ref="A3:B6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P3:S3"/>
    <mergeCell ref="A7:B7"/>
    <mergeCell ref="P4:Q5"/>
    <mergeCell ref="R4:S5"/>
    <mergeCell ref="D4:I4"/>
    <mergeCell ref="D5:E5"/>
    <mergeCell ref="F5:G5"/>
    <mergeCell ref="H5:I5"/>
    <mergeCell ref="J4:O4"/>
    <mergeCell ref="D3:O3"/>
    <mergeCell ref="J5:K5"/>
    <mergeCell ref="L5:M5"/>
    <mergeCell ref="N5:O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S2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Normal="100" workbookViewId="0"/>
  </sheetViews>
  <sheetFormatPr defaultColWidth="9.140625" defaultRowHeight="15" x14ac:dyDescent="0.25"/>
  <cols>
    <col min="1" max="1" width="17.85546875" style="107" customWidth="1"/>
    <col min="2" max="3" width="7.85546875" style="107" customWidth="1"/>
    <col min="4" max="4" width="6.140625" style="107" customWidth="1"/>
    <col min="5" max="5" width="7.7109375" style="107" customWidth="1"/>
    <col min="6" max="6" width="6.5703125" style="107" customWidth="1"/>
    <col min="7" max="7" width="6.7109375" style="107" customWidth="1"/>
    <col min="8" max="8" width="6.140625" style="107" customWidth="1"/>
    <col min="9" max="9" width="6.42578125" style="107" customWidth="1"/>
    <col min="10" max="10" width="5" style="107" customWidth="1"/>
    <col min="11" max="11" width="6.5703125" style="107" customWidth="1"/>
    <col min="12" max="12" width="5.5703125" style="107" customWidth="1"/>
    <col min="13" max="13" width="6.5703125" style="107" customWidth="1"/>
    <col min="14" max="14" width="5.42578125" style="107" customWidth="1"/>
    <col min="15" max="15" width="7.85546875" style="107" customWidth="1"/>
    <col min="16" max="16" width="6.140625" style="107" customWidth="1"/>
    <col min="17" max="17" width="6.42578125" style="107" customWidth="1"/>
    <col min="18" max="18" width="5" style="107" customWidth="1"/>
    <col min="19" max="19" width="12.140625" style="107" bestFit="1" customWidth="1"/>
    <col min="20" max="16384" width="9.140625" style="107"/>
  </cols>
  <sheetData>
    <row r="1" spans="1:22" ht="17.25" customHeight="1" x14ac:dyDescent="0.25">
      <c r="A1" s="126" t="s">
        <v>341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236"/>
      <c r="O1" s="80"/>
      <c r="P1" s="104"/>
      <c r="Q1" s="104"/>
      <c r="R1" s="104"/>
    </row>
    <row r="2" spans="1:22" ht="17.25" customHeight="1" thickBot="1" x14ac:dyDescent="0.3">
      <c r="A2" s="167" t="s">
        <v>86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105"/>
      <c r="P2" s="105"/>
      <c r="Q2" s="105"/>
      <c r="R2" s="105"/>
    </row>
    <row r="3" spans="1:22" ht="17.25" customHeight="1" x14ac:dyDescent="0.25">
      <c r="A3" s="810" t="s">
        <v>83</v>
      </c>
      <c r="B3" s="763" t="s">
        <v>51</v>
      </c>
      <c r="C3" s="683" t="s">
        <v>186</v>
      </c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5"/>
      <c r="O3" s="701" t="s">
        <v>187</v>
      </c>
      <c r="P3" s="702"/>
      <c r="Q3" s="702"/>
      <c r="R3" s="703"/>
    </row>
    <row r="4" spans="1:22" ht="17.25" customHeight="1" x14ac:dyDescent="0.25">
      <c r="A4" s="811"/>
      <c r="B4" s="764"/>
      <c r="C4" s="690" t="s">
        <v>130</v>
      </c>
      <c r="D4" s="697"/>
      <c r="E4" s="697"/>
      <c r="F4" s="697"/>
      <c r="G4" s="697"/>
      <c r="H4" s="697"/>
      <c r="I4" s="804" t="s">
        <v>129</v>
      </c>
      <c r="J4" s="801"/>
      <c r="K4" s="801"/>
      <c r="L4" s="801"/>
      <c r="M4" s="801"/>
      <c r="N4" s="805"/>
      <c r="O4" s="800" t="s">
        <v>158</v>
      </c>
      <c r="P4" s="801"/>
      <c r="Q4" s="804" t="s">
        <v>235</v>
      </c>
      <c r="R4" s="805"/>
    </row>
    <row r="5" spans="1:22" ht="17.25" customHeight="1" x14ac:dyDescent="0.25">
      <c r="A5" s="811"/>
      <c r="B5" s="809"/>
      <c r="C5" s="807" t="s">
        <v>2</v>
      </c>
      <c r="D5" s="803"/>
      <c r="E5" s="808" t="s">
        <v>45</v>
      </c>
      <c r="F5" s="803"/>
      <c r="G5" s="808" t="s">
        <v>46</v>
      </c>
      <c r="H5" s="803"/>
      <c r="I5" s="696" t="s">
        <v>2</v>
      </c>
      <c r="J5" s="697"/>
      <c r="K5" s="696" t="s">
        <v>45</v>
      </c>
      <c r="L5" s="697"/>
      <c r="M5" s="696" t="s">
        <v>46</v>
      </c>
      <c r="N5" s="698"/>
      <c r="O5" s="802"/>
      <c r="P5" s="803"/>
      <c r="Q5" s="803"/>
      <c r="R5" s="806"/>
    </row>
    <row r="6" spans="1:22" ht="17.25" customHeight="1" thickBot="1" x14ac:dyDescent="0.3">
      <c r="A6" s="812"/>
      <c r="B6" s="328" t="s">
        <v>56</v>
      </c>
      <c r="C6" s="498" t="s">
        <v>56</v>
      </c>
      <c r="D6" s="330" t="s">
        <v>81</v>
      </c>
      <c r="E6" s="497" t="s">
        <v>56</v>
      </c>
      <c r="F6" s="330" t="s">
        <v>119</v>
      </c>
      <c r="G6" s="497" t="s">
        <v>56</v>
      </c>
      <c r="H6" s="330" t="s">
        <v>119</v>
      </c>
      <c r="I6" s="497" t="s">
        <v>56</v>
      </c>
      <c r="J6" s="330" t="s">
        <v>81</v>
      </c>
      <c r="K6" s="497" t="s">
        <v>56</v>
      </c>
      <c r="L6" s="330" t="s">
        <v>120</v>
      </c>
      <c r="M6" s="497" t="s">
        <v>56</v>
      </c>
      <c r="N6" s="331" t="s">
        <v>120</v>
      </c>
      <c r="O6" s="498" t="s">
        <v>56</v>
      </c>
      <c r="P6" s="332" t="s">
        <v>81</v>
      </c>
      <c r="Q6" s="497" t="s">
        <v>56</v>
      </c>
      <c r="R6" s="333" t="s">
        <v>81</v>
      </c>
    </row>
    <row r="7" spans="1:22" ht="17.25" customHeight="1" x14ac:dyDescent="0.25">
      <c r="A7" s="248" t="s">
        <v>13</v>
      </c>
      <c r="B7" s="547">
        <v>964571</v>
      </c>
      <c r="C7" s="515">
        <v>941423</v>
      </c>
      <c r="D7" s="550">
        <v>0.9760017665884626</v>
      </c>
      <c r="E7" s="548">
        <v>533498</v>
      </c>
      <c r="F7" s="550">
        <v>0.56669318680338165</v>
      </c>
      <c r="G7" s="548">
        <v>407925</v>
      </c>
      <c r="H7" s="550">
        <v>0.43330681319661829</v>
      </c>
      <c r="I7" s="548">
        <v>23148</v>
      </c>
      <c r="J7" s="550">
        <v>2.3998233411537357E-2</v>
      </c>
      <c r="K7" s="548">
        <v>12213</v>
      </c>
      <c r="L7" s="550">
        <v>0.52760497667185069</v>
      </c>
      <c r="M7" s="548">
        <v>10935</v>
      </c>
      <c r="N7" s="550">
        <v>0.47239502332814931</v>
      </c>
      <c r="O7" s="515">
        <v>934852</v>
      </c>
      <c r="P7" s="550">
        <v>0.96918941166591155</v>
      </c>
      <c r="Q7" s="549">
        <v>29719</v>
      </c>
      <c r="R7" s="552">
        <v>3.081058833408842E-2</v>
      </c>
      <c r="S7" s="92"/>
      <c r="T7" s="92"/>
      <c r="U7" s="92"/>
      <c r="V7" s="92"/>
    </row>
    <row r="8" spans="1:22" ht="17.25" customHeight="1" x14ac:dyDescent="0.25">
      <c r="A8" s="374" t="s">
        <v>14</v>
      </c>
      <c r="B8" s="147">
        <v>112089</v>
      </c>
      <c r="C8" s="372">
        <v>108867</v>
      </c>
      <c r="D8" s="544">
        <v>0.97125498487808792</v>
      </c>
      <c r="E8" s="366">
        <v>64467</v>
      </c>
      <c r="F8" s="544">
        <v>0.5921629143817686</v>
      </c>
      <c r="G8" s="366">
        <v>44400</v>
      </c>
      <c r="H8" s="544">
        <v>0.4078370856182314</v>
      </c>
      <c r="I8" s="366">
        <v>3222</v>
      </c>
      <c r="J8" s="544">
        <v>2.8745015121912052E-2</v>
      </c>
      <c r="K8" s="366">
        <v>1697</v>
      </c>
      <c r="L8" s="544">
        <v>0.52669149596523901</v>
      </c>
      <c r="M8" s="366">
        <v>1525</v>
      </c>
      <c r="N8" s="544">
        <v>0.47330850403476099</v>
      </c>
      <c r="O8" s="372">
        <v>105238</v>
      </c>
      <c r="P8" s="544">
        <v>0.93887892656728134</v>
      </c>
      <c r="Q8" s="412">
        <v>6851</v>
      </c>
      <c r="R8" s="545">
        <v>6.1121073432718644E-2</v>
      </c>
      <c r="S8" s="92"/>
      <c r="T8" s="92"/>
      <c r="U8" s="92"/>
      <c r="V8" s="92"/>
    </row>
    <row r="9" spans="1:22" ht="17.25" customHeight="1" x14ac:dyDescent="0.25">
      <c r="A9" s="374" t="s">
        <v>15</v>
      </c>
      <c r="B9" s="147">
        <v>138970</v>
      </c>
      <c r="C9" s="372">
        <v>136684</v>
      </c>
      <c r="D9" s="544">
        <v>0.98355040656256743</v>
      </c>
      <c r="E9" s="366">
        <v>79543</v>
      </c>
      <c r="F9" s="544">
        <v>0.58194814316233068</v>
      </c>
      <c r="G9" s="366">
        <v>57141</v>
      </c>
      <c r="H9" s="544">
        <v>0.41805185683766938</v>
      </c>
      <c r="I9" s="366">
        <v>2286</v>
      </c>
      <c r="J9" s="544">
        <v>1.644959343743254E-2</v>
      </c>
      <c r="K9" s="366">
        <v>1214</v>
      </c>
      <c r="L9" s="544">
        <v>0.53105861767279094</v>
      </c>
      <c r="M9" s="366">
        <v>1072</v>
      </c>
      <c r="N9" s="544">
        <v>0.46894138232720911</v>
      </c>
      <c r="O9" s="372">
        <v>134862</v>
      </c>
      <c r="P9" s="544">
        <v>0.97043966323666975</v>
      </c>
      <c r="Q9" s="412">
        <v>4108</v>
      </c>
      <c r="R9" s="545">
        <v>2.9560336763330215E-2</v>
      </c>
      <c r="S9" s="92"/>
      <c r="T9" s="92"/>
      <c r="U9" s="92"/>
      <c r="V9" s="92"/>
    </row>
    <row r="10" spans="1:22" ht="17.25" customHeight="1" x14ac:dyDescent="0.25">
      <c r="A10" s="374" t="s">
        <v>16</v>
      </c>
      <c r="B10" s="147">
        <v>58383</v>
      </c>
      <c r="C10" s="372">
        <v>57182</v>
      </c>
      <c r="D10" s="544">
        <v>0.97942894335679909</v>
      </c>
      <c r="E10" s="366">
        <v>32376</v>
      </c>
      <c r="F10" s="544">
        <v>0.56619215837151549</v>
      </c>
      <c r="G10" s="366">
        <v>24806</v>
      </c>
      <c r="H10" s="544">
        <v>0.43380784162848451</v>
      </c>
      <c r="I10" s="366">
        <v>1201</v>
      </c>
      <c r="J10" s="544">
        <v>2.0571056643200931E-2</v>
      </c>
      <c r="K10" s="366">
        <v>636</v>
      </c>
      <c r="L10" s="544">
        <v>0.5295587010824313</v>
      </c>
      <c r="M10" s="366">
        <v>565</v>
      </c>
      <c r="N10" s="544">
        <v>0.4704412989175687</v>
      </c>
      <c r="O10" s="372">
        <v>56383</v>
      </c>
      <c r="P10" s="544">
        <v>0.96574345271740059</v>
      </c>
      <c r="Q10" s="412">
        <v>2000</v>
      </c>
      <c r="R10" s="545">
        <v>3.4256547282599387E-2</v>
      </c>
      <c r="S10" s="92"/>
      <c r="T10" s="92"/>
      <c r="U10" s="92"/>
      <c r="V10" s="92"/>
    </row>
    <row r="11" spans="1:22" ht="17.25" customHeight="1" x14ac:dyDescent="0.25">
      <c r="A11" s="374" t="s">
        <v>17</v>
      </c>
      <c r="B11" s="147">
        <v>52465</v>
      </c>
      <c r="C11" s="372">
        <v>51060</v>
      </c>
      <c r="D11" s="544">
        <v>0.97322024206613933</v>
      </c>
      <c r="E11" s="366">
        <v>28506</v>
      </c>
      <c r="F11" s="544">
        <v>0.55828437132784958</v>
      </c>
      <c r="G11" s="366">
        <v>22554</v>
      </c>
      <c r="H11" s="544">
        <v>0.44171562867215042</v>
      </c>
      <c r="I11" s="366">
        <v>1405</v>
      </c>
      <c r="J11" s="544">
        <v>2.6779757933860671E-2</v>
      </c>
      <c r="K11" s="366">
        <v>774</v>
      </c>
      <c r="L11" s="544">
        <v>0.55088967971530245</v>
      </c>
      <c r="M11" s="366">
        <v>631</v>
      </c>
      <c r="N11" s="544">
        <v>0.4491103202846975</v>
      </c>
      <c r="O11" s="372">
        <v>51094</v>
      </c>
      <c r="P11" s="544">
        <v>0.97386829314781287</v>
      </c>
      <c r="Q11" s="412">
        <v>1371</v>
      </c>
      <c r="R11" s="545">
        <v>2.6131706852187173E-2</v>
      </c>
      <c r="S11" s="92"/>
      <c r="T11" s="92"/>
      <c r="U11" s="92"/>
      <c r="V11" s="92"/>
    </row>
    <row r="12" spans="1:22" ht="17.25" customHeight="1" x14ac:dyDescent="0.25">
      <c r="A12" s="374" t="s">
        <v>18</v>
      </c>
      <c r="B12" s="147">
        <v>24834</v>
      </c>
      <c r="C12" s="372">
        <v>24170</v>
      </c>
      <c r="D12" s="544">
        <v>0.9732624627526778</v>
      </c>
      <c r="E12" s="366">
        <v>13278</v>
      </c>
      <c r="F12" s="544">
        <v>0.54935870914356644</v>
      </c>
      <c r="G12" s="366">
        <v>10892</v>
      </c>
      <c r="H12" s="544">
        <v>0.45064129085643362</v>
      </c>
      <c r="I12" s="366">
        <v>664</v>
      </c>
      <c r="J12" s="544">
        <v>2.673753724732222E-2</v>
      </c>
      <c r="K12" s="366">
        <v>356</v>
      </c>
      <c r="L12" s="544">
        <v>0.53614457831325302</v>
      </c>
      <c r="M12" s="366">
        <v>308</v>
      </c>
      <c r="N12" s="544">
        <v>0.46385542168674698</v>
      </c>
      <c r="O12" s="372">
        <v>24276</v>
      </c>
      <c r="P12" s="544">
        <v>0.9775308045421599</v>
      </c>
      <c r="Q12" s="412">
        <v>558</v>
      </c>
      <c r="R12" s="545">
        <v>2.2469195457840058E-2</v>
      </c>
      <c r="S12" s="92"/>
      <c r="T12" s="92"/>
      <c r="U12" s="92"/>
      <c r="V12" s="92"/>
    </row>
    <row r="13" spans="1:22" ht="17.25" customHeight="1" x14ac:dyDescent="0.25">
      <c r="A13" s="374" t="s">
        <v>19</v>
      </c>
      <c r="B13" s="147">
        <v>75176</v>
      </c>
      <c r="C13" s="372">
        <v>72784</v>
      </c>
      <c r="D13" s="544">
        <v>0.96818133446844734</v>
      </c>
      <c r="E13" s="366">
        <v>39995</v>
      </c>
      <c r="F13" s="544">
        <v>0.54950263794240495</v>
      </c>
      <c r="G13" s="366">
        <v>32789</v>
      </c>
      <c r="H13" s="544">
        <v>0.45049736205759505</v>
      </c>
      <c r="I13" s="366">
        <v>2392</v>
      </c>
      <c r="J13" s="544">
        <v>3.1818665531552624E-2</v>
      </c>
      <c r="K13" s="366">
        <v>1253</v>
      </c>
      <c r="L13" s="544">
        <v>0.5238294314381271</v>
      </c>
      <c r="M13" s="366">
        <v>1139</v>
      </c>
      <c r="N13" s="544">
        <v>0.4761705685618729</v>
      </c>
      <c r="O13" s="372">
        <v>73002</v>
      </c>
      <c r="P13" s="544">
        <v>0.9710811961264233</v>
      </c>
      <c r="Q13" s="412">
        <v>2174</v>
      </c>
      <c r="R13" s="545">
        <v>2.8918803873576673E-2</v>
      </c>
      <c r="S13" s="92"/>
      <c r="T13" s="92"/>
      <c r="U13" s="92"/>
      <c r="V13" s="92"/>
    </row>
    <row r="14" spans="1:22" ht="17.25" customHeight="1" x14ac:dyDescent="0.25">
      <c r="A14" s="374" t="s">
        <v>20</v>
      </c>
      <c r="B14" s="147">
        <v>41737</v>
      </c>
      <c r="C14" s="372">
        <v>40280</v>
      </c>
      <c r="D14" s="544">
        <v>0.96509092651604089</v>
      </c>
      <c r="E14" s="366">
        <v>22120</v>
      </c>
      <c r="F14" s="544">
        <v>0.54915590863952335</v>
      </c>
      <c r="G14" s="366">
        <v>18160</v>
      </c>
      <c r="H14" s="544">
        <v>0.45084409136047665</v>
      </c>
      <c r="I14" s="366">
        <v>1457</v>
      </c>
      <c r="J14" s="544">
        <v>3.490907348395908E-2</v>
      </c>
      <c r="K14" s="366">
        <v>758</v>
      </c>
      <c r="L14" s="544">
        <v>0.52024708304735756</v>
      </c>
      <c r="M14" s="366">
        <v>699</v>
      </c>
      <c r="N14" s="544">
        <v>0.47975291695264244</v>
      </c>
      <c r="O14" s="372">
        <v>40841</v>
      </c>
      <c r="P14" s="544">
        <v>0.97853223758295993</v>
      </c>
      <c r="Q14" s="412">
        <v>896</v>
      </c>
      <c r="R14" s="545">
        <v>2.1467762417040036E-2</v>
      </c>
      <c r="S14" s="92"/>
      <c r="T14" s="92"/>
      <c r="U14" s="92"/>
      <c r="V14" s="92"/>
    </row>
    <row r="15" spans="1:22" ht="17.25" customHeight="1" x14ac:dyDescent="0.25">
      <c r="A15" s="374" t="s">
        <v>21</v>
      </c>
      <c r="B15" s="147">
        <v>49524</v>
      </c>
      <c r="C15" s="372">
        <v>47992</v>
      </c>
      <c r="D15" s="544">
        <v>0.96906550359421695</v>
      </c>
      <c r="E15" s="366">
        <v>26501</v>
      </c>
      <c r="F15" s="544">
        <v>0.55219619936656106</v>
      </c>
      <c r="G15" s="366">
        <v>21491</v>
      </c>
      <c r="H15" s="544">
        <v>0.44780380063343889</v>
      </c>
      <c r="I15" s="366">
        <v>1532</v>
      </c>
      <c r="J15" s="544">
        <v>3.0934496405783055E-2</v>
      </c>
      <c r="K15" s="366">
        <v>789</v>
      </c>
      <c r="L15" s="544">
        <v>0.51501305483028725</v>
      </c>
      <c r="M15" s="366">
        <v>743</v>
      </c>
      <c r="N15" s="544">
        <v>0.4849869451697128</v>
      </c>
      <c r="O15" s="372">
        <v>47852</v>
      </c>
      <c r="P15" s="544">
        <v>0.9662385913900331</v>
      </c>
      <c r="Q15" s="412">
        <v>1672</v>
      </c>
      <c r="R15" s="545">
        <v>3.3761408609966882E-2</v>
      </c>
      <c r="S15" s="92"/>
      <c r="T15" s="92"/>
      <c r="U15" s="92"/>
      <c r="V15" s="92"/>
    </row>
    <row r="16" spans="1:22" ht="17.25" customHeight="1" x14ac:dyDescent="0.25">
      <c r="A16" s="374" t="s">
        <v>22</v>
      </c>
      <c r="B16" s="147">
        <v>47507</v>
      </c>
      <c r="C16" s="372">
        <v>46430</v>
      </c>
      <c r="D16" s="544">
        <v>0.9773296566821732</v>
      </c>
      <c r="E16" s="366">
        <v>26169</v>
      </c>
      <c r="F16" s="544">
        <v>0.56362265776437648</v>
      </c>
      <c r="G16" s="366">
        <v>20261</v>
      </c>
      <c r="H16" s="544">
        <v>0.43637734223562352</v>
      </c>
      <c r="I16" s="366">
        <v>1077</v>
      </c>
      <c r="J16" s="544">
        <v>2.2670343317826847E-2</v>
      </c>
      <c r="K16" s="366">
        <v>561</v>
      </c>
      <c r="L16" s="544">
        <v>0.52089136490250698</v>
      </c>
      <c r="M16" s="366">
        <v>516</v>
      </c>
      <c r="N16" s="544">
        <v>0.47910863509749302</v>
      </c>
      <c r="O16" s="372">
        <v>46637</v>
      </c>
      <c r="P16" s="544">
        <v>0.98168690929757718</v>
      </c>
      <c r="Q16" s="412">
        <v>870</v>
      </c>
      <c r="R16" s="545">
        <v>1.8313090702422801E-2</v>
      </c>
      <c r="S16" s="92"/>
      <c r="T16" s="92"/>
      <c r="U16" s="92"/>
      <c r="V16" s="92"/>
    </row>
    <row r="17" spans="1:22" ht="17.25" customHeight="1" x14ac:dyDescent="0.25">
      <c r="A17" s="374" t="s">
        <v>23</v>
      </c>
      <c r="B17" s="147">
        <v>45727</v>
      </c>
      <c r="C17" s="372">
        <v>45148</v>
      </c>
      <c r="D17" s="544">
        <v>0.98733789664749494</v>
      </c>
      <c r="E17" s="366">
        <v>25405</v>
      </c>
      <c r="F17" s="544">
        <v>0.56270488172233546</v>
      </c>
      <c r="G17" s="366">
        <v>19743</v>
      </c>
      <c r="H17" s="544">
        <v>0.4372951182776646</v>
      </c>
      <c r="I17" s="366">
        <v>579</v>
      </c>
      <c r="J17" s="544">
        <v>1.2662103352505085E-2</v>
      </c>
      <c r="K17" s="366">
        <v>278</v>
      </c>
      <c r="L17" s="544">
        <v>0.48013816925734026</v>
      </c>
      <c r="M17" s="366">
        <v>301</v>
      </c>
      <c r="N17" s="544">
        <v>0.51986183074265979</v>
      </c>
      <c r="O17" s="372">
        <v>45019</v>
      </c>
      <c r="P17" s="544">
        <v>0.98451680626325799</v>
      </c>
      <c r="Q17" s="412">
        <v>708</v>
      </c>
      <c r="R17" s="545">
        <v>1.5483193736741969E-2</v>
      </c>
      <c r="S17" s="92"/>
      <c r="T17" s="92"/>
      <c r="U17" s="92"/>
      <c r="V17" s="92"/>
    </row>
    <row r="18" spans="1:22" ht="17.25" customHeight="1" x14ac:dyDescent="0.25">
      <c r="A18" s="374" t="s">
        <v>24</v>
      </c>
      <c r="B18" s="147">
        <v>107848</v>
      </c>
      <c r="C18" s="372">
        <v>105777</v>
      </c>
      <c r="D18" s="544">
        <v>0.98079704769675835</v>
      </c>
      <c r="E18" s="366">
        <v>60951</v>
      </c>
      <c r="F18" s="544">
        <v>0.5762216738988627</v>
      </c>
      <c r="G18" s="366">
        <v>44826</v>
      </c>
      <c r="H18" s="544">
        <v>0.4237783261011373</v>
      </c>
      <c r="I18" s="366">
        <v>2071</v>
      </c>
      <c r="J18" s="544">
        <v>1.9202952303241601E-2</v>
      </c>
      <c r="K18" s="366">
        <v>1116</v>
      </c>
      <c r="L18" s="544">
        <v>0.53887011105746019</v>
      </c>
      <c r="M18" s="366">
        <v>955</v>
      </c>
      <c r="N18" s="544">
        <v>0.46112988894253981</v>
      </c>
      <c r="O18" s="372">
        <v>104823</v>
      </c>
      <c r="P18" s="544">
        <v>0.97195126474297155</v>
      </c>
      <c r="Q18" s="412">
        <v>3025</v>
      </c>
      <c r="R18" s="545">
        <v>2.8048735257028411E-2</v>
      </c>
      <c r="S18" s="92"/>
      <c r="T18" s="92"/>
      <c r="U18" s="92"/>
      <c r="V18" s="92"/>
    </row>
    <row r="19" spans="1:22" ht="17.25" customHeight="1" x14ac:dyDescent="0.25">
      <c r="A19" s="374" t="s">
        <v>25</v>
      </c>
      <c r="B19" s="147">
        <v>55610</v>
      </c>
      <c r="C19" s="372">
        <v>54002</v>
      </c>
      <c r="D19" s="544">
        <v>0.97108433734939759</v>
      </c>
      <c r="E19" s="366">
        <v>30246</v>
      </c>
      <c r="F19" s="544">
        <v>0.56009036702344361</v>
      </c>
      <c r="G19" s="366">
        <v>23756</v>
      </c>
      <c r="H19" s="544">
        <v>0.43990963297655644</v>
      </c>
      <c r="I19" s="366">
        <v>1608</v>
      </c>
      <c r="J19" s="544">
        <v>2.891566265060241E-2</v>
      </c>
      <c r="K19" s="366">
        <v>860</v>
      </c>
      <c r="L19" s="544">
        <v>0.53482587064676612</v>
      </c>
      <c r="M19" s="366">
        <v>748</v>
      </c>
      <c r="N19" s="544">
        <v>0.46517412935323382</v>
      </c>
      <c r="O19" s="372">
        <v>54300</v>
      </c>
      <c r="P19" s="544">
        <v>0.97644308577593963</v>
      </c>
      <c r="Q19" s="412">
        <v>1310</v>
      </c>
      <c r="R19" s="545">
        <v>2.3556914224060421E-2</v>
      </c>
      <c r="S19" s="92"/>
      <c r="T19" s="92"/>
      <c r="U19" s="92"/>
      <c r="V19" s="92"/>
    </row>
    <row r="20" spans="1:22" ht="17.25" customHeight="1" x14ac:dyDescent="0.25">
      <c r="A20" s="374" t="s">
        <v>26</v>
      </c>
      <c r="B20" s="147">
        <v>50723</v>
      </c>
      <c r="C20" s="372">
        <v>49701</v>
      </c>
      <c r="D20" s="544">
        <v>0.97985134948642627</v>
      </c>
      <c r="E20" s="366">
        <v>27616</v>
      </c>
      <c r="F20" s="544">
        <v>0.55564274360676846</v>
      </c>
      <c r="G20" s="366">
        <v>22085</v>
      </c>
      <c r="H20" s="544">
        <v>0.44435725639323154</v>
      </c>
      <c r="I20" s="366">
        <v>1022</v>
      </c>
      <c r="J20" s="544">
        <v>2.0148650513573722E-2</v>
      </c>
      <c r="K20" s="366">
        <v>546</v>
      </c>
      <c r="L20" s="544">
        <v>0.53424657534246578</v>
      </c>
      <c r="M20" s="366">
        <v>476</v>
      </c>
      <c r="N20" s="544">
        <v>0.46575342465753422</v>
      </c>
      <c r="O20" s="372">
        <v>49221</v>
      </c>
      <c r="P20" s="544">
        <v>0.97038818681860295</v>
      </c>
      <c r="Q20" s="412">
        <v>1502</v>
      </c>
      <c r="R20" s="545">
        <v>2.9611813181396999E-2</v>
      </c>
      <c r="S20" s="92"/>
      <c r="T20" s="92"/>
      <c r="U20" s="92"/>
      <c r="V20" s="92"/>
    </row>
    <row r="21" spans="1:22" ht="17.25" customHeight="1" thickBot="1" x14ac:dyDescent="0.3">
      <c r="A21" s="375" t="s">
        <v>27</v>
      </c>
      <c r="B21" s="514">
        <v>103978</v>
      </c>
      <c r="C21" s="84">
        <v>101346</v>
      </c>
      <c r="D21" s="551">
        <v>0.97468695300929042</v>
      </c>
      <c r="E21" s="112">
        <v>56325</v>
      </c>
      <c r="F21" s="551">
        <v>0.55576934462139604</v>
      </c>
      <c r="G21" s="112">
        <v>45021</v>
      </c>
      <c r="H21" s="551">
        <v>0.44423065537860401</v>
      </c>
      <c r="I21" s="112">
        <v>2632</v>
      </c>
      <c r="J21" s="551">
        <v>2.5313046990709572E-2</v>
      </c>
      <c r="K21" s="112">
        <v>1375</v>
      </c>
      <c r="L21" s="551">
        <v>0.52241641337386013</v>
      </c>
      <c r="M21" s="112">
        <v>1257</v>
      </c>
      <c r="N21" s="551">
        <v>0.47758358662613981</v>
      </c>
      <c r="O21" s="84">
        <v>101304</v>
      </c>
      <c r="P21" s="551">
        <v>0.97428302140837486</v>
      </c>
      <c r="Q21" s="119">
        <v>2674</v>
      </c>
      <c r="R21" s="553">
        <v>2.5716978591625153E-2</v>
      </c>
      <c r="S21" s="92"/>
      <c r="T21" s="92"/>
      <c r="U21" s="92"/>
      <c r="V21" s="92"/>
    </row>
    <row r="22" spans="1:22" ht="17.25" customHeight="1" x14ac:dyDescent="0.25">
      <c r="A22" s="449" t="s">
        <v>113</v>
      </c>
      <c r="B22" s="109"/>
    </row>
    <row r="23" spans="1:22" ht="17.25" customHeight="1" x14ac:dyDescent="0.25">
      <c r="A23" s="451" t="s">
        <v>121</v>
      </c>
      <c r="B23" s="127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</row>
    <row r="24" spans="1:22" ht="17.25" customHeight="1" x14ac:dyDescent="0.25">
      <c r="A24" s="451" t="s">
        <v>171</v>
      </c>
      <c r="B24" s="127"/>
    </row>
    <row r="25" spans="1:22" ht="17.25" customHeight="1" x14ac:dyDescent="0.25">
      <c r="A25" s="451" t="s">
        <v>172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22" ht="17.25" customHeight="1" x14ac:dyDescent="0.25">
      <c r="A26" s="451" t="s">
        <v>234</v>
      </c>
      <c r="B26" s="92"/>
      <c r="C26" s="92"/>
      <c r="D26" s="92"/>
      <c r="E26" s="378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22" ht="17.25" customHeight="1" x14ac:dyDescent="0.25">
      <c r="A27" s="37" t="s">
        <v>233</v>
      </c>
      <c r="E27" s="379"/>
    </row>
    <row r="28" spans="1:22" ht="15.75" customHeight="1" x14ac:dyDescent="0.25">
      <c r="A28" s="377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22" x14ac:dyDescent="0.25">
      <c r="A29" s="365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22" x14ac:dyDescent="0.25">
      <c r="A30" s="365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22" x14ac:dyDescent="0.25">
      <c r="A31" s="365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22" x14ac:dyDescent="0.25">
      <c r="A32" s="365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365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365"/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</row>
  </sheetData>
  <mergeCells count="14">
    <mergeCell ref="A3:A6"/>
    <mergeCell ref="B3:B5"/>
    <mergeCell ref="O3:R3"/>
    <mergeCell ref="O4:P5"/>
    <mergeCell ref="Q4:R5"/>
    <mergeCell ref="I5:J5"/>
    <mergeCell ref="K5:L5"/>
    <mergeCell ref="M5:N5"/>
    <mergeCell ref="C3:N3"/>
    <mergeCell ref="C4:H4"/>
    <mergeCell ref="I4:N4"/>
    <mergeCell ref="C5:D5"/>
    <mergeCell ref="E5:F5"/>
    <mergeCell ref="G5:H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Normal="100" workbookViewId="0"/>
  </sheetViews>
  <sheetFormatPr defaultColWidth="9.140625" defaultRowHeight="15" x14ac:dyDescent="0.25"/>
  <cols>
    <col min="1" max="1" width="12.85546875" style="107" customWidth="1"/>
    <col min="2" max="2" width="5.7109375" style="107" customWidth="1"/>
    <col min="3" max="15" width="8.5703125" style="107" customWidth="1"/>
    <col min="16" max="16384" width="9.140625" style="107"/>
  </cols>
  <sheetData>
    <row r="1" spans="1:24" ht="17.25" customHeight="1" x14ac:dyDescent="0.25">
      <c r="A1" s="78" t="s">
        <v>340</v>
      </c>
      <c r="B1" s="126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236"/>
      <c r="R1" s="221"/>
    </row>
    <row r="2" spans="1:24" ht="17.25" customHeight="1" thickBot="1" x14ac:dyDescent="0.3">
      <c r="A2" s="167" t="s">
        <v>86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24" ht="17.25" customHeight="1" x14ac:dyDescent="0.25">
      <c r="A3" s="701" t="s">
        <v>90</v>
      </c>
      <c r="B3" s="703"/>
      <c r="C3" s="763" t="s">
        <v>51</v>
      </c>
      <c r="D3" s="818" t="s">
        <v>182</v>
      </c>
      <c r="E3" s="819"/>
      <c r="F3" s="819"/>
      <c r="G3" s="820"/>
      <c r="H3" s="701" t="s">
        <v>188</v>
      </c>
      <c r="I3" s="702"/>
      <c r="J3" s="702"/>
      <c r="K3" s="703"/>
      <c r="L3" s="701" t="s">
        <v>197</v>
      </c>
      <c r="M3" s="702"/>
      <c r="N3" s="702"/>
      <c r="O3" s="703"/>
      <c r="Q3" s="365"/>
    </row>
    <row r="4" spans="1:24" ht="9" customHeight="1" x14ac:dyDescent="0.25">
      <c r="A4" s="704"/>
      <c r="B4" s="705"/>
      <c r="C4" s="764"/>
      <c r="D4" s="813" t="s">
        <v>4</v>
      </c>
      <c r="E4" s="709"/>
      <c r="F4" s="815" t="s">
        <v>53</v>
      </c>
      <c r="G4" s="712"/>
      <c r="H4" s="800" t="s">
        <v>54</v>
      </c>
      <c r="I4" s="801"/>
      <c r="J4" s="804" t="s">
        <v>55</v>
      </c>
      <c r="K4" s="805"/>
      <c r="L4" s="800" t="s">
        <v>194</v>
      </c>
      <c r="M4" s="801"/>
      <c r="N4" s="804" t="s">
        <v>195</v>
      </c>
      <c r="O4" s="805"/>
    </row>
    <row r="5" spans="1:24" ht="9" customHeight="1" x14ac:dyDescent="0.25">
      <c r="A5" s="704"/>
      <c r="B5" s="705"/>
      <c r="C5" s="809"/>
      <c r="D5" s="814"/>
      <c r="E5" s="711"/>
      <c r="F5" s="816"/>
      <c r="G5" s="713"/>
      <c r="H5" s="802"/>
      <c r="I5" s="803"/>
      <c r="J5" s="803"/>
      <c r="K5" s="806"/>
      <c r="L5" s="802"/>
      <c r="M5" s="803"/>
      <c r="N5" s="803"/>
      <c r="O5" s="806"/>
    </row>
    <row r="6" spans="1:24" ht="17.25" customHeight="1" thickBot="1" x14ac:dyDescent="0.3">
      <c r="A6" s="706"/>
      <c r="B6" s="707"/>
      <c r="C6" s="328" t="s">
        <v>56</v>
      </c>
      <c r="D6" s="498" t="s">
        <v>56</v>
      </c>
      <c r="E6" s="332" t="s">
        <v>156</v>
      </c>
      <c r="F6" s="501" t="s">
        <v>56</v>
      </c>
      <c r="G6" s="333" t="s">
        <v>156</v>
      </c>
      <c r="H6" s="498" t="s">
        <v>56</v>
      </c>
      <c r="I6" s="332" t="s">
        <v>156</v>
      </c>
      <c r="J6" s="501" t="s">
        <v>56</v>
      </c>
      <c r="K6" s="333" t="s">
        <v>156</v>
      </c>
      <c r="L6" s="498" t="s">
        <v>56</v>
      </c>
      <c r="M6" s="332" t="s">
        <v>156</v>
      </c>
      <c r="N6" s="501" t="s">
        <v>56</v>
      </c>
      <c r="O6" s="333" t="s">
        <v>156</v>
      </c>
    </row>
    <row r="7" spans="1:24" ht="17.25" customHeight="1" x14ac:dyDescent="0.25">
      <c r="A7" s="699" t="s">
        <v>6</v>
      </c>
      <c r="B7" s="700"/>
      <c r="C7" s="110">
        <v>794642</v>
      </c>
      <c r="D7" s="368">
        <v>384212</v>
      </c>
      <c r="E7" s="463">
        <v>0.48350326310464337</v>
      </c>
      <c r="F7" s="457">
        <v>410430</v>
      </c>
      <c r="G7" s="136">
        <v>0.51649673689535669</v>
      </c>
      <c r="H7" s="368">
        <v>780298</v>
      </c>
      <c r="I7" s="463">
        <v>0.98194910412487635</v>
      </c>
      <c r="J7" s="457">
        <v>14344</v>
      </c>
      <c r="K7" s="136">
        <v>1.8050895875123641E-2</v>
      </c>
      <c r="L7" s="368">
        <v>722851</v>
      </c>
      <c r="M7" s="463">
        <v>0.90965617221339923</v>
      </c>
      <c r="N7" s="457">
        <v>71791</v>
      </c>
      <c r="O7" s="136">
        <v>9.0343827786600758E-2</v>
      </c>
      <c r="P7"/>
      <c r="Q7" s="154"/>
      <c r="R7" s="92"/>
      <c r="S7" s="92"/>
      <c r="T7" s="154"/>
      <c r="U7" s="154"/>
      <c r="V7" s="154"/>
      <c r="W7"/>
      <c r="X7"/>
    </row>
    <row r="8" spans="1:24" ht="17.25" customHeight="1" x14ac:dyDescent="0.25">
      <c r="A8" s="699" t="s">
        <v>7</v>
      </c>
      <c r="B8" s="700"/>
      <c r="C8" s="110">
        <v>807950</v>
      </c>
      <c r="D8" s="368">
        <v>391115</v>
      </c>
      <c r="E8" s="463">
        <v>0.48408317346370444</v>
      </c>
      <c r="F8" s="457">
        <v>416835</v>
      </c>
      <c r="G8" s="136">
        <v>0.51591682653629556</v>
      </c>
      <c r="H8" s="368">
        <v>793399</v>
      </c>
      <c r="I8" s="463">
        <v>0.98199022216721332</v>
      </c>
      <c r="J8" s="457">
        <v>14551</v>
      </c>
      <c r="K8" s="136">
        <v>1.8009777832786681E-2</v>
      </c>
      <c r="L8" s="368">
        <v>735840</v>
      </c>
      <c r="M8" s="463">
        <v>0.9107494275635869</v>
      </c>
      <c r="N8" s="457">
        <v>72110</v>
      </c>
      <c r="O8" s="136">
        <v>8.9250572436413142E-2</v>
      </c>
      <c r="P8"/>
      <c r="Q8" s="154"/>
      <c r="R8" s="92"/>
      <c r="S8" s="92"/>
      <c r="T8" s="154"/>
      <c r="U8" s="154"/>
      <c r="V8" s="154"/>
      <c r="W8"/>
      <c r="X8"/>
    </row>
    <row r="9" spans="1:24" ht="17.25" customHeight="1" x14ac:dyDescent="0.25">
      <c r="A9" s="699" t="s">
        <v>8</v>
      </c>
      <c r="B9" s="700"/>
      <c r="C9" s="110">
        <v>827654</v>
      </c>
      <c r="D9" s="368">
        <v>400894</v>
      </c>
      <c r="E9" s="463">
        <v>0.48437390503761235</v>
      </c>
      <c r="F9" s="457">
        <v>426760</v>
      </c>
      <c r="G9" s="136">
        <v>0.51562609496238765</v>
      </c>
      <c r="H9" s="368">
        <v>812545</v>
      </c>
      <c r="I9" s="463">
        <v>0.98174478707285895</v>
      </c>
      <c r="J9" s="457">
        <v>15109</v>
      </c>
      <c r="K9" s="136">
        <v>1.8255212927141051E-2</v>
      </c>
      <c r="L9" s="368">
        <v>754025</v>
      </c>
      <c r="M9" s="463">
        <v>0.91103891239575963</v>
      </c>
      <c r="N9" s="457">
        <v>73629</v>
      </c>
      <c r="O9" s="136">
        <v>8.8961087604240416E-2</v>
      </c>
      <c r="P9"/>
      <c r="Q9" s="154"/>
      <c r="R9" s="92"/>
      <c r="S9" s="92"/>
      <c r="T9" s="154"/>
      <c r="U9" s="154"/>
      <c r="V9" s="154"/>
      <c r="W9"/>
      <c r="X9"/>
    </row>
    <row r="10" spans="1:24" ht="17.25" customHeight="1" x14ac:dyDescent="0.25">
      <c r="A10" s="699" t="s">
        <v>9</v>
      </c>
      <c r="B10" s="700"/>
      <c r="C10" s="110">
        <v>854137</v>
      </c>
      <c r="D10" s="368">
        <v>414331</v>
      </c>
      <c r="E10" s="463">
        <v>0.48508728693406328</v>
      </c>
      <c r="F10" s="457">
        <v>439806</v>
      </c>
      <c r="G10" s="136">
        <v>0.51491271306593678</v>
      </c>
      <c r="H10" s="368">
        <v>837660</v>
      </c>
      <c r="I10" s="463">
        <v>0.98070918365554938</v>
      </c>
      <c r="J10" s="457">
        <v>16477</v>
      </c>
      <c r="K10" s="136">
        <v>1.9290816344450599E-2</v>
      </c>
      <c r="L10" s="368">
        <v>778289</v>
      </c>
      <c r="M10" s="463">
        <v>0.91119925726200834</v>
      </c>
      <c r="N10" s="457">
        <v>75848</v>
      </c>
      <c r="O10" s="136">
        <v>8.8800742737991684E-2</v>
      </c>
      <c r="P10"/>
      <c r="Q10" s="154"/>
      <c r="R10" s="92"/>
      <c r="S10" s="92"/>
      <c r="T10" s="154"/>
      <c r="U10" s="154"/>
      <c r="V10" s="154"/>
      <c r="W10"/>
      <c r="X10"/>
    </row>
    <row r="11" spans="1:24" ht="17.25" customHeight="1" x14ac:dyDescent="0.25">
      <c r="A11" s="699" t="s">
        <v>10</v>
      </c>
      <c r="B11" s="700"/>
      <c r="C11" s="110">
        <v>880251</v>
      </c>
      <c r="D11" s="368">
        <v>427435</v>
      </c>
      <c r="E11" s="463">
        <v>0.48558308936882777</v>
      </c>
      <c r="F11" s="457">
        <v>452816</v>
      </c>
      <c r="G11" s="136">
        <v>0.51441691063117223</v>
      </c>
      <c r="H11" s="368">
        <v>861970</v>
      </c>
      <c r="I11" s="463">
        <v>0.97923205994653795</v>
      </c>
      <c r="J11" s="457">
        <v>18281</v>
      </c>
      <c r="K11" s="136">
        <v>2.0767940053462025E-2</v>
      </c>
      <c r="L11" s="368">
        <v>801534</v>
      </c>
      <c r="M11" s="463">
        <v>0.91057437026484489</v>
      </c>
      <c r="N11" s="457">
        <v>78717</v>
      </c>
      <c r="O11" s="136">
        <v>8.9425629735155082E-2</v>
      </c>
      <c r="P11"/>
      <c r="Q11" s="154"/>
      <c r="R11" s="92"/>
      <c r="S11" s="92"/>
      <c r="T11" s="154"/>
      <c r="U11" s="154"/>
      <c r="V11" s="154"/>
      <c r="W11"/>
      <c r="X11"/>
    </row>
    <row r="12" spans="1:24" ht="17.25" customHeight="1" x14ac:dyDescent="0.25">
      <c r="A12" s="699" t="s">
        <v>11</v>
      </c>
      <c r="B12" s="700"/>
      <c r="C12" s="110">
        <v>906188</v>
      </c>
      <c r="D12" s="368">
        <v>440240</v>
      </c>
      <c r="E12" s="463">
        <v>0.48581530543330964</v>
      </c>
      <c r="F12" s="457">
        <v>465948</v>
      </c>
      <c r="G12" s="136">
        <v>0.51418469456669036</v>
      </c>
      <c r="H12" s="368">
        <v>885951</v>
      </c>
      <c r="I12" s="463">
        <v>0.97766798942382815</v>
      </c>
      <c r="J12" s="457">
        <v>20237</v>
      </c>
      <c r="K12" s="136">
        <v>2.2332010576171832E-2</v>
      </c>
      <c r="L12" s="368">
        <v>824544</v>
      </c>
      <c r="M12" s="463">
        <v>0.9099039051499247</v>
      </c>
      <c r="N12" s="457">
        <v>81644</v>
      </c>
      <c r="O12" s="136">
        <v>9.0096094850075262E-2</v>
      </c>
      <c r="P12"/>
      <c r="Q12" s="154"/>
      <c r="R12" s="92"/>
      <c r="S12" s="92"/>
      <c r="T12" s="154"/>
      <c r="U12" s="154"/>
      <c r="V12" s="154"/>
      <c r="W12"/>
      <c r="X12"/>
    </row>
    <row r="13" spans="1:24" ht="17.25" customHeight="1" x14ac:dyDescent="0.25">
      <c r="A13" s="699" t="s">
        <v>52</v>
      </c>
      <c r="B13" s="700"/>
      <c r="C13" s="110">
        <v>926108</v>
      </c>
      <c r="D13" s="368">
        <v>449654</v>
      </c>
      <c r="E13" s="463">
        <v>0.485530845214597</v>
      </c>
      <c r="F13" s="457">
        <v>476454</v>
      </c>
      <c r="G13" s="136">
        <v>0.514469154785403</v>
      </c>
      <c r="H13" s="368">
        <v>904116</v>
      </c>
      <c r="I13" s="463">
        <v>0.97625330954921019</v>
      </c>
      <c r="J13" s="457">
        <v>21992</v>
      </c>
      <c r="K13" s="136">
        <v>2.3746690450789757E-2</v>
      </c>
      <c r="L13" s="368">
        <v>830477</v>
      </c>
      <c r="M13" s="463">
        <v>0.89673882527739746</v>
      </c>
      <c r="N13" s="457">
        <v>95631</v>
      </c>
      <c r="O13" s="136">
        <v>0.10326117472260254</v>
      </c>
      <c r="P13"/>
      <c r="Q13" s="154"/>
      <c r="R13" s="92"/>
      <c r="S13" s="92"/>
      <c r="T13" s="154"/>
      <c r="U13" s="154"/>
      <c r="V13" s="154"/>
      <c r="W13"/>
      <c r="X13"/>
    </row>
    <row r="14" spans="1:24" ht="17.25" customHeight="1" x14ac:dyDescent="0.25">
      <c r="A14" s="699" t="s">
        <v>82</v>
      </c>
      <c r="B14" s="700"/>
      <c r="C14" s="110">
        <v>940928</v>
      </c>
      <c r="D14" s="368">
        <v>456757</v>
      </c>
      <c r="E14" s="463">
        <v>0.48543246667120121</v>
      </c>
      <c r="F14" s="457">
        <v>484171</v>
      </c>
      <c r="G14" s="136">
        <v>0.51456753332879879</v>
      </c>
      <c r="H14" s="368">
        <v>916902</v>
      </c>
      <c r="I14" s="463">
        <v>0.97446563392735686</v>
      </c>
      <c r="J14" s="457">
        <v>24026</v>
      </c>
      <c r="K14" s="136">
        <v>2.5534366072643179E-2</v>
      </c>
      <c r="L14" s="368">
        <v>838945</v>
      </c>
      <c r="M14" s="463">
        <v>0.89161444871446061</v>
      </c>
      <c r="N14" s="457">
        <v>101983</v>
      </c>
      <c r="O14" s="136">
        <v>0.10838555128553938</v>
      </c>
      <c r="P14"/>
      <c r="Q14" s="154"/>
      <c r="R14" s="92"/>
      <c r="S14" s="92"/>
      <c r="T14" s="154"/>
      <c r="U14" s="154"/>
      <c r="V14" s="154"/>
      <c r="W14"/>
      <c r="X14"/>
    </row>
    <row r="15" spans="1:24" ht="17.25" customHeight="1" x14ac:dyDescent="0.25">
      <c r="A15" s="699" t="s">
        <v>193</v>
      </c>
      <c r="B15" s="700"/>
      <c r="C15" s="110">
        <v>952946</v>
      </c>
      <c r="D15" s="368">
        <v>462903</v>
      </c>
      <c r="E15" s="463">
        <v>0.48575994862248228</v>
      </c>
      <c r="F15" s="457">
        <v>490043</v>
      </c>
      <c r="G15" s="136">
        <v>0.51424005137751772</v>
      </c>
      <c r="H15" s="368">
        <v>926419</v>
      </c>
      <c r="I15" s="463">
        <v>0.97216316559385318</v>
      </c>
      <c r="J15" s="457">
        <v>26527</v>
      </c>
      <c r="K15" s="136">
        <v>2.7836834406146833E-2</v>
      </c>
      <c r="L15" s="368">
        <v>842006</v>
      </c>
      <c r="M15" s="463">
        <v>0.88358207075741957</v>
      </c>
      <c r="N15" s="457">
        <v>110940</v>
      </c>
      <c r="O15" s="136">
        <v>0.11641792924258038</v>
      </c>
      <c r="P15"/>
      <c r="Q15" s="154"/>
      <c r="R15" s="92"/>
      <c r="S15" s="92"/>
      <c r="T15" s="154"/>
      <c r="U15" s="154"/>
      <c r="V15" s="154"/>
      <c r="W15"/>
      <c r="X15"/>
    </row>
    <row r="16" spans="1:24" ht="17.25" customHeight="1" x14ac:dyDescent="0.25">
      <c r="A16" s="699" t="s">
        <v>242</v>
      </c>
      <c r="B16" s="700"/>
      <c r="C16" s="110">
        <v>962348</v>
      </c>
      <c r="D16" s="368">
        <v>467608</v>
      </c>
      <c r="E16" s="463">
        <v>0.4859032283539842</v>
      </c>
      <c r="F16" s="457">
        <v>494740</v>
      </c>
      <c r="G16" s="136">
        <v>0.51409677164601575</v>
      </c>
      <c r="H16" s="368">
        <v>933968</v>
      </c>
      <c r="I16" s="463">
        <v>0.97050962853354505</v>
      </c>
      <c r="J16" s="457">
        <v>28380</v>
      </c>
      <c r="K16" s="136">
        <v>2.9490371466454963E-2</v>
      </c>
      <c r="L16" s="368">
        <v>848240</v>
      </c>
      <c r="M16" s="463">
        <v>0.88142750855199992</v>
      </c>
      <c r="N16" s="457">
        <v>114108</v>
      </c>
      <c r="O16" s="136">
        <v>0.1185724914480001</v>
      </c>
      <c r="P16"/>
      <c r="Q16" s="154"/>
      <c r="R16" s="92"/>
      <c r="S16" s="92"/>
      <c r="T16" s="154"/>
      <c r="U16" s="154"/>
      <c r="V16" s="154"/>
      <c r="W16"/>
      <c r="X16"/>
    </row>
    <row r="17" spans="1:24" ht="17.25" customHeight="1" thickBot="1" x14ac:dyDescent="0.3">
      <c r="A17" s="699" t="s">
        <v>265</v>
      </c>
      <c r="B17" s="700"/>
      <c r="C17" s="110">
        <v>964571</v>
      </c>
      <c r="D17" s="368">
        <v>469055</v>
      </c>
      <c r="E17" s="463">
        <v>0.48628353952171482</v>
      </c>
      <c r="F17" s="457">
        <v>495516</v>
      </c>
      <c r="G17" s="463">
        <v>0.51371646047828512</v>
      </c>
      <c r="H17" s="368">
        <v>934028</v>
      </c>
      <c r="I17" s="463">
        <v>0.96833514588350678</v>
      </c>
      <c r="J17" s="457">
        <v>30543</v>
      </c>
      <c r="K17" s="463">
        <v>3.1664854116493238E-2</v>
      </c>
      <c r="L17" s="368">
        <v>852716</v>
      </c>
      <c r="M17" s="463">
        <v>0.88403653022950102</v>
      </c>
      <c r="N17" s="457">
        <v>111855</v>
      </c>
      <c r="O17" s="136">
        <v>0.11596346977049901</v>
      </c>
      <c r="P17"/>
      <c r="Q17" s="154"/>
      <c r="R17" s="92"/>
      <c r="S17" s="92"/>
      <c r="T17" s="154"/>
      <c r="U17" s="154"/>
      <c r="V17" s="154"/>
      <c r="W17"/>
      <c r="X17"/>
    </row>
    <row r="18" spans="1:24" ht="17.25" customHeight="1" x14ac:dyDescent="0.25">
      <c r="A18" s="817" t="s">
        <v>266</v>
      </c>
      <c r="B18" s="251" t="s">
        <v>84</v>
      </c>
      <c r="C18" s="252">
        <f>C17-C16</f>
        <v>2223</v>
      </c>
      <c r="D18" s="253">
        <f>D17-D16</f>
        <v>1447</v>
      </c>
      <c r="E18" s="299" t="s">
        <v>43</v>
      </c>
      <c r="F18" s="254">
        <f>F17-F16</f>
        <v>776</v>
      </c>
      <c r="G18" s="300" t="s">
        <v>43</v>
      </c>
      <c r="H18" s="253">
        <f>H17-H16</f>
        <v>60</v>
      </c>
      <c r="I18" s="299" t="s">
        <v>43</v>
      </c>
      <c r="J18" s="254">
        <f>J17-J16</f>
        <v>2163</v>
      </c>
      <c r="K18" s="300" t="s">
        <v>43</v>
      </c>
      <c r="L18" s="253">
        <f>L17-L16</f>
        <v>4476</v>
      </c>
      <c r="M18" s="299" t="s">
        <v>43</v>
      </c>
      <c r="N18" s="254">
        <f>N17-N16</f>
        <v>-2253</v>
      </c>
      <c r="O18" s="300" t="s">
        <v>43</v>
      </c>
      <c r="P18"/>
      <c r="Q18"/>
      <c r="R18"/>
      <c r="S18"/>
      <c r="T18"/>
      <c r="U18"/>
      <c r="V18"/>
      <c r="W18"/>
      <c r="X18"/>
    </row>
    <row r="19" spans="1:24" ht="17.25" customHeight="1" x14ac:dyDescent="0.25">
      <c r="A19" s="715"/>
      <c r="B19" s="266" t="s">
        <v>85</v>
      </c>
      <c r="C19" s="258">
        <f>C17/C16-1</f>
        <v>2.3099751856916484E-3</v>
      </c>
      <c r="D19" s="259">
        <f>D17/D16-1</f>
        <v>3.0944722930317248E-3</v>
      </c>
      <c r="E19" s="306" t="s">
        <v>43</v>
      </c>
      <c r="F19" s="260">
        <f>F17/F16-1</f>
        <v>1.5685006265917512E-3</v>
      </c>
      <c r="G19" s="307" t="s">
        <v>43</v>
      </c>
      <c r="H19" s="259">
        <f>H17/H16-1</f>
        <v>6.4242029705452453E-5</v>
      </c>
      <c r="I19" s="306" t="s">
        <v>43</v>
      </c>
      <c r="J19" s="260">
        <f>J17/J16-1</f>
        <v>7.6215644820295969E-2</v>
      </c>
      <c r="K19" s="307" t="s">
        <v>43</v>
      </c>
      <c r="L19" s="259">
        <f>L17/L16-1</f>
        <v>5.2768084504386525E-3</v>
      </c>
      <c r="M19" s="306" t="s">
        <v>43</v>
      </c>
      <c r="N19" s="260">
        <f>N17/N16-1</f>
        <v>-1.9744452623830067E-2</v>
      </c>
      <c r="O19" s="307" t="s">
        <v>43</v>
      </c>
      <c r="P19"/>
      <c r="Q19"/>
      <c r="R19"/>
      <c r="S19"/>
      <c r="T19"/>
      <c r="U19"/>
      <c r="V19"/>
      <c r="W19"/>
      <c r="X19"/>
    </row>
    <row r="20" spans="1:24" ht="17.25" customHeight="1" x14ac:dyDescent="0.25">
      <c r="A20" s="716" t="s">
        <v>267</v>
      </c>
      <c r="B20" s="270" t="s">
        <v>84</v>
      </c>
      <c r="C20" s="271">
        <f>C17-C12</f>
        <v>58383</v>
      </c>
      <c r="D20" s="272">
        <f>D17-D12</f>
        <v>28815</v>
      </c>
      <c r="E20" s="303" t="s">
        <v>43</v>
      </c>
      <c r="F20" s="273">
        <f>F17-F12</f>
        <v>29568</v>
      </c>
      <c r="G20" s="304" t="s">
        <v>43</v>
      </c>
      <c r="H20" s="272">
        <f>H17-H12</f>
        <v>48077</v>
      </c>
      <c r="I20" s="303" t="s">
        <v>43</v>
      </c>
      <c r="J20" s="273">
        <f>J17-J12</f>
        <v>10306</v>
      </c>
      <c r="K20" s="304" t="s">
        <v>43</v>
      </c>
      <c r="L20" s="272">
        <f>L17-L12</f>
        <v>28172</v>
      </c>
      <c r="M20" s="303" t="s">
        <v>43</v>
      </c>
      <c r="N20" s="273">
        <f>N17-N12</f>
        <v>30211</v>
      </c>
      <c r="O20" s="304" t="s">
        <v>43</v>
      </c>
      <c r="P20"/>
      <c r="Q20"/>
      <c r="R20"/>
      <c r="S20"/>
      <c r="T20"/>
      <c r="U20"/>
      <c r="V20"/>
      <c r="W20"/>
      <c r="X20"/>
    </row>
    <row r="21" spans="1:24" ht="17.25" customHeight="1" x14ac:dyDescent="0.25">
      <c r="A21" s="715"/>
      <c r="B21" s="266" t="s">
        <v>85</v>
      </c>
      <c r="C21" s="258">
        <f>C17/C12-1</f>
        <v>6.4427028387045615E-2</v>
      </c>
      <c r="D21" s="259">
        <f>D17/D12-1</f>
        <v>6.5452934762856518E-2</v>
      </c>
      <c r="E21" s="306" t="s">
        <v>43</v>
      </c>
      <c r="F21" s="260">
        <f>F17/F12-1</f>
        <v>6.3457724896340384E-2</v>
      </c>
      <c r="G21" s="307" t="s">
        <v>43</v>
      </c>
      <c r="H21" s="259">
        <f>H17/H12-1</f>
        <v>5.4265980849956819E-2</v>
      </c>
      <c r="I21" s="306" t="s">
        <v>43</v>
      </c>
      <c r="J21" s="260">
        <f>J17/J12-1</f>
        <v>0.50926520729357128</v>
      </c>
      <c r="K21" s="307" t="s">
        <v>43</v>
      </c>
      <c r="L21" s="259">
        <f>L17/L12-1</f>
        <v>3.4166763689991164E-2</v>
      </c>
      <c r="M21" s="306" t="s">
        <v>43</v>
      </c>
      <c r="N21" s="260">
        <f>N17/N12-1</f>
        <v>0.37003331536916373</v>
      </c>
      <c r="O21" s="307" t="s">
        <v>43</v>
      </c>
      <c r="P21"/>
      <c r="Q21"/>
      <c r="R21"/>
      <c r="S21"/>
      <c r="T21"/>
      <c r="U21"/>
      <c r="V21"/>
      <c r="W21"/>
      <c r="X21"/>
    </row>
    <row r="22" spans="1:24" ht="17.25" customHeight="1" x14ac:dyDescent="0.25">
      <c r="A22" s="716" t="s">
        <v>268</v>
      </c>
      <c r="B22" s="270" t="s">
        <v>84</v>
      </c>
      <c r="C22" s="271">
        <f>C17-C7</f>
        <v>169929</v>
      </c>
      <c r="D22" s="272">
        <f>D17-D7</f>
        <v>84843</v>
      </c>
      <c r="E22" s="303" t="s">
        <v>43</v>
      </c>
      <c r="F22" s="273">
        <f>F17-F7</f>
        <v>85086</v>
      </c>
      <c r="G22" s="304" t="s">
        <v>43</v>
      </c>
      <c r="H22" s="272">
        <f>H17-H7</f>
        <v>153730</v>
      </c>
      <c r="I22" s="303" t="s">
        <v>43</v>
      </c>
      <c r="J22" s="273">
        <f>J17-J7</f>
        <v>16199</v>
      </c>
      <c r="K22" s="304" t="s">
        <v>43</v>
      </c>
      <c r="L22" s="272">
        <f>L17-L7</f>
        <v>129865</v>
      </c>
      <c r="M22" s="303" t="s">
        <v>43</v>
      </c>
      <c r="N22" s="273">
        <f>N17-N7</f>
        <v>40064</v>
      </c>
      <c r="O22" s="304" t="s">
        <v>43</v>
      </c>
      <c r="P22"/>
      <c r="Q22"/>
      <c r="R22"/>
      <c r="S22"/>
      <c r="T22"/>
      <c r="U22"/>
      <c r="V22"/>
      <c r="W22"/>
      <c r="X22"/>
    </row>
    <row r="23" spans="1:24" ht="17.25" customHeight="1" thickBot="1" x14ac:dyDescent="0.3">
      <c r="A23" s="717"/>
      <c r="B23" s="276" t="s">
        <v>85</v>
      </c>
      <c r="C23" s="334">
        <f>C17/C7-1</f>
        <v>0.21384346661767184</v>
      </c>
      <c r="D23" s="287">
        <f>D17/D7-1</f>
        <v>0.22082339958148101</v>
      </c>
      <c r="E23" s="335" t="s">
        <v>43</v>
      </c>
      <c r="F23" s="288">
        <f>F17/F7-1</f>
        <v>0.20730940720707558</v>
      </c>
      <c r="G23" s="336" t="s">
        <v>43</v>
      </c>
      <c r="H23" s="287">
        <f>H17/H7-1</f>
        <v>0.19701447395738558</v>
      </c>
      <c r="I23" s="335" t="s">
        <v>43</v>
      </c>
      <c r="J23" s="288">
        <f>J17/J7-1</f>
        <v>1.1293223647518125</v>
      </c>
      <c r="K23" s="336" t="s">
        <v>43</v>
      </c>
      <c r="L23" s="287">
        <f>L17/L7-1</f>
        <v>0.17965666506652123</v>
      </c>
      <c r="M23" s="335" t="s">
        <v>43</v>
      </c>
      <c r="N23" s="288">
        <f>N17/N7-1</f>
        <v>0.55806438132913594</v>
      </c>
      <c r="O23" s="336" t="s">
        <v>43</v>
      </c>
      <c r="P23"/>
      <c r="Q23"/>
      <c r="R23"/>
      <c r="S23"/>
      <c r="T23"/>
      <c r="U23"/>
      <c r="V23"/>
      <c r="W23"/>
      <c r="X23"/>
    </row>
    <row r="24" spans="1:24" ht="17.25" customHeight="1" x14ac:dyDescent="0.25">
      <c r="A24" s="451" t="s">
        <v>207</v>
      </c>
      <c r="B24" s="127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</row>
    <row r="25" spans="1:24" ht="17.25" customHeight="1" x14ac:dyDescent="0.25">
      <c r="A25" s="127"/>
      <c r="B25" s="39"/>
      <c r="C25" s="71"/>
      <c r="H25" s="32"/>
      <c r="I25" s="32"/>
      <c r="J25" s="370"/>
      <c r="K25" s="32"/>
      <c r="L25" s="92"/>
    </row>
    <row r="26" spans="1:24" ht="17.25" customHeight="1" x14ac:dyDescent="0.25">
      <c r="B26" s="39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1:24" ht="17.25" customHeight="1" x14ac:dyDescent="0.25">
      <c r="B27" s="39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</row>
    <row r="28" spans="1:24" x14ac:dyDescent="0.25"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</row>
    <row r="29" spans="1:24" x14ac:dyDescent="0.25"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spans="1:24" x14ac:dyDescent="0.25"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</row>
  </sheetData>
  <mergeCells count="25">
    <mergeCell ref="A3:B6"/>
    <mergeCell ref="C3:C5"/>
    <mergeCell ref="D3:G3"/>
    <mergeCell ref="H3:K3"/>
    <mergeCell ref="L3:O3"/>
    <mergeCell ref="H4:I5"/>
    <mergeCell ref="J4:K5"/>
    <mergeCell ref="L4:M5"/>
    <mergeCell ref="N4:O5"/>
    <mergeCell ref="A20:A21"/>
    <mergeCell ref="A22:A23"/>
    <mergeCell ref="D4:E5"/>
    <mergeCell ref="F4:G5"/>
    <mergeCell ref="A13:B13"/>
    <mergeCell ref="A14:B14"/>
    <mergeCell ref="A15:B15"/>
    <mergeCell ref="A16:B16"/>
    <mergeCell ref="A17:B17"/>
    <mergeCell ref="A18:A19"/>
    <mergeCell ref="A7:B7"/>
    <mergeCell ref="A8:B8"/>
    <mergeCell ref="A9:B9"/>
    <mergeCell ref="A10:B10"/>
    <mergeCell ref="A11:B11"/>
    <mergeCell ref="A12:B12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O23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0"/>
  <dimension ref="A1:U22"/>
  <sheetViews>
    <sheetView zoomScaleNormal="100" workbookViewId="0"/>
  </sheetViews>
  <sheetFormatPr defaultRowHeight="15" x14ac:dyDescent="0.25"/>
  <cols>
    <col min="1" max="1" width="17.85546875" customWidth="1"/>
    <col min="2" max="2" width="8.5703125" customWidth="1"/>
    <col min="3" max="6" width="8.5703125" style="107" customWidth="1"/>
    <col min="7" max="14" width="8.5703125" customWidth="1"/>
    <col min="21" max="21" width="12.140625" bestFit="1" customWidth="1"/>
  </cols>
  <sheetData>
    <row r="1" spans="1:21" ht="17.25" customHeight="1" x14ac:dyDescent="0.25">
      <c r="A1" s="78" t="s">
        <v>339</v>
      </c>
      <c r="B1" s="51"/>
      <c r="C1" s="104"/>
      <c r="D1" s="104"/>
      <c r="E1" s="104"/>
      <c r="F1" s="104"/>
      <c r="G1" s="51"/>
      <c r="H1" s="51"/>
      <c r="I1" s="51"/>
      <c r="J1" s="51"/>
      <c r="K1" s="51"/>
      <c r="L1" s="51"/>
      <c r="M1" s="51"/>
      <c r="N1" s="51"/>
      <c r="O1" s="236"/>
    </row>
    <row r="2" spans="1:21" ht="17.25" customHeight="1" thickBot="1" x14ac:dyDescent="0.3">
      <c r="A2" s="167" t="s">
        <v>86</v>
      </c>
      <c r="B2" s="52"/>
      <c r="C2" s="105"/>
      <c r="D2" s="105"/>
      <c r="E2" s="105"/>
      <c r="F2" s="105"/>
      <c r="G2" s="52"/>
      <c r="H2" s="52"/>
      <c r="I2" s="52"/>
      <c r="J2" s="52"/>
      <c r="K2" s="52"/>
      <c r="L2" s="52"/>
      <c r="M2" s="52" t="s">
        <v>0</v>
      </c>
      <c r="N2" s="52"/>
    </row>
    <row r="3" spans="1:21" ht="17.25" customHeight="1" x14ac:dyDescent="0.25">
      <c r="A3" s="810" t="s">
        <v>83</v>
      </c>
      <c r="B3" s="763" t="s">
        <v>51</v>
      </c>
      <c r="C3" s="818" t="s">
        <v>182</v>
      </c>
      <c r="D3" s="819"/>
      <c r="E3" s="819"/>
      <c r="F3" s="820"/>
      <c r="G3" s="701" t="s">
        <v>188</v>
      </c>
      <c r="H3" s="702"/>
      <c r="I3" s="702"/>
      <c r="J3" s="703"/>
      <c r="K3" s="701" t="s">
        <v>197</v>
      </c>
      <c r="L3" s="702"/>
      <c r="M3" s="702"/>
      <c r="N3" s="703"/>
    </row>
    <row r="4" spans="1:21" ht="15" customHeight="1" x14ac:dyDescent="0.25">
      <c r="A4" s="811"/>
      <c r="B4" s="764"/>
      <c r="C4" s="813" t="s">
        <v>4</v>
      </c>
      <c r="D4" s="709"/>
      <c r="E4" s="815" t="s">
        <v>53</v>
      </c>
      <c r="F4" s="712"/>
      <c r="G4" s="800" t="s">
        <v>54</v>
      </c>
      <c r="H4" s="801"/>
      <c r="I4" s="804" t="s">
        <v>55</v>
      </c>
      <c r="J4" s="805"/>
      <c r="K4" s="800" t="s">
        <v>194</v>
      </c>
      <c r="L4" s="801"/>
      <c r="M4" s="804" t="s">
        <v>195</v>
      </c>
      <c r="N4" s="805"/>
    </row>
    <row r="5" spans="1:21" ht="15" customHeight="1" x14ac:dyDescent="0.25">
      <c r="A5" s="811"/>
      <c r="B5" s="809"/>
      <c r="C5" s="814"/>
      <c r="D5" s="711"/>
      <c r="E5" s="816"/>
      <c r="F5" s="713"/>
      <c r="G5" s="802"/>
      <c r="H5" s="803"/>
      <c r="I5" s="803"/>
      <c r="J5" s="806"/>
      <c r="K5" s="802"/>
      <c r="L5" s="803"/>
      <c r="M5" s="803"/>
      <c r="N5" s="806"/>
    </row>
    <row r="6" spans="1:21" ht="17.25" customHeight="1" thickBot="1" x14ac:dyDescent="0.3">
      <c r="A6" s="812"/>
      <c r="B6" s="460" t="s">
        <v>56</v>
      </c>
      <c r="C6" s="461" t="s">
        <v>56</v>
      </c>
      <c r="D6" s="332" t="s">
        <v>156</v>
      </c>
      <c r="E6" s="462" t="s">
        <v>56</v>
      </c>
      <c r="F6" s="333" t="s">
        <v>156</v>
      </c>
      <c r="G6" s="461" t="s">
        <v>56</v>
      </c>
      <c r="H6" s="332" t="s">
        <v>156</v>
      </c>
      <c r="I6" s="462" t="s">
        <v>56</v>
      </c>
      <c r="J6" s="333" t="s">
        <v>156</v>
      </c>
      <c r="K6" s="461" t="s">
        <v>56</v>
      </c>
      <c r="L6" s="332" t="s">
        <v>156</v>
      </c>
      <c r="M6" s="462" t="s">
        <v>56</v>
      </c>
      <c r="N6" s="333" t="s">
        <v>156</v>
      </c>
    </row>
    <row r="7" spans="1:21" ht="17.25" customHeight="1" x14ac:dyDescent="0.25">
      <c r="A7" s="248" t="s">
        <v>13</v>
      </c>
      <c r="B7" s="464">
        <v>964571</v>
      </c>
      <c r="C7" s="464">
        <v>469055</v>
      </c>
      <c r="D7" s="555">
        <v>0.48628353952171482</v>
      </c>
      <c r="E7" s="464">
        <v>495516</v>
      </c>
      <c r="F7" s="555">
        <v>0.51371646047828512</v>
      </c>
      <c r="G7" s="464">
        <v>934028</v>
      </c>
      <c r="H7" s="555">
        <v>0.96833514588350678</v>
      </c>
      <c r="I7" s="464">
        <v>30543</v>
      </c>
      <c r="J7" s="555">
        <v>3.1664854116493238E-2</v>
      </c>
      <c r="K7" s="554">
        <v>852716</v>
      </c>
      <c r="L7" s="555">
        <v>0.88403653022950102</v>
      </c>
      <c r="M7" s="554">
        <v>111855</v>
      </c>
      <c r="N7" s="555">
        <v>0.11596346977049901</v>
      </c>
      <c r="P7" s="154"/>
      <c r="Q7" s="154"/>
      <c r="R7" s="154"/>
      <c r="S7" s="92"/>
      <c r="T7" s="92"/>
      <c r="U7" s="92"/>
    </row>
    <row r="8" spans="1:21" ht="17.25" customHeight="1" x14ac:dyDescent="0.25">
      <c r="A8" s="374" t="s">
        <v>14</v>
      </c>
      <c r="B8" s="372">
        <v>112089</v>
      </c>
      <c r="C8" s="372">
        <v>54201</v>
      </c>
      <c r="D8" s="556">
        <v>0.48355324786553544</v>
      </c>
      <c r="E8" s="372">
        <v>57888</v>
      </c>
      <c r="F8" s="556">
        <v>0.51644675213446456</v>
      </c>
      <c r="G8" s="372">
        <v>101232</v>
      </c>
      <c r="H8" s="556">
        <v>0.90313946952867807</v>
      </c>
      <c r="I8" s="372">
        <v>10857</v>
      </c>
      <c r="J8" s="556">
        <v>9.6860530471321898E-2</v>
      </c>
      <c r="K8" s="412">
        <v>100897</v>
      </c>
      <c r="L8" s="556">
        <v>0.90015077304641844</v>
      </c>
      <c r="M8" s="412">
        <v>11192</v>
      </c>
      <c r="N8" s="556">
        <v>9.9849226953581532E-2</v>
      </c>
      <c r="P8" s="154"/>
      <c r="Q8" s="154"/>
      <c r="R8" s="154"/>
      <c r="S8" s="92"/>
      <c r="T8" s="92"/>
      <c r="U8" s="92"/>
    </row>
    <row r="9" spans="1:21" ht="17.25" customHeight="1" x14ac:dyDescent="0.25">
      <c r="A9" s="374" t="s">
        <v>15</v>
      </c>
      <c r="B9" s="372">
        <v>138970</v>
      </c>
      <c r="C9" s="372">
        <v>67692</v>
      </c>
      <c r="D9" s="556">
        <v>0.48709793480607327</v>
      </c>
      <c r="E9" s="372">
        <v>71278</v>
      </c>
      <c r="F9" s="556">
        <v>0.51290206519392678</v>
      </c>
      <c r="G9" s="372">
        <v>134421</v>
      </c>
      <c r="H9" s="556">
        <v>0.96726631647118078</v>
      </c>
      <c r="I9" s="372">
        <v>4549</v>
      </c>
      <c r="J9" s="556">
        <v>3.2733683528819169E-2</v>
      </c>
      <c r="K9" s="412">
        <v>123467</v>
      </c>
      <c r="L9" s="556">
        <v>0.88844354896740307</v>
      </c>
      <c r="M9" s="412">
        <v>15503</v>
      </c>
      <c r="N9" s="556">
        <v>0.11155645103259697</v>
      </c>
      <c r="P9" s="154"/>
      <c r="Q9" s="154"/>
      <c r="R9" s="154"/>
      <c r="S9" s="92"/>
      <c r="T9" s="92"/>
      <c r="U9" s="92"/>
    </row>
    <row r="10" spans="1:21" ht="17.25" customHeight="1" x14ac:dyDescent="0.25">
      <c r="A10" s="374" t="s">
        <v>16</v>
      </c>
      <c r="B10" s="372">
        <v>58383</v>
      </c>
      <c r="C10" s="372">
        <v>28332</v>
      </c>
      <c r="D10" s="556">
        <v>0.4852782488053029</v>
      </c>
      <c r="E10" s="372">
        <v>30051</v>
      </c>
      <c r="F10" s="556">
        <v>0.5147217511946971</v>
      </c>
      <c r="G10" s="372">
        <v>57165</v>
      </c>
      <c r="H10" s="556">
        <v>0.97913776270489694</v>
      </c>
      <c r="I10" s="372">
        <v>1218</v>
      </c>
      <c r="J10" s="556">
        <v>2.0862237295103028E-2</v>
      </c>
      <c r="K10" s="412">
        <v>52945</v>
      </c>
      <c r="L10" s="556">
        <v>0.90685644793861231</v>
      </c>
      <c r="M10" s="412">
        <v>5438</v>
      </c>
      <c r="N10" s="556">
        <v>9.3143552061387733E-2</v>
      </c>
      <c r="P10" s="154"/>
      <c r="Q10" s="154"/>
      <c r="R10" s="154"/>
      <c r="S10" s="92"/>
      <c r="T10" s="92"/>
      <c r="U10" s="92"/>
    </row>
    <row r="11" spans="1:21" ht="17.25" customHeight="1" x14ac:dyDescent="0.25">
      <c r="A11" s="374" t="s">
        <v>17</v>
      </c>
      <c r="B11" s="372">
        <v>52465</v>
      </c>
      <c r="C11" s="372">
        <v>25710</v>
      </c>
      <c r="D11" s="556">
        <v>0.49004097970075289</v>
      </c>
      <c r="E11" s="372">
        <v>26755</v>
      </c>
      <c r="F11" s="556">
        <v>0.50995902029924711</v>
      </c>
      <c r="G11" s="372">
        <v>49953</v>
      </c>
      <c r="H11" s="556">
        <v>0.95212046125988758</v>
      </c>
      <c r="I11" s="372">
        <v>2512</v>
      </c>
      <c r="J11" s="556">
        <v>4.7879538740112457E-2</v>
      </c>
      <c r="K11" s="412">
        <v>46639</v>
      </c>
      <c r="L11" s="556">
        <v>0.88895454112265315</v>
      </c>
      <c r="M11" s="412">
        <v>5826</v>
      </c>
      <c r="N11" s="556">
        <v>0.11104545887734681</v>
      </c>
      <c r="P11" s="154"/>
      <c r="Q11" s="154"/>
      <c r="R11" s="154"/>
      <c r="S11" s="92"/>
      <c r="T11" s="92"/>
      <c r="U11" s="92"/>
    </row>
    <row r="12" spans="1:21" ht="17.25" customHeight="1" x14ac:dyDescent="0.25">
      <c r="A12" s="374" t="s">
        <v>18</v>
      </c>
      <c r="B12" s="372">
        <v>24834</v>
      </c>
      <c r="C12" s="372">
        <v>12036</v>
      </c>
      <c r="D12" s="556">
        <v>0.48465812998308772</v>
      </c>
      <c r="E12" s="372">
        <v>12798</v>
      </c>
      <c r="F12" s="556">
        <v>0.51534187001691234</v>
      </c>
      <c r="G12" s="372">
        <v>23656</v>
      </c>
      <c r="H12" s="556">
        <v>0.95256503181122654</v>
      </c>
      <c r="I12" s="372">
        <v>1178</v>
      </c>
      <c r="J12" s="556">
        <v>4.7434968188773456E-2</v>
      </c>
      <c r="K12" s="412">
        <v>20855</v>
      </c>
      <c r="L12" s="556">
        <v>0.83977611339292901</v>
      </c>
      <c r="M12" s="412">
        <v>3979</v>
      </c>
      <c r="N12" s="556">
        <v>0.16022388660707096</v>
      </c>
      <c r="P12" s="154"/>
      <c r="Q12" s="154"/>
      <c r="R12" s="154"/>
      <c r="S12" s="92"/>
      <c r="T12" s="92"/>
      <c r="U12" s="92"/>
    </row>
    <row r="13" spans="1:21" ht="17.25" customHeight="1" x14ac:dyDescent="0.25">
      <c r="A13" s="374" t="s">
        <v>19</v>
      </c>
      <c r="B13" s="372">
        <v>75176</v>
      </c>
      <c r="C13" s="372">
        <v>36513</v>
      </c>
      <c r="D13" s="556">
        <v>0.48570022347557729</v>
      </c>
      <c r="E13" s="372">
        <v>38663</v>
      </c>
      <c r="F13" s="556">
        <v>0.51429977652442271</v>
      </c>
      <c r="G13" s="372">
        <v>73281</v>
      </c>
      <c r="H13" s="556">
        <v>0.97479248696392462</v>
      </c>
      <c r="I13" s="372">
        <v>1895</v>
      </c>
      <c r="J13" s="556">
        <v>2.5207513036075341E-2</v>
      </c>
      <c r="K13" s="412">
        <v>64800</v>
      </c>
      <c r="L13" s="556">
        <v>0.8619772267745025</v>
      </c>
      <c r="M13" s="412">
        <v>10376</v>
      </c>
      <c r="N13" s="556">
        <v>0.1380227732254975</v>
      </c>
      <c r="P13" s="154"/>
      <c r="Q13" s="154"/>
      <c r="R13" s="154"/>
      <c r="S13" s="92"/>
      <c r="T13" s="92"/>
      <c r="U13" s="92"/>
    </row>
    <row r="14" spans="1:21" ht="17.25" customHeight="1" x14ac:dyDescent="0.25">
      <c r="A14" s="374" t="s">
        <v>20</v>
      </c>
      <c r="B14" s="372">
        <v>41737</v>
      </c>
      <c r="C14" s="372">
        <v>20328</v>
      </c>
      <c r="D14" s="556">
        <v>0.48704985983659582</v>
      </c>
      <c r="E14" s="372">
        <v>21409</v>
      </c>
      <c r="F14" s="556">
        <v>0.51295014016340412</v>
      </c>
      <c r="G14" s="372">
        <v>40420</v>
      </c>
      <c r="H14" s="556">
        <v>0.96844526439370338</v>
      </c>
      <c r="I14" s="372">
        <v>1317</v>
      </c>
      <c r="J14" s="556">
        <v>3.1554735606296569E-2</v>
      </c>
      <c r="K14" s="412">
        <v>36406</v>
      </c>
      <c r="L14" s="556">
        <v>0.8722716055298656</v>
      </c>
      <c r="M14" s="412">
        <v>5331</v>
      </c>
      <c r="N14" s="556">
        <v>0.12772839447013443</v>
      </c>
      <c r="P14" s="154"/>
      <c r="Q14" s="154"/>
      <c r="R14" s="154"/>
      <c r="S14" s="92"/>
      <c r="T14" s="92"/>
      <c r="U14" s="92"/>
    </row>
    <row r="15" spans="1:21" ht="17.25" customHeight="1" x14ac:dyDescent="0.25">
      <c r="A15" s="374" t="s">
        <v>21</v>
      </c>
      <c r="B15" s="372">
        <v>49524</v>
      </c>
      <c r="C15" s="372">
        <v>23978</v>
      </c>
      <c r="D15" s="556">
        <v>0.48416929165657058</v>
      </c>
      <c r="E15" s="372">
        <v>25546</v>
      </c>
      <c r="F15" s="556">
        <v>0.51583070834342948</v>
      </c>
      <c r="G15" s="372">
        <v>48655</v>
      </c>
      <c r="H15" s="556">
        <v>0.98245295210403039</v>
      </c>
      <c r="I15" s="372">
        <v>869</v>
      </c>
      <c r="J15" s="556">
        <v>1.7547047895969631E-2</v>
      </c>
      <c r="K15" s="412">
        <v>43042</v>
      </c>
      <c r="L15" s="556">
        <v>0.86911396494628868</v>
      </c>
      <c r="M15" s="412">
        <v>6482</v>
      </c>
      <c r="N15" s="556">
        <v>0.13088603505371132</v>
      </c>
      <c r="P15" s="154"/>
      <c r="Q15" s="154"/>
      <c r="R15" s="154"/>
      <c r="S15" s="92"/>
      <c r="T15" s="92"/>
      <c r="U15" s="92"/>
    </row>
    <row r="16" spans="1:21" ht="17.25" customHeight="1" x14ac:dyDescent="0.25">
      <c r="A16" s="374" t="s">
        <v>22</v>
      </c>
      <c r="B16" s="372">
        <v>47507</v>
      </c>
      <c r="C16" s="372">
        <v>23144</v>
      </c>
      <c r="D16" s="556">
        <v>0.48717031174353254</v>
      </c>
      <c r="E16" s="372">
        <v>24363</v>
      </c>
      <c r="F16" s="556">
        <v>0.51282968825646746</v>
      </c>
      <c r="G16" s="372">
        <v>46562</v>
      </c>
      <c r="H16" s="556">
        <v>0.98010819458185106</v>
      </c>
      <c r="I16" s="372">
        <v>945</v>
      </c>
      <c r="J16" s="556">
        <v>1.9891805418148903E-2</v>
      </c>
      <c r="K16" s="412">
        <v>42485</v>
      </c>
      <c r="L16" s="556">
        <v>0.8942892626349801</v>
      </c>
      <c r="M16" s="412">
        <v>5022</v>
      </c>
      <c r="N16" s="556">
        <v>0.10571073736501989</v>
      </c>
      <c r="P16" s="154"/>
      <c r="Q16" s="154"/>
      <c r="R16" s="154"/>
      <c r="S16" s="92"/>
      <c r="T16" s="92"/>
      <c r="U16" s="92"/>
    </row>
    <row r="17" spans="1:21" ht="17.25" customHeight="1" x14ac:dyDescent="0.25">
      <c r="A17" s="374" t="s">
        <v>23</v>
      </c>
      <c r="B17" s="372">
        <v>45727</v>
      </c>
      <c r="C17" s="372">
        <v>22205</v>
      </c>
      <c r="D17" s="556">
        <v>0.48559931768976755</v>
      </c>
      <c r="E17" s="372">
        <v>23522</v>
      </c>
      <c r="F17" s="556">
        <v>0.5144006823102325</v>
      </c>
      <c r="G17" s="372">
        <v>45007</v>
      </c>
      <c r="H17" s="556">
        <v>0.98425437925077086</v>
      </c>
      <c r="I17" s="372">
        <v>720</v>
      </c>
      <c r="J17" s="556">
        <v>1.5745620749229122E-2</v>
      </c>
      <c r="K17" s="412">
        <v>41003</v>
      </c>
      <c r="L17" s="556">
        <v>0.89669123275089113</v>
      </c>
      <c r="M17" s="412">
        <v>4724</v>
      </c>
      <c r="N17" s="556">
        <v>0.10330876724910884</v>
      </c>
      <c r="P17" s="154"/>
      <c r="Q17" s="154"/>
      <c r="R17" s="154"/>
      <c r="S17" s="92"/>
      <c r="T17" s="92"/>
      <c r="U17" s="92"/>
    </row>
    <row r="18" spans="1:21" ht="17.25" customHeight="1" x14ac:dyDescent="0.25">
      <c r="A18" s="374" t="s">
        <v>24</v>
      </c>
      <c r="B18" s="372">
        <v>107848</v>
      </c>
      <c r="C18" s="372">
        <v>52587</v>
      </c>
      <c r="D18" s="556">
        <v>0.48760292263185223</v>
      </c>
      <c r="E18" s="372">
        <v>55261</v>
      </c>
      <c r="F18" s="556">
        <v>0.51239707736814777</v>
      </c>
      <c r="G18" s="372">
        <v>105444</v>
      </c>
      <c r="H18" s="556">
        <v>0.9777093687411913</v>
      </c>
      <c r="I18" s="372">
        <v>2404</v>
      </c>
      <c r="J18" s="556">
        <v>2.2290631258808695E-2</v>
      </c>
      <c r="K18" s="412">
        <v>95379</v>
      </c>
      <c r="L18" s="556">
        <v>0.88438357688598768</v>
      </c>
      <c r="M18" s="412">
        <v>12469</v>
      </c>
      <c r="N18" s="556">
        <v>0.11561642311401231</v>
      </c>
      <c r="P18" s="154"/>
      <c r="Q18" s="154"/>
      <c r="R18" s="154"/>
      <c r="S18" s="92"/>
      <c r="T18" s="92"/>
      <c r="U18" s="92"/>
    </row>
    <row r="19" spans="1:21" ht="17.25" customHeight="1" x14ac:dyDescent="0.25">
      <c r="A19" s="374" t="s">
        <v>25</v>
      </c>
      <c r="B19" s="372">
        <v>55610</v>
      </c>
      <c r="C19" s="372">
        <v>27071</v>
      </c>
      <c r="D19" s="556">
        <v>0.48680093508361805</v>
      </c>
      <c r="E19" s="372">
        <v>28539</v>
      </c>
      <c r="F19" s="556">
        <v>0.5131990649163819</v>
      </c>
      <c r="G19" s="372">
        <v>55100</v>
      </c>
      <c r="H19" s="556">
        <v>0.99082898759215965</v>
      </c>
      <c r="I19" s="372">
        <v>510</v>
      </c>
      <c r="J19" s="556">
        <v>9.1710124078403163E-3</v>
      </c>
      <c r="K19" s="412">
        <v>48361</v>
      </c>
      <c r="L19" s="556">
        <v>0.86964574716777554</v>
      </c>
      <c r="M19" s="412">
        <v>7249</v>
      </c>
      <c r="N19" s="556">
        <v>0.13035425283222443</v>
      </c>
      <c r="P19" s="154"/>
      <c r="Q19" s="154"/>
      <c r="R19" s="154"/>
      <c r="S19" s="92"/>
      <c r="T19" s="92"/>
      <c r="U19" s="92"/>
    </row>
    <row r="20" spans="1:21" ht="17.25" customHeight="1" x14ac:dyDescent="0.25">
      <c r="A20" s="374" t="s">
        <v>26</v>
      </c>
      <c r="B20" s="372">
        <v>50723</v>
      </c>
      <c r="C20" s="372">
        <v>24580</v>
      </c>
      <c r="D20" s="556">
        <v>0.48459278828145025</v>
      </c>
      <c r="E20" s="372">
        <v>26143</v>
      </c>
      <c r="F20" s="556">
        <v>0.51540721171854975</v>
      </c>
      <c r="G20" s="372">
        <v>50198</v>
      </c>
      <c r="H20" s="556">
        <v>0.98964966583206826</v>
      </c>
      <c r="I20" s="372">
        <v>525</v>
      </c>
      <c r="J20" s="556">
        <v>1.0350334167931708E-2</v>
      </c>
      <c r="K20" s="412">
        <v>44854</v>
      </c>
      <c r="L20" s="556">
        <v>0.88429312146363581</v>
      </c>
      <c r="M20" s="412">
        <v>5869</v>
      </c>
      <c r="N20" s="556">
        <v>0.11570687853636417</v>
      </c>
      <c r="P20" s="154"/>
      <c r="Q20" s="154"/>
      <c r="R20" s="154"/>
      <c r="S20" s="92"/>
      <c r="T20" s="92"/>
      <c r="U20" s="92"/>
    </row>
    <row r="21" spans="1:21" ht="17.25" customHeight="1" thickBot="1" x14ac:dyDescent="0.3">
      <c r="A21" s="375" t="s">
        <v>27</v>
      </c>
      <c r="B21" s="84">
        <v>103978</v>
      </c>
      <c r="C21" s="84">
        <v>50678</v>
      </c>
      <c r="D21" s="557">
        <v>0.48739156359999231</v>
      </c>
      <c r="E21" s="84">
        <v>53300</v>
      </c>
      <c r="F21" s="557">
        <v>0.51260843640000764</v>
      </c>
      <c r="G21" s="84">
        <v>102934</v>
      </c>
      <c r="H21" s="557">
        <v>0.98995941449152702</v>
      </c>
      <c r="I21" s="84">
        <v>1044</v>
      </c>
      <c r="J21" s="557">
        <v>1.0040585508472945E-2</v>
      </c>
      <c r="K21" s="119">
        <v>91583</v>
      </c>
      <c r="L21" s="557">
        <v>0.88079209063455732</v>
      </c>
      <c r="M21" s="119">
        <v>12395</v>
      </c>
      <c r="N21" s="557">
        <v>0.11920790936544269</v>
      </c>
      <c r="P21" s="154"/>
      <c r="Q21" s="154"/>
      <c r="R21" s="154"/>
      <c r="S21" s="92"/>
      <c r="T21" s="92"/>
      <c r="U21" s="92"/>
    </row>
    <row r="22" spans="1:21" ht="17.25" customHeight="1" x14ac:dyDescent="0.25">
      <c r="A22" s="451" t="s">
        <v>206</v>
      </c>
      <c r="B22" s="127"/>
      <c r="C22" s="92"/>
      <c r="D22" s="92"/>
      <c r="E22" s="92"/>
      <c r="F22" s="92"/>
      <c r="G22" s="53"/>
      <c r="H22" s="53"/>
      <c r="I22" s="53"/>
      <c r="J22" s="53"/>
      <c r="K22" s="53"/>
      <c r="L22" s="53"/>
      <c r="M22" s="53"/>
      <c r="N22" s="53"/>
    </row>
  </sheetData>
  <mergeCells count="11">
    <mergeCell ref="E4:F5"/>
    <mergeCell ref="K4:L5"/>
    <mergeCell ref="A3:A6"/>
    <mergeCell ref="M4:N5"/>
    <mergeCell ref="B3:B5"/>
    <mergeCell ref="G3:J3"/>
    <mergeCell ref="K3:N3"/>
    <mergeCell ref="G4:H5"/>
    <mergeCell ref="I4:J5"/>
    <mergeCell ref="C3:F3"/>
    <mergeCell ref="C4:D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6"/>
  <dimension ref="A1:R30"/>
  <sheetViews>
    <sheetView zoomScaleNormal="100" workbookViewId="0"/>
  </sheetViews>
  <sheetFormatPr defaultRowHeight="15" x14ac:dyDescent="0.25"/>
  <cols>
    <col min="1" max="1" width="12.85546875" customWidth="1"/>
    <col min="2" max="2" width="5.7109375" customWidth="1"/>
    <col min="3" max="13" width="10" customWidth="1"/>
  </cols>
  <sheetData>
    <row r="1" spans="1:18" ht="17.25" customHeight="1" x14ac:dyDescent="0.25">
      <c r="A1" s="78" t="s">
        <v>338</v>
      </c>
      <c r="B1" s="54"/>
      <c r="C1" s="55"/>
      <c r="D1" s="55"/>
      <c r="E1" s="55"/>
      <c r="F1" s="55"/>
      <c r="G1" s="55"/>
      <c r="H1" s="55"/>
      <c r="I1" s="55"/>
      <c r="J1" s="55"/>
      <c r="K1" s="236"/>
      <c r="L1" s="55"/>
      <c r="M1" s="55"/>
    </row>
    <row r="2" spans="1:18" ht="17.25" customHeight="1" thickBot="1" x14ac:dyDescent="0.3">
      <c r="A2" s="167" t="s">
        <v>86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8" ht="9" customHeight="1" x14ac:dyDescent="0.25">
      <c r="A3" s="701" t="s">
        <v>90</v>
      </c>
      <c r="B3" s="703"/>
      <c r="C3" s="825" t="s">
        <v>51</v>
      </c>
      <c r="D3" s="828" t="s">
        <v>189</v>
      </c>
      <c r="E3" s="702"/>
      <c r="F3" s="702"/>
      <c r="G3" s="702"/>
      <c r="H3" s="702"/>
      <c r="I3" s="702"/>
      <c r="J3" s="702"/>
      <c r="K3" s="702"/>
      <c r="L3" s="702"/>
      <c r="M3" s="703"/>
    </row>
    <row r="4" spans="1:18" ht="9" customHeight="1" x14ac:dyDescent="0.25">
      <c r="A4" s="704"/>
      <c r="B4" s="705"/>
      <c r="C4" s="826"/>
      <c r="D4" s="816"/>
      <c r="E4" s="816"/>
      <c r="F4" s="816"/>
      <c r="G4" s="816"/>
      <c r="H4" s="816"/>
      <c r="I4" s="816"/>
      <c r="J4" s="816"/>
      <c r="K4" s="816"/>
      <c r="L4" s="816"/>
      <c r="M4" s="713"/>
    </row>
    <row r="5" spans="1:18" ht="17.25" customHeight="1" x14ac:dyDescent="0.25">
      <c r="A5" s="704"/>
      <c r="B5" s="705"/>
      <c r="C5" s="826"/>
      <c r="D5" s="821" t="s">
        <v>98</v>
      </c>
      <c r="E5" s="821" t="s">
        <v>99</v>
      </c>
      <c r="F5" s="821" t="s">
        <v>100</v>
      </c>
      <c r="G5" s="821" t="s">
        <v>101</v>
      </c>
      <c r="H5" s="821" t="s">
        <v>102</v>
      </c>
      <c r="I5" s="821" t="s">
        <v>103</v>
      </c>
      <c r="J5" s="821" t="s">
        <v>104</v>
      </c>
      <c r="K5" s="821" t="s">
        <v>105</v>
      </c>
      <c r="L5" s="821" t="s">
        <v>106</v>
      </c>
      <c r="M5" s="823" t="s">
        <v>107</v>
      </c>
    </row>
    <row r="6" spans="1:18" ht="17.25" customHeight="1" thickBot="1" x14ac:dyDescent="0.3">
      <c r="A6" s="706"/>
      <c r="B6" s="707"/>
      <c r="C6" s="827"/>
      <c r="D6" s="822"/>
      <c r="E6" s="822"/>
      <c r="F6" s="822"/>
      <c r="G6" s="822"/>
      <c r="H6" s="822"/>
      <c r="I6" s="822"/>
      <c r="J6" s="822"/>
      <c r="K6" s="822"/>
      <c r="L6" s="822"/>
      <c r="M6" s="824"/>
    </row>
    <row r="7" spans="1:18" ht="17.25" customHeight="1" x14ac:dyDescent="0.25">
      <c r="A7" s="699" t="s">
        <v>6</v>
      </c>
      <c r="B7" s="700"/>
      <c r="C7" s="83">
        <v>794642</v>
      </c>
      <c r="D7" s="83">
        <v>101583</v>
      </c>
      <c r="E7" s="82">
        <v>95316</v>
      </c>
      <c r="F7" s="82">
        <v>93561</v>
      </c>
      <c r="G7" s="82">
        <v>92102</v>
      </c>
      <c r="H7" s="82">
        <v>90894</v>
      </c>
      <c r="I7" s="82">
        <v>82726</v>
      </c>
      <c r="J7" s="82">
        <v>82573</v>
      </c>
      <c r="K7" s="82">
        <v>79379</v>
      </c>
      <c r="L7" s="82">
        <v>75750</v>
      </c>
      <c r="M7" s="188">
        <v>758</v>
      </c>
      <c r="O7" s="92"/>
    </row>
    <row r="8" spans="1:18" ht="17.25" customHeight="1" x14ac:dyDescent="0.25">
      <c r="A8" s="699" t="s">
        <v>7</v>
      </c>
      <c r="B8" s="700"/>
      <c r="C8" s="83">
        <v>807950</v>
      </c>
      <c r="D8" s="83">
        <v>106698</v>
      </c>
      <c r="E8" s="82">
        <v>100276</v>
      </c>
      <c r="F8" s="82">
        <v>94942</v>
      </c>
      <c r="G8" s="82">
        <v>93442</v>
      </c>
      <c r="H8" s="82">
        <v>91996</v>
      </c>
      <c r="I8" s="82">
        <v>82875</v>
      </c>
      <c r="J8" s="82">
        <v>82299</v>
      </c>
      <c r="K8" s="82">
        <v>79830</v>
      </c>
      <c r="L8" s="82">
        <v>74832</v>
      </c>
      <c r="M8" s="188">
        <v>760</v>
      </c>
      <c r="O8" s="92"/>
    </row>
    <row r="9" spans="1:18" ht="17.25" customHeight="1" x14ac:dyDescent="0.25">
      <c r="A9" s="699" t="s">
        <v>8</v>
      </c>
      <c r="B9" s="700"/>
      <c r="C9" s="83">
        <v>827654</v>
      </c>
      <c r="D9" s="83">
        <v>111880</v>
      </c>
      <c r="E9" s="82">
        <v>105279</v>
      </c>
      <c r="F9" s="82">
        <v>99903</v>
      </c>
      <c r="G9" s="82">
        <v>94878</v>
      </c>
      <c r="H9" s="82">
        <v>93293</v>
      </c>
      <c r="I9" s="82">
        <v>83729</v>
      </c>
      <c r="J9" s="82">
        <v>82543</v>
      </c>
      <c r="K9" s="82">
        <v>79694</v>
      </c>
      <c r="L9" s="82">
        <v>75652</v>
      </c>
      <c r="M9" s="188">
        <v>803</v>
      </c>
      <c r="O9" s="92"/>
    </row>
    <row r="10" spans="1:18" ht="17.25" customHeight="1" x14ac:dyDescent="0.25">
      <c r="A10" s="699" t="s">
        <v>9</v>
      </c>
      <c r="B10" s="700"/>
      <c r="C10" s="83">
        <v>854137</v>
      </c>
      <c r="D10" s="83">
        <v>118549</v>
      </c>
      <c r="E10" s="82">
        <v>110428</v>
      </c>
      <c r="F10" s="82">
        <v>105139</v>
      </c>
      <c r="G10" s="82">
        <v>99879</v>
      </c>
      <c r="H10" s="82">
        <v>94901</v>
      </c>
      <c r="I10" s="82">
        <v>85314</v>
      </c>
      <c r="J10" s="82">
        <v>83418</v>
      </c>
      <c r="K10" s="82">
        <v>79839</v>
      </c>
      <c r="L10" s="82">
        <v>75501</v>
      </c>
      <c r="M10" s="188">
        <v>1169</v>
      </c>
      <c r="O10" s="92"/>
    </row>
    <row r="11" spans="1:18" ht="17.25" customHeight="1" x14ac:dyDescent="0.25">
      <c r="A11" s="699" t="s">
        <v>10</v>
      </c>
      <c r="B11" s="700"/>
      <c r="C11" s="83">
        <v>880251</v>
      </c>
      <c r="D11" s="83">
        <v>118011</v>
      </c>
      <c r="E11" s="83">
        <v>117139</v>
      </c>
      <c r="F11" s="83">
        <v>110319</v>
      </c>
      <c r="G11" s="83">
        <v>105176</v>
      </c>
      <c r="H11" s="83">
        <v>100083</v>
      </c>
      <c r="I11" s="83">
        <v>86880</v>
      </c>
      <c r="J11" s="83">
        <v>85115</v>
      </c>
      <c r="K11" s="83">
        <v>80656</v>
      </c>
      <c r="L11" s="83">
        <v>75773</v>
      </c>
      <c r="M11" s="110">
        <v>1099</v>
      </c>
      <c r="O11" s="92"/>
    </row>
    <row r="12" spans="1:18" ht="17.25" customHeight="1" x14ac:dyDescent="0.25">
      <c r="A12" s="699" t="s">
        <v>11</v>
      </c>
      <c r="B12" s="700"/>
      <c r="C12" s="83">
        <v>906188</v>
      </c>
      <c r="D12" s="83">
        <v>118335</v>
      </c>
      <c r="E12" s="83">
        <v>116916</v>
      </c>
      <c r="F12" s="83">
        <v>117110</v>
      </c>
      <c r="G12" s="83">
        <v>110427</v>
      </c>
      <c r="H12" s="83">
        <v>105363</v>
      </c>
      <c r="I12" s="83">
        <v>91751</v>
      </c>
      <c r="J12" s="83">
        <v>86726</v>
      </c>
      <c r="K12" s="83">
        <v>81975</v>
      </c>
      <c r="L12" s="83">
        <v>76592</v>
      </c>
      <c r="M12" s="110">
        <v>993</v>
      </c>
      <c r="O12" s="92"/>
    </row>
    <row r="13" spans="1:18" ht="17.25" customHeight="1" x14ac:dyDescent="0.25">
      <c r="A13" s="699" t="s">
        <v>52</v>
      </c>
      <c r="B13" s="700"/>
      <c r="C13" s="83">
        <v>926108</v>
      </c>
      <c r="D13" s="83">
        <v>113042</v>
      </c>
      <c r="E13" s="83">
        <v>117062</v>
      </c>
      <c r="F13" s="83">
        <v>116862</v>
      </c>
      <c r="G13" s="83">
        <v>117320</v>
      </c>
      <c r="H13" s="83">
        <v>110606</v>
      </c>
      <c r="I13" s="83">
        <v>96973</v>
      </c>
      <c r="J13" s="83">
        <v>91626</v>
      </c>
      <c r="K13" s="83">
        <v>83728</v>
      </c>
      <c r="L13" s="83">
        <v>77861</v>
      </c>
      <c r="M13" s="110">
        <v>1028</v>
      </c>
      <c r="O13" s="92"/>
    </row>
    <row r="14" spans="1:18" ht="17.25" customHeight="1" x14ac:dyDescent="0.25">
      <c r="A14" s="699" t="s">
        <v>82</v>
      </c>
      <c r="B14" s="700"/>
      <c r="C14" s="83">
        <v>940928</v>
      </c>
      <c r="D14" s="83">
        <v>109209</v>
      </c>
      <c r="E14" s="83">
        <v>111950</v>
      </c>
      <c r="F14" s="83">
        <v>117044</v>
      </c>
      <c r="G14" s="83">
        <v>116992</v>
      </c>
      <c r="H14" s="83">
        <v>117431</v>
      </c>
      <c r="I14" s="83">
        <v>102415</v>
      </c>
      <c r="J14" s="83">
        <v>96745</v>
      </c>
      <c r="K14" s="83">
        <v>88509</v>
      </c>
      <c r="L14" s="83">
        <v>79703</v>
      </c>
      <c r="M14" s="110">
        <v>930</v>
      </c>
      <c r="O14" s="92"/>
    </row>
    <row r="15" spans="1:18" ht="17.25" customHeight="1" x14ac:dyDescent="0.25">
      <c r="A15" s="699" t="s">
        <v>193</v>
      </c>
      <c r="B15" s="700"/>
      <c r="C15" s="83">
        <v>952946</v>
      </c>
      <c r="D15" s="83">
        <v>107738</v>
      </c>
      <c r="E15" s="83">
        <v>108228</v>
      </c>
      <c r="F15" s="83">
        <v>112081</v>
      </c>
      <c r="G15" s="83">
        <v>117246</v>
      </c>
      <c r="H15" s="83">
        <v>117215</v>
      </c>
      <c r="I15" s="83">
        <v>109210</v>
      </c>
      <c r="J15" s="83">
        <v>102143</v>
      </c>
      <c r="K15" s="83">
        <v>93763</v>
      </c>
      <c r="L15" s="83">
        <v>84352</v>
      </c>
      <c r="M15" s="110">
        <v>970</v>
      </c>
      <c r="O15" s="92"/>
    </row>
    <row r="16" spans="1:18" s="107" customFormat="1" ht="17.25" customHeight="1" x14ac:dyDescent="0.25">
      <c r="A16" s="699" t="s">
        <v>242</v>
      </c>
      <c r="B16" s="700"/>
      <c r="C16" s="83">
        <v>962348</v>
      </c>
      <c r="D16" s="83">
        <v>109430</v>
      </c>
      <c r="E16" s="83">
        <v>106916</v>
      </c>
      <c r="F16" s="83">
        <v>108240</v>
      </c>
      <c r="G16" s="83">
        <v>112214</v>
      </c>
      <c r="H16" s="83">
        <v>117394</v>
      </c>
      <c r="I16" s="83">
        <v>108391</v>
      </c>
      <c r="J16" s="83">
        <v>109232</v>
      </c>
      <c r="K16" s="83">
        <v>99190</v>
      </c>
      <c r="L16" s="83">
        <v>90286</v>
      </c>
      <c r="M16" s="110">
        <v>1055</v>
      </c>
      <c r="N16"/>
      <c r="O16" s="92"/>
      <c r="P16"/>
      <c r="Q16"/>
      <c r="R16"/>
    </row>
    <row r="17" spans="1:15" ht="17.25" customHeight="1" thickBot="1" x14ac:dyDescent="0.3">
      <c r="A17" s="699" t="s">
        <v>265</v>
      </c>
      <c r="B17" s="700"/>
      <c r="C17" s="58">
        <v>964571</v>
      </c>
      <c r="D17" s="58">
        <v>109497</v>
      </c>
      <c r="E17" s="58">
        <v>108171</v>
      </c>
      <c r="F17" s="58">
        <v>106608</v>
      </c>
      <c r="G17" s="58">
        <v>108134</v>
      </c>
      <c r="H17" s="58">
        <v>112362</v>
      </c>
      <c r="I17" s="58">
        <v>108987</v>
      </c>
      <c r="J17" s="58">
        <v>108644</v>
      </c>
      <c r="K17" s="58">
        <v>105968</v>
      </c>
      <c r="L17" s="58">
        <v>95198</v>
      </c>
      <c r="M17" s="122">
        <v>1002</v>
      </c>
      <c r="O17" s="92"/>
    </row>
    <row r="18" spans="1:15" ht="17.25" customHeight="1" x14ac:dyDescent="0.25">
      <c r="A18" s="714" t="s">
        <v>266</v>
      </c>
      <c r="B18" s="251" t="s">
        <v>84</v>
      </c>
      <c r="C18" s="253">
        <f>C17-C16</f>
        <v>2223</v>
      </c>
      <c r="D18" s="298">
        <f t="shared" ref="D18:M18" si="0">D17-D16</f>
        <v>67</v>
      </c>
      <c r="E18" s="254">
        <f t="shared" si="0"/>
        <v>1255</v>
      </c>
      <c r="F18" s="254">
        <f t="shared" si="0"/>
        <v>-1632</v>
      </c>
      <c r="G18" s="254">
        <f t="shared" si="0"/>
        <v>-4080</v>
      </c>
      <c r="H18" s="254">
        <f t="shared" si="0"/>
        <v>-5032</v>
      </c>
      <c r="I18" s="254">
        <f t="shared" si="0"/>
        <v>596</v>
      </c>
      <c r="J18" s="254">
        <f t="shared" si="0"/>
        <v>-588</v>
      </c>
      <c r="K18" s="254">
        <f t="shared" si="0"/>
        <v>6778</v>
      </c>
      <c r="L18" s="254">
        <f t="shared" si="0"/>
        <v>4912</v>
      </c>
      <c r="M18" s="255">
        <f t="shared" si="0"/>
        <v>-53</v>
      </c>
    </row>
    <row r="19" spans="1:15" ht="17.25" customHeight="1" x14ac:dyDescent="0.25">
      <c r="A19" s="715"/>
      <c r="B19" s="266" t="s">
        <v>85</v>
      </c>
      <c r="C19" s="259">
        <f>C17/C16-1</f>
        <v>2.3099751856916484E-3</v>
      </c>
      <c r="D19" s="305">
        <f t="shared" ref="D19:M19" si="1">D17/D16-1</f>
        <v>6.1226354747323519E-4</v>
      </c>
      <c r="E19" s="260">
        <f t="shared" si="1"/>
        <v>1.1738186987915844E-2</v>
      </c>
      <c r="F19" s="260">
        <f t="shared" si="1"/>
        <v>-1.5077605321507814E-2</v>
      </c>
      <c r="G19" s="260">
        <f t="shared" si="1"/>
        <v>-3.6359099577592868E-2</v>
      </c>
      <c r="H19" s="260">
        <f t="shared" si="1"/>
        <v>-4.2864200896127524E-2</v>
      </c>
      <c r="I19" s="260">
        <f t="shared" si="1"/>
        <v>5.4986115083355269E-3</v>
      </c>
      <c r="J19" s="260">
        <f t="shared" si="1"/>
        <v>-5.3830379376007542E-3</v>
      </c>
      <c r="K19" s="260">
        <f t="shared" si="1"/>
        <v>6.8333501361024229E-2</v>
      </c>
      <c r="L19" s="260">
        <f t="shared" si="1"/>
        <v>5.4404891123762233E-2</v>
      </c>
      <c r="M19" s="261">
        <f t="shared" si="1"/>
        <v>-5.0236966824644513E-2</v>
      </c>
    </row>
    <row r="20" spans="1:15" ht="17.25" customHeight="1" x14ac:dyDescent="0.25">
      <c r="A20" s="716" t="s">
        <v>267</v>
      </c>
      <c r="B20" s="270" t="s">
        <v>84</v>
      </c>
      <c r="C20" s="272">
        <f>C17-C12</f>
        <v>58383</v>
      </c>
      <c r="D20" s="302">
        <f t="shared" ref="D20:M20" si="2">D17-D12</f>
        <v>-8838</v>
      </c>
      <c r="E20" s="273">
        <f t="shared" si="2"/>
        <v>-8745</v>
      </c>
      <c r="F20" s="273">
        <f t="shared" si="2"/>
        <v>-10502</v>
      </c>
      <c r="G20" s="273">
        <f t="shared" si="2"/>
        <v>-2293</v>
      </c>
      <c r="H20" s="273">
        <f t="shared" si="2"/>
        <v>6999</v>
      </c>
      <c r="I20" s="273">
        <f t="shared" si="2"/>
        <v>17236</v>
      </c>
      <c r="J20" s="273">
        <f t="shared" si="2"/>
        <v>21918</v>
      </c>
      <c r="K20" s="273">
        <f t="shared" si="2"/>
        <v>23993</v>
      </c>
      <c r="L20" s="273">
        <f t="shared" si="2"/>
        <v>18606</v>
      </c>
      <c r="M20" s="274">
        <f t="shared" si="2"/>
        <v>9</v>
      </c>
    </row>
    <row r="21" spans="1:15" ht="17.25" customHeight="1" x14ac:dyDescent="0.25">
      <c r="A21" s="715"/>
      <c r="B21" s="266" t="s">
        <v>85</v>
      </c>
      <c r="C21" s="259">
        <f>C17/C12-1</f>
        <v>6.4427028387045615E-2</v>
      </c>
      <c r="D21" s="305">
        <f t="shared" ref="D21:M21" si="3">D17/D12-1</f>
        <v>-7.4686272024337641E-2</v>
      </c>
      <c r="E21" s="260">
        <f t="shared" si="3"/>
        <v>-7.4797290362311419E-2</v>
      </c>
      <c r="F21" s="260">
        <f t="shared" si="3"/>
        <v>-8.9676372641106616E-2</v>
      </c>
      <c r="G21" s="260">
        <f t="shared" si="3"/>
        <v>-2.0764849176378997E-2</v>
      </c>
      <c r="H21" s="260">
        <f t="shared" si="3"/>
        <v>6.6427493522394077E-2</v>
      </c>
      <c r="I21" s="260">
        <f t="shared" si="3"/>
        <v>0.18785626314699577</v>
      </c>
      <c r="J21" s="260">
        <f t="shared" si="3"/>
        <v>0.25272697922191734</v>
      </c>
      <c r="K21" s="260">
        <f t="shared" si="3"/>
        <v>0.29268679475449821</v>
      </c>
      <c r="L21" s="260">
        <f t="shared" si="3"/>
        <v>0.2429235429287655</v>
      </c>
      <c r="M21" s="261">
        <f t="shared" si="3"/>
        <v>9.0634441087613649E-3</v>
      </c>
    </row>
    <row r="22" spans="1:15" ht="17.25" customHeight="1" x14ac:dyDescent="0.25">
      <c r="A22" s="716" t="s">
        <v>268</v>
      </c>
      <c r="B22" s="270" t="s">
        <v>84</v>
      </c>
      <c r="C22" s="272">
        <f>C17-C7</f>
        <v>169929</v>
      </c>
      <c r="D22" s="302">
        <f t="shared" ref="D22:M22" si="4">D17-D7</f>
        <v>7914</v>
      </c>
      <c r="E22" s="273">
        <f t="shared" si="4"/>
        <v>12855</v>
      </c>
      <c r="F22" s="273">
        <f t="shared" si="4"/>
        <v>13047</v>
      </c>
      <c r="G22" s="273">
        <f t="shared" si="4"/>
        <v>16032</v>
      </c>
      <c r="H22" s="273">
        <f t="shared" si="4"/>
        <v>21468</v>
      </c>
      <c r="I22" s="273">
        <f t="shared" si="4"/>
        <v>26261</v>
      </c>
      <c r="J22" s="273">
        <f t="shared" si="4"/>
        <v>26071</v>
      </c>
      <c r="K22" s="273">
        <f t="shared" si="4"/>
        <v>26589</v>
      </c>
      <c r="L22" s="273">
        <f t="shared" si="4"/>
        <v>19448</v>
      </c>
      <c r="M22" s="274">
        <f t="shared" si="4"/>
        <v>244</v>
      </c>
    </row>
    <row r="23" spans="1:15" ht="17.25" customHeight="1" thickBot="1" x14ac:dyDescent="0.3">
      <c r="A23" s="717"/>
      <c r="B23" s="276" t="s">
        <v>85</v>
      </c>
      <c r="C23" s="287">
        <f>C17/C7-1</f>
        <v>0.21384346661767184</v>
      </c>
      <c r="D23" s="337">
        <f t="shared" ref="D23:M23" si="5">D17/D7-1</f>
        <v>7.7906736363367868E-2</v>
      </c>
      <c r="E23" s="288">
        <f t="shared" si="5"/>
        <v>0.13486717864786613</v>
      </c>
      <c r="F23" s="288">
        <f t="shared" si="5"/>
        <v>0.13944912944496113</v>
      </c>
      <c r="G23" s="288">
        <f t="shared" si="5"/>
        <v>0.17406788126207906</v>
      </c>
      <c r="H23" s="288">
        <f t="shared" si="5"/>
        <v>0.23618720707637464</v>
      </c>
      <c r="I23" s="288">
        <f t="shared" si="5"/>
        <v>0.31744554311824569</v>
      </c>
      <c r="J23" s="288">
        <f t="shared" si="5"/>
        <v>0.31573274557058606</v>
      </c>
      <c r="K23" s="288">
        <f t="shared" si="5"/>
        <v>0.33496264755161942</v>
      </c>
      <c r="L23" s="288">
        <f t="shared" si="5"/>
        <v>0.25673927392739282</v>
      </c>
      <c r="M23" s="338">
        <f t="shared" si="5"/>
        <v>0.32189973614775735</v>
      </c>
    </row>
    <row r="24" spans="1:15" ht="17.25" customHeight="1" x14ac:dyDescent="0.25">
      <c r="D24" s="92"/>
    </row>
    <row r="25" spans="1:15" x14ac:dyDescent="0.25"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</row>
    <row r="26" spans="1:15" x14ac:dyDescent="0.25"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</row>
    <row r="27" spans="1:15" x14ac:dyDescent="0.25"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</row>
    <row r="28" spans="1:15" x14ac:dyDescent="0.25"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</row>
    <row r="29" spans="1:15" x14ac:dyDescent="0.25"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1:15" x14ac:dyDescent="0.25"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</row>
  </sheetData>
  <mergeCells count="27">
    <mergeCell ref="M5:M6"/>
    <mergeCell ref="J5:J6"/>
    <mergeCell ref="A18:A19"/>
    <mergeCell ref="A20:A21"/>
    <mergeCell ref="A22:A23"/>
    <mergeCell ref="C3:C6"/>
    <mergeCell ref="A13:B13"/>
    <mergeCell ref="A14:B14"/>
    <mergeCell ref="A15:B15"/>
    <mergeCell ref="A17:B17"/>
    <mergeCell ref="A16:B16"/>
    <mergeCell ref="D3:M4"/>
    <mergeCell ref="A12:B12"/>
    <mergeCell ref="A11:B11"/>
    <mergeCell ref="A3:B6"/>
    <mergeCell ref="A7:B7"/>
    <mergeCell ref="L5:L6"/>
    <mergeCell ref="K5:K6"/>
    <mergeCell ref="A8:B8"/>
    <mergeCell ref="A9:B9"/>
    <mergeCell ref="A10:B10"/>
    <mergeCell ref="G5:G6"/>
    <mergeCell ref="I5:I6"/>
    <mergeCell ref="F5:F6"/>
    <mergeCell ref="H5:H6"/>
    <mergeCell ref="D5:D6"/>
    <mergeCell ref="E5:E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M23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7"/>
  <dimension ref="A1:P23"/>
  <sheetViews>
    <sheetView zoomScaleNormal="100" workbookViewId="0"/>
  </sheetViews>
  <sheetFormatPr defaultRowHeight="15" x14ac:dyDescent="0.25"/>
  <cols>
    <col min="1" max="1" width="19.28515625" customWidth="1"/>
    <col min="2" max="12" width="10" customWidth="1"/>
  </cols>
  <sheetData>
    <row r="1" spans="1:16" s="16" customFormat="1" ht="17.25" customHeight="1" x14ac:dyDescent="0.25">
      <c r="A1" s="126" t="s">
        <v>337</v>
      </c>
      <c r="B1" s="104"/>
      <c r="C1" s="104"/>
      <c r="D1" s="104"/>
      <c r="E1" s="80"/>
      <c r="F1" s="104"/>
      <c r="G1" s="104"/>
      <c r="H1" s="104"/>
      <c r="I1" s="104"/>
      <c r="J1" s="236"/>
      <c r="K1" s="104"/>
      <c r="L1" s="104"/>
    </row>
    <row r="2" spans="1:16" ht="17.25" customHeight="1" thickBot="1" x14ac:dyDescent="0.3">
      <c r="A2" s="167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 t="s">
        <v>0</v>
      </c>
      <c r="L2" s="59" t="s">
        <v>0</v>
      </c>
    </row>
    <row r="3" spans="1:16" ht="9" customHeight="1" x14ac:dyDescent="0.25">
      <c r="A3" s="810" t="s">
        <v>83</v>
      </c>
      <c r="B3" s="829" t="s">
        <v>51</v>
      </c>
      <c r="C3" s="828" t="s">
        <v>189</v>
      </c>
      <c r="D3" s="702"/>
      <c r="E3" s="702"/>
      <c r="F3" s="702"/>
      <c r="G3" s="702"/>
      <c r="H3" s="702"/>
      <c r="I3" s="702"/>
      <c r="J3" s="702"/>
      <c r="K3" s="702"/>
      <c r="L3" s="703"/>
    </row>
    <row r="4" spans="1:16" ht="9" customHeight="1" x14ac:dyDescent="0.25">
      <c r="A4" s="811"/>
      <c r="B4" s="830"/>
      <c r="C4" s="816"/>
      <c r="D4" s="816"/>
      <c r="E4" s="816"/>
      <c r="F4" s="816"/>
      <c r="G4" s="816"/>
      <c r="H4" s="816"/>
      <c r="I4" s="816"/>
      <c r="J4" s="816"/>
      <c r="K4" s="816"/>
      <c r="L4" s="713"/>
    </row>
    <row r="5" spans="1:16" ht="17.25" customHeight="1" x14ac:dyDescent="0.25">
      <c r="A5" s="811"/>
      <c r="B5" s="830"/>
      <c r="C5" s="821" t="s">
        <v>98</v>
      </c>
      <c r="D5" s="821" t="s">
        <v>99</v>
      </c>
      <c r="E5" s="821" t="s">
        <v>100</v>
      </c>
      <c r="F5" s="821" t="s">
        <v>101</v>
      </c>
      <c r="G5" s="821" t="s">
        <v>102</v>
      </c>
      <c r="H5" s="821" t="s">
        <v>103</v>
      </c>
      <c r="I5" s="821" t="s">
        <v>104</v>
      </c>
      <c r="J5" s="821" t="s">
        <v>105</v>
      </c>
      <c r="K5" s="821" t="s">
        <v>106</v>
      </c>
      <c r="L5" s="823" t="s">
        <v>107</v>
      </c>
    </row>
    <row r="6" spans="1:16" ht="17.25" customHeight="1" thickBot="1" x14ac:dyDescent="0.3">
      <c r="A6" s="812"/>
      <c r="B6" s="822"/>
      <c r="C6" s="822"/>
      <c r="D6" s="822"/>
      <c r="E6" s="822"/>
      <c r="F6" s="822"/>
      <c r="G6" s="822"/>
      <c r="H6" s="822"/>
      <c r="I6" s="822"/>
      <c r="J6" s="822"/>
      <c r="K6" s="822"/>
      <c r="L6" s="824"/>
    </row>
    <row r="7" spans="1:16" ht="17.25" customHeight="1" x14ac:dyDescent="0.25">
      <c r="A7" s="248" t="s">
        <v>13</v>
      </c>
      <c r="B7" s="558">
        <v>964571</v>
      </c>
      <c r="C7" s="558">
        <v>109497</v>
      </c>
      <c r="D7" s="558">
        <v>108171</v>
      </c>
      <c r="E7" s="558">
        <v>106608</v>
      </c>
      <c r="F7" s="558">
        <v>108134</v>
      </c>
      <c r="G7" s="558">
        <v>112362</v>
      </c>
      <c r="H7" s="558">
        <v>108987</v>
      </c>
      <c r="I7" s="558">
        <v>108644</v>
      </c>
      <c r="J7" s="558">
        <v>105968</v>
      </c>
      <c r="K7" s="558">
        <v>95198</v>
      </c>
      <c r="L7" s="559">
        <v>1002</v>
      </c>
      <c r="M7" s="92"/>
      <c r="N7" s="92"/>
      <c r="P7" s="92"/>
    </row>
    <row r="8" spans="1:16" ht="17.25" customHeight="1" x14ac:dyDescent="0.25">
      <c r="A8" s="28" t="s">
        <v>14</v>
      </c>
      <c r="B8" s="187">
        <v>112089</v>
      </c>
      <c r="C8" s="187">
        <v>13115</v>
      </c>
      <c r="D8" s="187">
        <v>13132</v>
      </c>
      <c r="E8" s="187">
        <v>13000</v>
      </c>
      <c r="F8" s="187">
        <v>13368</v>
      </c>
      <c r="G8" s="187">
        <v>13449</v>
      </c>
      <c r="H8" s="187">
        <v>12329</v>
      </c>
      <c r="I8" s="187">
        <v>12223</v>
      </c>
      <c r="J8" s="187">
        <v>11306</v>
      </c>
      <c r="K8" s="187">
        <v>10084</v>
      </c>
      <c r="L8" s="116">
        <v>83</v>
      </c>
      <c r="M8" s="92"/>
      <c r="N8" s="92"/>
      <c r="P8" s="92"/>
    </row>
    <row r="9" spans="1:16" ht="17.25" customHeight="1" x14ac:dyDescent="0.25">
      <c r="A9" s="28" t="s">
        <v>15</v>
      </c>
      <c r="B9" s="187">
        <v>138970</v>
      </c>
      <c r="C9" s="187">
        <v>16286</v>
      </c>
      <c r="D9" s="187">
        <v>16283</v>
      </c>
      <c r="E9" s="187">
        <v>15618</v>
      </c>
      <c r="F9" s="187">
        <v>15923</v>
      </c>
      <c r="G9" s="187">
        <v>16549</v>
      </c>
      <c r="H9" s="187">
        <v>15342</v>
      </c>
      <c r="I9" s="187">
        <v>15137</v>
      </c>
      <c r="J9" s="187">
        <v>14771</v>
      </c>
      <c r="K9" s="187">
        <v>12959</v>
      </c>
      <c r="L9" s="116">
        <v>102</v>
      </c>
      <c r="M9" s="92"/>
      <c r="N9" s="92"/>
      <c r="P9" s="92"/>
    </row>
    <row r="10" spans="1:16" ht="17.25" customHeight="1" x14ac:dyDescent="0.25">
      <c r="A10" s="28" t="s">
        <v>16</v>
      </c>
      <c r="B10" s="187">
        <v>58383</v>
      </c>
      <c r="C10" s="187">
        <v>6765</v>
      </c>
      <c r="D10" s="187">
        <v>6448</v>
      </c>
      <c r="E10" s="187">
        <v>6481</v>
      </c>
      <c r="F10" s="187">
        <v>6565</v>
      </c>
      <c r="G10" s="187">
        <v>6700</v>
      </c>
      <c r="H10" s="187">
        <v>6586</v>
      </c>
      <c r="I10" s="187">
        <v>6608</v>
      </c>
      <c r="J10" s="187">
        <v>6378</v>
      </c>
      <c r="K10" s="187">
        <v>5801</v>
      </c>
      <c r="L10" s="116">
        <v>51</v>
      </c>
      <c r="M10" s="92"/>
      <c r="N10" s="92"/>
      <c r="P10" s="92"/>
    </row>
    <row r="11" spans="1:16" ht="17.25" customHeight="1" x14ac:dyDescent="0.25">
      <c r="A11" s="28" t="s">
        <v>17</v>
      </c>
      <c r="B11" s="187">
        <v>52465</v>
      </c>
      <c r="C11" s="187">
        <v>5828</v>
      </c>
      <c r="D11" s="187">
        <v>5775</v>
      </c>
      <c r="E11" s="187">
        <v>5761</v>
      </c>
      <c r="F11" s="187">
        <v>5773</v>
      </c>
      <c r="G11" s="187">
        <v>6075</v>
      </c>
      <c r="H11" s="187">
        <v>6119</v>
      </c>
      <c r="I11" s="187">
        <v>5978</v>
      </c>
      <c r="J11" s="187">
        <v>5857</v>
      </c>
      <c r="K11" s="187">
        <v>5245</v>
      </c>
      <c r="L11" s="116">
        <v>54</v>
      </c>
      <c r="M11" s="92"/>
      <c r="N11" s="92"/>
      <c r="P11" s="92"/>
    </row>
    <row r="12" spans="1:16" ht="17.25" customHeight="1" x14ac:dyDescent="0.25">
      <c r="A12" s="28" t="s">
        <v>18</v>
      </c>
      <c r="B12" s="187">
        <v>24834</v>
      </c>
      <c r="C12" s="187">
        <v>2746</v>
      </c>
      <c r="D12" s="187">
        <v>2619</v>
      </c>
      <c r="E12" s="187">
        <v>2634</v>
      </c>
      <c r="F12" s="187">
        <v>2712</v>
      </c>
      <c r="G12" s="187">
        <v>2909</v>
      </c>
      <c r="H12" s="187">
        <v>2911</v>
      </c>
      <c r="I12" s="187">
        <v>2861</v>
      </c>
      <c r="J12" s="187">
        <v>2873</v>
      </c>
      <c r="K12" s="187">
        <v>2520</v>
      </c>
      <c r="L12" s="116">
        <v>49</v>
      </c>
      <c r="M12" s="92"/>
      <c r="N12" s="92"/>
      <c r="P12" s="92"/>
    </row>
    <row r="13" spans="1:16" ht="17.25" customHeight="1" x14ac:dyDescent="0.25">
      <c r="A13" s="28" t="s">
        <v>19</v>
      </c>
      <c r="B13" s="187">
        <v>75176</v>
      </c>
      <c r="C13" s="187">
        <v>8261</v>
      </c>
      <c r="D13" s="187">
        <v>8081</v>
      </c>
      <c r="E13" s="187">
        <v>7844</v>
      </c>
      <c r="F13" s="187">
        <v>8244</v>
      </c>
      <c r="G13" s="187">
        <v>8713</v>
      </c>
      <c r="H13" s="187">
        <v>8739</v>
      </c>
      <c r="I13" s="187">
        <v>8691</v>
      </c>
      <c r="J13" s="187">
        <v>8893</v>
      </c>
      <c r="K13" s="187">
        <v>7603</v>
      </c>
      <c r="L13" s="116">
        <v>107</v>
      </c>
      <c r="M13" s="92"/>
      <c r="N13" s="92"/>
      <c r="P13" s="92"/>
    </row>
    <row r="14" spans="1:16" ht="17.25" customHeight="1" x14ac:dyDescent="0.25">
      <c r="A14" s="28" t="s">
        <v>20</v>
      </c>
      <c r="B14" s="187">
        <v>41737</v>
      </c>
      <c r="C14" s="187">
        <v>4455</v>
      </c>
      <c r="D14" s="187">
        <v>4474</v>
      </c>
      <c r="E14" s="187">
        <v>4567</v>
      </c>
      <c r="F14" s="187">
        <v>4510</v>
      </c>
      <c r="G14" s="187">
        <v>4821</v>
      </c>
      <c r="H14" s="187">
        <v>4913</v>
      </c>
      <c r="I14" s="187">
        <v>4897</v>
      </c>
      <c r="J14" s="187">
        <v>4766</v>
      </c>
      <c r="K14" s="187">
        <v>4280</v>
      </c>
      <c r="L14" s="116">
        <v>54</v>
      </c>
      <c r="M14" s="92"/>
      <c r="N14" s="92"/>
      <c r="P14" s="92"/>
    </row>
    <row r="15" spans="1:16" ht="17.25" customHeight="1" x14ac:dyDescent="0.25">
      <c r="A15" s="28" t="s">
        <v>21</v>
      </c>
      <c r="B15" s="187">
        <v>49524</v>
      </c>
      <c r="C15" s="187">
        <v>5398</v>
      </c>
      <c r="D15" s="187">
        <v>5393</v>
      </c>
      <c r="E15" s="187">
        <v>5366</v>
      </c>
      <c r="F15" s="187">
        <v>5529</v>
      </c>
      <c r="G15" s="187">
        <v>5544</v>
      </c>
      <c r="H15" s="187">
        <v>5864</v>
      </c>
      <c r="I15" s="187">
        <v>5699</v>
      </c>
      <c r="J15" s="187">
        <v>5632</v>
      </c>
      <c r="K15" s="187">
        <v>5038</v>
      </c>
      <c r="L15" s="116">
        <v>61</v>
      </c>
      <c r="M15" s="92"/>
      <c r="N15" s="92"/>
      <c r="P15" s="92"/>
    </row>
    <row r="16" spans="1:16" ht="17.25" customHeight="1" x14ac:dyDescent="0.25">
      <c r="A16" s="28" t="s">
        <v>22</v>
      </c>
      <c r="B16" s="187">
        <v>47507</v>
      </c>
      <c r="C16" s="187">
        <v>5315</v>
      </c>
      <c r="D16" s="187">
        <v>5300</v>
      </c>
      <c r="E16" s="187">
        <v>5219</v>
      </c>
      <c r="F16" s="187">
        <v>5419</v>
      </c>
      <c r="G16" s="187">
        <v>5428</v>
      </c>
      <c r="H16" s="187">
        <v>5289</v>
      </c>
      <c r="I16" s="187">
        <v>5303</v>
      </c>
      <c r="J16" s="187">
        <v>5280</v>
      </c>
      <c r="K16" s="187">
        <v>4861</v>
      </c>
      <c r="L16" s="116">
        <v>93</v>
      </c>
      <c r="M16" s="92"/>
      <c r="N16" s="92"/>
      <c r="P16" s="92"/>
    </row>
    <row r="17" spans="1:16" ht="17.25" customHeight="1" x14ac:dyDescent="0.25">
      <c r="A17" s="28" t="s">
        <v>23</v>
      </c>
      <c r="B17" s="187">
        <v>45727</v>
      </c>
      <c r="C17" s="187">
        <v>5193</v>
      </c>
      <c r="D17" s="187">
        <v>5142</v>
      </c>
      <c r="E17" s="187">
        <v>4966</v>
      </c>
      <c r="F17" s="187">
        <v>5142</v>
      </c>
      <c r="G17" s="187">
        <v>5204</v>
      </c>
      <c r="H17" s="187">
        <v>5020</v>
      </c>
      <c r="I17" s="187">
        <v>5046</v>
      </c>
      <c r="J17" s="187">
        <v>5171</v>
      </c>
      <c r="K17" s="187">
        <v>4795</v>
      </c>
      <c r="L17" s="116">
        <v>48</v>
      </c>
      <c r="M17" s="92"/>
      <c r="N17" s="92"/>
      <c r="P17" s="92"/>
    </row>
    <row r="18" spans="1:16" ht="17.25" customHeight="1" x14ac:dyDescent="0.25">
      <c r="A18" s="28" t="s">
        <v>24</v>
      </c>
      <c r="B18" s="187">
        <v>107848</v>
      </c>
      <c r="C18" s="187">
        <v>12697</v>
      </c>
      <c r="D18" s="187">
        <v>12484</v>
      </c>
      <c r="E18" s="187">
        <v>12114</v>
      </c>
      <c r="F18" s="187">
        <v>12190</v>
      </c>
      <c r="G18" s="187">
        <v>12503</v>
      </c>
      <c r="H18" s="187">
        <v>12051</v>
      </c>
      <c r="I18" s="187">
        <v>12152</v>
      </c>
      <c r="J18" s="187">
        <v>11252</v>
      </c>
      <c r="K18" s="187">
        <v>10337</v>
      </c>
      <c r="L18" s="116">
        <v>68</v>
      </c>
      <c r="M18" s="92"/>
      <c r="N18" s="92"/>
      <c r="P18" s="92"/>
    </row>
    <row r="19" spans="1:16" ht="17.25" customHeight="1" x14ac:dyDescent="0.25">
      <c r="A19" s="28" t="s">
        <v>25</v>
      </c>
      <c r="B19" s="187">
        <v>55610</v>
      </c>
      <c r="C19" s="187">
        <v>6175</v>
      </c>
      <c r="D19" s="187">
        <v>6222</v>
      </c>
      <c r="E19" s="187">
        <v>6154</v>
      </c>
      <c r="F19" s="187">
        <v>6025</v>
      </c>
      <c r="G19" s="187">
        <v>6475</v>
      </c>
      <c r="H19" s="187">
        <v>6253</v>
      </c>
      <c r="I19" s="187">
        <v>6455</v>
      </c>
      <c r="J19" s="187">
        <v>6248</v>
      </c>
      <c r="K19" s="187">
        <v>5552</v>
      </c>
      <c r="L19" s="116">
        <v>51</v>
      </c>
      <c r="M19" s="92"/>
      <c r="N19" s="92"/>
      <c r="P19" s="92"/>
    </row>
    <row r="20" spans="1:16" ht="17.25" customHeight="1" x14ac:dyDescent="0.25">
      <c r="A20" s="28" t="s">
        <v>26</v>
      </c>
      <c r="B20" s="187">
        <v>50723</v>
      </c>
      <c r="C20" s="187">
        <v>5665</v>
      </c>
      <c r="D20" s="187">
        <v>5486</v>
      </c>
      <c r="E20" s="187">
        <v>5556</v>
      </c>
      <c r="F20" s="187">
        <v>5449</v>
      </c>
      <c r="G20" s="187">
        <v>5954</v>
      </c>
      <c r="H20" s="187">
        <v>5710</v>
      </c>
      <c r="I20" s="187">
        <v>5717</v>
      </c>
      <c r="J20" s="187">
        <v>5819</v>
      </c>
      <c r="K20" s="187">
        <v>5307</v>
      </c>
      <c r="L20" s="116">
        <v>60</v>
      </c>
      <c r="M20" s="92"/>
      <c r="N20" s="92"/>
      <c r="P20" s="92"/>
    </row>
    <row r="21" spans="1:16" ht="17.25" customHeight="1" thickBot="1" x14ac:dyDescent="0.3">
      <c r="A21" s="249" t="s">
        <v>27</v>
      </c>
      <c r="B21" s="148">
        <v>103978</v>
      </c>
      <c r="C21" s="148">
        <v>11598</v>
      </c>
      <c r="D21" s="148">
        <v>11332</v>
      </c>
      <c r="E21" s="148">
        <v>11328</v>
      </c>
      <c r="F21" s="148">
        <v>11285</v>
      </c>
      <c r="G21" s="148">
        <v>12038</v>
      </c>
      <c r="H21" s="148">
        <v>11861</v>
      </c>
      <c r="I21" s="148">
        <v>11877</v>
      </c>
      <c r="J21" s="148">
        <v>11722</v>
      </c>
      <c r="K21" s="148">
        <v>10816</v>
      </c>
      <c r="L21" s="72">
        <v>121</v>
      </c>
      <c r="M21" s="92"/>
      <c r="N21" s="92"/>
      <c r="P21" s="92"/>
    </row>
    <row r="22" spans="1:16" ht="17.25" customHeight="1" x14ac:dyDescent="0.25"/>
    <row r="23" spans="1:16" x14ac:dyDescent="0.25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</row>
  </sheetData>
  <mergeCells count="13">
    <mergeCell ref="J5:J6"/>
    <mergeCell ref="L5:L6"/>
    <mergeCell ref="B3:B6"/>
    <mergeCell ref="C3:L4"/>
    <mergeCell ref="K5:K6"/>
    <mergeCell ref="E5:E6"/>
    <mergeCell ref="D5:D6"/>
    <mergeCell ref="C5:C6"/>
    <mergeCell ref="A3:A6"/>
    <mergeCell ref="G5:G6"/>
    <mergeCell ref="H5:H6"/>
    <mergeCell ref="F5:F6"/>
    <mergeCell ref="I5:I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AC30"/>
  <sheetViews>
    <sheetView zoomScaleNormal="100" workbookViewId="0"/>
  </sheetViews>
  <sheetFormatPr defaultRowHeight="15" x14ac:dyDescent="0.25"/>
  <cols>
    <col min="1" max="1" width="13.140625" customWidth="1"/>
    <col min="2" max="2" width="4.5703125" style="107" customWidth="1"/>
    <col min="3" max="3" width="7.7109375" customWidth="1"/>
    <col min="4" max="4" width="6.7109375" style="107" customWidth="1"/>
    <col min="5" max="5" width="6.7109375" customWidth="1"/>
    <col min="6" max="6" width="5.7109375" customWidth="1"/>
    <col min="7" max="9" width="5.7109375" style="107" customWidth="1"/>
    <col min="10" max="10" width="6.42578125" customWidth="1"/>
    <col min="11" max="11" width="5.7109375" style="107" customWidth="1"/>
    <col min="12" max="12" width="6.140625" style="107" customWidth="1"/>
    <col min="13" max="13" width="5.7109375" style="107" customWidth="1"/>
    <col min="14" max="14" width="6" customWidth="1"/>
    <col min="15" max="17" width="5.7109375" style="107" customWidth="1"/>
    <col min="18" max="18" width="7.5703125" customWidth="1"/>
    <col min="20" max="20" width="11.140625" bestFit="1" customWidth="1"/>
  </cols>
  <sheetData>
    <row r="1" spans="1:29" s="8" customFormat="1" ht="17.25" customHeight="1" x14ac:dyDescent="0.2">
      <c r="A1" s="238" t="s">
        <v>336</v>
      </c>
      <c r="B1" s="22"/>
      <c r="C1" s="1"/>
      <c r="D1" s="126"/>
      <c r="E1" s="1"/>
      <c r="F1" s="1"/>
      <c r="G1" s="126"/>
      <c r="H1" s="126"/>
      <c r="I1" s="126"/>
      <c r="J1" s="1"/>
      <c r="K1" s="126"/>
      <c r="L1" s="126"/>
      <c r="M1" s="126"/>
      <c r="N1" s="1"/>
      <c r="O1" s="126"/>
      <c r="P1" s="126"/>
      <c r="Q1" s="126"/>
    </row>
    <row r="2" spans="1:29" s="3" customFormat="1" ht="17.25" customHeight="1" thickBot="1" x14ac:dyDescent="0.3">
      <c r="A2" s="167" t="s">
        <v>86</v>
      </c>
      <c r="B2" s="105"/>
      <c r="D2" s="105"/>
      <c r="G2" s="105"/>
      <c r="H2" s="105"/>
      <c r="I2" s="105"/>
      <c r="K2" s="105"/>
      <c r="L2" s="105"/>
      <c r="M2" s="105"/>
      <c r="O2" s="105"/>
      <c r="P2" s="105"/>
      <c r="Q2" s="105"/>
    </row>
    <row r="3" spans="1:29" ht="17.25" customHeight="1" x14ac:dyDescent="0.25">
      <c r="A3" s="701" t="s">
        <v>90</v>
      </c>
      <c r="B3" s="703"/>
      <c r="C3" s="839" t="s">
        <v>51</v>
      </c>
      <c r="D3" s="781" t="s">
        <v>3</v>
      </c>
      <c r="E3" s="842"/>
      <c r="F3" s="839" t="s">
        <v>190</v>
      </c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1"/>
    </row>
    <row r="4" spans="1:29" ht="17.25" customHeight="1" x14ac:dyDescent="0.25">
      <c r="A4" s="704"/>
      <c r="B4" s="705"/>
      <c r="C4" s="843"/>
      <c r="D4" s="836" t="s">
        <v>4</v>
      </c>
      <c r="E4" s="823"/>
      <c r="F4" s="834" t="s">
        <v>47</v>
      </c>
      <c r="G4" s="835"/>
      <c r="H4" s="835"/>
      <c r="I4" s="786"/>
      <c r="J4" s="779" t="s">
        <v>48</v>
      </c>
      <c r="K4" s="835"/>
      <c r="L4" s="835"/>
      <c r="M4" s="786"/>
      <c r="N4" s="779" t="s">
        <v>122</v>
      </c>
      <c r="O4" s="835"/>
      <c r="P4" s="835"/>
      <c r="Q4" s="780"/>
    </row>
    <row r="5" spans="1:29" s="107" customFormat="1" ht="17.25" customHeight="1" x14ac:dyDescent="0.25">
      <c r="A5" s="704"/>
      <c r="B5" s="705"/>
      <c r="C5" s="843"/>
      <c r="D5" s="837"/>
      <c r="E5" s="838"/>
      <c r="F5" s="784" t="s">
        <v>2</v>
      </c>
      <c r="G5" s="832"/>
      <c r="H5" s="831" t="s">
        <v>33</v>
      </c>
      <c r="I5" s="832"/>
      <c r="J5" s="786" t="s">
        <v>2</v>
      </c>
      <c r="K5" s="832"/>
      <c r="L5" s="831" t="s">
        <v>33</v>
      </c>
      <c r="M5" s="832"/>
      <c r="N5" s="786" t="s">
        <v>2</v>
      </c>
      <c r="O5" s="832"/>
      <c r="P5" s="831" t="s">
        <v>33</v>
      </c>
      <c r="Q5" s="833"/>
    </row>
    <row r="6" spans="1:29" ht="17.25" customHeight="1" thickBot="1" x14ac:dyDescent="0.3">
      <c r="A6" s="706"/>
      <c r="B6" s="707"/>
      <c r="C6" s="341" t="s">
        <v>56</v>
      </c>
      <c r="D6" s="311" t="s">
        <v>56</v>
      </c>
      <c r="E6" s="314" t="s">
        <v>57</v>
      </c>
      <c r="F6" s="311" t="s">
        <v>56</v>
      </c>
      <c r="G6" s="314" t="s">
        <v>57</v>
      </c>
      <c r="H6" s="316" t="s">
        <v>56</v>
      </c>
      <c r="I6" s="314" t="s">
        <v>58</v>
      </c>
      <c r="J6" s="316" t="s">
        <v>56</v>
      </c>
      <c r="K6" s="314" t="s">
        <v>57</v>
      </c>
      <c r="L6" s="316" t="s">
        <v>56</v>
      </c>
      <c r="M6" s="314" t="s">
        <v>58</v>
      </c>
      <c r="N6" s="316" t="s">
        <v>56</v>
      </c>
      <c r="O6" s="314" t="s">
        <v>57</v>
      </c>
      <c r="P6" s="316" t="s">
        <v>56</v>
      </c>
      <c r="Q6" s="342" t="s">
        <v>58</v>
      </c>
    </row>
    <row r="7" spans="1:29" s="14" customFormat="1" ht="17.25" customHeight="1" x14ac:dyDescent="0.25">
      <c r="A7" s="699" t="s">
        <v>6</v>
      </c>
      <c r="B7" s="700"/>
      <c r="C7" s="123">
        <v>100697</v>
      </c>
      <c r="D7" s="381">
        <v>49137</v>
      </c>
      <c r="E7" s="411">
        <v>0.48796885706624826</v>
      </c>
      <c r="F7" s="381">
        <v>736</v>
      </c>
      <c r="G7" s="241">
        <v>7.3090558805128259E-3</v>
      </c>
      <c r="H7" s="186">
        <v>525</v>
      </c>
      <c r="I7" s="241">
        <v>0.71331521739130432</v>
      </c>
      <c r="J7" s="410">
        <v>77434</v>
      </c>
      <c r="K7" s="241">
        <v>0.76898020795058442</v>
      </c>
      <c r="L7" s="186">
        <v>40853</v>
      </c>
      <c r="M7" s="241">
        <v>0.52758478187876123</v>
      </c>
      <c r="N7" s="410">
        <v>22527</v>
      </c>
      <c r="O7" s="241">
        <v>0.22371073616890275</v>
      </c>
      <c r="P7" s="186">
        <v>7759</v>
      </c>
      <c r="Q7" s="622">
        <v>0.34443112709193413</v>
      </c>
      <c r="R7" s="24"/>
      <c r="S7" s="24"/>
      <c r="T7" s="162"/>
      <c r="U7" s="162"/>
      <c r="V7" s="162"/>
      <c r="W7" s="24"/>
      <c r="X7" s="162"/>
      <c r="Y7" s="162"/>
      <c r="Z7" s="162"/>
      <c r="AA7" s="162"/>
      <c r="AB7" s="162"/>
      <c r="AC7" s="162"/>
    </row>
    <row r="8" spans="1:29" s="14" customFormat="1" ht="17.25" customHeight="1" x14ac:dyDescent="0.25">
      <c r="A8" s="699" t="s">
        <v>7</v>
      </c>
      <c r="B8" s="700"/>
      <c r="C8" s="123">
        <v>105592</v>
      </c>
      <c r="D8" s="381">
        <v>51249</v>
      </c>
      <c r="E8" s="411">
        <v>0.48534926888400637</v>
      </c>
      <c r="F8" s="381">
        <v>763</v>
      </c>
      <c r="G8" s="241">
        <v>7.2259262065307974E-3</v>
      </c>
      <c r="H8" s="186">
        <v>516</v>
      </c>
      <c r="I8" s="241">
        <v>0.67627785058977719</v>
      </c>
      <c r="J8" s="410">
        <v>81395</v>
      </c>
      <c r="K8" s="241">
        <v>0.77084438215016293</v>
      </c>
      <c r="L8" s="186">
        <v>42726</v>
      </c>
      <c r="M8" s="241">
        <v>0.52492167823576386</v>
      </c>
      <c r="N8" s="410">
        <v>23434</v>
      </c>
      <c r="O8" s="241">
        <v>0.22192969164330631</v>
      </c>
      <c r="P8" s="186">
        <v>8007</v>
      </c>
      <c r="Q8" s="622">
        <v>0.34168302466501665</v>
      </c>
      <c r="R8" s="24"/>
      <c r="S8" s="24"/>
      <c r="T8" s="162"/>
      <c r="U8" s="162"/>
      <c r="V8" s="162"/>
      <c r="W8" s="24"/>
      <c r="X8" s="162"/>
      <c r="Y8" s="162"/>
      <c r="Z8" s="162"/>
      <c r="AA8" s="162"/>
      <c r="AB8" s="162"/>
      <c r="AC8" s="162"/>
    </row>
    <row r="9" spans="1:29" s="14" customFormat="1" ht="17.25" customHeight="1" x14ac:dyDescent="0.25">
      <c r="A9" s="699" t="s">
        <v>8</v>
      </c>
      <c r="B9" s="700"/>
      <c r="C9" s="123">
        <v>110773</v>
      </c>
      <c r="D9" s="381">
        <v>54039</v>
      </c>
      <c r="E9" s="411">
        <v>0.48783548337591293</v>
      </c>
      <c r="F9" s="381">
        <v>773</v>
      </c>
      <c r="G9" s="241">
        <v>6.9782347684002417E-3</v>
      </c>
      <c r="H9" s="186">
        <v>551</v>
      </c>
      <c r="I9" s="241">
        <v>0.71280724450194044</v>
      </c>
      <c r="J9" s="410">
        <v>88285</v>
      </c>
      <c r="K9" s="241">
        <v>0.79699024130428897</v>
      </c>
      <c r="L9" s="186">
        <v>46252</v>
      </c>
      <c r="M9" s="241">
        <v>0.52389420626380467</v>
      </c>
      <c r="N9" s="410">
        <v>21715</v>
      </c>
      <c r="O9" s="241">
        <v>0.1960315239273108</v>
      </c>
      <c r="P9" s="186">
        <v>7236</v>
      </c>
      <c r="Q9" s="622">
        <v>0.33322588072760767</v>
      </c>
      <c r="R9" s="24"/>
      <c r="S9" s="24"/>
      <c r="T9" s="162"/>
      <c r="U9" s="162"/>
      <c r="V9" s="162"/>
      <c r="W9" s="24"/>
      <c r="X9" s="162"/>
      <c r="Y9" s="162"/>
      <c r="Z9" s="162"/>
      <c r="AA9" s="162"/>
      <c r="AB9" s="162"/>
      <c r="AC9" s="162"/>
    </row>
    <row r="10" spans="1:29" s="14" customFormat="1" ht="17.25" customHeight="1" x14ac:dyDescent="0.25">
      <c r="A10" s="699" t="s">
        <v>9</v>
      </c>
      <c r="B10" s="700"/>
      <c r="C10" s="123">
        <v>117374</v>
      </c>
      <c r="D10" s="381">
        <v>57604</v>
      </c>
      <c r="E10" s="411">
        <v>0.49077308432872696</v>
      </c>
      <c r="F10" s="381">
        <v>820</v>
      </c>
      <c r="G10" s="241">
        <v>6.9862150050266671E-3</v>
      </c>
      <c r="H10" s="186">
        <v>593</v>
      </c>
      <c r="I10" s="241">
        <v>0.72317073170731705</v>
      </c>
      <c r="J10" s="410">
        <v>93855</v>
      </c>
      <c r="K10" s="241">
        <v>0.79962342597168024</v>
      </c>
      <c r="L10" s="186">
        <v>49254</v>
      </c>
      <c r="M10" s="241">
        <v>0.52478823717436474</v>
      </c>
      <c r="N10" s="410">
        <v>22699</v>
      </c>
      <c r="O10" s="241">
        <v>0.19339035902329307</v>
      </c>
      <c r="P10" s="186">
        <v>7757</v>
      </c>
      <c r="Q10" s="622">
        <v>0.34173311599629941</v>
      </c>
      <c r="R10" s="24"/>
      <c r="S10" s="24"/>
      <c r="T10" s="162"/>
      <c r="U10" s="162"/>
      <c r="V10" s="162"/>
      <c r="W10" s="24"/>
      <c r="X10" s="162"/>
      <c r="Y10" s="162"/>
      <c r="Z10" s="162"/>
      <c r="AA10" s="162"/>
      <c r="AB10" s="162"/>
      <c r="AC10" s="162"/>
    </row>
    <row r="11" spans="1:29" s="14" customFormat="1" ht="17.25" customHeight="1" x14ac:dyDescent="0.25">
      <c r="A11" s="699" t="s">
        <v>10</v>
      </c>
      <c r="B11" s="700"/>
      <c r="C11" s="89">
        <v>116727</v>
      </c>
      <c r="D11" s="383">
        <v>57110</v>
      </c>
      <c r="E11" s="411">
        <v>0.48926126774439505</v>
      </c>
      <c r="F11" s="383">
        <v>757</v>
      </c>
      <c r="G11" s="241">
        <v>6.4852176445895126E-3</v>
      </c>
      <c r="H11" s="187">
        <v>541</v>
      </c>
      <c r="I11" s="241">
        <v>0.71466314398943198</v>
      </c>
      <c r="J11" s="408">
        <v>91953</v>
      </c>
      <c r="K11" s="241">
        <v>0.78776118635791204</v>
      </c>
      <c r="L11" s="187">
        <v>48500</v>
      </c>
      <c r="M11" s="241">
        <v>0.52744336780746681</v>
      </c>
      <c r="N11" s="408">
        <v>24017</v>
      </c>
      <c r="O11" s="241">
        <v>0.20575359599749843</v>
      </c>
      <c r="P11" s="187">
        <v>8069</v>
      </c>
      <c r="Q11" s="622">
        <v>0.3359703543323479</v>
      </c>
      <c r="R11" s="24"/>
      <c r="S11" s="24"/>
      <c r="T11" s="162"/>
      <c r="U11" s="162"/>
      <c r="V11" s="162"/>
      <c r="W11" s="24"/>
      <c r="X11" s="162"/>
      <c r="Y11" s="162"/>
      <c r="Z11" s="162"/>
      <c r="AA11" s="162"/>
      <c r="AB11" s="162"/>
      <c r="AC11" s="162"/>
    </row>
    <row r="12" spans="1:29" s="14" customFormat="1" ht="17.25" customHeight="1" x14ac:dyDescent="0.25">
      <c r="A12" s="699" t="s">
        <v>11</v>
      </c>
      <c r="B12" s="700"/>
      <c r="C12" s="89">
        <v>117198</v>
      </c>
      <c r="D12" s="383">
        <v>57240</v>
      </c>
      <c r="E12" s="411">
        <v>0.48840423898018737</v>
      </c>
      <c r="F12" s="383">
        <v>718</v>
      </c>
      <c r="G12" s="241">
        <v>6.1263844092902609E-3</v>
      </c>
      <c r="H12" s="187">
        <v>519</v>
      </c>
      <c r="I12" s="241">
        <v>0.72284122562674091</v>
      </c>
      <c r="J12" s="408">
        <v>91520</v>
      </c>
      <c r="K12" s="241">
        <v>0.78090069796412909</v>
      </c>
      <c r="L12" s="187">
        <v>48246</v>
      </c>
      <c r="M12" s="241">
        <v>0.5271634615384615</v>
      </c>
      <c r="N12" s="408">
        <v>24960</v>
      </c>
      <c r="O12" s="241">
        <v>0.21297291762658066</v>
      </c>
      <c r="P12" s="187">
        <v>8475</v>
      </c>
      <c r="Q12" s="622">
        <v>0.33954326923076922</v>
      </c>
      <c r="R12" s="24"/>
      <c r="S12" s="24"/>
      <c r="T12" s="162"/>
      <c r="U12" s="162"/>
      <c r="V12" s="162"/>
      <c r="W12" s="24"/>
      <c r="X12" s="162"/>
      <c r="Y12" s="162"/>
      <c r="Z12" s="162"/>
      <c r="AA12" s="162"/>
      <c r="AB12" s="162"/>
      <c r="AC12" s="162"/>
    </row>
    <row r="13" spans="1:29" s="14" customFormat="1" ht="17.25" customHeight="1" x14ac:dyDescent="0.25">
      <c r="A13" s="699" t="s">
        <v>52</v>
      </c>
      <c r="B13" s="700"/>
      <c r="C13" s="89">
        <v>111841</v>
      </c>
      <c r="D13" s="383">
        <v>54355</v>
      </c>
      <c r="E13" s="411">
        <v>0.48600244990656377</v>
      </c>
      <c r="F13" s="383">
        <v>681</v>
      </c>
      <c r="G13" s="241">
        <v>6.0890013501309894E-3</v>
      </c>
      <c r="H13" s="187">
        <v>498</v>
      </c>
      <c r="I13" s="241">
        <v>0.7312775330396476</v>
      </c>
      <c r="J13" s="408">
        <v>86426</v>
      </c>
      <c r="K13" s="241">
        <v>0.77275775431192495</v>
      </c>
      <c r="L13" s="187">
        <v>45551</v>
      </c>
      <c r="M13" s="241">
        <v>0.52705204452363874</v>
      </c>
      <c r="N13" s="408">
        <v>24734</v>
      </c>
      <c r="O13" s="241">
        <v>0.22115324433794403</v>
      </c>
      <c r="P13" s="187">
        <v>8306</v>
      </c>
      <c r="Q13" s="622">
        <v>0.33581305086116275</v>
      </c>
      <c r="R13" s="24"/>
      <c r="S13" s="24"/>
      <c r="T13" s="162"/>
      <c r="U13" s="162"/>
      <c r="V13" s="162"/>
      <c r="W13" s="24"/>
      <c r="X13" s="162"/>
      <c r="Y13" s="162"/>
      <c r="Z13" s="162"/>
      <c r="AA13" s="162"/>
      <c r="AB13" s="162"/>
      <c r="AC13" s="162"/>
    </row>
    <row r="14" spans="1:29" s="14" customFormat="1" ht="17.25" customHeight="1" x14ac:dyDescent="0.25">
      <c r="A14" s="699" t="s">
        <v>82</v>
      </c>
      <c r="B14" s="700"/>
      <c r="C14" s="89">
        <v>108062</v>
      </c>
      <c r="D14" s="383">
        <v>52490</v>
      </c>
      <c r="E14" s="411">
        <v>0.48573966796838852</v>
      </c>
      <c r="F14" s="383">
        <v>586</v>
      </c>
      <c r="G14" s="241">
        <v>5.4228128296718555E-3</v>
      </c>
      <c r="H14" s="187">
        <v>424</v>
      </c>
      <c r="I14" s="241">
        <v>0.7235494880546075</v>
      </c>
      <c r="J14" s="408">
        <v>82517</v>
      </c>
      <c r="K14" s="241">
        <v>0.76360792878162531</v>
      </c>
      <c r="L14" s="187">
        <v>43573</v>
      </c>
      <c r="M14" s="241">
        <v>0.52804876570888426</v>
      </c>
      <c r="N14" s="408">
        <v>24959</v>
      </c>
      <c r="O14" s="241">
        <v>0.23096925838870278</v>
      </c>
      <c r="P14" s="187">
        <v>8493</v>
      </c>
      <c r="Q14" s="622">
        <v>0.34027805601185945</v>
      </c>
      <c r="R14" s="24"/>
      <c r="S14" s="24"/>
      <c r="T14" s="162"/>
      <c r="U14" s="162"/>
      <c r="V14" s="162"/>
      <c r="W14" s="24"/>
      <c r="X14" s="162"/>
      <c r="Y14" s="162"/>
      <c r="Z14" s="162"/>
      <c r="AA14" s="162"/>
      <c r="AB14" s="162"/>
      <c r="AC14" s="162"/>
    </row>
    <row r="15" spans="1:29" s="14" customFormat="1" ht="17.25" customHeight="1" x14ac:dyDescent="0.25">
      <c r="A15" s="699" t="s">
        <v>193</v>
      </c>
      <c r="B15" s="700"/>
      <c r="C15" s="89">
        <v>106625</v>
      </c>
      <c r="D15" s="383">
        <v>52135</v>
      </c>
      <c r="E15" s="411">
        <v>0.48895662368112541</v>
      </c>
      <c r="F15" s="383">
        <v>564</v>
      </c>
      <c r="G15" s="241">
        <v>5.2895662368112545E-3</v>
      </c>
      <c r="H15" s="187">
        <v>392</v>
      </c>
      <c r="I15" s="241">
        <v>0.69503546099290781</v>
      </c>
      <c r="J15" s="408">
        <v>81475</v>
      </c>
      <c r="K15" s="241">
        <v>0.76412661195779596</v>
      </c>
      <c r="L15" s="187">
        <v>43167</v>
      </c>
      <c r="M15" s="241">
        <v>0.52981896287204666</v>
      </c>
      <c r="N15" s="408">
        <v>24586</v>
      </c>
      <c r="O15" s="241">
        <v>0.23058382180539272</v>
      </c>
      <c r="P15" s="187">
        <v>8576</v>
      </c>
      <c r="Q15" s="622">
        <v>0.34881639957699506</v>
      </c>
      <c r="R15" s="24"/>
      <c r="S15" s="24"/>
      <c r="T15" s="162"/>
      <c r="U15" s="162"/>
      <c r="V15" s="162"/>
      <c r="W15" s="24"/>
      <c r="X15" s="162"/>
      <c r="Y15" s="162"/>
      <c r="Z15" s="162"/>
      <c r="AA15" s="162"/>
      <c r="AB15" s="162"/>
      <c r="AC15" s="162"/>
    </row>
    <row r="16" spans="1:29" s="14" customFormat="1" ht="17.25" customHeight="1" x14ac:dyDescent="0.25">
      <c r="A16" s="699" t="s">
        <v>242</v>
      </c>
      <c r="B16" s="700"/>
      <c r="C16" s="89">
        <v>108630</v>
      </c>
      <c r="D16" s="383">
        <v>52949</v>
      </c>
      <c r="E16" s="411">
        <v>0.48742520482371354</v>
      </c>
      <c r="F16" s="383">
        <v>587</v>
      </c>
      <c r="G16" s="241">
        <v>5.403663812943018E-3</v>
      </c>
      <c r="H16" s="187">
        <v>423</v>
      </c>
      <c r="I16" s="241">
        <v>0.72061328790459966</v>
      </c>
      <c r="J16" s="408">
        <v>82293</v>
      </c>
      <c r="K16" s="241">
        <v>0.75755316210991441</v>
      </c>
      <c r="L16" s="187">
        <v>43556</v>
      </c>
      <c r="M16" s="241">
        <v>0.52927952559755997</v>
      </c>
      <c r="N16" s="408">
        <v>25750</v>
      </c>
      <c r="O16" s="241">
        <v>0.23704317407714259</v>
      </c>
      <c r="P16" s="187">
        <v>8970</v>
      </c>
      <c r="Q16" s="622">
        <v>0.34834951456310681</v>
      </c>
      <c r="R16" s="24"/>
      <c r="S16" s="24"/>
      <c r="T16" s="162"/>
      <c r="U16" s="162"/>
      <c r="V16" s="162"/>
      <c r="W16" s="24"/>
      <c r="X16" s="162"/>
      <c r="Y16" s="162"/>
      <c r="Z16" s="162"/>
      <c r="AA16" s="162"/>
      <c r="AB16" s="162"/>
      <c r="AC16" s="162"/>
    </row>
    <row r="17" spans="1:29" s="14" customFormat="1" ht="17.25" customHeight="1" thickBot="1" x14ac:dyDescent="0.3">
      <c r="A17" s="699" t="s">
        <v>265</v>
      </c>
      <c r="B17" s="700"/>
      <c r="C17" s="155">
        <v>108143</v>
      </c>
      <c r="D17" s="86">
        <v>52745</v>
      </c>
      <c r="E17" s="411">
        <f>D17/C17</f>
        <v>0.48773383390510711</v>
      </c>
      <c r="F17" s="86">
        <v>563</v>
      </c>
      <c r="G17" s="242">
        <f>F17/$C17</f>
        <v>5.2060697409910955E-3</v>
      </c>
      <c r="H17" s="148">
        <v>408</v>
      </c>
      <c r="I17" s="242">
        <f>H17/F17</f>
        <v>0.72468916518650084</v>
      </c>
      <c r="J17" s="88">
        <v>81863</v>
      </c>
      <c r="K17" s="242">
        <f>J17/$C17</f>
        <v>0.75698843198357735</v>
      </c>
      <c r="L17" s="148">
        <v>43254</v>
      </c>
      <c r="M17" s="242">
        <f>L17/J17</f>
        <v>0.52837057034313428</v>
      </c>
      <c r="N17" s="88">
        <v>25717</v>
      </c>
      <c r="O17" s="242">
        <f>N17/$C17</f>
        <v>0.2378054982754316</v>
      </c>
      <c r="P17" s="148">
        <v>9083</v>
      </c>
      <c r="Q17" s="424">
        <f>P17/N17</f>
        <v>0.35319049655869661</v>
      </c>
      <c r="R17" s="24"/>
      <c r="S17" s="24"/>
      <c r="T17" s="24"/>
      <c r="U17" s="162"/>
      <c r="V17" s="162"/>
      <c r="W17" s="24"/>
      <c r="X17" s="162"/>
      <c r="Y17" s="162"/>
      <c r="Z17" s="162"/>
      <c r="AA17" s="162"/>
      <c r="AB17" s="162"/>
      <c r="AC17" s="162"/>
    </row>
    <row r="18" spans="1:29" s="7" customFormat="1" ht="17.25" customHeight="1" x14ac:dyDescent="0.2">
      <c r="A18" s="746" t="s">
        <v>266</v>
      </c>
      <c r="B18" s="251" t="s">
        <v>84</v>
      </c>
      <c r="C18" s="252">
        <f>C17-C16</f>
        <v>-487</v>
      </c>
      <c r="D18" s="253">
        <f>D17-D16</f>
        <v>-204</v>
      </c>
      <c r="E18" s="255">
        <f>E17-E16</f>
        <v>3.0862908139356326E-4</v>
      </c>
      <c r="F18" s="253">
        <f>F17-F16</f>
        <v>-24</v>
      </c>
      <c r="G18" s="299" t="s">
        <v>43</v>
      </c>
      <c r="H18" s="254">
        <f>H17-H16</f>
        <v>-15</v>
      </c>
      <c r="I18" s="299" t="s">
        <v>43</v>
      </c>
      <c r="J18" s="254">
        <f>J17-J16</f>
        <v>-430</v>
      </c>
      <c r="K18" s="299" t="s">
        <v>43</v>
      </c>
      <c r="L18" s="254">
        <f>L17-L16</f>
        <v>-302</v>
      </c>
      <c r="M18" s="299" t="s">
        <v>43</v>
      </c>
      <c r="N18" s="254">
        <f>N17-N16</f>
        <v>-33</v>
      </c>
      <c r="O18" s="299" t="s">
        <v>43</v>
      </c>
      <c r="P18" s="254">
        <f>P17-P16</f>
        <v>113</v>
      </c>
      <c r="Q18" s="300" t="s">
        <v>43</v>
      </c>
      <c r="S18" s="24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</row>
    <row r="19" spans="1:29" ht="17.25" customHeight="1" x14ac:dyDescent="0.25">
      <c r="A19" s="715"/>
      <c r="B19" s="266" t="s">
        <v>85</v>
      </c>
      <c r="C19" s="258">
        <f>C17/C16-1</f>
        <v>-4.4831077971094757E-3</v>
      </c>
      <c r="D19" s="259">
        <f>D17/D16-1</f>
        <v>-3.852763980433993E-3</v>
      </c>
      <c r="E19" s="261">
        <f>E17/E16-1</f>
        <v>6.3318244181731487E-4</v>
      </c>
      <c r="F19" s="259">
        <f>F17/F16-1</f>
        <v>-4.0885860306643984E-2</v>
      </c>
      <c r="G19" s="306" t="s">
        <v>43</v>
      </c>
      <c r="H19" s="260">
        <f>H17/H16-1</f>
        <v>-3.546099290780147E-2</v>
      </c>
      <c r="I19" s="306" t="s">
        <v>43</v>
      </c>
      <c r="J19" s="260">
        <f>J17/J16-1</f>
        <v>-5.2252317937127035E-3</v>
      </c>
      <c r="K19" s="306" t="s">
        <v>43</v>
      </c>
      <c r="L19" s="260">
        <f>L17/L16-1</f>
        <v>-6.9336027183396487E-3</v>
      </c>
      <c r="M19" s="306" t="s">
        <v>43</v>
      </c>
      <c r="N19" s="260">
        <f>N17/N16-1</f>
        <v>-1.2815533980582439E-3</v>
      </c>
      <c r="O19" s="306" t="s">
        <v>43</v>
      </c>
      <c r="P19" s="260">
        <f>P17/P16-1</f>
        <v>1.259754738015606E-2</v>
      </c>
      <c r="Q19" s="307" t="s">
        <v>43</v>
      </c>
      <c r="S19" s="24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</row>
    <row r="20" spans="1:29" ht="17.25" customHeight="1" x14ac:dyDescent="0.25">
      <c r="A20" s="716" t="s">
        <v>267</v>
      </c>
      <c r="B20" s="270" t="s">
        <v>84</v>
      </c>
      <c r="C20" s="271">
        <f>C17-C12</f>
        <v>-9055</v>
      </c>
      <c r="D20" s="272">
        <f>D17-D12</f>
        <v>-4495</v>
      </c>
      <c r="E20" s="274">
        <f>E17-E12</f>
        <v>-6.7040507508026037E-4</v>
      </c>
      <c r="F20" s="272">
        <f>F17-F12</f>
        <v>-155</v>
      </c>
      <c r="G20" s="303" t="s">
        <v>43</v>
      </c>
      <c r="H20" s="273">
        <f>H17-H12</f>
        <v>-111</v>
      </c>
      <c r="I20" s="303" t="s">
        <v>43</v>
      </c>
      <c r="J20" s="273">
        <f>J17-J12</f>
        <v>-9657</v>
      </c>
      <c r="K20" s="303" t="s">
        <v>43</v>
      </c>
      <c r="L20" s="273">
        <f>L17-L12</f>
        <v>-4992</v>
      </c>
      <c r="M20" s="303" t="s">
        <v>43</v>
      </c>
      <c r="N20" s="273">
        <f>N17-N12</f>
        <v>757</v>
      </c>
      <c r="O20" s="303" t="s">
        <v>43</v>
      </c>
      <c r="P20" s="273">
        <f>P17-P12</f>
        <v>608</v>
      </c>
      <c r="Q20" s="304" t="s">
        <v>43</v>
      </c>
      <c r="S20" s="24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</row>
    <row r="21" spans="1:29" x14ac:dyDescent="0.25">
      <c r="A21" s="715"/>
      <c r="B21" s="266" t="s">
        <v>85</v>
      </c>
      <c r="C21" s="258">
        <f>C17/C12-1</f>
        <v>-7.7262410621341648E-2</v>
      </c>
      <c r="D21" s="259">
        <f>D17/D12-1</f>
        <v>-7.8529000698811968E-2</v>
      </c>
      <c r="E21" s="261">
        <f>E17/E12-1</f>
        <v>-1.3726438502665861E-3</v>
      </c>
      <c r="F21" s="259">
        <f>F17/F12-1</f>
        <v>-0.21587743732590525</v>
      </c>
      <c r="G21" s="306" t="s">
        <v>43</v>
      </c>
      <c r="H21" s="260">
        <f>H17/H12-1</f>
        <v>-0.21387283236994215</v>
      </c>
      <c r="I21" s="306" t="s">
        <v>43</v>
      </c>
      <c r="J21" s="260">
        <f>J17/J12-1</f>
        <v>-0.10551791958041956</v>
      </c>
      <c r="K21" s="306" t="s">
        <v>43</v>
      </c>
      <c r="L21" s="260">
        <f>L17/L12-1</f>
        <v>-0.10346971769680391</v>
      </c>
      <c r="M21" s="306" t="s">
        <v>43</v>
      </c>
      <c r="N21" s="260">
        <f>N17/N12-1</f>
        <v>3.0328525641025728E-2</v>
      </c>
      <c r="O21" s="306" t="s">
        <v>43</v>
      </c>
      <c r="P21" s="260">
        <f>P17/P12-1</f>
        <v>7.1740412979351076E-2</v>
      </c>
      <c r="Q21" s="307" t="s">
        <v>43</v>
      </c>
      <c r="S21" s="24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</row>
    <row r="22" spans="1:29" ht="15" customHeight="1" x14ac:dyDescent="0.25">
      <c r="A22" s="716" t="s">
        <v>268</v>
      </c>
      <c r="B22" s="270" t="s">
        <v>84</v>
      </c>
      <c r="C22" s="271">
        <f>C17-C7</f>
        <v>7446</v>
      </c>
      <c r="D22" s="272">
        <f>D17-D7</f>
        <v>3608</v>
      </c>
      <c r="E22" s="274">
        <f>E17-E7</f>
        <v>-2.3502316114115684E-4</v>
      </c>
      <c r="F22" s="272">
        <f>F17-F7</f>
        <v>-173</v>
      </c>
      <c r="G22" s="303" t="s">
        <v>43</v>
      </c>
      <c r="H22" s="273">
        <f>H17-H7</f>
        <v>-117</v>
      </c>
      <c r="I22" s="303" t="s">
        <v>43</v>
      </c>
      <c r="J22" s="273">
        <f>J17-J7</f>
        <v>4429</v>
      </c>
      <c r="K22" s="303" t="s">
        <v>43</v>
      </c>
      <c r="L22" s="273">
        <f>L17-L7</f>
        <v>2401</v>
      </c>
      <c r="M22" s="303" t="s">
        <v>43</v>
      </c>
      <c r="N22" s="273">
        <f>N17-N7</f>
        <v>3190</v>
      </c>
      <c r="O22" s="303" t="s">
        <v>43</v>
      </c>
      <c r="P22" s="273">
        <f>P17-P7</f>
        <v>1324</v>
      </c>
      <c r="Q22" s="304" t="s">
        <v>43</v>
      </c>
      <c r="S22" s="24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</row>
    <row r="23" spans="1:29" ht="18" customHeight="1" thickBot="1" x14ac:dyDescent="0.3">
      <c r="A23" s="717"/>
      <c r="B23" s="276" t="s">
        <v>85</v>
      </c>
      <c r="C23" s="334">
        <f>C17/C7-1</f>
        <v>7.3944606095514231E-2</v>
      </c>
      <c r="D23" s="287">
        <f>D17/D7-1</f>
        <v>7.3427356167450109E-2</v>
      </c>
      <c r="E23" s="338">
        <f>E17/E7-1</f>
        <v>-4.8163557517610922E-4</v>
      </c>
      <c r="F23" s="287">
        <f>F17/F7-1</f>
        <v>-0.23505434782608692</v>
      </c>
      <c r="G23" s="335" t="s">
        <v>43</v>
      </c>
      <c r="H23" s="288">
        <f>H17/H7-1</f>
        <v>-0.22285714285714286</v>
      </c>
      <c r="I23" s="335" t="s">
        <v>43</v>
      </c>
      <c r="J23" s="288">
        <f>J17/J7-1</f>
        <v>5.7197096882506404E-2</v>
      </c>
      <c r="K23" s="335" t="s">
        <v>43</v>
      </c>
      <c r="L23" s="288">
        <f>L17/L7-1</f>
        <v>5.8771693633270505E-2</v>
      </c>
      <c r="M23" s="335" t="s">
        <v>43</v>
      </c>
      <c r="N23" s="288">
        <f>N17/N7-1</f>
        <v>0.14160784835974605</v>
      </c>
      <c r="O23" s="335" t="s">
        <v>43</v>
      </c>
      <c r="P23" s="288">
        <f>P17/P7-1</f>
        <v>0.17064054646217297</v>
      </c>
      <c r="Q23" s="336" t="s">
        <v>43</v>
      </c>
      <c r="S23" s="24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</row>
    <row r="24" spans="1:29" ht="17.25" customHeight="1" x14ac:dyDescent="0.25">
      <c r="A24" s="451" t="s">
        <v>123</v>
      </c>
    </row>
    <row r="25" spans="1:29" ht="17.25" customHeight="1" x14ac:dyDescent="0.25">
      <c r="A25" s="451" t="s">
        <v>236</v>
      </c>
    </row>
    <row r="26" spans="1:29" x14ac:dyDescent="0.25"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</row>
    <row r="27" spans="1:29" x14ac:dyDescent="0.25"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1:29" x14ac:dyDescent="0.25"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</row>
    <row r="29" spans="1:29" x14ac:dyDescent="0.25"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29" x14ac:dyDescent="0.25"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</row>
  </sheetData>
  <mergeCells count="28">
    <mergeCell ref="D4:E5"/>
    <mergeCell ref="F3:Q3"/>
    <mergeCell ref="A13:B13"/>
    <mergeCell ref="A9:B9"/>
    <mergeCell ref="A10:B10"/>
    <mergeCell ref="A11:B11"/>
    <mergeCell ref="A12:B12"/>
    <mergeCell ref="D3:E3"/>
    <mergeCell ref="A3:B6"/>
    <mergeCell ref="A7:B7"/>
    <mergeCell ref="A8:B8"/>
    <mergeCell ref="C3:C5"/>
    <mergeCell ref="F5:G5"/>
    <mergeCell ref="J5:K5"/>
    <mergeCell ref="N5:O5"/>
    <mergeCell ref="H5:I5"/>
    <mergeCell ref="A20:A21"/>
    <mergeCell ref="A22:A23"/>
    <mergeCell ref="A14:B14"/>
    <mergeCell ref="A15:B15"/>
    <mergeCell ref="A16:B16"/>
    <mergeCell ref="A17:B17"/>
    <mergeCell ref="A18:A19"/>
    <mergeCell ref="L5:M5"/>
    <mergeCell ref="P5:Q5"/>
    <mergeCell ref="F4:I4"/>
    <mergeCell ref="J4:M4"/>
    <mergeCell ref="N4:Q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I23 J18:M23 N19:Q23 N18:P18 Q18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zoomScaleNormal="100" workbookViewId="0"/>
  </sheetViews>
  <sheetFormatPr defaultColWidth="9.140625" defaultRowHeight="15" x14ac:dyDescent="0.25"/>
  <cols>
    <col min="1" max="1" width="17.28515625" style="107" customWidth="1"/>
    <col min="2" max="2" width="7" style="107" bestFit="1" customWidth="1"/>
    <col min="3" max="4" width="6.140625" style="107" bestFit="1" customWidth="1"/>
    <col min="5" max="5" width="4.85546875" style="107" bestFit="1" customWidth="1"/>
    <col min="6" max="6" width="5.140625" style="107" bestFit="1" customWidth="1"/>
    <col min="7" max="7" width="4.85546875" style="107" bestFit="1" customWidth="1"/>
    <col min="8" max="8" width="6" style="107" bestFit="1" customWidth="1"/>
    <col min="9" max="11" width="6.140625" style="107" customWidth="1"/>
    <col min="12" max="12" width="6" style="107" bestFit="1" customWidth="1"/>
    <col min="13" max="13" width="6.140625" style="107" customWidth="1"/>
    <col min="14" max="14" width="6" style="107" bestFit="1" customWidth="1"/>
    <col min="15" max="15" width="5.28515625" style="107" bestFit="1" customWidth="1"/>
    <col min="16" max="16" width="6" style="107" bestFit="1" customWidth="1"/>
    <col min="17" max="17" width="7.5703125" style="107" customWidth="1"/>
    <col min="18" max="16384" width="9.140625" style="107"/>
  </cols>
  <sheetData>
    <row r="1" spans="1:29" s="8" customFormat="1" ht="17.25" customHeight="1" x14ac:dyDescent="0.2">
      <c r="A1" s="238" t="s">
        <v>335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236"/>
      <c r="O1" s="126"/>
      <c r="P1" s="126"/>
    </row>
    <row r="2" spans="1:29" s="105" customFormat="1" ht="17.25" customHeight="1" thickBot="1" x14ac:dyDescent="0.3">
      <c r="A2" s="167" t="s">
        <v>86</v>
      </c>
    </row>
    <row r="3" spans="1:29" ht="17.25" customHeight="1" x14ac:dyDescent="0.25">
      <c r="A3" s="763" t="s">
        <v>83</v>
      </c>
      <c r="B3" s="839" t="s">
        <v>51</v>
      </c>
      <c r="C3" s="781" t="s">
        <v>3</v>
      </c>
      <c r="D3" s="844"/>
      <c r="E3" s="781" t="s">
        <v>190</v>
      </c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2"/>
    </row>
    <row r="4" spans="1:29" ht="17.25" customHeight="1" x14ac:dyDescent="0.25">
      <c r="A4" s="764"/>
      <c r="B4" s="843"/>
      <c r="C4" s="836" t="s">
        <v>4</v>
      </c>
      <c r="D4" s="823"/>
      <c r="E4" s="834" t="s">
        <v>47</v>
      </c>
      <c r="F4" s="835"/>
      <c r="G4" s="835"/>
      <c r="H4" s="786"/>
      <c r="I4" s="779" t="s">
        <v>48</v>
      </c>
      <c r="J4" s="835"/>
      <c r="K4" s="835"/>
      <c r="L4" s="786"/>
      <c r="M4" s="779" t="s">
        <v>122</v>
      </c>
      <c r="N4" s="835"/>
      <c r="O4" s="835"/>
      <c r="P4" s="780"/>
    </row>
    <row r="5" spans="1:29" ht="17.25" customHeight="1" x14ac:dyDescent="0.25">
      <c r="A5" s="764"/>
      <c r="B5" s="843"/>
      <c r="C5" s="837"/>
      <c r="D5" s="838"/>
      <c r="E5" s="784" t="s">
        <v>2</v>
      </c>
      <c r="F5" s="832"/>
      <c r="G5" s="831" t="s">
        <v>33</v>
      </c>
      <c r="H5" s="832"/>
      <c r="I5" s="786" t="s">
        <v>2</v>
      </c>
      <c r="J5" s="832"/>
      <c r="K5" s="831" t="s">
        <v>33</v>
      </c>
      <c r="L5" s="832"/>
      <c r="M5" s="786" t="s">
        <v>2</v>
      </c>
      <c r="N5" s="832"/>
      <c r="O5" s="831" t="s">
        <v>33</v>
      </c>
      <c r="P5" s="833"/>
    </row>
    <row r="6" spans="1:29" ht="17.25" customHeight="1" thickBot="1" x14ac:dyDescent="0.3">
      <c r="A6" s="765"/>
      <c r="B6" s="384" t="s">
        <v>56</v>
      </c>
      <c r="C6" s="311" t="s">
        <v>56</v>
      </c>
      <c r="D6" s="314" t="s">
        <v>57</v>
      </c>
      <c r="E6" s="311" t="s">
        <v>56</v>
      </c>
      <c r="F6" s="314" t="s">
        <v>57</v>
      </c>
      <c r="G6" s="316" t="s">
        <v>56</v>
      </c>
      <c r="H6" s="314" t="s">
        <v>58</v>
      </c>
      <c r="I6" s="316" t="s">
        <v>56</v>
      </c>
      <c r="J6" s="314" t="s">
        <v>57</v>
      </c>
      <c r="K6" s="316" t="s">
        <v>56</v>
      </c>
      <c r="L6" s="314" t="s">
        <v>58</v>
      </c>
      <c r="M6" s="316" t="s">
        <v>56</v>
      </c>
      <c r="N6" s="314" t="s">
        <v>57</v>
      </c>
      <c r="O6" s="316" t="s">
        <v>56</v>
      </c>
      <c r="P6" s="342" t="s">
        <v>58</v>
      </c>
    </row>
    <row r="7" spans="1:29" s="14" customFormat="1" ht="17.25" customHeight="1" x14ac:dyDescent="0.25">
      <c r="A7" s="248" t="s">
        <v>13</v>
      </c>
      <c r="B7" s="560">
        <v>108143</v>
      </c>
      <c r="C7" s="566">
        <v>52745</v>
      </c>
      <c r="D7" s="563">
        <f>C7/$B7</f>
        <v>0.48773383390510711</v>
      </c>
      <c r="E7" s="483">
        <v>563</v>
      </c>
      <c r="F7" s="564">
        <f>E7/$B7</f>
        <v>5.2060697409910955E-3</v>
      </c>
      <c r="G7" s="562">
        <v>408</v>
      </c>
      <c r="H7" s="565">
        <f>G7/E7</f>
        <v>0.72468916518650084</v>
      </c>
      <c r="I7" s="562">
        <v>81863</v>
      </c>
      <c r="J7" s="564">
        <f t="shared" ref="J7:J21" si="0">I7/$B7</f>
        <v>0.75698843198357735</v>
      </c>
      <c r="K7" s="484">
        <v>43254</v>
      </c>
      <c r="L7" s="565">
        <f>K7/I7</f>
        <v>0.52837057034313428</v>
      </c>
      <c r="M7" s="562">
        <v>25717</v>
      </c>
      <c r="N7" s="564">
        <f t="shared" ref="N7:N21" si="1">M7/$B7</f>
        <v>0.2378054982754316</v>
      </c>
      <c r="O7" s="484">
        <v>9083</v>
      </c>
      <c r="P7" s="563">
        <f>O7/M7</f>
        <v>0.35319049655869661</v>
      </c>
      <c r="R7" s="24"/>
      <c r="S7" s="24"/>
      <c r="T7" s="162"/>
      <c r="U7" s="162"/>
      <c r="V7" s="162"/>
      <c r="W7" s="162"/>
      <c r="X7" s="162"/>
      <c r="Y7" s="162"/>
      <c r="Z7" s="162"/>
      <c r="AA7" s="162"/>
      <c r="AB7" s="162"/>
      <c r="AC7" s="162"/>
    </row>
    <row r="8" spans="1:29" s="14" customFormat="1" ht="17.25" customHeight="1" x14ac:dyDescent="0.25">
      <c r="A8" s="28" t="s">
        <v>14</v>
      </c>
      <c r="B8" s="561">
        <v>13061</v>
      </c>
      <c r="C8" s="381">
        <v>6223</v>
      </c>
      <c r="D8" s="423">
        <f t="shared" ref="D8:F21" si="2">C8/$B8</f>
        <v>0.47645662659826965</v>
      </c>
      <c r="E8" s="381">
        <v>81</v>
      </c>
      <c r="F8" s="387">
        <f t="shared" si="2"/>
        <v>6.2016690911875045E-3</v>
      </c>
      <c r="G8" s="410">
        <v>61</v>
      </c>
      <c r="H8" s="387">
        <f t="shared" ref="H8:H21" si="3">G8/E8</f>
        <v>0.75308641975308643</v>
      </c>
      <c r="I8" s="410">
        <v>10068</v>
      </c>
      <c r="J8" s="387">
        <f t="shared" si="0"/>
        <v>0.77084449888982465</v>
      </c>
      <c r="K8" s="380">
        <v>5180</v>
      </c>
      <c r="L8" s="387">
        <f t="shared" ref="L8:L21" si="4">K8/I8</f>
        <v>0.51450139054429878</v>
      </c>
      <c r="M8" s="410">
        <v>2912</v>
      </c>
      <c r="N8" s="387">
        <f t="shared" si="1"/>
        <v>0.22295383201898783</v>
      </c>
      <c r="O8" s="380">
        <v>982</v>
      </c>
      <c r="P8" s="423">
        <f t="shared" ref="P8:P21" si="5">O8/M8</f>
        <v>0.33722527472527475</v>
      </c>
      <c r="R8" s="24"/>
      <c r="S8" s="24"/>
      <c r="T8" s="162"/>
      <c r="U8" s="162"/>
      <c r="V8" s="162"/>
      <c r="W8" s="162"/>
      <c r="X8" s="162"/>
      <c r="Y8" s="162"/>
      <c r="Z8" s="162"/>
      <c r="AA8" s="162"/>
      <c r="AB8" s="162"/>
      <c r="AC8" s="162"/>
    </row>
    <row r="9" spans="1:29" s="14" customFormat="1" ht="17.25" customHeight="1" x14ac:dyDescent="0.25">
      <c r="A9" s="28" t="s">
        <v>15</v>
      </c>
      <c r="B9" s="561">
        <v>16124</v>
      </c>
      <c r="C9" s="381">
        <v>7891</v>
      </c>
      <c r="D9" s="423">
        <f t="shared" si="2"/>
        <v>0.48939469114363682</v>
      </c>
      <c r="E9" s="381">
        <v>103</v>
      </c>
      <c r="F9" s="387">
        <f t="shared" si="2"/>
        <v>6.3879930538327957E-3</v>
      </c>
      <c r="G9" s="410">
        <v>80</v>
      </c>
      <c r="H9" s="387">
        <f t="shared" si="3"/>
        <v>0.77669902912621358</v>
      </c>
      <c r="I9" s="410">
        <v>12450</v>
      </c>
      <c r="J9" s="387">
        <f t="shared" si="0"/>
        <v>0.7721409079632845</v>
      </c>
      <c r="K9" s="380">
        <v>6572</v>
      </c>
      <c r="L9" s="387">
        <f t="shared" si="4"/>
        <v>0.52787148594377509</v>
      </c>
      <c r="M9" s="410">
        <v>3571</v>
      </c>
      <c r="N9" s="387">
        <f t="shared" si="1"/>
        <v>0.22147109898288267</v>
      </c>
      <c r="O9" s="380">
        <v>1239</v>
      </c>
      <c r="P9" s="423">
        <f t="shared" si="5"/>
        <v>0.34696163539624753</v>
      </c>
      <c r="R9" s="24"/>
      <c r="S9" s="24"/>
      <c r="T9" s="162"/>
      <c r="U9" s="162"/>
      <c r="V9" s="162"/>
      <c r="W9" s="162"/>
      <c r="X9" s="162"/>
      <c r="Y9" s="162"/>
      <c r="Z9" s="162"/>
      <c r="AA9" s="162"/>
      <c r="AB9" s="162"/>
      <c r="AC9" s="162"/>
    </row>
    <row r="10" spans="1:29" s="14" customFormat="1" ht="17.25" customHeight="1" x14ac:dyDescent="0.25">
      <c r="A10" s="28" t="s">
        <v>16</v>
      </c>
      <c r="B10" s="561">
        <v>6680</v>
      </c>
      <c r="C10" s="381">
        <v>3228</v>
      </c>
      <c r="D10" s="423">
        <f t="shared" si="2"/>
        <v>0.48323353293413174</v>
      </c>
      <c r="E10" s="381">
        <v>30</v>
      </c>
      <c r="F10" s="387">
        <f t="shared" si="2"/>
        <v>4.4910179640718561E-3</v>
      </c>
      <c r="G10" s="410">
        <v>19</v>
      </c>
      <c r="H10" s="387">
        <f t="shared" si="3"/>
        <v>0.6333333333333333</v>
      </c>
      <c r="I10" s="410">
        <v>5044</v>
      </c>
      <c r="J10" s="387">
        <f t="shared" si="0"/>
        <v>0.75508982035928141</v>
      </c>
      <c r="K10" s="380">
        <v>2649</v>
      </c>
      <c r="L10" s="387">
        <f t="shared" si="4"/>
        <v>0.5251784298176051</v>
      </c>
      <c r="M10" s="410">
        <v>1606</v>
      </c>
      <c r="N10" s="387">
        <f t="shared" si="1"/>
        <v>0.2404191616766467</v>
      </c>
      <c r="O10" s="380">
        <v>560</v>
      </c>
      <c r="P10" s="423">
        <f t="shared" si="5"/>
        <v>0.34869240348692404</v>
      </c>
      <c r="R10" s="24"/>
      <c r="S10" s="24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</row>
    <row r="11" spans="1:29" s="14" customFormat="1" ht="17.25" customHeight="1" x14ac:dyDescent="0.25">
      <c r="A11" s="28" t="s">
        <v>17</v>
      </c>
      <c r="B11" s="561">
        <v>5769</v>
      </c>
      <c r="C11" s="381">
        <v>2790</v>
      </c>
      <c r="D11" s="423">
        <f t="shared" si="2"/>
        <v>0.48361934477379093</v>
      </c>
      <c r="E11" s="381">
        <v>38</v>
      </c>
      <c r="F11" s="387">
        <f t="shared" si="2"/>
        <v>6.5869301438724213E-3</v>
      </c>
      <c r="G11" s="410">
        <v>27</v>
      </c>
      <c r="H11" s="387">
        <f t="shared" si="3"/>
        <v>0.71052631578947367</v>
      </c>
      <c r="I11" s="410">
        <v>4366</v>
      </c>
      <c r="J11" s="387">
        <f t="shared" si="0"/>
        <v>0.75680360547755243</v>
      </c>
      <c r="K11" s="380">
        <v>2280</v>
      </c>
      <c r="L11" s="387">
        <f t="shared" si="4"/>
        <v>0.52221713238662393</v>
      </c>
      <c r="M11" s="410">
        <v>1365</v>
      </c>
      <c r="N11" s="387">
        <f t="shared" si="1"/>
        <v>0.23660946437857514</v>
      </c>
      <c r="O11" s="380">
        <v>483</v>
      </c>
      <c r="P11" s="423">
        <f t="shared" si="5"/>
        <v>0.35384615384615387</v>
      </c>
      <c r="R11" s="24"/>
      <c r="S11" s="24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</row>
    <row r="12" spans="1:29" s="14" customFormat="1" ht="17.25" customHeight="1" x14ac:dyDescent="0.25">
      <c r="A12" s="28" t="s">
        <v>18</v>
      </c>
      <c r="B12" s="561">
        <v>2662</v>
      </c>
      <c r="C12" s="381">
        <v>1292</v>
      </c>
      <c r="D12" s="423">
        <f t="shared" si="2"/>
        <v>0.48534936138241924</v>
      </c>
      <c r="E12" s="381">
        <v>10</v>
      </c>
      <c r="F12" s="387">
        <f t="shared" si="2"/>
        <v>3.7565740045078888E-3</v>
      </c>
      <c r="G12" s="410">
        <v>7</v>
      </c>
      <c r="H12" s="387">
        <f t="shared" si="3"/>
        <v>0.7</v>
      </c>
      <c r="I12" s="410">
        <v>1983</v>
      </c>
      <c r="J12" s="387">
        <f t="shared" si="0"/>
        <v>0.74492862509391433</v>
      </c>
      <c r="K12" s="380">
        <v>1043</v>
      </c>
      <c r="L12" s="387">
        <f t="shared" si="4"/>
        <v>0.52597075138678773</v>
      </c>
      <c r="M12" s="410">
        <v>669</v>
      </c>
      <c r="N12" s="387">
        <f t="shared" si="1"/>
        <v>0.25131480090157776</v>
      </c>
      <c r="O12" s="380">
        <v>242</v>
      </c>
      <c r="P12" s="423">
        <f t="shared" si="5"/>
        <v>0.36173393124065772</v>
      </c>
      <c r="R12" s="24"/>
      <c r="S12" s="24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</row>
    <row r="13" spans="1:29" s="14" customFormat="1" ht="17.25" customHeight="1" x14ac:dyDescent="0.25">
      <c r="A13" s="28" t="s">
        <v>19</v>
      </c>
      <c r="B13" s="561">
        <v>8011</v>
      </c>
      <c r="C13" s="381">
        <v>3905</v>
      </c>
      <c r="D13" s="423">
        <f t="shared" si="2"/>
        <v>0.48745474971913616</v>
      </c>
      <c r="E13" s="381">
        <v>34</v>
      </c>
      <c r="F13" s="387">
        <f t="shared" si="2"/>
        <v>4.2441642741230809E-3</v>
      </c>
      <c r="G13" s="410">
        <v>22</v>
      </c>
      <c r="H13" s="387">
        <f t="shared" si="3"/>
        <v>0.6470588235294118</v>
      </c>
      <c r="I13" s="410">
        <v>5808</v>
      </c>
      <c r="J13" s="387">
        <f t="shared" si="0"/>
        <v>0.72500312070902506</v>
      </c>
      <c r="K13" s="380">
        <v>3068</v>
      </c>
      <c r="L13" s="387">
        <f t="shared" si="4"/>
        <v>0.528236914600551</v>
      </c>
      <c r="M13" s="410">
        <v>2169</v>
      </c>
      <c r="N13" s="387">
        <f t="shared" si="1"/>
        <v>0.27075271501685183</v>
      </c>
      <c r="O13" s="380">
        <v>815</v>
      </c>
      <c r="P13" s="423">
        <f t="shared" si="5"/>
        <v>0.37574919317657907</v>
      </c>
      <c r="R13" s="24"/>
      <c r="S13" s="24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</row>
    <row r="14" spans="1:29" s="14" customFormat="1" ht="17.25" customHeight="1" x14ac:dyDescent="0.25">
      <c r="A14" s="28" t="s">
        <v>20</v>
      </c>
      <c r="B14" s="454">
        <v>4392</v>
      </c>
      <c r="C14" s="383">
        <v>2151</v>
      </c>
      <c r="D14" s="423">
        <f t="shared" si="2"/>
        <v>0.48975409836065575</v>
      </c>
      <c r="E14" s="383">
        <v>23</v>
      </c>
      <c r="F14" s="387">
        <f t="shared" si="2"/>
        <v>5.236794171220401E-3</v>
      </c>
      <c r="G14" s="408">
        <v>19</v>
      </c>
      <c r="H14" s="387">
        <f t="shared" si="3"/>
        <v>0.82608695652173914</v>
      </c>
      <c r="I14" s="408">
        <v>3262</v>
      </c>
      <c r="J14" s="387">
        <f t="shared" si="0"/>
        <v>0.7427140255009107</v>
      </c>
      <c r="K14" s="373">
        <v>1726</v>
      </c>
      <c r="L14" s="387">
        <f t="shared" si="4"/>
        <v>0.52912323727774369</v>
      </c>
      <c r="M14" s="408">
        <v>1107</v>
      </c>
      <c r="N14" s="387">
        <f t="shared" si="1"/>
        <v>0.25204918032786883</v>
      </c>
      <c r="O14" s="373">
        <v>406</v>
      </c>
      <c r="P14" s="423">
        <f t="shared" si="5"/>
        <v>0.36675700090334235</v>
      </c>
      <c r="R14" s="24"/>
      <c r="S14" s="24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</row>
    <row r="15" spans="1:29" s="14" customFormat="1" ht="17.25" customHeight="1" x14ac:dyDescent="0.25">
      <c r="A15" s="28" t="s">
        <v>21</v>
      </c>
      <c r="B15" s="454">
        <v>5348</v>
      </c>
      <c r="C15" s="383">
        <v>2619</v>
      </c>
      <c r="D15" s="423">
        <f t="shared" si="2"/>
        <v>0.48971578160059837</v>
      </c>
      <c r="E15" s="383">
        <v>22</v>
      </c>
      <c r="F15" s="387">
        <f t="shared" si="2"/>
        <v>4.1136873597606583E-3</v>
      </c>
      <c r="G15" s="408">
        <v>20</v>
      </c>
      <c r="H15" s="387">
        <f t="shared" si="3"/>
        <v>0.90909090909090906</v>
      </c>
      <c r="I15" s="408">
        <v>3969</v>
      </c>
      <c r="J15" s="387">
        <f t="shared" si="0"/>
        <v>0.74214659685863871</v>
      </c>
      <c r="K15" s="373">
        <v>2121</v>
      </c>
      <c r="L15" s="387">
        <f t="shared" si="4"/>
        <v>0.53439153439153442</v>
      </c>
      <c r="M15" s="408">
        <v>1357</v>
      </c>
      <c r="N15" s="387">
        <f t="shared" si="1"/>
        <v>0.25373971578160059</v>
      </c>
      <c r="O15" s="373">
        <v>478</v>
      </c>
      <c r="P15" s="423">
        <f t="shared" si="5"/>
        <v>0.35224760501105379</v>
      </c>
      <c r="R15" s="24"/>
      <c r="S15" s="24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</row>
    <row r="16" spans="1:29" s="14" customFormat="1" ht="17.25" customHeight="1" x14ac:dyDescent="0.25">
      <c r="A16" s="28" t="s">
        <v>22</v>
      </c>
      <c r="B16" s="454">
        <v>5257</v>
      </c>
      <c r="C16" s="383">
        <v>2564</v>
      </c>
      <c r="D16" s="423">
        <f t="shared" si="2"/>
        <v>0.48773064485447976</v>
      </c>
      <c r="E16" s="383">
        <v>21</v>
      </c>
      <c r="F16" s="387">
        <f t="shared" si="2"/>
        <v>3.9946737683089215E-3</v>
      </c>
      <c r="G16" s="408">
        <v>17</v>
      </c>
      <c r="H16" s="387">
        <f t="shared" si="3"/>
        <v>0.80952380952380953</v>
      </c>
      <c r="I16" s="408">
        <v>4053</v>
      </c>
      <c r="J16" s="387">
        <f t="shared" si="0"/>
        <v>0.77097203728362185</v>
      </c>
      <c r="K16" s="373">
        <v>2129</v>
      </c>
      <c r="L16" s="387">
        <f t="shared" si="4"/>
        <v>0.5252899087095978</v>
      </c>
      <c r="M16" s="408">
        <v>1183</v>
      </c>
      <c r="N16" s="387">
        <f t="shared" si="1"/>
        <v>0.22503328894806923</v>
      </c>
      <c r="O16" s="373">
        <v>418</v>
      </c>
      <c r="P16" s="423">
        <f t="shared" si="5"/>
        <v>0.35333896872358411</v>
      </c>
      <c r="R16" s="24"/>
      <c r="S16" s="24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</row>
    <row r="17" spans="1:29" s="14" customFormat="1" ht="17.25" customHeight="1" x14ac:dyDescent="0.25">
      <c r="A17" s="28" t="s">
        <v>23</v>
      </c>
      <c r="B17" s="454">
        <v>5163</v>
      </c>
      <c r="C17" s="383">
        <v>2549</v>
      </c>
      <c r="D17" s="423">
        <f t="shared" si="2"/>
        <v>0.4937052101491381</v>
      </c>
      <c r="E17" s="383">
        <v>29</v>
      </c>
      <c r="F17" s="387">
        <f t="shared" si="2"/>
        <v>5.6168894053844664E-3</v>
      </c>
      <c r="G17" s="408">
        <v>20</v>
      </c>
      <c r="H17" s="387">
        <f t="shared" si="3"/>
        <v>0.68965517241379315</v>
      </c>
      <c r="I17" s="408">
        <v>3978</v>
      </c>
      <c r="J17" s="387">
        <f t="shared" si="0"/>
        <v>0.77048227774549682</v>
      </c>
      <c r="K17" s="373">
        <v>2109</v>
      </c>
      <c r="L17" s="387">
        <f t="shared" si="4"/>
        <v>0.5301659125188537</v>
      </c>
      <c r="M17" s="408">
        <v>1156</v>
      </c>
      <c r="N17" s="387">
        <f t="shared" si="1"/>
        <v>0.22390083284911874</v>
      </c>
      <c r="O17" s="373">
        <v>420</v>
      </c>
      <c r="P17" s="423">
        <f t="shared" si="5"/>
        <v>0.36332179930795849</v>
      </c>
      <c r="R17" s="24"/>
      <c r="S17" s="24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</row>
    <row r="18" spans="1:29" s="128" customFormat="1" ht="17.25" customHeight="1" x14ac:dyDescent="0.2">
      <c r="A18" s="28" t="s">
        <v>24</v>
      </c>
      <c r="B18" s="454">
        <v>12601</v>
      </c>
      <c r="C18" s="383">
        <v>6196</v>
      </c>
      <c r="D18" s="423">
        <f t="shared" si="2"/>
        <v>0.49170700738036666</v>
      </c>
      <c r="E18" s="383">
        <v>81</v>
      </c>
      <c r="F18" s="387">
        <f t="shared" si="2"/>
        <v>6.4280612649789699E-3</v>
      </c>
      <c r="G18" s="408">
        <v>60</v>
      </c>
      <c r="H18" s="387">
        <f t="shared" si="3"/>
        <v>0.7407407407407407</v>
      </c>
      <c r="I18" s="408">
        <v>9543</v>
      </c>
      <c r="J18" s="387">
        <f t="shared" si="0"/>
        <v>0.75732084755178164</v>
      </c>
      <c r="K18" s="373">
        <v>5083</v>
      </c>
      <c r="L18" s="387">
        <f t="shared" si="4"/>
        <v>0.53264172692025569</v>
      </c>
      <c r="M18" s="408">
        <v>2977</v>
      </c>
      <c r="N18" s="387">
        <f t="shared" si="1"/>
        <v>0.23625109118323942</v>
      </c>
      <c r="O18" s="373">
        <v>1053</v>
      </c>
      <c r="P18" s="423">
        <f t="shared" si="5"/>
        <v>0.35371179039301309</v>
      </c>
      <c r="Q18" s="14"/>
      <c r="R18" s="24"/>
      <c r="S18" s="24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</row>
    <row r="19" spans="1:29" ht="17.25" customHeight="1" x14ac:dyDescent="0.25">
      <c r="A19" s="28" t="s">
        <v>25</v>
      </c>
      <c r="B19" s="454">
        <v>6103</v>
      </c>
      <c r="C19" s="383">
        <v>2974</v>
      </c>
      <c r="D19" s="423">
        <f t="shared" si="2"/>
        <v>0.48730132721612324</v>
      </c>
      <c r="E19" s="383">
        <v>33</v>
      </c>
      <c r="F19" s="387">
        <f t="shared" si="2"/>
        <v>5.4071767982959203E-3</v>
      </c>
      <c r="G19" s="408">
        <v>20</v>
      </c>
      <c r="H19" s="387">
        <f t="shared" si="3"/>
        <v>0.60606060606060608</v>
      </c>
      <c r="I19" s="408">
        <v>4456</v>
      </c>
      <c r="J19" s="387">
        <f t="shared" si="0"/>
        <v>0.73013272161232179</v>
      </c>
      <c r="K19" s="373">
        <v>2380</v>
      </c>
      <c r="L19" s="387">
        <f t="shared" si="4"/>
        <v>0.53411131059245964</v>
      </c>
      <c r="M19" s="408">
        <v>1614</v>
      </c>
      <c r="N19" s="387">
        <f t="shared" si="1"/>
        <v>0.26446010158938227</v>
      </c>
      <c r="O19" s="373">
        <v>574</v>
      </c>
      <c r="P19" s="423">
        <f t="shared" si="5"/>
        <v>0.35563816604708798</v>
      </c>
      <c r="Q19" s="14"/>
      <c r="R19" s="24"/>
      <c r="S19" s="24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</row>
    <row r="20" spans="1:29" ht="17.25" customHeight="1" x14ac:dyDescent="0.25">
      <c r="A20" s="28" t="s">
        <v>26</v>
      </c>
      <c r="B20" s="454">
        <v>5624</v>
      </c>
      <c r="C20" s="383">
        <v>2765</v>
      </c>
      <c r="D20" s="423">
        <f t="shared" si="2"/>
        <v>0.49164295874822189</v>
      </c>
      <c r="E20" s="383">
        <v>16</v>
      </c>
      <c r="F20" s="387">
        <f t="shared" si="2"/>
        <v>2.8449502133712661E-3</v>
      </c>
      <c r="G20" s="408">
        <v>13</v>
      </c>
      <c r="H20" s="387">
        <f t="shared" si="3"/>
        <v>0.8125</v>
      </c>
      <c r="I20" s="408">
        <v>4229</v>
      </c>
      <c r="J20" s="387">
        <f t="shared" si="0"/>
        <v>0.7519559032716927</v>
      </c>
      <c r="K20" s="373">
        <v>2272</v>
      </c>
      <c r="L20" s="387">
        <f t="shared" si="4"/>
        <v>0.53724284700874914</v>
      </c>
      <c r="M20" s="408">
        <v>1379</v>
      </c>
      <c r="N20" s="387">
        <f t="shared" si="1"/>
        <v>0.24519914651493599</v>
      </c>
      <c r="O20" s="373">
        <v>480</v>
      </c>
      <c r="P20" s="423">
        <f t="shared" si="5"/>
        <v>0.34807831762146485</v>
      </c>
      <c r="Q20" s="14"/>
      <c r="R20" s="24"/>
      <c r="S20" s="24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</row>
    <row r="21" spans="1:29" ht="15.75" thickBot="1" x14ac:dyDescent="0.3">
      <c r="A21" s="249" t="s">
        <v>27</v>
      </c>
      <c r="B21" s="489">
        <v>11348</v>
      </c>
      <c r="C21" s="86">
        <v>5598</v>
      </c>
      <c r="D21" s="424">
        <f t="shared" si="2"/>
        <v>0.49330278463165317</v>
      </c>
      <c r="E21" s="86">
        <v>42</v>
      </c>
      <c r="F21" s="242">
        <f t="shared" si="2"/>
        <v>3.7010927035600986E-3</v>
      </c>
      <c r="G21" s="88">
        <v>23</v>
      </c>
      <c r="H21" s="242">
        <f t="shared" si="3"/>
        <v>0.54761904761904767</v>
      </c>
      <c r="I21" s="88">
        <v>8654</v>
      </c>
      <c r="J21" s="242">
        <f t="shared" si="0"/>
        <v>0.76260133944307362</v>
      </c>
      <c r="K21" s="148">
        <v>4642</v>
      </c>
      <c r="L21" s="242">
        <f t="shared" si="4"/>
        <v>0.53639935290039287</v>
      </c>
      <c r="M21" s="88">
        <v>2652</v>
      </c>
      <c r="N21" s="242">
        <f t="shared" si="1"/>
        <v>0.23369756785336623</v>
      </c>
      <c r="O21" s="148">
        <v>933</v>
      </c>
      <c r="P21" s="424">
        <f t="shared" si="5"/>
        <v>0.35180995475113125</v>
      </c>
      <c r="Q21" s="14"/>
      <c r="R21" s="24"/>
      <c r="S21" s="24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</row>
    <row r="22" spans="1:29" ht="17.25" customHeight="1" x14ac:dyDescent="0.25">
      <c r="A22" s="451" t="s">
        <v>123</v>
      </c>
      <c r="U22" s="162"/>
      <c r="Y22" s="162"/>
      <c r="AC22" s="162"/>
    </row>
    <row r="23" spans="1:29" s="79" customFormat="1" ht="17.25" customHeight="1" x14ac:dyDescent="0.25">
      <c r="A23" s="451" t="s">
        <v>236</v>
      </c>
    </row>
  </sheetData>
  <mergeCells count="14">
    <mergeCell ref="A3:A6"/>
    <mergeCell ref="B3:B5"/>
    <mergeCell ref="C3:D3"/>
    <mergeCell ref="E3:P3"/>
    <mergeCell ref="E5:F5"/>
    <mergeCell ref="G5:H5"/>
    <mergeCell ref="I5:J5"/>
    <mergeCell ref="K5:L5"/>
    <mergeCell ref="M5:N5"/>
    <mergeCell ref="C4:D5"/>
    <mergeCell ref="E4:H4"/>
    <mergeCell ref="I4:L4"/>
    <mergeCell ref="O5:P5"/>
    <mergeCell ref="M4:P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3"/>
  <dimension ref="A1:AA20"/>
  <sheetViews>
    <sheetView zoomScaleNormal="100" workbookViewId="0"/>
  </sheetViews>
  <sheetFormatPr defaultColWidth="9.140625" defaultRowHeight="15" x14ac:dyDescent="0.25"/>
  <cols>
    <col min="1" max="1" width="17.85546875" style="107" customWidth="1"/>
    <col min="2" max="12" width="6.7109375" style="107" customWidth="1"/>
    <col min="13" max="13" width="7" style="107" customWidth="1"/>
    <col min="14" max="14" width="5.7109375" style="107" customWidth="1"/>
    <col min="15" max="15" width="6.7109375" style="107" customWidth="1"/>
    <col min="16" max="16" width="6.42578125" style="107" customWidth="1"/>
    <col min="17" max="17" width="6.7109375" style="107" customWidth="1"/>
    <col min="18" max="18" width="6.42578125" style="107" customWidth="1"/>
    <col min="19" max="16384" width="9.140625" style="107"/>
  </cols>
  <sheetData>
    <row r="1" spans="1:27" s="25" customFormat="1" ht="17.25" customHeight="1" x14ac:dyDescent="0.2">
      <c r="A1" s="78" t="s">
        <v>334</v>
      </c>
      <c r="B1" s="80"/>
      <c r="C1" s="80"/>
      <c r="D1" s="80"/>
      <c r="E1" s="30"/>
      <c r="F1" s="30"/>
      <c r="G1" s="30"/>
      <c r="H1" s="30"/>
      <c r="I1" s="30"/>
      <c r="Q1" s="236"/>
    </row>
    <row r="2" spans="1:27" ht="17.25" customHeight="1" thickBot="1" x14ac:dyDescent="0.3">
      <c r="A2" s="167" t="s">
        <v>86</v>
      </c>
      <c r="B2" s="105"/>
      <c r="C2" s="105"/>
    </row>
    <row r="3" spans="1:27" ht="24" customHeight="1" x14ac:dyDescent="0.25">
      <c r="A3" s="790" t="s">
        <v>83</v>
      </c>
      <c r="B3" s="792" t="s">
        <v>91</v>
      </c>
      <c r="C3" s="793"/>
      <c r="D3" s="793"/>
      <c r="E3" s="793"/>
      <c r="F3" s="793"/>
      <c r="G3" s="793"/>
      <c r="H3" s="793"/>
      <c r="I3" s="793"/>
      <c r="J3" s="793"/>
      <c r="K3" s="793"/>
      <c r="L3" s="794"/>
      <c r="M3" s="846" t="s">
        <v>266</v>
      </c>
      <c r="N3" s="795"/>
      <c r="O3" s="847" t="s">
        <v>267</v>
      </c>
      <c r="P3" s="795"/>
      <c r="Q3" s="847" t="s">
        <v>268</v>
      </c>
      <c r="R3" s="848"/>
    </row>
    <row r="4" spans="1:27" ht="17.25" customHeight="1" thickBot="1" x14ac:dyDescent="0.3">
      <c r="A4" s="791"/>
      <c r="B4" s="292" t="s">
        <v>6</v>
      </c>
      <c r="C4" s="292" t="s">
        <v>7</v>
      </c>
      <c r="D4" s="292" t="s">
        <v>8</v>
      </c>
      <c r="E4" s="292" t="s">
        <v>9</v>
      </c>
      <c r="F4" s="292" t="s">
        <v>10</v>
      </c>
      <c r="G4" s="292" t="s">
        <v>11</v>
      </c>
      <c r="H4" s="293" t="s">
        <v>52</v>
      </c>
      <c r="I4" s="292" t="s">
        <v>82</v>
      </c>
      <c r="J4" s="292" t="s">
        <v>193</v>
      </c>
      <c r="K4" s="292" t="s">
        <v>242</v>
      </c>
      <c r="L4" s="294" t="s">
        <v>265</v>
      </c>
      <c r="M4" s="295" t="s">
        <v>84</v>
      </c>
      <c r="N4" s="296" t="s">
        <v>85</v>
      </c>
      <c r="O4" s="297" t="s">
        <v>84</v>
      </c>
      <c r="P4" s="296" t="s">
        <v>85</v>
      </c>
      <c r="Q4" s="297" t="s">
        <v>84</v>
      </c>
      <c r="R4" s="327" t="s">
        <v>85</v>
      </c>
      <c r="T4"/>
    </row>
    <row r="5" spans="1:27" ht="17.25" customHeight="1" x14ac:dyDescent="0.25">
      <c r="A5" s="95" t="s">
        <v>13</v>
      </c>
      <c r="B5" s="168">
        <v>100697</v>
      </c>
      <c r="C5" s="168">
        <v>105592</v>
      </c>
      <c r="D5" s="168">
        <v>110773</v>
      </c>
      <c r="E5" s="168">
        <v>117374</v>
      </c>
      <c r="F5" s="168">
        <v>116727</v>
      </c>
      <c r="G5" s="168">
        <v>117198</v>
      </c>
      <c r="H5" s="168">
        <v>111841</v>
      </c>
      <c r="I5" s="168">
        <v>108062</v>
      </c>
      <c r="J5" s="168">
        <v>106625</v>
      </c>
      <c r="K5" s="168">
        <v>108630</v>
      </c>
      <c r="L5" s="169">
        <v>108143</v>
      </c>
      <c r="M5" s="210">
        <f>L5-K5</f>
        <v>-487</v>
      </c>
      <c r="N5" s="223">
        <f>L5/K5-1</f>
        <v>-4.4831077971094757E-3</v>
      </c>
      <c r="O5" s="433">
        <f>L5-G5</f>
        <v>-9055</v>
      </c>
      <c r="P5" s="223">
        <f>L5/G5-1</f>
        <v>-7.7262410621341648E-2</v>
      </c>
      <c r="Q5" s="433">
        <f>L5-B5</f>
        <v>7446</v>
      </c>
      <c r="R5" s="211">
        <f>L5/B5-1</f>
        <v>7.3944606095514231E-2</v>
      </c>
      <c r="T5"/>
      <c r="V5" s="428"/>
      <c r="W5" s="154"/>
      <c r="X5" s="428"/>
      <c r="Y5" s="154"/>
      <c r="Z5" s="428"/>
      <c r="AA5" s="154"/>
    </row>
    <row r="6" spans="1:27" ht="17.25" customHeight="1" x14ac:dyDescent="0.25">
      <c r="A6" s="98" t="s">
        <v>14</v>
      </c>
      <c r="B6" s="111">
        <v>10778</v>
      </c>
      <c r="C6" s="111">
        <v>11680</v>
      </c>
      <c r="D6" s="111">
        <v>12353</v>
      </c>
      <c r="E6" s="111">
        <v>13402</v>
      </c>
      <c r="F6" s="111">
        <v>13772</v>
      </c>
      <c r="G6" s="111">
        <v>13997</v>
      </c>
      <c r="H6" s="111">
        <v>13529</v>
      </c>
      <c r="I6" s="111">
        <v>13496</v>
      </c>
      <c r="J6" s="111">
        <v>13067</v>
      </c>
      <c r="K6" s="111">
        <v>13241</v>
      </c>
      <c r="L6" s="170">
        <v>13061</v>
      </c>
      <c r="M6" s="212">
        <f t="shared" ref="M6:M19" si="0">L6-K6</f>
        <v>-180</v>
      </c>
      <c r="N6" s="215">
        <f t="shared" ref="N6:N19" si="1">L6/K6-1</f>
        <v>-1.3594139415451956E-2</v>
      </c>
      <c r="O6" s="434">
        <f t="shared" ref="O6:O19" si="2">L6-G6</f>
        <v>-936</v>
      </c>
      <c r="P6" s="215">
        <f t="shared" ref="P6:P19" si="3">L6/G6-1</f>
        <v>-6.6871472458383985E-2</v>
      </c>
      <c r="Q6" s="434">
        <f t="shared" ref="Q6:Q19" si="4">L6-B6</f>
        <v>2283</v>
      </c>
      <c r="R6" s="216">
        <f t="shared" ref="R6:R19" si="5">L6/B6-1</f>
        <v>0.21182037483763216</v>
      </c>
      <c r="T6"/>
      <c r="V6" s="428"/>
      <c r="W6" s="154"/>
      <c r="X6" s="428"/>
      <c r="Y6" s="154"/>
      <c r="Z6" s="428"/>
      <c r="AA6" s="154"/>
    </row>
    <row r="7" spans="1:27" ht="17.25" customHeight="1" x14ac:dyDescent="0.25">
      <c r="A7" s="98" t="s">
        <v>15</v>
      </c>
      <c r="B7" s="111">
        <v>13225</v>
      </c>
      <c r="C7" s="111">
        <v>13887</v>
      </c>
      <c r="D7" s="111">
        <v>14914</v>
      </c>
      <c r="E7" s="111">
        <v>16124</v>
      </c>
      <c r="F7" s="111">
        <v>16329</v>
      </c>
      <c r="G7" s="111">
        <v>16476</v>
      </c>
      <c r="H7" s="111">
        <v>16335</v>
      </c>
      <c r="I7" s="111">
        <v>15750</v>
      </c>
      <c r="J7" s="111">
        <v>15534</v>
      </c>
      <c r="K7" s="111">
        <v>16335</v>
      </c>
      <c r="L7" s="170">
        <v>16124</v>
      </c>
      <c r="M7" s="212">
        <f t="shared" si="0"/>
        <v>-211</v>
      </c>
      <c r="N7" s="215">
        <f t="shared" si="1"/>
        <v>-1.29170492806856E-2</v>
      </c>
      <c r="O7" s="434">
        <f t="shared" si="2"/>
        <v>-352</v>
      </c>
      <c r="P7" s="215">
        <f t="shared" si="3"/>
        <v>-2.1364408837096338E-2</v>
      </c>
      <c r="Q7" s="434">
        <f t="shared" si="4"/>
        <v>2899</v>
      </c>
      <c r="R7" s="216">
        <f t="shared" si="5"/>
        <v>0.21920604914933839</v>
      </c>
      <c r="T7"/>
      <c r="V7" s="428"/>
      <c r="W7" s="154"/>
      <c r="X7" s="428"/>
      <c r="Y7" s="154"/>
      <c r="Z7" s="428"/>
      <c r="AA7" s="154"/>
    </row>
    <row r="8" spans="1:27" ht="17.25" customHeight="1" x14ac:dyDescent="0.25">
      <c r="A8" s="98" t="s">
        <v>16</v>
      </c>
      <c r="B8" s="111">
        <v>6107</v>
      </c>
      <c r="C8" s="111">
        <v>6450</v>
      </c>
      <c r="D8" s="111">
        <v>6824</v>
      </c>
      <c r="E8" s="111">
        <v>7000</v>
      </c>
      <c r="F8" s="111">
        <v>7065</v>
      </c>
      <c r="G8" s="111">
        <v>7057</v>
      </c>
      <c r="H8" s="111">
        <v>6607</v>
      </c>
      <c r="I8" s="111">
        <v>6536</v>
      </c>
      <c r="J8" s="111">
        <v>6467</v>
      </c>
      <c r="K8" s="111">
        <v>6467</v>
      </c>
      <c r="L8" s="170">
        <v>6680</v>
      </c>
      <c r="M8" s="212">
        <f t="shared" si="0"/>
        <v>213</v>
      </c>
      <c r="N8" s="215">
        <f t="shared" si="1"/>
        <v>3.2936446574918898E-2</v>
      </c>
      <c r="O8" s="434">
        <f t="shared" si="2"/>
        <v>-377</v>
      </c>
      <c r="P8" s="215">
        <f t="shared" si="3"/>
        <v>-5.3422134051296588E-2</v>
      </c>
      <c r="Q8" s="434">
        <f t="shared" si="4"/>
        <v>573</v>
      </c>
      <c r="R8" s="216">
        <f t="shared" si="5"/>
        <v>9.3826756181431215E-2</v>
      </c>
      <c r="T8"/>
      <c r="V8" s="428"/>
      <c r="W8" s="154"/>
      <c r="X8" s="428"/>
      <c r="Y8" s="154"/>
      <c r="Z8" s="428"/>
      <c r="AA8" s="154"/>
    </row>
    <row r="9" spans="1:27" ht="17.25" customHeight="1" x14ac:dyDescent="0.25">
      <c r="A9" s="98" t="s">
        <v>17</v>
      </c>
      <c r="B9" s="111">
        <v>5313</v>
      </c>
      <c r="C9" s="111">
        <v>5739</v>
      </c>
      <c r="D9" s="111">
        <v>6001</v>
      </c>
      <c r="E9" s="111">
        <v>6449</v>
      </c>
      <c r="F9" s="111">
        <v>6306</v>
      </c>
      <c r="G9" s="111">
        <v>6440</v>
      </c>
      <c r="H9" s="111">
        <v>5994</v>
      </c>
      <c r="I9" s="111">
        <v>5721</v>
      </c>
      <c r="J9" s="111">
        <v>5723</v>
      </c>
      <c r="K9" s="111">
        <v>5766</v>
      </c>
      <c r="L9" s="170">
        <v>5769</v>
      </c>
      <c r="M9" s="212">
        <f t="shared" si="0"/>
        <v>3</v>
      </c>
      <c r="N9" s="215">
        <f t="shared" si="1"/>
        <v>5.2029136316344982E-4</v>
      </c>
      <c r="O9" s="434">
        <f t="shared" si="2"/>
        <v>-671</v>
      </c>
      <c r="P9" s="215">
        <f t="shared" si="3"/>
        <v>-0.10419254658385091</v>
      </c>
      <c r="Q9" s="434">
        <f t="shared" si="4"/>
        <v>456</v>
      </c>
      <c r="R9" s="216">
        <f t="shared" si="5"/>
        <v>8.5827216261998851E-2</v>
      </c>
      <c r="T9"/>
      <c r="V9" s="428"/>
      <c r="W9" s="154"/>
      <c r="X9" s="428"/>
      <c r="Y9" s="154"/>
      <c r="Z9" s="428"/>
      <c r="AA9" s="154"/>
    </row>
    <row r="10" spans="1:27" ht="17.25" customHeight="1" x14ac:dyDescent="0.25">
      <c r="A10" s="98" t="s">
        <v>18</v>
      </c>
      <c r="B10" s="111">
        <v>2737</v>
      </c>
      <c r="C10" s="111">
        <v>2974</v>
      </c>
      <c r="D10" s="111">
        <v>3117</v>
      </c>
      <c r="E10" s="111">
        <v>3254</v>
      </c>
      <c r="F10" s="111">
        <v>3156</v>
      </c>
      <c r="G10" s="111">
        <v>3187</v>
      </c>
      <c r="H10" s="111">
        <v>2904</v>
      </c>
      <c r="I10" s="111">
        <v>2744</v>
      </c>
      <c r="J10" s="111">
        <v>2691</v>
      </c>
      <c r="K10" s="111">
        <v>2691</v>
      </c>
      <c r="L10" s="170">
        <v>2662</v>
      </c>
      <c r="M10" s="212">
        <f t="shared" si="0"/>
        <v>-29</v>
      </c>
      <c r="N10" s="215">
        <f t="shared" si="1"/>
        <v>-1.0776662950575999E-2</v>
      </c>
      <c r="O10" s="434">
        <f t="shared" si="2"/>
        <v>-525</v>
      </c>
      <c r="P10" s="215">
        <f t="shared" si="3"/>
        <v>-0.16473172262315661</v>
      </c>
      <c r="Q10" s="434">
        <f t="shared" si="4"/>
        <v>-75</v>
      </c>
      <c r="R10" s="216">
        <f t="shared" si="5"/>
        <v>-2.7402265253927638E-2</v>
      </c>
      <c r="T10"/>
      <c r="V10" s="428"/>
      <c r="W10" s="154"/>
      <c r="X10" s="428"/>
      <c r="Y10" s="154"/>
      <c r="Z10" s="428"/>
      <c r="AA10" s="154"/>
    </row>
    <row r="11" spans="1:27" ht="17.25" customHeight="1" x14ac:dyDescent="0.25">
      <c r="A11" s="98" t="s">
        <v>19</v>
      </c>
      <c r="B11" s="111">
        <v>8553</v>
      </c>
      <c r="C11" s="111">
        <v>8763</v>
      </c>
      <c r="D11" s="111">
        <v>8990</v>
      </c>
      <c r="E11" s="111">
        <v>9623</v>
      </c>
      <c r="F11" s="111">
        <v>9218</v>
      </c>
      <c r="G11" s="111">
        <v>9190</v>
      </c>
      <c r="H11" s="111">
        <v>8706</v>
      </c>
      <c r="I11" s="111">
        <v>8310</v>
      </c>
      <c r="J11" s="111">
        <v>7842</v>
      </c>
      <c r="K11" s="111">
        <v>8168</v>
      </c>
      <c r="L11" s="170">
        <v>8011</v>
      </c>
      <c r="M11" s="212">
        <f t="shared" si="0"/>
        <v>-157</v>
      </c>
      <c r="N11" s="215">
        <f t="shared" si="1"/>
        <v>-1.9221351616062643E-2</v>
      </c>
      <c r="O11" s="434">
        <f t="shared" si="2"/>
        <v>-1179</v>
      </c>
      <c r="P11" s="215">
        <f t="shared" si="3"/>
        <v>-0.12829162132752991</v>
      </c>
      <c r="Q11" s="434">
        <f t="shared" si="4"/>
        <v>-542</v>
      </c>
      <c r="R11" s="216">
        <f t="shared" si="5"/>
        <v>-6.3369577925873943E-2</v>
      </c>
      <c r="T11"/>
      <c r="V11" s="428"/>
      <c r="W11" s="154"/>
      <c r="X11" s="428"/>
      <c r="Y11" s="154"/>
      <c r="Z11" s="428"/>
      <c r="AA11" s="154"/>
    </row>
    <row r="12" spans="1:27" ht="17.25" customHeight="1" x14ac:dyDescent="0.25">
      <c r="A12" s="98" t="s">
        <v>20</v>
      </c>
      <c r="B12" s="111">
        <v>4383</v>
      </c>
      <c r="C12" s="111">
        <v>4332</v>
      </c>
      <c r="D12" s="111">
        <v>4859</v>
      </c>
      <c r="E12" s="111">
        <v>5098</v>
      </c>
      <c r="F12" s="111">
        <v>5139</v>
      </c>
      <c r="G12" s="111">
        <v>5103</v>
      </c>
      <c r="H12" s="111">
        <v>4810</v>
      </c>
      <c r="I12" s="111">
        <v>4517</v>
      </c>
      <c r="J12" s="111">
        <v>4617</v>
      </c>
      <c r="K12" s="111">
        <v>4485</v>
      </c>
      <c r="L12" s="170">
        <v>4392</v>
      </c>
      <c r="M12" s="212">
        <f t="shared" si="0"/>
        <v>-93</v>
      </c>
      <c r="N12" s="215">
        <f t="shared" si="1"/>
        <v>-2.0735785953177266E-2</v>
      </c>
      <c r="O12" s="434">
        <f t="shared" si="2"/>
        <v>-711</v>
      </c>
      <c r="P12" s="215">
        <f t="shared" si="3"/>
        <v>-0.13932980599647271</v>
      </c>
      <c r="Q12" s="434">
        <f t="shared" si="4"/>
        <v>9</v>
      </c>
      <c r="R12" s="216">
        <f t="shared" si="5"/>
        <v>2.0533880903490509E-3</v>
      </c>
      <c r="T12"/>
      <c r="V12" s="428"/>
      <c r="W12" s="154"/>
      <c r="X12" s="428"/>
      <c r="Y12" s="154"/>
      <c r="Z12" s="428"/>
      <c r="AA12" s="154"/>
    </row>
    <row r="13" spans="1:27" ht="17.25" customHeight="1" x14ac:dyDescent="0.25">
      <c r="A13" s="98" t="s">
        <v>21</v>
      </c>
      <c r="B13" s="111">
        <v>5330</v>
      </c>
      <c r="C13" s="111">
        <v>5672</v>
      </c>
      <c r="D13" s="111">
        <v>5848</v>
      </c>
      <c r="E13" s="111">
        <v>6152</v>
      </c>
      <c r="F13" s="111">
        <v>6032</v>
      </c>
      <c r="G13" s="111">
        <v>6212</v>
      </c>
      <c r="H13" s="111">
        <v>5518</v>
      </c>
      <c r="I13" s="111">
        <v>5559</v>
      </c>
      <c r="J13" s="111">
        <v>5322</v>
      </c>
      <c r="K13" s="111">
        <v>5374</v>
      </c>
      <c r="L13" s="170">
        <v>5348</v>
      </c>
      <c r="M13" s="212">
        <f t="shared" si="0"/>
        <v>-26</v>
      </c>
      <c r="N13" s="215">
        <f t="shared" si="1"/>
        <v>-4.8381094157052829E-3</v>
      </c>
      <c r="O13" s="434">
        <f t="shared" si="2"/>
        <v>-864</v>
      </c>
      <c r="P13" s="215">
        <f t="shared" si="3"/>
        <v>-0.13908564069542817</v>
      </c>
      <c r="Q13" s="434">
        <f t="shared" si="4"/>
        <v>18</v>
      </c>
      <c r="R13" s="216">
        <f t="shared" si="5"/>
        <v>3.3771106941837825E-3</v>
      </c>
      <c r="T13"/>
      <c r="V13" s="428"/>
      <c r="W13" s="154"/>
      <c r="X13" s="428"/>
      <c r="Y13" s="154"/>
      <c r="Z13" s="428"/>
      <c r="AA13" s="154"/>
    </row>
    <row r="14" spans="1:27" ht="17.25" customHeight="1" x14ac:dyDescent="0.25">
      <c r="A14" s="98" t="s">
        <v>22</v>
      </c>
      <c r="B14" s="111">
        <v>5011</v>
      </c>
      <c r="C14" s="111">
        <v>5162</v>
      </c>
      <c r="D14" s="111">
        <v>5530</v>
      </c>
      <c r="E14" s="111">
        <v>5760</v>
      </c>
      <c r="F14" s="111">
        <v>5689</v>
      </c>
      <c r="G14" s="111">
        <v>5662</v>
      </c>
      <c r="H14" s="111">
        <v>5377</v>
      </c>
      <c r="I14" s="111">
        <v>5355</v>
      </c>
      <c r="J14" s="111">
        <v>5207</v>
      </c>
      <c r="K14" s="111">
        <v>5321</v>
      </c>
      <c r="L14" s="170">
        <v>5257</v>
      </c>
      <c r="M14" s="212">
        <f t="shared" si="0"/>
        <v>-64</v>
      </c>
      <c r="N14" s="215">
        <f t="shared" si="1"/>
        <v>-1.2027814320616392E-2</v>
      </c>
      <c r="O14" s="434">
        <f t="shared" si="2"/>
        <v>-405</v>
      </c>
      <c r="P14" s="215">
        <f t="shared" si="3"/>
        <v>-7.152949487813498E-2</v>
      </c>
      <c r="Q14" s="434">
        <f t="shared" si="4"/>
        <v>246</v>
      </c>
      <c r="R14" s="216">
        <f t="shared" si="5"/>
        <v>4.9091997605268389E-2</v>
      </c>
      <c r="T14"/>
      <c r="V14" s="428"/>
      <c r="W14" s="154"/>
      <c r="X14" s="428"/>
      <c r="Y14" s="154"/>
      <c r="Z14" s="428"/>
      <c r="AA14" s="154"/>
    </row>
    <row r="15" spans="1:27" ht="17.25" customHeight="1" x14ac:dyDescent="0.25">
      <c r="A15" s="98" t="s">
        <v>23</v>
      </c>
      <c r="B15" s="111">
        <v>4987</v>
      </c>
      <c r="C15" s="111">
        <v>5027</v>
      </c>
      <c r="D15" s="111">
        <v>5337</v>
      </c>
      <c r="E15" s="111">
        <v>5612</v>
      </c>
      <c r="F15" s="111">
        <v>5381</v>
      </c>
      <c r="G15" s="111">
        <v>5303</v>
      </c>
      <c r="H15" s="111">
        <v>5139</v>
      </c>
      <c r="I15" s="111">
        <v>5093</v>
      </c>
      <c r="J15" s="111">
        <v>4948</v>
      </c>
      <c r="K15" s="111">
        <v>5106</v>
      </c>
      <c r="L15" s="170">
        <v>5163</v>
      </c>
      <c r="M15" s="212">
        <f t="shared" si="0"/>
        <v>57</v>
      </c>
      <c r="N15" s="215">
        <f t="shared" si="1"/>
        <v>1.1163337250293726E-2</v>
      </c>
      <c r="O15" s="434">
        <f t="shared" si="2"/>
        <v>-140</v>
      </c>
      <c r="P15" s="215">
        <f t="shared" si="3"/>
        <v>-2.6400150858004956E-2</v>
      </c>
      <c r="Q15" s="434">
        <f t="shared" si="4"/>
        <v>176</v>
      </c>
      <c r="R15" s="216">
        <f t="shared" si="5"/>
        <v>3.5291758572288057E-2</v>
      </c>
      <c r="T15"/>
      <c r="V15" s="428"/>
      <c r="W15" s="154"/>
      <c r="X15" s="428"/>
      <c r="Y15" s="154"/>
      <c r="Z15" s="428"/>
      <c r="AA15" s="154"/>
    </row>
    <row r="16" spans="1:27" ht="17.25" customHeight="1" x14ac:dyDescent="0.25">
      <c r="A16" s="98" t="s">
        <v>24</v>
      </c>
      <c r="B16" s="111">
        <v>10983</v>
      </c>
      <c r="C16" s="111">
        <v>11540</v>
      </c>
      <c r="D16" s="111">
        <v>11982</v>
      </c>
      <c r="E16" s="111">
        <v>12652</v>
      </c>
      <c r="F16" s="111">
        <v>13043</v>
      </c>
      <c r="G16" s="111">
        <v>13053</v>
      </c>
      <c r="H16" s="111">
        <v>12582</v>
      </c>
      <c r="I16" s="111">
        <v>12239</v>
      </c>
      <c r="J16" s="111">
        <v>12182</v>
      </c>
      <c r="K16" s="111">
        <v>12565</v>
      </c>
      <c r="L16" s="170">
        <v>12601</v>
      </c>
      <c r="M16" s="212">
        <f t="shared" si="0"/>
        <v>36</v>
      </c>
      <c r="N16" s="215">
        <f t="shared" si="1"/>
        <v>2.8651014723437562E-3</v>
      </c>
      <c r="O16" s="434">
        <f t="shared" si="2"/>
        <v>-452</v>
      </c>
      <c r="P16" s="215">
        <f t="shared" si="3"/>
        <v>-3.4628054853290458E-2</v>
      </c>
      <c r="Q16" s="434">
        <f t="shared" si="4"/>
        <v>1618</v>
      </c>
      <c r="R16" s="216">
        <f t="shared" si="5"/>
        <v>0.14731858326504588</v>
      </c>
      <c r="T16"/>
      <c r="V16" s="428"/>
      <c r="W16" s="154"/>
      <c r="X16" s="428"/>
      <c r="Y16" s="154"/>
      <c r="Z16" s="428"/>
      <c r="AA16" s="154"/>
    </row>
    <row r="17" spans="1:27" ht="17.25" customHeight="1" x14ac:dyDescent="0.25">
      <c r="A17" s="98" t="s">
        <v>25</v>
      </c>
      <c r="B17" s="111">
        <v>6059</v>
      </c>
      <c r="C17" s="111">
        <v>6335</v>
      </c>
      <c r="D17" s="111">
        <v>6630</v>
      </c>
      <c r="E17" s="111">
        <v>6963</v>
      </c>
      <c r="F17" s="111">
        <v>6920</v>
      </c>
      <c r="G17" s="111">
        <v>6838</v>
      </c>
      <c r="H17" s="111">
        <v>6498</v>
      </c>
      <c r="I17" s="111">
        <v>6044</v>
      </c>
      <c r="J17" s="111">
        <v>6137</v>
      </c>
      <c r="K17" s="111">
        <v>6211</v>
      </c>
      <c r="L17" s="170">
        <v>6103</v>
      </c>
      <c r="M17" s="212">
        <f t="shared" si="0"/>
        <v>-108</v>
      </c>
      <c r="N17" s="215">
        <f t="shared" si="1"/>
        <v>-1.738850426662375E-2</v>
      </c>
      <c r="O17" s="434">
        <f t="shared" si="2"/>
        <v>-735</v>
      </c>
      <c r="P17" s="215">
        <f t="shared" si="3"/>
        <v>-0.10748756946475579</v>
      </c>
      <c r="Q17" s="434">
        <f t="shared" si="4"/>
        <v>44</v>
      </c>
      <c r="R17" s="216">
        <f t="shared" si="5"/>
        <v>7.2619244099685343E-3</v>
      </c>
      <c r="T17"/>
      <c r="V17" s="428"/>
      <c r="W17" s="154"/>
      <c r="X17" s="428"/>
      <c r="Y17" s="154"/>
      <c r="Z17" s="428"/>
      <c r="AA17" s="154"/>
    </row>
    <row r="18" spans="1:27" ht="17.25" customHeight="1" x14ac:dyDescent="0.25">
      <c r="A18" s="98" t="s">
        <v>26</v>
      </c>
      <c r="B18" s="111">
        <v>5489</v>
      </c>
      <c r="C18" s="111">
        <v>5725</v>
      </c>
      <c r="D18" s="111">
        <v>5842</v>
      </c>
      <c r="E18" s="111">
        <v>6289</v>
      </c>
      <c r="F18" s="111">
        <v>6045</v>
      </c>
      <c r="G18" s="111">
        <v>6005</v>
      </c>
      <c r="H18" s="111">
        <v>5843</v>
      </c>
      <c r="I18" s="111">
        <v>5424</v>
      </c>
      <c r="J18" s="111">
        <v>5501</v>
      </c>
      <c r="K18" s="111">
        <v>5480</v>
      </c>
      <c r="L18" s="170">
        <v>5624</v>
      </c>
      <c r="M18" s="212">
        <f t="shared" si="0"/>
        <v>144</v>
      </c>
      <c r="N18" s="215">
        <f t="shared" si="1"/>
        <v>2.6277372262773824E-2</v>
      </c>
      <c r="O18" s="434">
        <f t="shared" si="2"/>
        <v>-381</v>
      </c>
      <c r="P18" s="215">
        <f t="shared" si="3"/>
        <v>-6.3447127393838509E-2</v>
      </c>
      <c r="Q18" s="434">
        <f t="shared" si="4"/>
        <v>135</v>
      </c>
      <c r="R18" s="216">
        <f t="shared" si="5"/>
        <v>2.4594643833120822E-2</v>
      </c>
      <c r="T18"/>
      <c r="V18" s="428"/>
      <c r="W18" s="154"/>
      <c r="X18" s="428"/>
      <c r="Y18" s="154"/>
      <c r="Z18" s="428"/>
      <c r="AA18" s="154"/>
    </row>
    <row r="19" spans="1:27" ht="17.25" customHeight="1" thickBot="1" x14ac:dyDescent="0.3">
      <c r="A19" s="96" t="s">
        <v>27</v>
      </c>
      <c r="B19" s="121">
        <v>11742</v>
      </c>
      <c r="C19" s="121">
        <v>12306</v>
      </c>
      <c r="D19" s="121">
        <v>12546</v>
      </c>
      <c r="E19" s="121">
        <v>12996</v>
      </c>
      <c r="F19" s="121">
        <v>12632</v>
      </c>
      <c r="G19" s="121">
        <v>12675</v>
      </c>
      <c r="H19" s="121">
        <v>11999</v>
      </c>
      <c r="I19" s="121">
        <v>11274</v>
      </c>
      <c r="J19" s="121">
        <v>11387</v>
      </c>
      <c r="K19" s="121">
        <v>11420</v>
      </c>
      <c r="L19" s="171">
        <v>11348</v>
      </c>
      <c r="M19" s="217">
        <f t="shared" si="0"/>
        <v>-72</v>
      </c>
      <c r="N19" s="219">
        <f t="shared" si="1"/>
        <v>-6.3047285464098435E-3</v>
      </c>
      <c r="O19" s="435">
        <f t="shared" si="2"/>
        <v>-1327</v>
      </c>
      <c r="P19" s="219">
        <f t="shared" si="3"/>
        <v>-0.10469428007889547</v>
      </c>
      <c r="Q19" s="435">
        <f t="shared" si="4"/>
        <v>-394</v>
      </c>
      <c r="R19" s="220">
        <f t="shared" si="5"/>
        <v>-3.3554760688128127E-2</v>
      </c>
      <c r="T19"/>
      <c r="V19" s="428"/>
      <c r="W19" s="154"/>
      <c r="X19" s="428"/>
      <c r="Y19" s="154"/>
      <c r="Z19" s="428"/>
      <c r="AA19" s="154"/>
    </row>
    <row r="20" spans="1:27" s="15" customFormat="1" ht="17.25" customHeight="1" x14ac:dyDescent="0.25">
      <c r="A20" s="105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T20"/>
    </row>
  </sheetData>
  <sortState ref="B22:B35">
    <sortCondition descending="1" ref="B21"/>
  </sortState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442" t="s">
        <v>237</v>
      </c>
    </row>
    <row r="3" spans="1:2" x14ac:dyDescent="0.25">
      <c r="A3" s="453" t="s">
        <v>75</v>
      </c>
      <c r="B3" s="452" t="s">
        <v>238</v>
      </c>
    </row>
    <row r="4" spans="1:2" x14ac:dyDescent="0.25">
      <c r="A4" s="453" t="s">
        <v>42</v>
      </c>
      <c r="B4" s="452" t="s">
        <v>239</v>
      </c>
    </row>
    <row r="5" spans="1:2" x14ac:dyDescent="0.25">
      <c r="A5" s="453" t="s">
        <v>43</v>
      </c>
      <c r="B5" s="452" t="s">
        <v>240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4"/>
  <dimension ref="A1:AA24"/>
  <sheetViews>
    <sheetView zoomScaleNormal="100" workbookViewId="0"/>
  </sheetViews>
  <sheetFormatPr defaultColWidth="9.140625" defaultRowHeight="15" x14ac:dyDescent="0.25"/>
  <cols>
    <col min="1" max="1" width="18" style="107" customWidth="1"/>
    <col min="2" max="12" width="6.7109375" style="107" customWidth="1"/>
    <col min="13" max="13" width="7" style="107" customWidth="1"/>
    <col min="14" max="14" width="5.7109375" style="107" customWidth="1"/>
    <col min="15" max="15" width="6.7109375" style="107" customWidth="1"/>
    <col min="16" max="16" width="6.42578125" style="107" customWidth="1"/>
    <col min="17" max="17" width="6.7109375" style="107" customWidth="1"/>
    <col min="18" max="18" width="6.42578125" style="107" customWidth="1"/>
    <col min="19" max="16384" width="9.140625" style="107"/>
  </cols>
  <sheetData>
    <row r="1" spans="1:27" s="25" customFormat="1" ht="17.25" customHeight="1" x14ac:dyDescent="0.2">
      <c r="A1" s="78" t="s">
        <v>333</v>
      </c>
      <c r="B1" s="80"/>
      <c r="C1" s="80"/>
      <c r="D1" s="80"/>
      <c r="E1" s="30"/>
      <c r="F1" s="30"/>
      <c r="G1" s="30"/>
      <c r="H1" s="30"/>
      <c r="I1" s="30"/>
      <c r="R1" s="236"/>
    </row>
    <row r="2" spans="1:27" ht="17.25" customHeight="1" thickBot="1" x14ac:dyDescent="0.3">
      <c r="A2" s="167" t="s">
        <v>86</v>
      </c>
      <c r="B2" s="105"/>
      <c r="C2" s="105"/>
    </row>
    <row r="3" spans="1:27" ht="24" customHeight="1" x14ac:dyDescent="0.25">
      <c r="A3" s="790" t="s">
        <v>83</v>
      </c>
      <c r="B3" s="792" t="s">
        <v>91</v>
      </c>
      <c r="C3" s="793"/>
      <c r="D3" s="793"/>
      <c r="E3" s="793"/>
      <c r="F3" s="793"/>
      <c r="G3" s="793"/>
      <c r="H3" s="793"/>
      <c r="I3" s="793"/>
      <c r="J3" s="793"/>
      <c r="K3" s="793"/>
      <c r="L3" s="794"/>
      <c r="M3" s="846" t="s">
        <v>266</v>
      </c>
      <c r="N3" s="795"/>
      <c r="O3" s="847" t="s">
        <v>267</v>
      </c>
      <c r="P3" s="795"/>
      <c r="Q3" s="847" t="s">
        <v>268</v>
      </c>
      <c r="R3" s="848"/>
    </row>
    <row r="4" spans="1:27" ht="17.25" customHeight="1" thickBot="1" x14ac:dyDescent="0.3">
      <c r="A4" s="791"/>
      <c r="B4" s="292" t="s">
        <v>6</v>
      </c>
      <c r="C4" s="292" t="s">
        <v>7</v>
      </c>
      <c r="D4" s="292" t="s">
        <v>8</v>
      </c>
      <c r="E4" s="292" t="s">
        <v>9</v>
      </c>
      <c r="F4" s="292" t="s">
        <v>10</v>
      </c>
      <c r="G4" s="292" t="s">
        <v>11</v>
      </c>
      <c r="H4" s="293" t="s">
        <v>52</v>
      </c>
      <c r="I4" s="293" t="s">
        <v>82</v>
      </c>
      <c r="J4" s="293" t="s">
        <v>193</v>
      </c>
      <c r="K4" s="293" t="s">
        <v>242</v>
      </c>
      <c r="L4" s="294" t="s">
        <v>265</v>
      </c>
      <c r="M4" s="295" t="s">
        <v>84</v>
      </c>
      <c r="N4" s="296" t="s">
        <v>85</v>
      </c>
      <c r="O4" s="297" t="s">
        <v>84</v>
      </c>
      <c r="P4" s="296" t="s">
        <v>85</v>
      </c>
      <c r="Q4" s="297" t="s">
        <v>84</v>
      </c>
      <c r="R4" s="327" t="s">
        <v>85</v>
      </c>
    </row>
    <row r="5" spans="1:27" ht="17.25" customHeight="1" x14ac:dyDescent="0.25">
      <c r="A5" s="95" t="s">
        <v>13</v>
      </c>
      <c r="B5" s="168">
        <v>22527</v>
      </c>
      <c r="C5" s="168">
        <v>23434</v>
      </c>
      <c r="D5" s="168">
        <v>21715</v>
      </c>
      <c r="E5" s="168">
        <v>22699</v>
      </c>
      <c r="F5" s="168">
        <v>24017</v>
      </c>
      <c r="G5" s="168">
        <v>24960</v>
      </c>
      <c r="H5" s="168">
        <v>24734</v>
      </c>
      <c r="I5" s="168">
        <v>24959</v>
      </c>
      <c r="J5" s="168">
        <v>24586</v>
      </c>
      <c r="K5" s="168">
        <v>25750</v>
      </c>
      <c r="L5" s="169">
        <v>25717</v>
      </c>
      <c r="M5" s="430">
        <f>L5-K5</f>
        <v>-33</v>
      </c>
      <c r="N5" s="223">
        <f>L5/K5-1</f>
        <v>-1.2815533980582439E-3</v>
      </c>
      <c r="O5" s="433">
        <f>L5-G5</f>
        <v>757</v>
      </c>
      <c r="P5" s="223">
        <f>L5/G5-1</f>
        <v>3.0328525641025728E-2</v>
      </c>
      <c r="Q5" s="433">
        <f>L5-B5</f>
        <v>3190</v>
      </c>
      <c r="R5" s="211">
        <f>L5/B5-1</f>
        <v>0.14160784835974605</v>
      </c>
      <c r="T5"/>
      <c r="U5"/>
      <c r="V5"/>
      <c r="W5"/>
      <c r="X5"/>
      <c r="Y5"/>
      <c r="Z5"/>
      <c r="AA5"/>
    </row>
    <row r="6" spans="1:27" ht="17.25" customHeight="1" x14ac:dyDescent="0.25">
      <c r="A6" s="98" t="s">
        <v>14</v>
      </c>
      <c r="B6" s="111">
        <v>2480</v>
      </c>
      <c r="C6" s="111">
        <v>2667</v>
      </c>
      <c r="D6" s="111">
        <v>2543</v>
      </c>
      <c r="E6" s="111">
        <v>2723</v>
      </c>
      <c r="F6" s="111">
        <v>2864</v>
      </c>
      <c r="G6" s="111">
        <v>2914</v>
      </c>
      <c r="H6" s="111">
        <v>2865</v>
      </c>
      <c r="I6" s="111">
        <v>2839</v>
      </c>
      <c r="J6" s="111">
        <v>2894</v>
      </c>
      <c r="K6" s="111">
        <v>2966</v>
      </c>
      <c r="L6" s="170">
        <v>2912</v>
      </c>
      <c r="M6" s="431">
        <f t="shared" ref="M6:M19" si="0">L6-K6</f>
        <v>-54</v>
      </c>
      <c r="N6" s="215">
        <f t="shared" ref="N6:N19" si="1">L6/K6-1</f>
        <v>-1.8206338503034436E-2</v>
      </c>
      <c r="O6" s="434">
        <f t="shared" ref="O6:O19" si="2">L6-G6</f>
        <v>-2</v>
      </c>
      <c r="P6" s="215">
        <f t="shared" ref="P6:P19" si="3">L6/G6-1</f>
        <v>-6.8634179821547292E-4</v>
      </c>
      <c r="Q6" s="434">
        <f t="shared" ref="Q6:Q19" si="4">L6-B6</f>
        <v>432</v>
      </c>
      <c r="R6" s="216">
        <f t="shared" ref="R6:R19" si="5">L6/B6-1</f>
        <v>0.17419354838709666</v>
      </c>
      <c r="T6"/>
      <c r="U6"/>
      <c r="V6"/>
      <c r="W6"/>
      <c r="X6"/>
      <c r="Y6"/>
      <c r="Z6"/>
      <c r="AA6"/>
    </row>
    <row r="7" spans="1:27" ht="17.25" customHeight="1" x14ac:dyDescent="0.25">
      <c r="A7" s="98" t="s">
        <v>15</v>
      </c>
      <c r="B7" s="111">
        <v>2697</v>
      </c>
      <c r="C7" s="111">
        <v>2923</v>
      </c>
      <c r="D7" s="111">
        <v>2754</v>
      </c>
      <c r="E7" s="111">
        <v>2845</v>
      </c>
      <c r="F7" s="111">
        <v>3023</v>
      </c>
      <c r="G7" s="111">
        <v>3248</v>
      </c>
      <c r="H7" s="111">
        <v>3300</v>
      </c>
      <c r="I7" s="111">
        <v>3417</v>
      </c>
      <c r="J7" s="111">
        <v>3398</v>
      </c>
      <c r="K7" s="111">
        <v>3686</v>
      </c>
      <c r="L7" s="170">
        <v>3571</v>
      </c>
      <c r="M7" s="431">
        <f t="shared" si="0"/>
        <v>-115</v>
      </c>
      <c r="N7" s="215">
        <f t="shared" si="1"/>
        <v>-3.1199131850244144E-2</v>
      </c>
      <c r="O7" s="434">
        <f t="shared" si="2"/>
        <v>323</v>
      </c>
      <c r="P7" s="215">
        <f t="shared" si="3"/>
        <v>9.9445812807881673E-2</v>
      </c>
      <c r="Q7" s="434">
        <f t="shared" si="4"/>
        <v>874</v>
      </c>
      <c r="R7" s="216">
        <f t="shared" si="5"/>
        <v>0.32406377456433066</v>
      </c>
      <c r="T7"/>
      <c r="U7"/>
      <c r="V7"/>
      <c r="W7"/>
      <c r="X7"/>
      <c r="Y7"/>
      <c r="Z7"/>
      <c r="AA7"/>
    </row>
    <row r="8" spans="1:27" ht="17.25" customHeight="1" x14ac:dyDescent="0.25">
      <c r="A8" s="98" t="s">
        <v>16</v>
      </c>
      <c r="B8" s="111">
        <v>1397</v>
      </c>
      <c r="C8" s="111">
        <v>1450</v>
      </c>
      <c r="D8" s="111">
        <v>1397</v>
      </c>
      <c r="E8" s="111">
        <v>1433</v>
      </c>
      <c r="F8" s="111">
        <v>1564</v>
      </c>
      <c r="G8" s="111">
        <v>1622</v>
      </c>
      <c r="H8" s="111">
        <v>1539</v>
      </c>
      <c r="I8" s="111">
        <v>1550</v>
      </c>
      <c r="J8" s="111">
        <v>1515</v>
      </c>
      <c r="K8" s="111">
        <v>1620</v>
      </c>
      <c r="L8" s="170">
        <v>1606</v>
      </c>
      <c r="M8" s="431">
        <f t="shared" si="0"/>
        <v>-14</v>
      </c>
      <c r="N8" s="215">
        <f t="shared" si="1"/>
        <v>-8.6419753086419693E-3</v>
      </c>
      <c r="O8" s="434">
        <f t="shared" si="2"/>
        <v>-16</v>
      </c>
      <c r="P8" s="215">
        <f t="shared" si="3"/>
        <v>-9.8643649815043366E-3</v>
      </c>
      <c r="Q8" s="434">
        <f t="shared" si="4"/>
        <v>209</v>
      </c>
      <c r="R8" s="216">
        <f t="shared" si="5"/>
        <v>0.14960629921259838</v>
      </c>
      <c r="T8"/>
      <c r="U8"/>
      <c r="V8"/>
      <c r="W8"/>
      <c r="X8"/>
      <c r="Y8"/>
      <c r="Z8"/>
      <c r="AA8"/>
    </row>
    <row r="9" spans="1:27" ht="17.25" customHeight="1" x14ac:dyDescent="0.25">
      <c r="A9" s="98" t="s">
        <v>17</v>
      </c>
      <c r="B9" s="111">
        <v>1140</v>
      </c>
      <c r="C9" s="111">
        <v>1236</v>
      </c>
      <c r="D9" s="111">
        <v>1173</v>
      </c>
      <c r="E9" s="111">
        <v>1227</v>
      </c>
      <c r="F9" s="111">
        <v>1258</v>
      </c>
      <c r="G9" s="111">
        <v>1346</v>
      </c>
      <c r="H9" s="111">
        <v>1345</v>
      </c>
      <c r="I9" s="111">
        <v>1280</v>
      </c>
      <c r="J9" s="111">
        <v>1296</v>
      </c>
      <c r="K9" s="111">
        <v>1327</v>
      </c>
      <c r="L9" s="170">
        <v>1365</v>
      </c>
      <c r="M9" s="431">
        <f t="shared" si="0"/>
        <v>38</v>
      </c>
      <c r="N9" s="215">
        <f t="shared" si="1"/>
        <v>2.8636021100226117E-2</v>
      </c>
      <c r="O9" s="434">
        <f t="shared" si="2"/>
        <v>19</v>
      </c>
      <c r="P9" s="215">
        <f t="shared" si="3"/>
        <v>1.4115898959881079E-2</v>
      </c>
      <c r="Q9" s="434">
        <f t="shared" si="4"/>
        <v>225</v>
      </c>
      <c r="R9" s="216">
        <f t="shared" si="5"/>
        <v>0.19736842105263164</v>
      </c>
      <c r="T9"/>
      <c r="U9"/>
      <c r="V9"/>
      <c r="W9"/>
      <c r="X9"/>
      <c r="Y9"/>
      <c r="Z9"/>
      <c r="AA9"/>
    </row>
    <row r="10" spans="1:27" ht="17.25" customHeight="1" x14ac:dyDescent="0.25">
      <c r="A10" s="98" t="s">
        <v>18</v>
      </c>
      <c r="B10" s="111">
        <v>685</v>
      </c>
      <c r="C10" s="111">
        <v>651</v>
      </c>
      <c r="D10" s="111">
        <v>634</v>
      </c>
      <c r="E10" s="111">
        <v>684</v>
      </c>
      <c r="F10" s="111">
        <v>715</v>
      </c>
      <c r="G10" s="111">
        <v>723</v>
      </c>
      <c r="H10" s="111">
        <v>753</v>
      </c>
      <c r="I10" s="111">
        <v>722</v>
      </c>
      <c r="J10" s="111">
        <v>637</v>
      </c>
      <c r="K10" s="111">
        <v>697</v>
      </c>
      <c r="L10" s="170">
        <v>669</v>
      </c>
      <c r="M10" s="431">
        <f t="shared" si="0"/>
        <v>-28</v>
      </c>
      <c r="N10" s="215">
        <f t="shared" si="1"/>
        <v>-4.0172166427546618E-2</v>
      </c>
      <c r="O10" s="434">
        <f t="shared" si="2"/>
        <v>-54</v>
      </c>
      <c r="P10" s="215">
        <f t="shared" si="3"/>
        <v>-7.4688796680497882E-2</v>
      </c>
      <c r="Q10" s="434">
        <f t="shared" si="4"/>
        <v>-16</v>
      </c>
      <c r="R10" s="216">
        <f t="shared" si="5"/>
        <v>-2.3357664233576658E-2</v>
      </c>
      <c r="T10"/>
      <c r="U10"/>
      <c r="V10"/>
      <c r="W10"/>
      <c r="X10"/>
      <c r="Y10"/>
      <c r="Z10"/>
      <c r="AA10"/>
    </row>
    <row r="11" spans="1:27" ht="17.25" customHeight="1" x14ac:dyDescent="0.25">
      <c r="A11" s="98" t="s">
        <v>19</v>
      </c>
      <c r="B11" s="111">
        <v>2103</v>
      </c>
      <c r="C11" s="111">
        <v>2103</v>
      </c>
      <c r="D11" s="111">
        <v>1869</v>
      </c>
      <c r="E11" s="111">
        <v>2024</v>
      </c>
      <c r="F11" s="111">
        <v>2098</v>
      </c>
      <c r="G11" s="111">
        <v>2250</v>
      </c>
      <c r="H11" s="111">
        <v>2176</v>
      </c>
      <c r="I11" s="111">
        <v>2263</v>
      </c>
      <c r="J11" s="111">
        <v>2051</v>
      </c>
      <c r="K11" s="111">
        <v>2196</v>
      </c>
      <c r="L11" s="170">
        <v>2169</v>
      </c>
      <c r="M11" s="431">
        <f t="shared" si="0"/>
        <v>-27</v>
      </c>
      <c r="N11" s="215">
        <f t="shared" si="1"/>
        <v>-1.2295081967213073E-2</v>
      </c>
      <c r="O11" s="434">
        <f t="shared" si="2"/>
        <v>-81</v>
      </c>
      <c r="P11" s="215">
        <f t="shared" si="3"/>
        <v>-3.6000000000000032E-2</v>
      </c>
      <c r="Q11" s="434">
        <f t="shared" si="4"/>
        <v>66</v>
      </c>
      <c r="R11" s="216">
        <f t="shared" si="5"/>
        <v>3.1383737517831634E-2</v>
      </c>
      <c r="T11"/>
      <c r="U11"/>
      <c r="V11"/>
      <c r="W11"/>
      <c r="X11"/>
      <c r="Y11"/>
      <c r="Z11"/>
      <c r="AA11"/>
    </row>
    <row r="12" spans="1:27" ht="17.25" customHeight="1" x14ac:dyDescent="0.25">
      <c r="A12" s="98" t="s">
        <v>20</v>
      </c>
      <c r="B12" s="111">
        <v>1120</v>
      </c>
      <c r="C12" s="111">
        <v>1014</v>
      </c>
      <c r="D12" s="111">
        <v>957</v>
      </c>
      <c r="E12" s="111">
        <v>946</v>
      </c>
      <c r="F12" s="111">
        <v>1106</v>
      </c>
      <c r="G12" s="111">
        <v>1145</v>
      </c>
      <c r="H12" s="111">
        <v>1173</v>
      </c>
      <c r="I12" s="111">
        <v>1074</v>
      </c>
      <c r="J12" s="111">
        <v>1124</v>
      </c>
      <c r="K12" s="111">
        <v>1124</v>
      </c>
      <c r="L12" s="170">
        <v>1107</v>
      </c>
      <c r="M12" s="431">
        <f t="shared" si="0"/>
        <v>-17</v>
      </c>
      <c r="N12" s="215">
        <f t="shared" si="1"/>
        <v>-1.5124555160142328E-2</v>
      </c>
      <c r="O12" s="434">
        <f t="shared" si="2"/>
        <v>-38</v>
      </c>
      <c r="P12" s="215">
        <f t="shared" si="3"/>
        <v>-3.3187772925764247E-2</v>
      </c>
      <c r="Q12" s="434">
        <f t="shared" si="4"/>
        <v>-13</v>
      </c>
      <c r="R12" s="216">
        <f t="shared" si="5"/>
        <v>-1.1607142857142816E-2</v>
      </c>
      <c r="T12"/>
      <c r="U12"/>
      <c r="V12"/>
      <c r="W12"/>
      <c r="X12"/>
      <c r="Y12"/>
      <c r="Z12"/>
      <c r="AA12"/>
    </row>
    <row r="13" spans="1:27" ht="17.25" customHeight="1" x14ac:dyDescent="0.25">
      <c r="A13" s="98" t="s">
        <v>21</v>
      </c>
      <c r="B13" s="111">
        <v>1182</v>
      </c>
      <c r="C13" s="111">
        <v>1327</v>
      </c>
      <c r="D13" s="111">
        <v>1149</v>
      </c>
      <c r="E13" s="111">
        <v>1205</v>
      </c>
      <c r="F13" s="111">
        <v>1304</v>
      </c>
      <c r="G13" s="111">
        <v>1384</v>
      </c>
      <c r="H13" s="111">
        <v>1284</v>
      </c>
      <c r="I13" s="111">
        <v>1357</v>
      </c>
      <c r="J13" s="111">
        <v>1210</v>
      </c>
      <c r="K13" s="111">
        <v>1285</v>
      </c>
      <c r="L13" s="170">
        <v>1357</v>
      </c>
      <c r="M13" s="431">
        <f t="shared" si="0"/>
        <v>72</v>
      </c>
      <c r="N13" s="215">
        <f t="shared" si="1"/>
        <v>5.6031128404669284E-2</v>
      </c>
      <c r="O13" s="434">
        <f t="shared" si="2"/>
        <v>-27</v>
      </c>
      <c r="P13" s="215">
        <f t="shared" si="3"/>
        <v>-1.9508670520231197E-2</v>
      </c>
      <c r="Q13" s="434">
        <f t="shared" si="4"/>
        <v>175</v>
      </c>
      <c r="R13" s="216">
        <f t="shared" si="5"/>
        <v>0.14805414551607443</v>
      </c>
      <c r="T13"/>
      <c r="U13"/>
      <c r="V13"/>
      <c r="W13"/>
      <c r="X13"/>
      <c r="Y13"/>
      <c r="Z13"/>
      <c r="AA13"/>
    </row>
    <row r="14" spans="1:27" ht="17.25" customHeight="1" x14ac:dyDescent="0.25">
      <c r="A14" s="98" t="s">
        <v>22</v>
      </c>
      <c r="B14" s="111">
        <v>1017</v>
      </c>
      <c r="C14" s="111">
        <v>1046</v>
      </c>
      <c r="D14" s="111">
        <v>953</v>
      </c>
      <c r="E14" s="111">
        <v>1009</v>
      </c>
      <c r="F14" s="111">
        <v>1076</v>
      </c>
      <c r="G14" s="111">
        <v>1068</v>
      </c>
      <c r="H14" s="111">
        <v>1058</v>
      </c>
      <c r="I14" s="111">
        <v>1164</v>
      </c>
      <c r="J14" s="111">
        <v>1175</v>
      </c>
      <c r="K14" s="111">
        <v>1155</v>
      </c>
      <c r="L14" s="170">
        <v>1183</v>
      </c>
      <c r="M14" s="431">
        <f t="shared" si="0"/>
        <v>28</v>
      </c>
      <c r="N14" s="215">
        <f t="shared" si="1"/>
        <v>2.4242424242424176E-2</v>
      </c>
      <c r="O14" s="434">
        <f t="shared" si="2"/>
        <v>115</v>
      </c>
      <c r="P14" s="215">
        <f t="shared" si="3"/>
        <v>0.10767790262172294</v>
      </c>
      <c r="Q14" s="434">
        <f t="shared" si="4"/>
        <v>166</v>
      </c>
      <c r="R14" s="216">
        <f t="shared" si="5"/>
        <v>0.16322517207472953</v>
      </c>
      <c r="T14"/>
      <c r="U14"/>
      <c r="V14"/>
      <c r="W14"/>
      <c r="X14"/>
      <c r="Y14"/>
      <c r="Z14"/>
      <c r="AA14"/>
    </row>
    <row r="15" spans="1:27" ht="17.25" customHeight="1" x14ac:dyDescent="0.25">
      <c r="A15" s="98" t="s">
        <v>23</v>
      </c>
      <c r="B15" s="111">
        <v>1003</v>
      </c>
      <c r="C15" s="111">
        <v>1034</v>
      </c>
      <c r="D15" s="111">
        <v>1036</v>
      </c>
      <c r="E15" s="111">
        <v>1002</v>
      </c>
      <c r="F15" s="111">
        <v>1031</v>
      </c>
      <c r="G15" s="111">
        <v>1049</v>
      </c>
      <c r="H15" s="111">
        <v>1039</v>
      </c>
      <c r="I15" s="111">
        <v>1063</v>
      </c>
      <c r="J15" s="111">
        <v>1125</v>
      </c>
      <c r="K15" s="111">
        <v>1113</v>
      </c>
      <c r="L15" s="170">
        <v>1156</v>
      </c>
      <c r="M15" s="431">
        <f t="shared" si="0"/>
        <v>43</v>
      </c>
      <c r="N15" s="215">
        <f t="shared" si="1"/>
        <v>3.8634321653189474E-2</v>
      </c>
      <c r="O15" s="434">
        <f t="shared" si="2"/>
        <v>107</v>
      </c>
      <c r="P15" s="215">
        <f t="shared" si="3"/>
        <v>0.10200190657769315</v>
      </c>
      <c r="Q15" s="434">
        <f t="shared" si="4"/>
        <v>153</v>
      </c>
      <c r="R15" s="216">
        <f t="shared" si="5"/>
        <v>0.15254237288135597</v>
      </c>
      <c r="T15"/>
      <c r="U15"/>
      <c r="V15"/>
      <c r="W15"/>
      <c r="X15"/>
      <c r="Y15"/>
      <c r="Z15"/>
      <c r="AA15"/>
    </row>
    <row r="16" spans="1:27" ht="17.25" customHeight="1" x14ac:dyDescent="0.25">
      <c r="A16" s="98" t="s">
        <v>24</v>
      </c>
      <c r="B16" s="111">
        <v>2486</v>
      </c>
      <c r="C16" s="111">
        <v>2556</v>
      </c>
      <c r="D16" s="111">
        <v>2478</v>
      </c>
      <c r="E16" s="111">
        <v>2543</v>
      </c>
      <c r="F16" s="111">
        <v>2749</v>
      </c>
      <c r="G16" s="111">
        <v>2833</v>
      </c>
      <c r="H16" s="111">
        <v>2762</v>
      </c>
      <c r="I16" s="111">
        <v>2820</v>
      </c>
      <c r="J16" s="111">
        <v>2768</v>
      </c>
      <c r="K16" s="111">
        <v>2919</v>
      </c>
      <c r="L16" s="170">
        <v>2977</v>
      </c>
      <c r="M16" s="431">
        <f t="shared" si="0"/>
        <v>58</v>
      </c>
      <c r="N16" s="215">
        <f t="shared" si="1"/>
        <v>1.9869818430969577E-2</v>
      </c>
      <c r="O16" s="434">
        <f t="shared" si="2"/>
        <v>144</v>
      </c>
      <c r="P16" s="215">
        <f t="shared" si="3"/>
        <v>5.0829509354041624E-2</v>
      </c>
      <c r="Q16" s="434">
        <f t="shared" si="4"/>
        <v>491</v>
      </c>
      <c r="R16" s="216">
        <f t="shared" si="5"/>
        <v>0.1975060337892196</v>
      </c>
      <c r="T16"/>
      <c r="U16"/>
      <c r="V16"/>
      <c r="W16"/>
      <c r="X16"/>
      <c r="Y16"/>
      <c r="Z16"/>
      <c r="AA16"/>
    </row>
    <row r="17" spans="1:27" ht="17.25" customHeight="1" x14ac:dyDescent="0.25">
      <c r="A17" s="98" t="s">
        <v>25</v>
      </c>
      <c r="B17" s="111">
        <v>1355</v>
      </c>
      <c r="C17" s="111">
        <v>1433</v>
      </c>
      <c r="D17" s="111">
        <v>1297</v>
      </c>
      <c r="E17" s="111">
        <v>1437</v>
      </c>
      <c r="F17" s="111">
        <v>1439</v>
      </c>
      <c r="G17" s="111">
        <v>1492</v>
      </c>
      <c r="H17" s="111">
        <v>1547</v>
      </c>
      <c r="I17" s="111">
        <v>1569</v>
      </c>
      <c r="J17" s="111">
        <v>1525</v>
      </c>
      <c r="K17" s="111">
        <v>1678</v>
      </c>
      <c r="L17" s="170">
        <v>1614</v>
      </c>
      <c r="M17" s="431">
        <f t="shared" si="0"/>
        <v>-64</v>
      </c>
      <c r="N17" s="215">
        <f t="shared" si="1"/>
        <v>-3.8140643623361115E-2</v>
      </c>
      <c r="O17" s="434">
        <f t="shared" si="2"/>
        <v>122</v>
      </c>
      <c r="P17" s="215">
        <f t="shared" si="3"/>
        <v>8.1769436997318978E-2</v>
      </c>
      <c r="Q17" s="434">
        <f t="shared" si="4"/>
        <v>259</v>
      </c>
      <c r="R17" s="216">
        <f t="shared" si="5"/>
        <v>0.19114391143911447</v>
      </c>
      <c r="T17"/>
      <c r="U17"/>
      <c r="V17"/>
      <c r="W17"/>
      <c r="X17"/>
      <c r="Y17"/>
      <c r="Z17"/>
      <c r="AA17"/>
    </row>
    <row r="18" spans="1:27" ht="17.25" customHeight="1" x14ac:dyDescent="0.25">
      <c r="A18" s="98" t="s">
        <v>26</v>
      </c>
      <c r="B18" s="111">
        <v>1335</v>
      </c>
      <c r="C18" s="111">
        <v>1429</v>
      </c>
      <c r="D18" s="111">
        <v>1288</v>
      </c>
      <c r="E18" s="111">
        <v>1350</v>
      </c>
      <c r="F18" s="111">
        <v>1373</v>
      </c>
      <c r="G18" s="111">
        <v>1362</v>
      </c>
      <c r="H18" s="111">
        <v>1392</v>
      </c>
      <c r="I18" s="111">
        <v>1366</v>
      </c>
      <c r="J18" s="111">
        <v>1399</v>
      </c>
      <c r="K18" s="111">
        <v>1435</v>
      </c>
      <c r="L18" s="170">
        <v>1379</v>
      </c>
      <c r="M18" s="431">
        <f t="shared" si="0"/>
        <v>-56</v>
      </c>
      <c r="N18" s="215">
        <f t="shared" si="1"/>
        <v>-3.9024390243902474E-2</v>
      </c>
      <c r="O18" s="434">
        <f t="shared" si="2"/>
        <v>17</v>
      </c>
      <c r="P18" s="215">
        <f t="shared" si="3"/>
        <v>1.2481644640234935E-2</v>
      </c>
      <c r="Q18" s="434">
        <f t="shared" si="4"/>
        <v>44</v>
      </c>
      <c r="R18" s="216">
        <f t="shared" si="5"/>
        <v>3.2958801498127244E-2</v>
      </c>
      <c r="T18"/>
      <c r="U18"/>
      <c r="V18"/>
      <c r="W18"/>
      <c r="X18"/>
      <c r="Y18"/>
      <c r="Z18"/>
      <c r="AA18"/>
    </row>
    <row r="19" spans="1:27" ht="17.25" customHeight="1" thickBot="1" x14ac:dyDescent="0.3">
      <c r="A19" s="96" t="s">
        <v>27</v>
      </c>
      <c r="B19" s="121">
        <v>2527</v>
      </c>
      <c r="C19" s="121">
        <v>2565</v>
      </c>
      <c r="D19" s="121">
        <v>2187</v>
      </c>
      <c r="E19" s="121">
        <v>2271</v>
      </c>
      <c r="F19" s="121">
        <v>2417</v>
      </c>
      <c r="G19" s="121">
        <v>2524</v>
      </c>
      <c r="H19" s="121">
        <v>2501</v>
      </c>
      <c r="I19" s="121">
        <v>2475</v>
      </c>
      <c r="J19" s="121">
        <v>2469</v>
      </c>
      <c r="K19" s="121">
        <v>2549</v>
      </c>
      <c r="L19" s="171">
        <v>2652</v>
      </c>
      <c r="M19" s="432">
        <f t="shared" si="0"/>
        <v>103</v>
      </c>
      <c r="N19" s="219">
        <f t="shared" si="1"/>
        <v>4.0408003138485693E-2</v>
      </c>
      <c r="O19" s="435">
        <f t="shared" si="2"/>
        <v>128</v>
      </c>
      <c r="P19" s="219">
        <f t="shared" si="3"/>
        <v>5.0713153724247118E-2</v>
      </c>
      <c r="Q19" s="435">
        <f t="shared" si="4"/>
        <v>125</v>
      </c>
      <c r="R19" s="220">
        <f t="shared" si="5"/>
        <v>4.9465769687376371E-2</v>
      </c>
      <c r="T19"/>
      <c r="U19"/>
      <c r="V19"/>
      <c r="W19"/>
      <c r="X19"/>
      <c r="Y19"/>
      <c r="Z19"/>
      <c r="AA19"/>
    </row>
    <row r="20" spans="1:27" s="15" customFormat="1" ht="17.25" customHeight="1" x14ac:dyDescent="0.25">
      <c r="A20" s="105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T20"/>
      <c r="U20"/>
      <c r="V20"/>
      <c r="W20"/>
      <c r="X20"/>
      <c r="Y20"/>
      <c r="Z20"/>
      <c r="AA20"/>
    </row>
    <row r="21" spans="1:27" x14ac:dyDescent="0.25"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/>
      <c r="N21"/>
      <c r="O21"/>
      <c r="P21"/>
      <c r="Q21"/>
      <c r="R21"/>
    </row>
    <row r="22" spans="1:27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7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7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zoomScaleNormal="100" workbookViewId="0"/>
  </sheetViews>
  <sheetFormatPr defaultColWidth="9.140625" defaultRowHeight="15" x14ac:dyDescent="0.25"/>
  <cols>
    <col min="1" max="1" width="12.85546875" style="107" customWidth="1"/>
    <col min="2" max="2" width="5.7109375" style="107" customWidth="1"/>
    <col min="3" max="3" width="7.140625" style="107" customWidth="1"/>
    <col min="4" max="4" width="6.42578125" style="107" customWidth="1"/>
    <col min="5" max="5" width="7.140625" style="107" customWidth="1"/>
    <col min="6" max="6" width="6.42578125" style="107" customWidth="1"/>
    <col min="7" max="7" width="6" style="107" customWidth="1"/>
    <col min="8" max="8" width="7.140625" style="107" customWidth="1"/>
    <col min="9" max="9" width="6.42578125" style="107" customWidth="1"/>
    <col min="10" max="10" width="6" style="107" customWidth="1"/>
    <col min="11" max="11" width="7.140625" style="107" customWidth="1"/>
    <col min="12" max="12" width="6.42578125" style="107" customWidth="1"/>
    <col min="13" max="13" width="6" style="107" customWidth="1"/>
    <col min="14" max="14" width="7.140625" style="107" customWidth="1"/>
    <col min="15" max="15" width="6.42578125" style="107" customWidth="1"/>
    <col min="16" max="16" width="6" style="107" customWidth="1"/>
    <col min="17" max="17" width="7.140625" style="107" customWidth="1"/>
    <col min="18" max="18" width="6.42578125" style="107" customWidth="1"/>
    <col min="19" max="19" width="6" style="107" customWidth="1"/>
    <col min="20" max="16384" width="9.140625" style="107"/>
  </cols>
  <sheetData>
    <row r="1" spans="1:21" ht="17.25" customHeight="1" x14ac:dyDescent="0.25">
      <c r="A1" s="445" t="s">
        <v>332</v>
      </c>
      <c r="B1" s="126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236"/>
      <c r="N1" s="104"/>
      <c r="O1" s="104"/>
      <c r="P1" s="104"/>
      <c r="Q1" s="104"/>
      <c r="R1" s="104"/>
      <c r="S1" s="104"/>
    </row>
    <row r="2" spans="1:21" ht="17.25" customHeight="1" thickBot="1" x14ac:dyDescent="0.3">
      <c r="A2" s="167" t="s">
        <v>86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21" ht="17.25" customHeight="1" x14ac:dyDescent="0.25">
      <c r="A3" s="701" t="s">
        <v>90</v>
      </c>
      <c r="B3" s="703"/>
      <c r="C3" s="701" t="s">
        <v>51</v>
      </c>
      <c r="D3" s="703"/>
      <c r="E3" s="683" t="s">
        <v>182</v>
      </c>
      <c r="F3" s="684"/>
      <c r="G3" s="684"/>
      <c r="H3" s="684"/>
      <c r="I3" s="684"/>
      <c r="J3" s="685"/>
      <c r="K3" s="701" t="s">
        <v>191</v>
      </c>
      <c r="L3" s="702"/>
      <c r="M3" s="702"/>
      <c r="N3" s="702"/>
      <c r="O3" s="702"/>
      <c r="P3" s="702"/>
      <c r="Q3" s="702"/>
      <c r="R3" s="702"/>
      <c r="S3" s="703"/>
    </row>
    <row r="4" spans="1:21" ht="17.25" customHeight="1" x14ac:dyDescent="0.25">
      <c r="A4" s="704"/>
      <c r="B4" s="705"/>
      <c r="C4" s="704"/>
      <c r="D4" s="705"/>
      <c r="E4" s="800" t="s">
        <v>4</v>
      </c>
      <c r="F4" s="801"/>
      <c r="G4" s="801"/>
      <c r="H4" s="804" t="s">
        <v>53</v>
      </c>
      <c r="I4" s="801"/>
      <c r="J4" s="805"/>
      <c r="K4" s="693" t="s">
        <v>45</v>
      </c>
      <c r="L4" s="849"/>
      <c r="M4" s="849"/>
      <c r="N4" s="849"/>
      <c r="O4" s="849"/>
      <c r="P4" s="761"/>
      <c r="Q4" s="804" t="s">
        <v>159</v>
      </c>
      <c r="R4" s="851"/>
      <c r="S4" s="805"/>
    </row>
    <row r="5" spans="1:21" ht="17.25" customHeight="1" x14ac:dyDescent="0.25">
      <c r="A5" s="704"/>
      <c r="B5" s="705"/>
      <c r="C5" s="814"/>
      <c r="D5" s="713"/>
      <c r="E5" s="802"/>
      <c r="F5" s="803"/>
      <c r="G5" s="803"/>
      <c r="H5" s="803"/>
      <c r="I5" s="803"/>
      <c r="J5" s="806"/>
      <c r="K5" s="850" t="s">
        <v>2</v>
      </c>
      <c r="L5" s="816"/>
      <c r="M5" s="711"/>
      <c r="N5" s="852" t="s">
        <v>63</v>
      </c>
      <c r="O5" s="853"/>
      <c r="P5" s="854"/>
      <c r="Q5" s="803"/>
      <c r="R5" s="710"/>
      <c r="S5" s="806"/>
    </row>
    <row r="6" spans="1:21" ht="17.25" customHeight="1" thickBot="1" x14ac:dyDescent="0.3">
      <c r="A6" s="706"/>
      <c r="B6" s="707"/>
      <c r="C6" s="329" t="s">
        <v>56</v>
      </c>
      <c r="D6" s="322" t="s">
        <v>132</v>
      </c>
      <c r="E6" s="329" t="s">
        <v>56</v>
      </c>
      <c r="F6" s="321" t="s">
        <v>132</v>
      </c>
      <c r="G6" s="330" t="s">
        <v>81</v>
      </c>
      <c r="H6" s="321" t="s">
        <v>56</v>
      </c>
      <c r="I6" s="321" t="s">
        <v>132</v>
      </c>
      <c r="J6" s="331" t="s">
        <v>81</v>
      </c>
      <c r="K6" s="329" t="s">
        <v>56</v>
      </c>
      <c r="L6" s="321" t="s">
        <v>133</v>
      </c>
      <c r="M6" s="330" t="s">
        <v>81</v>
      </c>
      <c r="N6" s="321" t="s">
        <v>56</v>
      </c>
      <c r="O6" s="321" t="s">
        <v>134</v>
      </c>
      <c r="P6" s="330" t="s">
        <v>135</v>
      </c>
      <c r="Q6" s="321" t="s">
        <v>56</v>
      </c>
      <c r="R6" s="321" t="s">
        <v>133</v>
      </c>
      <c r="S6" s="331" t="s">
        <v>81</v>
      </c>
    </row>
    <row r="7" spans="1:21" ht="17.25" customHeight="1" x14ac:dyDescent="0.25">
      <c r="A7" s="699" t="s">
        <v>6</v>
      </c>
      <c r="B7" s="700"/>
      <c r="C7" s="83">
        <v>5997</v>
      </c>
      <c r="D7" s="240">
        <v>7.5467946572167089E-3</v>
      </c>
      <c r="E7" s="73">
        <v>2293</v>
      </c>
      <c r="F7" s="239">
        <v>5.9680593005944638E-3</v>
      </c>
      <c r="G7" s="204">
        <v>0.3823578455894614</v>
      </c>
      <c r="H7" s="184">
        <v>3704</v>
      </c>
      <c r="I7" s="239">
        <v>9.0246814316692243E-3</v>
      </c>
      <c r="J7" s="205">
        <v>0.61764215441053905</v>
      </c>
      <c r="K7" s="73">
        <v>2577</v>
      </c>
      <c r="L7" s="239">
        <v>5.4329608055202422E-3</v>
      </c>
      <c r="M7" s="204">
        <v>0.42971485742871435</v>
      </c>
      <c r="N7" s="183">
        <v>886</v>
      </c>
      <c r="O7" s="239">
        <v>8.7219318193004734E-3</v>
      </c>
      <c r="P7" s="204">
        <v>0.3438106325184323</v>
      </c>
      <c r="Q7" s="183">
        <v>3420</v>
      </c>
      <c r="R7" s="239">
        <v>1.0676989838128093E-2</v>
      </c>
      <c r="S7" s="205">
        <v>0.5702851425712856</v>
      </c>
    </row>
    <row r="8" spans="1:21" ht="17.25" customHeight="1" x14ac:dyDescent="0.25">
      <c r="A8" s="699" t="s">
        <v>7</v>
      </c>
      <c r="B8" s="700"/>
      <c r="C8" s="83">
        <v>6056</v>
      </c>
      <c r="D8" s="240">
        <v>7.4955133362213005E-3</v>
      </c>
      <c r="E8" s="73">
        <v>2390</v>
      </c>
      <c r="F8" s="239">
        <v>6.1107346943993458E-3</v>
      </c>
      <c r="G8" s="204">
        <v>0.39464993394980186</v>
      </c>
      <c r="H8" s="184">
        <v>3666</v>
      </c>
      <c r="I8" s="239">
        <v>8.7948468818597279E-3</v>
      </c>
      <c r="J8" s="205">
        <v>0.60535006605019814</v>
      </c>
      <c r="K8" s="73">
        <v>2810</v>
      </c>
      <c r="L8" s="239">
        <v>5.7569462370878456E-3</v>
      </c>
      <c r="M8" s="204">
        <v>0.46400264200792601</v>
      </c>
      <c r="N8" s="183">
        <v>1106</v>
      </c>
      <c r="O8" s="239">
        <v>1.0365705074134472E-2</v>
      </c>
      <c r="P8" s="204">
        <v>0.39359430604982204</v>
      </c>
      <c r="Q8" s="183">
        <v>3246</v>
      </c>
      <c r="R8" s="239">
        <v>1.0148697490026387E-2</v>
      </c>
      <c r="S8" s="205">
        <v>0.53599735799207393</v>
      </c>
      <c r="U8" s="416"/>
    </row>
    <row r="9" spans="1:21" ht="17.25" customHeight="1" x14ac:dyDescent="0.25">
      <c r="A9" s="699" t="s">
        <v>8</v>
      </c>
      <c r="B9" s="700"/>
      <c r="C9" s="83">
        <v>6191</v>
      </c>
      <c r="D9" s="240">
        <v>7.4801789153438516E-3</v>
      </c>
      <c r="E9" s="73">
        <v>2493</v>
      </c>
      <c r="F9" s="239">
        <v>6.2186014258133072E-3</v>
      </c>
      <c r="G9" s="204">
        <v>0.40268131158132775</v>
      </c>
      <c r="H9" s="184">
        <v>3698</v>
      </c>
      <c r="I9" s="239">
        <v>8.6652919673821348E-3</v>
      </c>
      <c r="J9" s="205">
        <v>0.59731868841867231</v>
      </c>
      <c r="K9" s="73">
        <v>2912</v>
      </c>
      <c r="L9" s="239">
        <v>5.7551340657690077E-3</v>
      </c>
      <c r="M9" s="204">
        <v>0.47036020029074466</v>
      </c>
      <c r="N9" s="183">
        <v>1107</v>
      </c>
      <c r="O9" s="239">
        <v>9.894529853414373E-3</v>
      </c>
      <c r="P9" s="204">
        <v>0.38015109890109888</v>
      </c>
      <c r="Q9" s="183">
        <v>3279</v>
      </c>
      <c r="R9" s="239">
        <v>1.0193645059703859E-2</v>
      </c>
      <c r="S9" s="205">
        <v>0.52963979970925534</v>
      </c>
      <c r="U9" s="416"/>
    </row>
    <row r="10" spans="1:21" ht="17.25" customHeight="1" x14ac:dyDescent="0.25">
      <c r="A10" s="699" t="s">
        <v>9</v>
      </c>
      <c r="B10" s="700"/>
      <c r="C10" s="83">
        <v>6238</v>
      </c>
      <c r="D10" s="240">
        <v>7.3032780455594363E-3</v>
      </c>
      <c r="E10" s="73">
        <v>2486</v>
      </c>
      <c r="F10" s="239">
        <v>6.000033789409916E-3</v>
      </c>
      <c r="G10" s="204">
        <v>0.39852516832318052</v>
      </c>
      <c r="H10" s="184">
        <v>3752</v>
      </c>
      <c r="I10" s="239">
        <v>8.5310341377789305E-3</v>
      </c>
      <c r="J10" s="205">
        <v>0.60147483167681948</v>
      </c>
      <c r="K10" s="73">
        <v>2952</v>
      </c>
      <c r="L10" s="239">
        <v>5.5739760273713947E-3</v>
      </c>
      <c r="M10" s="204">
        <v>0.47322859890990704</v>
      </c>
      <c r="N10" s="183">
        <v>1175</v>
      </c>
      <c r="O10" s="239">
        <v>9.9115133826519E-3</v>
      </c>
      <c r="P10" s="204">
        <v>0.39803523035230354</v>
      </c>
      <c r="Q10" s="183">
        <v>3286</v>
      </c>
      <c r="R10" s="239">
        <v>1.0125318534632841E-2</v>
      </c>
      <c r="S10" s="205">
        <v>0.52677140109009302</v>
      </c>
      <c r="U10" s="416"/>
    </row>
    <row r="11" spans="1:21" ht="17.25" customHeight="1" x14ac:dyDescent="0.25">
      <c r="A11" s="699" t="s">
        <v>10</v>
      </c>
      <c r="B11" s="700"/>
      <c r="C11" s="83">
        <v>6459</v>
      </c>
      <c r="D11" s="240">
        <v>7.3376798208692751E-3</v>
      </c>
      <c r="E11" s="73">
        <v>2653</v>
      </c>
      <c r="F11" s="239">
        <v>6.2067916759273338E-3</v>
      </c>
      <c r="G11" s="204">
        <v>0.41074469732156682</v>
      </c>
      <c r="H11" s="184">
        <v>3806</v>
      </c>
      <c r="I11" s="239">
        <v>8.4051800289742414E-3</v>
      </c>
      <c r="J11" s="205">
        <v>0.58925530267843318</v>
      </c>
      <c r="K11" s="73">
        <v>3129</v>
      </c>
      <c r="L11" s="239">
        <v>5.6743582117701674E-3</v>
      </c>
      <c r="M11" s="204">
        <v>0.48444031583836505</v>
      </c>
      <c r="N11" s="183">
        <v>1284</v>
      </c>
      <c r="O11" s="239">
        <v>1.0880341663065307E-2</v>
      </c>
      <c r="P11" s="204">
        <v>0.4103547459252157</v>
      </c>
      <c r="Q11" s="183">
        <v>3330</v>
      </c>
      <c r="R11" s="239">
        <v>1.0127028827058935E-2</v>
      </c>
      <c r="S11" s="205">
        <v>0.51555968416163489</v>
      </c>
      <c r="U11" s="416"/>
    </row>
    <row r="12" spans="1:21" ht="17.25" customHeight="1" x14ac:dyDescent="0.25">
      <c r="A12" s="699" t="s">
        <v>11</v>
      </c>
      <c r="B12" s="700"/>
      <c r="C12" s="83">
        <v>6059</v>
      </c>
      <c r="D12" s="240">
        <v>6.6862505352090294E-3</v>
      </c>
      <c r="E12" s="73">
        <v>2467</v>
      </c>
      <c r="F12" s="239">
        <v>5.6037615845902231E-3</v>
      </c>
      <c r="G12" s="204">
        <v>0.40716289816801454</v>
      </c>
      <c r="H12" s="184">
        <v>3592</v>
      </c>
      <c r="I12" s="239">
        <v>7.7090147398422145E-3</v>
      </c>
      <c r="J12" s="205">
        <v>0.59283710183198546</v>
      </c>
      <c r="K12" s="73">
        <v>2885</v>
      </c>
      <c r="L12" s="239">
        <v>5.0706017582772961E-3</v>
      </c>
      <c r="M12" s="204">
        <v>0.47615118006271662</v>
      </c>
      <c r="N12" s="183">
        <v>1137</v>
      </c>
      <c r="O12" s="239">
        <v>9.6083153758397769E-3</v>
      </c>
      <c r="P12" s="204">
        <v>0.39410745233968802</v>
      </c>
      <c r="Q12" s="183">
        <v>3174</v>
      </c>
      <c r="R12" s="239">
        <v>9.4121973062255733E-3</v>
      </c>
      <c r="S12" s="205">
        <v>0.52401386367387359</v>
      </c>
      <c r="U12" s="416"/>
    </row>
    <row r="13" spans="1:21" ht="17.25" customHeight="1" x14ac:dyDescent="0.25">
      <c r="A13" s="699" t="s">
        <v>52</v>
      </c>
      <c r="B13" s="700"/>
      <c r="C13" s="83">
        <v>6352</v>
      </c>
      <c r="D13" s="240">
        <v>6.8588112833492419E-3</v>
      </c>
      <c r="E13" s="73">
        <v>2576</v>
      </c>
      <c r="F13" s="239">
        <v>5.7288492930119604E-3</v>
      </c>
      <c r="G13" s="204">
        <v>0.40554156171284633</v>
      </c>
      <c r="H13" s="184">
        <v>3776</v>
      </c>
      <c r="I13" s="239">
        <v>7.925214186469208E-3</v>
      </c>
      <c r="J13" s="205">
        <v>0.59445843828715361</v>
      </c>
      <c r="K13" s="73">
        <v>3080</v>
      </c>
      <c r="L13" s="239">
        <v>5.3500179781448293E-3</v>
      </c>
      <c r="M13" s="204">
        <v>0.48488664987405544</v>
      </c>
      <c r="N13" s="183">
        <v>1201</v>
      </c>
      <c r="O13" s="239">
        <v>1.0624369703296121E-2</v>
      </c>
      <c r="P13" s="204">
        <v>0.38993506493506491</v>
      </c>
      <c r="Q13" s="183">
        <v>3272</v>
      </c>
      <c r="R13" s="239">
        <v>9.3376597062290075E-3</v>
      </c>
      <c r="S13" s="205">
        <v>0.51511335012594461</v>
      </c>
      <c r="U13" s="416"/>
    </row>
    <row r="14" spans="1:21" ht="17.25" customHeight="1" x14ac:dyDescent="0.25">
      <c r="A14" s="699" t="s">
        <v>82</v>
      </c>
      <c r="B14" s="700"/>
      <c r="C14" s="83">
        <v>6624</v>
      </c>
      <c r="D14" s="240">
        <v>7.0398585226499793E-3</v>
      </c>
      <c r="E14" s="73">
        <v>2705</v>
      </c>
      <c r="F14" s="239">
        <v>5.9221861952854582E-3</v>
      </c>
      <c r="G14" s="204">
        <v>0.40836352657004832</v>
      </c>
      <c r="H14" s="184">
        <v>3919</v>
      </c>
      <c r="I14" s="239">
        <v>8.0942476934801957E-3</v>
      </c>
      <c r="J14" s="205">
        <v>0.59163647342995174</v>
      </c>
      <c r="K14" s="73">
        <v>3118</v>
      </c>
      <c r="L14" s="239">
        <v>5.4373415271291607E-3</v>
      </c>
      <c r="M14" s="204">
        <v>0.47071256038647341</v>
      </c>
      <c r="N14" s="183">
        <v>1147</v>
      </c>
      <c r="O14" s="239">
        <v>1.0502797388493622E-2</v>
      </c>
      <c r="P14" s="204">
        <v>0.36786401539448366</v>
      </c>
      <c r="Q14" s="183">
        <v>3506</v>
      </c>
      <c r="R14" s="239">
        <v>9.5404995020218451E-3</v>
      </c>
      <c r="S14" s="205">
        <v>0.52928743961352653</v>
      </c>
      <c r="U14" s="416"/>
    </row>
    <row r="15" spans="1:21" ht="17.25" customHeight="1" x14ac:dyDescent="0.25">
      <c r="A15" s="699" t="s">
        <v>193</v>
      </c>
      <c r="B15" s="700"/>
      <c r="C15" s="83">
        <v>6795</v>
      </c>
      <c r="D15" s="240">
        <v>7.130519462802719E-3</v>
      </c>
      <c r="E15" s="73">
        <v>2898</v>
      </c>
      <c r="F15" s="239">
        <v>6.2604908587760291E-3</v>
      </c>
      <c r="G15" s="204">
        <v>0.42649006622516555</v>
      </c>
      <c r="H15" s="184">
        <v>3897</v>
      </c>
      <c r="I15" s="239">
        <v>7.9523633640313195E-3</v>
      </c>
      <c r="J15" s="205">
        <v>0.57350993377483439</v>
      </c>
      <c r="K15" s="73">
        <v>3195</v>
      </c>
      <c r="L15" s="239">
        <v>5.6714701089561302E-3</v>
      </c>
      <c r="M15" s="204">
        <v>0.47019867549668876</v>
      </c>
      <c r="N15" s="183">
        <v>1113</v>
      </c>
      <c r="O15" s="239">
        <v>1.0381300600679029E-2</v>
      </c>
      <c r="P15" s="204">
        <v>0.34835680751173709</v>
      </c>
      <c r="Q15" s="183">
        <v>3600</v>
      </c>
      <c r="R15" s="239">
        <v>9.2402464065708418E-3</v>
      </c>
      <c r="S15" s="205">
        <v>0.5298013245033113</v>
      </c>
      <c r="U15" s="416"/>
    </row>
    <row r="16" spans="1:21" ht="17.25" customHeight="1" x14ac:dyDescent="0.25">
      <c r="A16" s="699" t="s">
        <v>242</v>
      </c>
      <c r="B16" s="700"/>
      <c r="C16" s="83">
        <v>3205</v>
      </c>
      <c r="D16" s="240">
        <v>3.330396072938272E-3</v>
      </c>
      <c r="E16" s="73">
        <v>1403</v>
      </c>
      <c r="F16" s="239">
        <v>3.0003763836375769E-3</v>
      </c>
      <c r="G16" s="204">
        <v>0.43775351014040564</v>
      </c>
      <c r="H16" s="184">
        <v>1802</v>
      </c>
      <c r="I16" s="239">
        <v>3.6423171766988721E-3</v>
      </c>
      <c r="J16" s="205">
        <v>0.56224648985959436</v>
      </c>
      <c r="K16" s="73">
        <v>1906</v>
      </c>
      <c r="L16" s="239">
        <v>3.4336836074935731E-3</v>
      </c>
      <c r="M16" s="204">
        <v>0.59469578783151322</v>
      </c>
      <c r="N16" s="183">
        <v>800</v>
      </c>
      <c r="O16" s="239">
        <v>7.3106095220689029E-3</v>
      </c>
      <c r="P16" s="204">
        <v>0.41972717733473242</v>
      </c>
      <c r="Q16" s="183">
        <v>1299</v>
      </c>
      <c r="R16" s="239">
        <v>3.1896164357325435E-3</v>
      </c>
      <c r="S16" s="205">
        <v>0.40530421216848672</v>
      </c>
      <c r="U16" s="416"/>
    </row>
    <row r="17" spans="1:21" ht="17.25" customHeight="1" thickBot="1" x14ac:dyDescent="0.3">
      <c r="A17" s="699" t="s">
        <v>265</v>
      </c>
      <c r="B17" s="700"/>
      <c r="C17" s="83">
        <v>8204</v>
      </c>
      <c r="D17" s="240">
        <v>8.5053355325839155E-3</v>
      </c>
      <c r="E17" s="73">
        <v>3532</v>
      </c>
      <c r="F17" s="239">
        <v>7.5300337913464304E-3</v>
      </c>
      <c r="G17" s="204">
        <v>0.43052169673330082</v>
      </c>
      <c r="H17" s="184">
        <v>4672</v>
      </c>
      <c r="I17" s="239">
        <v>9.4285552837849833E-3</v>
      </c>
      <c r="J17" s="205">
        <v>0.56947830326669913</v>
      </c>
      <c r="K17" s="73">
        <v>4059</v>
      </c>
      <c r="L17" s="239">
        <v>7.4380028989703339E-3</v>
      </c>
      <c r="M17" s="204">
        <v>0.49475865431496829</v>
      </c>
      <c r="N17" s="183">
        <v>1354</v>
      </c>
      <c r="O17" s="239">
        <v>1.2365635588189631E-2</v>
      </c>
      <c r="P17" s="204">
        <v>0.33357969943335797</v>
      </c>
      <c r="Q17" s="183">
        <v>4145</v>
      </c>
      <c r="R17" s="239">
        <v>9.8959079406006779E-3</v>
      </c>
      <c r="S17" s="205">
        <v>0.50524134568503165</v>
      </c>
      <c r="U17" s="416"/>
    </row>
    <row r="18" spans="1:21" ht="17.25" customHeight="1" x14ac:dyDescent="0.25">
      <c r="A18" s="714" t="s">
        <v>266</v>
      </c>
      <c r="B18" s="251" t="s">
        <v>84</v>
      </c>
      <c r="C18" s="253">
        <f>C17-C16</f>
        <v>4999</v>
      </c>
      <c r="D18" s="300" t="s">
        <v>43</v>
      </c>
      <c r="E18" s="253">
        <f>E17-E16</f>
        <v>2129</v>
      </c>
      <c r="F18" s="299" t="s">
        <v>43</v>
      </c>
      <c r="G18" s="299" t="s">
        <v>43</v>
      </c>
      <c r="H18" s="254">
        <f>H17-H16</f>
        <v>2870</v>
      </c>
      <c r="I18" s="299" t="s">
        <v>43</v>
      </c>
      <c r="J18" s="300" t="s">
        <v>43</v>
      </c>
      <c r="K18" s="253">
        <f>K17-K16</f>
        <v>2153</v>
      </c>
      <c r="L18" s="299" t="s">
        <v>43</v>
      </c>
      <c r="M18" s="299" t="s">
        <v>43</v>
      </c>
      <c r="N18" s="254">
        <f>N17-N16</f>
        <v>554</v>
      </c>
      <c r="O18" s="299" t="s">
        <v>43</v>
      </c>
      <c r="P18" s="299" t="s">
        <v>43</v>
      </c>
      <c r="Q18" s="254">
        <f>Q17-Q16</f>
        <v>2846</v>
      </c>
      <c r="R18" s="299" t="s">
        <v>43</v>
      </c>
      <c r="S18" s="300" t="s">
        <v>43</v>
      </c>
    </row>
    <row r="19" spans="1:21" ht="17.25" customHeight="1" x14ac:dyDescent="0.25">
      <c r="A19" s="715"/>
      <c r="B19" s="266" t="s">
        <v>85</v>
      </c>
      <c r="C19" s="259">
        <f>C17/C16-1</f>
        <v>1.5597503900156005</v>
      </c>
      <c r="D19" s="307" t="s">
        <v>43</v>
      </c>
      <c r="E19" s="259">
        <f>E17/E16-1</f>
        <v>1.5174625801853172</v>
      </c>
      <c r="F19" s="306" t="s">
        <v>43</v>
      </c>
      <c r="G19" s="306" t="s">
        <v>43</v>
      </c>
      <c r="H19" s="260">
        <f>H17/H16-1</f>
        <v>1.5926748057713653</v>
      </c>
      <c r="I19" s="306" t="s">
        <v>43</v>
      </c>
      <c r="J19" s="307" t="s">
        <v>43</v>
      </c>
      <c r="K19" s="259">
        <f>K17/K16-1</f>
        <v>1.1295907660020985</v>
      </c>
      <c r="L19" s="306" t="s">
        <v>43</v>
      </c>
      <c r="M19" s="306" t="s">
        <v>43</v>
      </c>
      <c r="N19" s="260">
        <f>N17/N16-1</f>
        <v>0.69249999999999989</v>
      </c>
      <c r="O19" s="306" t="s">
        <v>43</v>
      </c>
      <c r="P19" s="306" t="s">
        <v>43</v>
      </c>
      <c r="Q19" s="260">
        <f>Q17/Q16-1</f>
        <v>2.1909160892994612</v>
      </c>
      <c r="R19" s="306" t="s">
        <v>43</v>
      </c>
      <c r="S19" s="307" t="s">
        <v>43</v>
      </c>
    </row>
    <row r="20" spans="1:21" ht="17.25" customHeight="1" x14ac:dyDescent="0.25">
      <c r="A20" s="716" t="s">
        <v>267</v>
      </c>
      <c r="B20" s="270" t="s">
        <v>84</v>
      </c>
      <c r="C20" s="272">
        <f>C17-C12</f>
        <v>2145</v>
      </c>
      <c r="D20" s="304" t="s">
        <v>43</v>
      </c>
      <c r="E20" s="272">
        <f>E17-E12</f>
        <v>1065</v>
      </c>
      <c r="F20" s="303" t="s">
        <v>43</v>
      </c>
      <c r="G20" s="303" t="s">
        <v>43</v>
      </c>
      <c r="H20" s="273">
        <f>H17-H12</f>
        <v>1080</v>
      </c>
      <c r="I20" s="303" t="s">
        <v>43</v>
      </c>
      <c r="J20" s="304" t="s">
        <v>43</v>
      </c>
      <c r="K20" s="272">
        <f>K17-K12</f>
        <v>1174</v>
      </c>
      <c r="L20" s="303" t="s">
        <v>43</v>
      </c>
      <c r="M20" s="303" t="s">
        <v>43</v>
      </c>
      <c r="N20" s="273">
        <f>N17-N12</f>
        <v>217</v>
      </c>
      <c r="O20" s="303" t="s">
        <v>43</v>
      </c>
      <c r="P20" s="303" t="s">
        <v>43</v>
      </c>
      <c r="Q20" s="273">
        <f>Q17-Q12</f>
        <v>971</v>
      </c>
      <c r="R20" s="303" t="s">
        <v>43</v>
      </c>
      <c r="S20" s="304" t="s">
        <v>43</v>
      </c>
    </row>
    <row r="21" spans="1:21" ht="17.25" customHeight="1" x14ac:dyDescent="0.25">
      <c r="A21" s="715"/>
      <c r="B21" s="266" t="s">
        <v>85</v>
      </c>
      <c r="C21" s="259">
        <f>C17/C12-1</f>
        <v>0.35401881498597132</v>
      </c>
      <c r="D21" s="307" t="s">
        <v>43</v>
      </c>
      <c r="E21" s="259">
        <f>E17/E12-1</f>
        <v>0.43169841913254969</v>
      </c>
      <c r="F21" s="306" t="s">
        <v>43</v>
      </c>
      <c r="G21" s="306" t="s">
        <v>43</v>
      </c>
      <c r="H21" s="260">
        <f>H17/H12-1</f>
        <v>0.30066815144766146</v>
      </c>
      <c r="I21" s="306" t="s">
        <v>43</v>
      </c>
      <c r="J21" s="307" t="s">
        <v>43</v>
      </c>
      <c r="K21" s="259">
        <f>K17/K12-1</f>
        <v>0.40693240901213179</v>
      </c>
      <c r="L21" s="306" t="s">
        <v>43</v>
      </c>
      <c r="M21" s="306" t="s">
        <v>43</v>
      </c>
      <c r="N21" s="260">
        <f>N17/N12-1</f>
        <v>0.19085312225153905</v>
      </c>
      <c r="O21" s="306" t="s">
        <v>43</v>
      </c>
      <c r="P21" s="306" t="s">
        <v>43</v>
      </c>
      <c r="Q21" s="260">
        <f>Q17/Q12-1</f>
        <v>0.30592312539382482</v>
      </c>
      <c r="R21" s="306" t="s">
        <v>43</v>
      </c>
      <c r="S21" s="307" t="s">
        <v>43</v>
      </c>
    </row>
    <row r="22" spans="1:21" ht="17.25" customHeight="1" x14ac:dyDescent="0.25">
      <c r="A22" s="716" t="s">
        <v>268</v>
      </c>
      <c r="B22" s="270" t="s">
        <v>84</v>
      </c>
      <c r="C22" s="272">
        <f>C17-C7</f>
        <v>2207</v>
      </c>
      <c r="D22" s="304" t="s">
        <v>43</v>
      </c>
      <c r="E22" s="272">
        <f>E17-E7</f>
        <v>1239</v>
      </c>
      <c r="F22" s="303" t="s">
        <v>43</v>
      </c>
      <c r="G22" s="303" t="s">
        <v>43</v>
      </c>
      <c r="H22" s="273">
        <f>H17-H7</f>
        <v>968</v>
      </c>
      <c r="I22" s="303" t="s">
        <v>43</v>
      </c>
      <c r="J22" s="304" t="s">
        <v>43</v>
      </c>
      <c r="K22" s="272">
        <f>K17-K7</f>
        <v>1482</v>
      </c>
      <c r="L22" s="303" t="s">
        <v>43</v>
      </c>
      <c r="M22" s="303" t="s">
        <v>43</v>
      </c>
      <c r="N22" s="273">
        <f>N17-N7</f>
        <v>468</v>
      </c>
      <c r="O22" s="303" t="s">
        <v>43</v>
      </c>
      <c r="P22" s="303" t="s">
        <v>43</v>
      </c>
      <c r="Q22" s="273">
        <f>Q17-Q7</f>
        <v>725</v>
      </c>
      <c r="R22" s="303" t="s">
        <v>43</v>
      </c>
      <c r="S22" s="304" t="s">
        <v>43</v>
      </c>
    </row>
    <row r="23" spans="1:21" ht="17.25" customHeight="1" thickBot="1" x14ac:dyDescent="0.3">
      <c r="A23" s="717"/>
      <c r="B23" s="276" t="s">
        <v>85</v>
      </c>
      <c r="C23" s="287">
        <f>C17/C7-1</f>
        <v>0.36801734200433556</v>
      </c>
      <c r="D23" s="336" t="s">
        <v>43</v>
      </c>
      <c r="E23" s="287">
        <f>E17/E7-1</f>
        <v>0.54034016572176191</v>
      </c>
      <c r="F23" s="335" t="s">
        <v>43</v>
      </c>
      <c r="G23" s="335" t="s">
        <v>43</v>
      </c>
      <c r="H23" s="288">
        <f>H17/H7-1</f>
        <v>0.26133909287257029</v>
      </c>
      <c r="I23" s="335" t="s">
        <v>43</v>
      </c>
      <c r="J23" s="336" t="s">
        <v>43</v>
      </c>
      <c r="K23" s="287">
        <f>K17/K7-1</f>
        <v>0.57508731082654241</v>
      </c>
      <c r="L23" s="335" t="s">
        <v>43</v>
      </c>
      <c r="M23" s="335" t="s">
        <v>43</v>
      </c>
      <c r="N23" s="288">
        <f>N17/N7-1</f>
        <v>0.52821670428893897</v>
      </c>
      <c r="O23" s="335" t="s">
        <v>43</v>
      </c>
      <c r="P23" s="335" t="s">
        <v>43</v>
      </c>
      <c r="Q23" s="288">
        <f>Q17/Q7-1</f>
        <v>0.21198830409356728</v>
      </c>
      <c r="R23" s="335" t="s">
        <v>43</v>
      </c>
      <c r="S23" s="336" t="s">
        <v>43</v>
      </c>
    </row>
    <row r="24" spans="1:21" ht="17.25" customHeight="1" x14ac:dyDescent="0.25">
      <c r="A24" s="449" t="s">
        <v>136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21" ht="17.25" customHeight="1" x14ac:dyDescent="0.25">
      <c r="A25" s="451" t="s">
        <v>145</v>
      </c>
      <c r="B25" s="127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</row>
    <row r="26" spans="1:21" ht="17.25" customHeight="1" x14ac:dyDescent="0.25">
      <c r="A26" s="449" t="s">
        <v>137</v>
      </c>
      <c r="B26" s="39"/>
      <c r="C26" s="71"/>
      <c r="D26" s="71"/>
    </row>
    <row r="27" spans="1:21" ht="17.25" customHeight="1" x14ac:dyDescent="0.25">
      <c r="A27" s="449" t="s">
        <v>138</v>
      </c>
      <c r="B27" s="39"/>
      <c r="C27" s="144"/>
      <c r="D27" s="144"/>
    </row>
    <row r="28" spans="1:21" ht="17.25" customHeight="1" x14ac:dyDescent="0.25">
      <c r="A28" s="451" t="s">
        <v>139</v>
      </c>
      <c r="B28" s="39"/>
      <c r="C28" s="144"/>
      <c r="D28" s="144"/>
    </row>
    <row r="30" spans="1:21" x14ac:dyDescent="0.25"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</row>
    <row r="31" spans="1:21" x14ac:dyDescent="0.25"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</row>
    <row r="32" spans="1:21" x14ac:dyDescent="0.25"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</row>
    <row r="33" spans="3:19" x14ac:dyDescent="0.25"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</row>
    <row r="34" spans="3:19" x14ac:dyDescent="0.25"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</row>
    <row r="35" spans="3:19" x14ac:dyDescent="0.25"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</row>
  </sheetData>
  <mergeCells count="24">
    <mergeCell ref="A16:B16"/>
    <mergeCell ref="A17:B17"/>
    <mergeCell ref="A18:A19"/>
    <mergeCell ref="A20:A21"/>
    <mergeCell ref="A22:A23"/>
    <mergeCell ref="A11:B11"/>
    <mergeCell ref="A12:B12"/>
    <mergeCell ref="A13:B13"/>
    <mergeCell ref="A14:B14"/>
    <mergeCell ref="A15:B15"/>
    <mergeCell ref="A7:B7"/>
    <mergeCell ref="A8:B8"/>
    <mergeCell ref="A9:B9"/>
    <mergeCell ref="A10:B10"/>
    <mergeCell ref="N5:P5"/>
    <mergeCell ref="K4:P4"/>
    <mergeCell ref="K5:M5"/>
    <mergeCell ref="A3:B6"/>
    <mergeCell ref="E3:J3"/>
    <mergeCell ref="K3:S3"/>
    <mergeCell ref="E4:G5"/>
    <mergeCell ref="H4:J5"/>
    <mergeCell ref="Q4:S5"/>
    <mergeCell ref="C3:D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S23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zoomScaleNormal="100" workbookViewId="0"/>
  </sheetViews>
  <sheetFormatPr defaultColWidth="9.140625" defaultRowHeight="15" x14ac:dyDescent="0.25"/>
  <cols>
    <col min="1" max="1" width="20" style="107" customWidth="1"/>
    <col min="2" max="2" width="7.140625" style="107" customWidth="1"/>
    <col min="3" max="3" width="6.42578125" style="107" customWidth="1"/>
    <col min="4" max="4" width="7.140625" style="107" customWidth="1"/>
    <col min="5" max="6" width="6.42578125" style="107" customWidth="1"/>
    <col min="7" max="7" width="7.140625" style="107" customWidth="1"/>
    <col min="8" max="9" width="6.42578125" style="107" customWidth="1"/>
    <col min="10" max="10" width="7.140625" style="107" customWidth="1"/>
    <col min="11" max="12" width="6.42578125" style="107" customWidth="1"/>
    <col min="13" max="13" width="7.140625" style="107" customWidth="1"/>
    <col min="14" max="15" width="6.42578125" style="107" customWidth="1"/>
    <col min="16" max="16" width="7.140625" style="107" customWidth="1"/>
    <col min="17" max="17" width="6.42578125" style="107" customWidth="1"/>
    <col min="18" max="18" width="6.28515625" style="107" customWidth="1"/>
    <col min="19" max="19" width="9.140625" style="107"/>
    <col min="20" max="28" width="9.140625" style="416"/>
    <col min="29" max="16384" width="9.140625" style="107"/>
  </cols>
  <sheetData>
    <row r="1" spans="1:31" ht="17.25" customHeight="1" x14ac:dyDescent="0.25">
      <c r="A1" s="221" t="s">
        <v>331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236"/>
      <c r="M1" s="104"/>
      <c r="N1" s="104"/>
      <c r="O1" s="104"/>
      <c r="P1" s="104"/>
      <c r="Q1" s="104"/>
      <c r="R1" s="104"/>
    </row>
    <row r="2" spans="1:31" ht="17.25" customHeight="1" thickBot="1" x14ac:dyDescent="0.3">
      <c r="A2" s="167" t="s">
        <v>86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T2" s="32"/>
      <c r="U2" s="32"/>
      <c r="V2" s="32"/>
      <c r="W2" s="32"/>
      <c r="X2" s="32"/>
      <c r="Y2" s="32"/>
      <c r="Z2" s="32"/>
      <c r="AA2" s="32"/>
      <c r="AB2" s="32"/>
      <c r="AC2" s="32"/>
      <c r="AD2" s="39"/>
      <c r="AE2" s="39"/>
    </row>
    <row r="3" spans="1:31" ht="17.25" customHeight="1" x14ac:dyDescent="0.25">
      <c r="A3" s="701" t="s">
        <v>83</v>
      </c>
      <c r="B3" s="701" t="s">
        <v>51</v>
      </c>
      <c r="C3" s="703"/>
      <c r="D3" s="683" t="s">
        <v>182</v>
      </c>
      <c r="E3" s="684"/>
      <c r="F3" s="684"/>
      <c r="G3" s="684"/>
      <c r="H3" s="684"/>
      <c r="I3" s="685"/>
      <c r="J3" s="701" t="s">
        <v>191</v>
      </c>
      <c r="K3" s="702"/>
      <c r="L3" s="702"/>
      <c r="M3" s="702"/>
      <c r="N3" s="702"/>
      <c r="O3" s="702"/>
      <c r="P3" s="702"/>
      <c r="Q3" s="702"/>
      <c r="R3" s="703"/>
      <c r="T3" s="43"/>
      <c r="U3" s="43"/>
      <c r="V3" s="43"/>
      <c r="W3" s="32"/>
      <c r="X3" s="43"/>
      <c r="Y3" s="43"/>
      <c r="Z3" s="43"/>
      <c r="AA3" s="43"/>
      <c r="AB3" s="43"/>
      <c r="AC3" s="32"/>
      <c r="AD3" s="39"/>
      <c r="AE3" s="39"/>
    </row>
    <row r="4" spans="1:31" ht="17.25" customHeight="1" x14ac:dyDescent="0.25">
      <c r="A4" s="704"/>
      <c r="B4" s="704"/>
      <c r="C4" s="705"/>
      <c r="D4" s="800" t="s">
        <v>4</v>
      </c>
      <c r="E4" s="801"/>
      <c r="F4" s="801"/>
      <c r="G4" s="804" t="s">
        <v>53</v>
      </c>
      <c r="H4" s="801"/>
      <c r="I4" s="805"/>
      <c r="J4" s="693" t="s">
        <v>45</v>
      </c>
      <c r="K4" s="849"/>
      <c r="L4" s="849"/>
      <c r="M4" s="849"/>
      <c r="N4" s="849"/>
      <c r="O4" s="761"/>
      <c r="P4" s="804" t="s">
        <v>46</v>
      </c>
      <c r="Q4" s="851"/>
      <c r="R4" s="805"/>
      <c r="T4" s="43"/>
      <c r="U4" s="43"/>
      <c r="V4" s="43"/>
      <c r="W4" s="32"/>
      <c r="X4" s="43"/>
      <c r="Y4" s="43"/>
      <c r="Z4" s="43"/>
      <c r="AA4" s="43"/>
      <c r="AB4" s="43"/>
      <c r="AC4" s="32"/>
      <c r="AD4" s="39"/>
      <c r="AE4" s="39"/>
    </row>
    <row r="5" spans="1:31" ht="17.25" customHeight="1" x14ac:dyDescent="0.25">
      <c r="A5" s="704"/>
      <c r="B5" s="814"/>
      <c r="C5" s="713"/>
      <c r="D5" s="802"/>
      <c r="E5" s="803"/>
      <c r="F5" s="803"/>
      <c r="G5" s="803"/>
      <c r="H5" s="803"/>
      <c r="I5" s="806"/>
      <c r="J5" s="850" t="s">
        <v>2</v>
      </c>
      <c r="K5" s="816"/>
      <c r="L5" s="711"/>
      <c r="M5" s="855" t="s">
        <v>63</v>
      </c>
      <c r="N5" s="853"/>
      <c r="O5" s="856"/>
      <c r="P5" s="803"/>
      <c r="Q5" s="710"/>
      <c r="R5" s="806"/>
      <c r="T5" s="43"/>
      <c r="U5" s="43"/>
      <c r="V5" s="43"/>
      <c r="W5" s="32"/>
      <c r="X5" s="43"/>
      <c r="Y5" s="43"/>
      <c r="Z5" s="43"/>
      <c r="AA5" s="43"/>
      <c r="AB5" s="43"/>
      <c r="AC5" s="32"/>
      <c r="AD5" s="39"/>
      <c r="AE5" s="39"/>
    </row>
    <row r="6" spans="1:31" ht="17.25" customHeight="1" thickBot="1" x14ac:dyDescent="0.3">
      <c r="A6" s="706"/>
      <c r="B6" s="498" t="s">
        <v>56</v>
      </c>
      <c r="C6" s="502" t="s">
        <v>132</v>
      </c>
      <c r="D6" s="498" t="s">
        <v>56</v>
      </c>
      <c r="E6" s="497" t="s">
        <v>132</v>
      </c>
      <c r="F6" s="330" t="s">
        <v>81</v>
      </c>
      <c r="G6" s="497" t="s">
        <v>56</v>
      </c>
      <c r="H6" s="497" t="s">
        <v>132</v>
      </c>
      <c r="I6" s="331" t="s">
        <v>81</v>
      </c>
      <c r="J6" s="498" t="s">
        <v>56</v>
      </c>
      <c r="K6" s="497" t="s">
        <v>133</v>
      </c>
      <c r="L6" s="330" t="s">
        <v>81</v>
      </c>
      <c r="M6" s="497" t="s">
        <v>56</v>
      </c>
      <c r="N6" s="497" t="s">
        <v>134</v>
      </c>
      <c r="O6" s="330" t="s">
        <v>135</v>
      </c>
      <c r="P6" s="497" t="s">
        <v>56</v>
      </c>
      <c r="Q6" s="497" t="s">
        <v>133</v>
      </c>
      <c r="R6" s="331" t="s">
        <v>81</v>
      </c>
      <c r="T6" s="500"/>
      <c r="U6" s="500"/>
      <c r="V6" s="500"/>
      <c r="W6" s="32"/>
      <c r="X6" s="43"/>
      <c r="Y6" s="500"/>
      <c r="Z6" s="500"/>
      <c r="AA6" s="500"/>
      <c r="AB6" s="500"/>
      <c r="AC6" s="32"/>
      <c r="AD6" s="39"/>
      <c r="AE6" s="39"/>
    </row>
    <row r="7" spans="1:31" ht="17.25" customHeight="1" x14ac:dyDescent="0.25">
      <c r="A7" s="248" t="s">
        <v>13</v>
      </c>
      <c r="B7" s="515">
        <v>8204</v>
      </c>
      <c r="C7" s="567">
        <v>8.5053355325839155E-3</v>
      </c>
      <c r="D7" s="515">
        <v>3532</v>
      </c>
      <c r="E7" s="567">
        <v>7.5300337913464304E-3</v>
      </c>
      <c r="F7" s="570">
        <v>0.43052169673330082</v>
      </c>
      <c r="G7" s="515">
        <v>4672</v>
      </c>
      <c r="H7" s="567">
        <v>9.4285552837849833E-3</v>
      </c>
      <c r="I7" s="570">
        <v>0.56947830326669913</v>
      </c>
      <c r="J7" s="515">
        <v>4059</v>
      </c>
      <c r="K7" s="567">
        <v>7.4380028989703339E-3</v>
      </c>
      <c r="L7" s="570">
        <v>0.49475865431496829</v>
      </c>
      <c r="M7" s="548">
        <v>1354</v>
      </c>
      <c r="N7" s="567">
        <v>1.2365635588189631E-2</v>
      </c>
      <c r="O7" s="570">
        <v>0.16504144319843977</v>
      </c>
      <c r="P7" s="548">
        <v>4145</v>
      </c>
      <c r="Q7" s="567">
        <v>9.8959079406006779E-3</v>
      </c>
      <c r="R7" s="573">
        <v>0.50524134568503165</v>
      </c>
      <c r="S7" s="92"/>
      <c r="T7" s="576"/>
      <c r="U7" s="576"/>
      <c r="V7" s="576"/>
      <c r="W7" s="579"/>
      <c r="X7" s="578"/>
      <c r="Y7" s="468"/>
      <c r="Z7" s="468"/>
      <c r="AA7" s="468"/>
      <c r="AB7" s="468"/>
      <c r="AC7" s="32"/>
      <c r="AD7" s="39"/>
      <c r="AE7" s="39"/>
    </row>
    <row r="8" spans="1:31" ht="17.25" customHeight="1" x14ac:dyDescent="0.25">
      <c r="A8" s="28" t="s">
        <v>14</v>
      </c>
      <c r="B8" s="372">
        <v>426</v>
      </c>
      <c r="C8" s="568">
        <v>3.8005513475898615E-3</v>
      </c>
      <c r="D8" s="372">
        <v>177</v>
      </c>
      <c r="E8" s="568">
        <v>3.2656224054906737E-3</v>
      </c>
      <c r="F8" s="571">
        <v>0.41549295774647887</v>
      </c>
      <c r="G8" s="372">
        <v>249</v>
      </c>
      <c r="H8" s="568">
        <v>4.301409618573798E-3</v>
      </c>
      <c r="I8" s="571">
        <v>0.58450704225352113</v>
      </c>
      <c r="J8" s="372">
        <v>213</v>
      </c>
      <c r="K8" s="568">
        <v>3.2192733208391269E-3</v>
      </c>
      <c r="L8" s="571">
        <v>0.5</v>
      </c>
      <c r="M8" s="366">
        <v>54</v>
      </c>
      <c r="N8" s="568">
        <v>4.1174227983225313E-3</v>
      </c>
      <c r="O8" s="571">
        <v>0.12676056338028169</v>
      </c>
      <c r="P8" s="366">
        <v>213</v>
      </c>
      <c r="Q8" s="568">
        <v>4.6379967338051166E-3</v>
      </c>
      <c r="R8" s="574">
        <v>0.5</v>
      </c>
      <c r="S8" s="92"/>
      <c r="T8" s="576"/>
      <c r="U8" s="71"/>
      <c r="V8" s="71"/>
      <c r="W8" s="579"/>
      <c r="X8" s="89"/>
      <c r="Y8" s="89"/>
      <c r="Z8" s="89"/>
      <c r="AA8" s="89"/>
      <c r="AB8" s="89"/>
      <c r="AC8" s="32"/>
      <c r="AD8" s="39"/>
      <c r="AE8" s="39"/>
    </row>
    <row r="9" spans="1:31" ht="17.25" customHeight="1" x14ac:dyDescent="0.25">
      <c r="A9" s="28" t="s">
        <v>15</v>
      </c>
      <c r="B9" s="368">
        <v>955</v>
      </c>
      <c r="C9" s="568">
        <v>6.8719867597323162E-3</v>
      </c>
      <c r="D9" s="368">
        <v>432</v>
      </c>
      <c r="E9" s="568">
        <v>6.3818471902145008E-3</v>
      </c>
      <c r="F9" s="571">
        <v>0.4523560209424084</v>
      </c>
      <c r="G9" s="368">
        <v>523</v>
      </c>
      <c r="H9" s="568">
        <v>7.337467381239653E-3</v>
      </c>
      <c r="I9" s="571">
        <v>0.54764397905759166</v>
      </c>
      <c r="J9" s="368">
        <v>489</v>
      </c>
      <c r="K9" s="568">
        <v>6.0552026449719526E-3</v>
      </c>
      <c r="L9" s="571">
        <v>0.51204188481675394</v>
      </c>
      <c r="M9" s="367">
        <v>162</v>
      </c>
      <c r="N9" s="568">
        <v>9.9471939088787917E-3</v>
      </c>
      <c r="O9" s="571">
        <v>0.16963350785340314</v>
      </c>
      <c r="P9" s="367">
        <v>466</v>
      </c>
      <c r="Q9" s="568">
        <v>8.0050847748784643E-3</v>
      </c>
      <c r="R9" s="574">
        <v>0.48795811518324606</v>
      </c>
      <c r="S9" s="92"/>
      <c r="T9" s="576"/>
      <c r="U9" s="71"/>
      <c r="V9" s="71"/>
      <c r="W9" s="579"/>
      <c r="X9" s="89"/>
      <c r="Y9" s="89"/>
      <c r="Z9" s="89"/>
      <c r="AA9" s="89"/>
      <c r="AB9" s="89"/>
      <c r="AC9" s="32"/>
      <c r="AD9" s="39"/>
      <c r="AE9" s="39"/>
    </row>
    <row r="10" spans="1:31" ht="17.25" customHeight="1" x14ac:dyDescent="0.25">
      <c r="A10" s="28" t="s">
        <v>16</v>
      </c>
      <c r="B10" s="368">
        <v>494</v>
      </c>
      <c r="C10" s="568">
        <v>8.4613671788020487E-3</v>
      </c>
      <c r="D10" s="368">
        <v>209</v>
      </c>
      <c r="E10" s="568">
        <v>7.3768177325991809E-3</v>
      </c>
      <c r="F10" s="571">
        <v>0.42307692307692307</v>
      </c>
      <c r="G10" s="368">
        <v>285</v>
      </c>
      <c r="H10" s="568">
        <v>9.4838774084057102E-3</v>
      </c>
      <c r="I10" s="571">
        <v>0.57692307692307687</v>
      </c>
      <c r="J10" s="368">
        <v>213</v>
      </c>
      <c r="K10" s="568">
        <v>6.4521992002908035E-3</v>
      </c>
      <c r="L10" s="571">
        <v>0.43117408906882593</v>
      </c>
      <c r="M10" s="367">
        <v>85</v>
      </c>
      <c r="N10" s="568">
        <v>1.2564671101256468E-2</v>
      </c>
      <c r="O10" s="571">
        <v>0.17206477732793521</v>
      </c>
      <c r="P10" s="367">
        <v>281</v>
      </c>
      <c r="Q10" s="568">
        <v>1.1075637538922392E-2</v>
      </c>
      <c r="R10" s="574">
        <v>0.56882591093117407</v>
      </c>
      <c r="S10" s="92"/>
      <c r="T10" s="576"/>
      <c r="U10" s="71"/>
      <c r="V10" s="71"/>
      <c r="W10" s="579"/>
      <c r="X10" s="89"/>
      <c r="Y10" s="89"/>
      <c r="Z10" s="89"/>
      <c r="AA10" s="89"/>
      <c r="AB10" s="89"/>
      <c r="AC10" s="32"/>
      <c r="AD10" s="39"/>
      <c r="AE10" s="39"/>
    </row>
    <row r="11" spans="1:31" ht="17.25" customHeight="1" x14ac:dyDescent="0.25">
      <c r="A11" s="28" t="s">
        <v>17</v>
      </c>
      <c r="B11" s="368">
        <v>507</v>
      </c>
      <c r="C11" s="568">
        <v>9.6635852473077287E-3</v>
      </c>
      <c r="D11" s="368">
        <v>198</v>
      </c>
      <c r="E11" s="568">
        <v>7.7012835472578759E-3</v>
      </c>
      <c r="F11" s="571">
        <v>0.39053254437869822</v>
      </c>
      <c r="G11" s="368">
        <v>309</v>
      </c>
      <c r="H11" s="568">
        <v>1.1549243132124836E-2</v>
      </c>
      <c r="I11" s="571">
        <v>0.60946745562130178</v>
      </c>
      <c r="J11" s="368">
        <v>193</v>
      </c>
      <c r="K11" s="568">
        <v>6.5915300546448086E-3</v>
      </c>
      <c r="L11" s="571">
        <v>0.38067061143984221</v>
      </c>
      <c r="M11" s="367">
        <v>59</v>
      </c>
      <c r="N11" s="568">
        <v>1.0123541523678793E-2</v>
      </c>
      <c r="O11" s="571">
        <v>0.11637080867850098</v>
      </c>
      <c r="P11" s="367">
        <v>314</v>
      </c>
      <c r="Q11" s="568">
        <v>1.3543239163252103E-2</v>
      </c>
      <c r="R11" s="574">
        <v>0.61932938856015785</v>
      </c>
      <c r="S11" s="92"/>
      <c r="T11" s="576"/>
      <c r="U11" s="71"/>
      <c r="V11" s="71"/>
      <c r="W11" s="577"/>
      <c r="X11" s="89"/>
      <c r="Y11" s="89"/>
      <c r="Z11" s="89"/>
      <c r="AA11" s="89"/>
      <c r="AB11" s="89"/>
      <c r="AC11" s="39"/>
      <c r="AD11" s="39"/>
      <c r="AE11" s="39"/>
    </row>
    <row r="12" spans="1:31" ht="17.25" customHeight="1" x14ac:dyDescent="0.25">
      <c r="A12" s="28" t="s">
        <v>18</v>
      </c>
      <c r="B12" s="368">
        <v>347</v>
      </c>
      <c r="C12" s="568">
        <v>1.3972779254248209E-2</v>
      </c>
      <c r="D12" s="368">
        <v>134</v>
      </c>
      <c r="E12" s="568">
        <v>1.1133266866068461E-2</v>
      </c>
      <c r="F12" s="571">
        <v>0.3861671469740634</v>
      </c>
      <c r="G12" s="368">
        <v>213</v>
      </c>
      <c r="H12" s="568">
        <v>1.6643225503984997E-2</v>
      </c>
      <c r="I12" s="571">
        <v>0.6138328530259366</v>
      </c>
      <c r="J12" s="368">
        <v>203</v>
      </c>
      <c r="K12" s="568">
        <v>1.4889247469561391E-2</v>
      </c>
      <c r="L12" s="571">
        <v>0.58501440922190207</v>
      </c>
      <c r="M12" s="367">
        <v>84</v>
      </c>
      <c r="N12" s="568">
        <v>3.058994901675164E-2</v>
      </c>
      <c r="O12" s="571">
        <v>0.24207492795389049</v>
      </c>
      <c r="P12" s="367">
        <v>144</v>
      </c>
      <c r="Q12" s="568">
        <v>1.2857142857142857E-2</v>
      </c>
      <c r="R12" s="574">
        <v>0.41498559077809799</v>
      </c>
      <c r="S12" s="92"/>
      <c r="T12" s="576"/>
      <c r="U12" s="71"/>
      <c r="V12" s="71"/>
      <c r="W12" s="577"/>
      <c r="X12" s="89"/>
      <c r="Y12" s="89"/>
      <c r="Z12" s="89"/>
      <c r="AA12" s="89"/>
      <c r="AB12" s="89"/>
      <c r="AC12" s="39"/>
      <c r="AD12" s="39"/>
      <c r="AE12" s="39"/>
    </row>
    <row r="13" spans="1:31" ht="17.25" customHeight="1" x14ac:dyDescent="0.25">
      <c r="A13" s="28" t="s">
        <v>19</v>
      </c>
      <c r="B13" s="368">
        <v>1279</v>
      </c>
      <c r="C13" s="568">
        <v>1.7013408534638716E-2</v>
      </c>
      <c r="D13" s="368">
        <v>591</v>
      </c>
      <c r="E13" s="568">
        <v>1.6186015939528387E-2</v>
      </c>
      <c r="F13" s="571">
        <v>0.46207974980453481</v>
      </c>
      <c r="G13" s="368">
        <v>688</v>
      </c>
      <c r="H13" s="568">
        <v>1.7794790885342575E-2</v>
      </c>
      <c r="I13" s="571">
        <v>0.53792025019546519</v>
      </c>
      <c r="J13" s="368">
        <v>675</v>
      </c>
      <c r="K13" s="568">
        <v>1.63644297905353E-2</v>
      </c>
      <c r="L13" s="571">
        <v>0.52775605942142301</v>
      </c>
      <c r="M13" s="367">
        <v>250</v>
      </c>
      <c r="N13" s="568">
        <v>3.0262680062946374E-2</v>
      </c>
      <c r="O13" s="571">
        <v>0.19546520719311963</v>
      </c>
      <c r="P13" s="367">
        <v>604</v>
      </c>
      <c r="Q13" s="568">
        <v>1.780240509313841E-2</v>
      </c>
      <c r="R13" s="574">
        <v>0.47224394057857699</v>
      </c>
      <c r="S13" s="92"/>
      <c r="T13" s="576"/>
      <c r="U13" s="71"/>
      <c r="V13" s="71"/>
      <c r="W13" s="577"/>
      <c r="X13" s="89"/>
      <c r="Y13" s="89"/>
      <c r="Z13" s="89"/>
      <c r="AA13" s="89"/>
      <c r="AB13" s="89"/>
      <c r="AC13" s="39"/>
      <c r="AD13" s="39"/>
      <c r="AE13" s="39"/>
    </row>
    <row r="14" spans="1:31" ht="17.25" customHeight="1" x14ac:dyDescent="0.25">
      <c r="A14" s="28" t="s">
        <v>20</v>
      </c>
      <c r="B14" s="368">
        <v>471</v>
      </c>
      <c r="C14" s="568">
        <v>1.1284951002707429E-2</v>
      </c>
      <c r="D14" s="368">
        <v>207</v>
      </c>
      <c r="E14" s="568">
        <v>1.0182998819362455E-2</v>
      </c>
      <c r="F14" s="571">
        <v>0.43949044585987262</v>
      </c>
      <c r="G14" s="368">
        <v>264</v>
      </c>
      <c r="H14" s="568">
        <v>1.2331262553131861E-2</v>
      </c>
      <c r="I14" s="571">
        <v>0.56050955414012738</v>
      </c>
      <c r="J14" s="368">
        <v>222</v>
      </c>
      <c r="K14" s="568">
        <v>9.7036454235510106E-3</v>
      </c>
      <c r="L14" s="571">
        <v>0.4713375796178344</v>
      </c>
      <c r="M14" s="367">
        <v>63</v>
      </c>
      <c r="N14" s="568">
        <v>1.4141414141414142E-2</v>
      </c>
      <c r="O14" s="571">
        <v>0.13375796178343949</v>
      </c>
      <c r="P14" s="367">
        <v>249</v>
      </c>
      <c r="Q14" s="568">
        <v>1.320324513494883E-2</v>
      </c>
      <c r="R14" s="574">
        <v>0.5286624203821656</v>
      </c>
      <c r="S14" s="92"/>
      <c r="T14" s="576"/>
      <c r="U14" s="71"/>
      <c r="V14" s="71"/>
      <c r="W14" s="577"/>
      <c r="X14" s="89"/>
      <c r="Y14" s="89"/>
      <c r="Z14" s="89"/>
      <c r="AA14" s="89"/>
      <c r="AB14" s="89"/>
      <c r="AC14" s="39"/>
      <c r="AD14" s="39"/>
      <c r="AE14" s="39"/>
    </row>
    <row r="15" spans="1:31" ht="17.25" customHeight="1" x14ac:dyDescent="0.25">
      <c r="A15" s="28" t="s">
        <v>21</v>
      </c>
      <c r="B15" s="368">
        <v>390</v>
      </c>
      <c r="C15" s="568">
        <v>7.8749697116549545E-3</v>
      </c>
      <c r="D15" s="368">
        <v>157</v>
      </c>
      <c r="E15" s="568">
        <v>6.5476686963049464E-3</v>
      </c>
      <c r="F15" s="571">
        <v>0.40256410256410258</v>
      </c>
      <c r="G15" s="368">
        <v>233</v>
      </c>
      <c r="H15" s="568">
        <v>9.1208016910670955E-3</v>
      </c>
      <c r="I15" s="571">
        <v>0.59743589743589742</v>
      </c>
      <c r="J15" s="368">
        <v>187</v>
      </c>
      <c r="K15" s="568">
        <v>6.8523268596555513E-3</v>
      </c>
      <c r="L15" s="571">
        <v>0.4794871794871795</v>
      </c>
      <c r="M15" s="367">
        <v>50</v>
      </c>
      <c r="N15" s="568">
        <v>9.262689885142646E-3</v>
      </c>
      <c r="O15" s="571">
        <v>0.12820512820512819</v>
      </c>
      <c r="P15" s="367">
        <v>203</v>
      </c>
      <c r="Q15" s="568">
        <v>9.1301610146622292E-3</v>
      </c>
      <c r="R15" s="574">
        <v>0.52051282051282055</v>
      </c>
      <c r="S15" s="92"/>
      <c r="T15" s="576"/>
      <c r="U15" s="71"/>
      <c r="V15" s="71"/>
      <c r="W15" s="577"/>
      <c r="X15" s="89"/>
      <c r="Y15" s="89"/>
      <c r="Z15" s="89"/>
      <c r="AA15" s="89"/>
      <c r="AB15" s="89"/>
      <c r="AC15" s="39"/>
      <c r="AD15" s="39"/>
      <c r="AE15" s="39"/>
    </row>
    <row r="16" spans="1:31" ht="17.25" customHeight="1" x14ac:dyDescent="0.25">
      <c r="A16" s="28" t="s">
        <v>22</v>
      </c>
      <c r="B16" s="368">
        <v>395</v>
      </c>
      <c r="C16" s="568">
        <v>8.314564169490812E-3</v>
      </c>
      <c r="D16" s="368">
        <v>170</v>
      </c>
      <c r="E16" s="568">
        <v>7.345316280677497E-3</v>
      </c>
      <c r="F16" s="571">
        <v>0.43037974683544306</v>
      </c>
      <c r="G16" s="368">
        <v>225</v>
      </c>
      <c r="H16" s="568">
        <v>9.2353158478019944E-3</v>
      </c>
      <c r="I16" s="571">
        <v>0.569620253164557</v>
      </c>
      <c r="J16" s="368">
        <v>180</v>
      </c>
      <c r="K16" s="568">
        <v>6.7340067340067337E-3</v>
      </c>
      <c r="L16" s="571">
        <v>0.45569620253164556</v>
      </c>
      <c r="M16" s="367">
        <v>58</v>
      </c>
      <c r="N16" s="568">
        <v>1.0912511759172154E-2</v>
      </c>
      <c r="O16" s="571">
        <v>0.14683544303797469</v>
      </c>
      <c r="P16" s="367">
        <v>215</v>
      </c>
      <c r="Q16" s="568">
        <v>1.0347980940463013E-2</v>
      </c>
      <c r="R16" s="574">
        <v>0.54430379746835444</v>
      </c>
      <c r="S16" s="92"/>
      <c r="T16" s="576"/>
      <c r="U16" s="71"/>
      <c r="V16" s="71"/>
      <c r="W16" s="577"/>
      <c r="X16" s="89"/>
      <c r="Y16" s="89"/>
      <c r="Z16" s="89"/>
      <c r="AA16" s="89"/>
      <c r="AB16" s="89"/>
      <c r="AC16" s="39"/>
      <c r="AD16" s="39"/>
      <c r="AE16" s="39"/>
    </row>
    <row r="17" spans="1:31" ht="17.25" customHeight="1" x14ac:dyDescent="0.25">
      <c r="A17" s="28" t="s">
        <v>23</v>
      </c>
      <c r="B17" s="368">
        <v>250</v>
      </c>
      <c r="C17" s="568">
        <v>5.4672294268156667E-3</v>
      </c>
      <c r="D17" s="368">
        <v>111</v>
      </c>
      <c r="E17" s="568">
        <v>4.9988741274487724E-3</v>
      </c>
      <c r="F17" s="571">
        <v>0.44400000000000001</v>
      </c>
      <c r="G17" s="368">
        <v>139</v>
      </c>
      <c r="H17" s="568">
        <v>5.9093614488563897E-3</v>
      </c>
      <c r="I17" s="571">
        <v>0.55600000000000005</v>
      </c>
      <c r="J17" s="368">
        <v>111</v>
      </c>
      <c r="K17" s="568">
        <v>4.3219250087606588E-3</v>
      </c>
      <c r="L17" s="571">
        <v>0.44400000000000001</v>
      </c>
      <c r="M17" s="367">
        <v>30</v>
      </c>
      <c r="N17" s="568">
        <v>5.7770075101097633E-3</v>
      </c>
      <c r="O17" s="571">
        <v>0.12</v>
      </c>
      <c r="P17" s="367">
        <v>139</v>
      </c>
      <c r="Q17" s="568">
        <v>6.9347435641588509E-3</v>
      </c>
      <c r="R17" s="574">
        <v>0.55600000000000005</v>
      </c>
      <c r="S17" s="92"/>
      <c r="T17" s="576"/>
      <c r="U17" s="71"/>
      <c r="V17" s="71"/>
      <c r="W17" s="577"/>
      <c r="X17" s="89"/>
      <c r="Y17" s="89"/>
      <c r="Z17" s="89"/>
      <c r="AA17" s="89"/>
      <c r="AB17" s="89"/>
      <c r="AC17" s="39"/>
      <c r="AD17" s="39"/>
      <c r="AE17" s="39"/>
    </row>
    <row r="18" spans="1:31" ht="17.25" customHeight="1" x14ac:dyDescent="0.25">
      <c r="A18" s="28" t="s">
        <v>24</v>
      </c>
      <c r="B18" s="368">
        <v>697</v>
      </c>
      <c r="C18" s="568">
        <v>6.4627994955863809E-3</v>
      </c>
      <c r="D18" s="368">
        <v>300</v>
      </c>
      <c r="E18" s="568">
        <v>5.7048319926978151E-3</v>
      </c>
      <c r="F18" s="571">
        <v>0.43041606886657102</v>
      </c>
      <c r="G18" s="368">
        <v>397</v>
      </c>
      <c r="H18" s="568">
        <v>7.1840900454208214E-3</v>
      </c>
      <c r="I18" s="571">
        <v>0.56958393113342898</v>
      </c>
      <c r="J18" s="368">
        <v>327</v>
      </c>
      <c r="K18" s="568">
        <v>5.2685001691720234E-3</v>
      </c>
      <c r="L18" s="571">
        <v>0.46915351506456243</v>
      </c>
      <c r="M18" s="367">
        <v>96</v>
      </c>
      <c r="N18" s="568">
        <v>7.5608411435772226E-3</v>
      </c>
      <c r="O18" s="571">
        <v>0.13773314203730272</v>
      </c>
      <c r="P18" s="367">
        <v>370</v>
      </c>
      <c r="Q18" s="568">
        <v>8.0819553963434616E-3</v>
      </c>
      <c r="R18" s="574">
        <v>0.53084648493543762</v>
      </c>
      <c r="S18" s="92"/>
      <c r="T18" s="576"/>
      <c r="U18" s="71"/>
      <c r="V18" s="71"/>
      <c r="W18" s="39"/>
      <c r="X18" s="89"/>
      <c r="Y18" s="89"/>
      <c r="Z18" s="89"/>
      <c r="AA18" s="89"/>
      <c r="AB18" s="89"/>
      <c r="AC18" s="39"/>
      <c r="AD18" s="39"/>
      <c r="AE18" s="39"/>
    </row>
    <row r="19" spans="1:31" ht="17.25" customHeight="1" x14ac:dyDescent="0.25">
      <c r="A19" s="28" t="s">
        <v>25</v>
      </c>
      <c r="B19" s="368">
        <v>553</v>
      </c>
      <c r="C19" s="568">
        <v>9.9442546304621474E-3</v>
      </c>
      <c r="D19" s="368">
        <v>237</v>
      </c>
      <c r="E19" s="568">
        <v>8.7547560119685276E-3</v>
      </c>
      <c r="F19" s="571">
        <v>0.42857142857142855</v>
      </c>
      <c r="G19" s="368">
        <v>316</v>
      </c>
      <c r="H19" s="568">
        <v>1.1072567363958093E-2</v>
      </c>
      <c r="I19" s="571">
        <v>0.5714285714285714</v>
      </c>
      <c r="J19" s="368">
        <v>274</v>
      </c>
      <c r="K19" s="568">
        <v>8.8085899826400044E-3</v>
      </c>
      <c r="L19" s="571">
        <v>0.49547920433996384</v>
      </c>
      <c r="M19" s="367">
        <v>72</v>
      </c>
      <c r="N19" s="568">
        <v>1.1659919028340082E-2</v>
      </c>
      <c r="O19" s="571">
        <v>0.1301989150090416</v>
      </c>
      <c r="P19" s="367">
        <v>279</v>
      </c>
      <c r="Q19" s="568">
        <v>1.1385896180215476E-2</v>
      </c>
      <c r="R19" s="574">
        <v>0.50452079566003616</v>
      </c>
      <c r="S19" s="92"/>
      <c r="T19" s="576"/>
      <c r="U19" s="71"/>
      <c r="V19" s="71"/>
      <c r="W19" s="39"/>
      <c r="X19" s="89"/>
      <c r="Y19" s="89"/>
      <c r="Z19" s="89"/>
      <c r="AA19" s="89"/>
      <c r="AB19" s="89"/>
      <c r="AC19" s="39"/>
      <c r="AD19" s="39"/>
      <c r="AE19" s="39"/>
    </row>
    <row r="20" spans="1:31" ht="17.25" customHeight="1" x14ac:dyDescent="0.25">
      <c r="A20" s="28" t="s">
        <v>26</v>
      </c>
      <c r="B20" s="368">
        <v>312</v>
      </c>
      <c r="C20" s="568">
        <v>6.1510557340851294E-3</v>
      </c>
      <c r="D20" s="368">
        <v>111</v>
      </c>
      <c r="E20" s="568">
        <v>4.5158665581773796E-3</v>
      </c>
      <c r="F20" s="571">
        <v>0.35576923076923078</v>
      </c>
      <c r="G20" s="368">
        <v>201</v>
      </c>
      <c r="H20" s="568">
        <v>7.6884825765979421E-3</v>
      </c>
      <c r="I20" s="571">
        <v>0.64423076923076927</v>
      </c>
      <c r="J20" s="368">
        <v>143</v>
      </c>
      <c r="K20" s="568">
        <v>5.0777643633264681E-3</v>
      </c>
      <c r="L20" s="571">
        <v>0.45833333333333331</v>
      </c>
      <c r="M20" s="367">
        <v>41</v>
      </c>
      <c r="N20" s="568">
        <v>7.2374227714033538E-3</v>
      </c>
      <c r="O20" s="571">
        <v>0.13141025641025642</v>
      </c>
      <c r="P20" s="367">
        <v>169</v>
      </c>
      <c r="Q20" s="568">
        <v>7.4908027126457163E-3</v>
      </c>
      <c r="R20" s="574">
        <v>0.54166666666666663</v>
      </c>
      <c r="S20" s="92"/>
      <c r="T20" s="576"/>
      <c r="U20" s="71"/>
      <c r="V20" s="71"/>
      <c r="W20" s="39"/>
      <c r="X20" s="89"/>
      <c r="Y20" s="89"/>
      <c r="Z20" s="89"/>
      <c r="AA20" s="89"/>
      <c r="AB20" s="89"/>
      <c r="AC20" s="39"/>
      <c r="AD20" s="39"/>
      <c r="AE20" s="39"/>
    </row>
    <row r="21" spans="1:31" ht="17.25" customHeight="1" thickBot="1" x14ac:dyDescent="0.3">
      <c r="A21" s="249" t="s">
        <v>27</v>
      </c>
      <c r="B21" s="57">
        <v>1128</v>
      </c>
      <c r="C21" s="569">
        <v>1.0848448710304102E-2</v>
      </c>
      <c r="D21" s="57">
        <v>498</v>
      </c>
      <c r="E21" s="569">
        <v>9.8267492797663673E-3</v>
      </c>
      <c r="F21" s="572">
        <v>0.44148936170212766</v>
      </c>
      <c r="G21" s="57">
        <v>630</v>
      </c>
      <c r="H21" s="569">
        <v>1.1819887429643527E-2</v>
      </c>
      <c r="I21" s="572">
        <v>0.55851063829787229</v>
      </c>
      <c r="J21" s="57">
        <v>629</v>
      </c>
      <c r="K21" s="569">
        <v>1.0901213171577124E-2</v>
      </c>
      <c r="L21" s="572">
        <v>0.55762411347517726</v>
      </c>
      <c r="M21" s="38">
        <v>250</v>
      </c>
      <c r="N21" s="569">
        <v>2.1555440593205726E-2</v>
      </c>
      <c r="O21" s="572">
        <v>0.22163120567375885</v>
      </c>
      <c r="P21" s="38">
        <v>499</v>
      </c>
      <c r="Q21" s="569">
        <v>1.0782661307748822E-2</v>
      </c>
      <c r="R21" s="575">
        <v>0.44237588652482268</v>
      </c>
      <c r="S21" s="92"/>
      <c r="T21" s="576"/>
      <c r="U21" s="71"/>
      <c r="V21" s="71"/>
      <c r="W21" s="39"/>
      <c r="X21" s="89"/>
      <c r="Y21" s="89"/>
      <c r="Z21" s="89"/>
      <c r="AA21" s="89"/>
      <c r="AB21" s="89"/>
      <c r="AC21" s="39"/>
      <c r="AD21" s="39"/>
      <c r="AE21" s="39"/>
    </row>
    <row r="22" spans="1:31" ht="17.25" customHeight="1" x14ac:dyDescent="0.25">
      <c r="A22" s="449" t="s">
        <v>140</v>
      </c>
      <c r="B22" s="144"/>
      <c r="C22" s="144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ht="17.25" customHeight="1" x14ac:dyDescent="0.25">
      <c r="A23" s="451" t="s">
        <v>141</v>
      </c>
      <c r="B23" s="144"/>
      <c r="C23" s="144"/>
      <c r="T23" s="404"/>
      <c r="U23" s="39"/>
    </row>
    <row r="24" spans="1:31" ht="17.25" customHeight="1" x14ac:dyDescent="0.25">
      <c r="A24" s="449" t="s">
        <v>142</v>
      </c>
      <c r="B24" s="144"/>
      <c r="C24" s="144"/>
    </row>
    <row r="25" spans="1:31" ht="17.25" customHeight="1" x14ac:dyDescent="0.25">
      <c r="A25" s="449" t="s">
        <v>143</v>
      </c>
      <c r="B25" s="144"/>
      <c r="C25" s="144"/>
    </row>
    <row r="26" spans="1:31" ht="17.25" customHeight="1" x14ac:dyDescent="0.25">
      <c r="A26" s="451" t="s">
        <v>144</v>
      </c>
      <c r="B26" s="144"/>
      <c r="C26" s="144"/>
    </row>
    <row r="27" spans="1:3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</sheetData>
  <mergeCells count="10">
    <mergeCell ref="A3:A6"/>
    <mergeCell ref="D3:I3"/>
    <mergeCell ref="J3:R3"/>
    <mergeCell ref="D4:F5"/>
    <mergeCell ref="G4:I5"/>
    <mergeCell ref="J4:O4"/>
    <mergeCell ref="P4:R5"/>
    <mergeCell ref="J5:L5"/>
    <mergeCell ref="M5:O5"/>
    <mergeCell ref="B3:C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8" orientation="landscape" r:id="rId1"/>
  <colBreaks count="1" manualBreakCount="1">
    <brk id="18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zoomScaleNormal="100" workbookViewId="0"/>
  </sheetViews>
  <sheetFormatPr defaultColWidth="9.140625" defaultRowHeight="15" x14ac:dyDescent="0.25"/>
  <cols>
    <col min="1" max="1" width="12.85546875" style="107" customWidth="1"/>
    <col min="2" max="2" width="5.85546875" style="107" customWidth="1"/>
    <col min="3" max="5" width="7.85546875" style="107" customWidth="1"/>
    <col min="6" max="13" width="7.140625" style="107" customWidth="1"/>
    <col min="14" max="14" width="7.85546875" style="107" customWidth="1"/>
    <col min="15" max="15" width="7.140625" style="107" customWidth="1"/>
    <col min="16" max="17" width="7.85546875" style="107" customWidth="1"/>
    <col min="18" max="19" width="6.7109375" style="107" customWidth="1"/>
    <col min="20" max="22" width="9.140625" style="107"/>
    <col min="23" max="34" width="7.5703125" style="107" customWidth="1"/>
    <col min="35" max="16384" width="9.140625" style="107"/>
  </cols>
  <sheetData>
    <row r="1" spans="1:34" s="8" customFormat="1" ht="17.25" customHeight="1" x14ac:dyDescent="0.25">
      <c r="A1" s="446" t="s">
        <v>330</v>
      </c>
      <c r="B1" s="22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/>
      <c r="P1" s="126"/>
      <c r="Q1"/>
      <c r="R1"/>
    </row>
    <row r="2" spans="1:34" s="105" customFormat="1" ht="17.25" customHeight="1" thickBot="1" x14ac:dyDescent="0.3">
      <c r="A2" s="167" t="s">
        <v>86</v>
      </c>
      <c r="C2"/>
      <c r="D2"/>
    </row>
    <row r="3" spans="1:34" ht="17.25" customHeight="1" x14ac:dyDescent="0.25">
      <c r="A3" s="701" t="s">
        <v>90</v>
      </c>
      <c r="B3" s="703"/>
      <c r="C3" s="840" t="s">
        <v>149</v>
      </c>
      <c r="D3" s="781" t="s">
        <v>182</v>
      </c>
      <c r="E3" s="842"/>
      <c r="F3" s="866" t="s">
        <v>181</v>
      </c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2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</row>
    <row r="4" spans="1:34" ht="17.25" customHeight="1" x14ac:dyDescent="0.25">
      <c r="A4" s="704"/>
      <c r="B4" s="705"/>
      <c r="C4" s="863"/>
      <c r="D4" s="867"/>
      <c r="E4" s="833"/>
      <c r="F4" s="786" t="s">
        <v>179</v>
      </c>
      <c r="G4" s="832"/>
      <c r="H4" s="832"/>
      <c r="I4" s="832"/>
      <c r="J4" s="779" t="s">
        <v>146</v>
      </c>
      <c r="K4" s="863"/>
      <c r="L4" s="863"/>
      <c r="M4" s="863"/>
      <c r="N4" s="831" t="s">
        <v>147</v>
      </c>
      <c r="O4" s="832"/>
      <c r="P4" s="832"/>
      <c r="Q4" s="833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</row>
    <row r="5" spans="1:34" ht="17.25" customHeight="1" x14ac:dyDescent="0.25">
      <c r="A5" s="704"/>
      <c r="B5" s="705"/>
      <c r="C5" s="863"/>
      <c r="D5" s="495" t="s">
        <v>4</v>
      </c>
      <c r="E5" s="499" t="s">
        <v>53</v>
      </c>
      <c r="F5" s="835" t="s">
        <v>2</v>
      </c>
      <c r="G5" s="859"/>
      <c r="H5" s="496" t="s">
        <v>4</v>
      </c>
      <c r="I5" s="496" t="s">
        <v>53</v>
      </c>
      <c r="J5" s="779" t="s">
        <v>2</v>
      </c>
      <c r="K5" s="863"/>
      <c r="L5" s="496" t="s">
        <v>4</v>
      </c>
      <c r="M5" s="496" t="s">
        <v>53</v>
      </c>
      <c r="N5" s="779" t="s">
        <v>2</v>
      </c>
      <c r="O5" s="859"/>
      <c r="P5" s="496" t="s">
        <v>4</v>
      </c>
      <c r="Q5" s="499" t="s">
        <v>53</v>
      </c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</row>
    <row r="6" spans="1:34" ht="17.25" customHeight="1" thickBot="1" x14ac:dyDescent="0.3">
      <c r="A6" s="706"/>
      <c r="B6" s="707"/>
      <c r="C6" s="343" t="s">
        <v>56</v>
      </c>
      <c r="D6" s="311" t="s">
        <v>56</v>
      </c>
      <c r="E6" s="342" t="s">
        <v>56</v>
      </c>
      <c r="F6" s="316" t="s">
        <v>56</v>
      </c>
      <c r="G6" s="314" t="s">
        <v>58</v>
      </c>
      <c r="H6" s="316" t="s">
        <v>56</v>
      </c>
      <c r="I6" s="314" t="s">
        <v>56</v>
      </c>
      <c r="J6" s="314" t="s">
        <v>56</v>
      </c>
      <c r="K6" s="314" t="s">
        <v>58</v>
      </c>
      <c r="L6" s="316" t="s">
        <v>56</v>
      </c>
      <c r="M6" s="314" t="s">
        <v>56</v>
      </c>
      <c r="N6" s="314" t="s">
        <v>56</v>
      </c>
      <c r="O6" s="314" t="s">
        <v>58</v>
      </c>
      <c r="P6" s="314" t="s">
        <v>56</v>
      </c>
      <c r="Q6" s="342" t="s">
        <v>56</v>
      </c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</row>
    <row r="7" spans="1:34" s="14" customFormat="1" ht="17.25" customHeight="1" x14ac:dyDescent="0.25">
      <c r="A7" s="864" t="s">
        <v>5</v>
      </c>
      <c r="B7" s="865"/>
      <c r="C7" s="580">
        <v>82237</v>
      </c>
      <c r="D7" s="581">
        <v>39130</v>
      </c>
      <c r="E7" s="582">
        <v>43107</v>
      </c>
      <c r="F7" s="581">
        <v>670</v>
      </c>
      <c r="G7" s="583">
        <v>8.1471843574060336E-3</v>
      </c>
      <c r="H7" s="482">
        <v>263</v>
      </c>
      <c r="I7" s="482">
        <v>407</v>
      </c>
      <c r="J7" s="584">
        <v>3182</v>
      </c>
      <c r="K7" s="585">
        <v>3.8693045709352239E-2</v>
      </c>
      <c r="L7" s="584">
        <v>1190</v>
      </c>
      <c r="M7" s="584">
        <v>1992</v>
      </c>
      <c r="N7" s="482">
        <v>78385</v>
      </c>
      <c r="O7" s="586">
        <v>0.9531597699332417</v>
      </c>
      <c r="P7" s="584">
        <v>37677</v>
      </c>
      <c r="Q7" s="582">
        <v>40708</v>
      </c>
      <c r="R7" s="24"/>
    </row>
    <row r="8" spans="1:34" s="14" customFormat="1" ht="17.25" customHeight="1" x14ac:dyDescent="0.25">
      <c r="A8" s="699" t="s">
        <v>6</v>
      </c>
      <c r="B8" s="700"/>
      <c r="C8" s="123">
        <v>78874</v>
      </c>
      <c r="D8" s="381">
        <v>37601</v>
      </c>
      <c r="E8" s="382">
        <v>41273</v>
      </c>
      <c r="F8" s="381">
        <v>612</v>
      </c>
      <c r="G8" s="389">
        <v>7.7592108933235288E-3</v>
      </c>
      <c r="H8" s="380">
        <v>229</v>
      </c>
      <c r="I8" s="380">
        <v>383</v>
      </c>
      <c r="J8" s="373">
        <v>3192</v>
      </c>
      <c r="K8" s="390">
        <v>4.0469609757334483E-2</v>
      </c>
      <c r="L8" s="373">
        <v>1123</v>
      </c>
      <c r="M8" s="373">
        <v>2069</v>
      </c>
      <c r="N8" s="380">
        <v>75070</v>
      </c>
      <c r="O8" s="391">
        <v>0.95177117934934197</v>
      </c>
      <c r="P8" s="373">
        <v>36249</v>
      </c>
      <c r="Q8" s="382">
        <v>38821</v>
      </c>
      <c r="R8" s="24"/>
    </row>
    <row r="9" spans="1:34" s="14" customFormat="1" ht="17.25" customHeight="1" x14ac:dyDescent="0.25">
      <c r="A9" s="699" t="s">
        <v>7</v>
      </c>
      <c r="B9" s="700"/>
      <c r="C9" s="123">
        <v>78247</v>
      </c>
      <c r="D9" s="381">
        <v>37539</v>
      </c>
      <c r="E9" s="382">
        <v>40708</v>
      </c>
      <c r="F9" s="381">
        <v>582</v>
      </c>
      <c r="G9" s="389">
        <v>7.4379848428693749E-3</v>
      </c>
      <c r="H9" s="380">
        <v>241</v>
      </c>
      <c r="I9" s="380">
        <v>341</v>
      </c>
      <c r="J9" s="373">
        <v>2933</v>
      </c>
      <c r="K9" s="390">
        <v>3.7483865196109752E-2</v>
      </c>
      <c r="L9" s="373">
        <v>1054</v>
      </c>
      <c r="M9" s="373">
        <v>1879</v>
      </c>
      <c r="N9" s="380">
        <v>74732</v>
      </c>
      <c r="O9" s="391">
        <v>0.95507814996102092</v>
      </c>
      <c r="P9" s="373">
        <v>36244</v>
      </c>
      <c r="Q9" s="382">
        <v>38488</v>
      </c>
      <c r="R9" s="24"/>
    </row>
    <row r="10" spans="1:34" s="14" customFormat="1" ht="17.25" customHeight="1" x14ac:dyDescent="0.25">
      <c r="A10" s="699" t="s">
        <v>8</v>
      </c>
      <c r="B10" s="700"/>
      <c r="C10" s="123">
        <v>78946</v>
      </c>
      <c r="D10" s="381">
        <v>37916</v>
      </c>
      <c r="E10" s="382">
        <v>41030</v>
      </c>
      <c r="F10" s="381">
        <v>658</v>
      </c>
      <c r="G10" s="389">
        <v>8.3348111367263691E-3</v>
      </c>
      <c r="H10" s="380">
        <v>238</v>
      </c>
      <c r="I10" s="380">
        <v>420</v>
      </c>
      <c r="J10" s="373">
        <v>3163</v>
      </c>
      <c r="K10" s="390">
        <v>4.0065361132926303E-2</v>
      </c>
      <c r="L10" s="373">
        <v>1208</v>
      </c>
      <c r="M10" s="373">
        <v>1955</v>
      </c>
      <c r="N10" s="380">
        <v>75125</v>
      </c>
      <c r="O10" s="391">
        <v>0.95159982773034735</v>
      </c>
      <c r="P10" s="373">
        <v>36470</v>
      </c>
      <c r="Q10" s="382">
        <v>38655</v>
      </c>
      <c r="R10" s="24"/>
    </row>
    <row r="11" spans="1:34" s="14" customFormat="1" ht="17.25" customHeight="1" x14ac:dyDescent="0.25">
      <c r="A11" s="699" t="s">
        <v>9</v>
      </c>
      <c r="B11" s="700"/>
      <c r="C11" s="123">
        <v>79515</v>
      </c>
      <c r="D11" s="381">
        <v>37944</v>
      </c>
      <c r="E11" s="382">
        <v>41571</v>
      </c>
      <c r="F11" s="381">
        <v>686</v>
      </c>
      <c r="G11" s="389">
        <v>8.6273030245865561E-3</v>
      </c>
      <c r="H11" s="380">
        <v>280</v>
      </c>
      <c r="I11" s="380">
        <v>406</v>
      </c>
      <c r="J11" s="373">
        <v>3113</v>
      </c>
      <c r="K11" s="390">
        <v>3.9149845941017419E-2</v>
      </c>
      <c r="L11" s="373">
        <v>1154</v>
      </c>
      <c r="M11" s="373">
        <v>1959</v>
      </c>
      <c r="N11" s="380">
        <v>75716</v>
      </c>
      <c r="O11" s="391">
        <v>0.95222285103439608</v>
      </c>
      <c r="P11" s="373">
        <v>36510</v>
      </c>
      <c r="Q11" s="382">
        <v>39206</v>
      </c>
      <c r="R11" s="24"/>
    </row>
    <row r="12" spans="1:34" s="14" customFormat="1" ht="17.25" customHeight="1" x14ac:dyDescent="0.25">
      <c r="A12" s="699" t="s">
        <v>10</v>
      </c>
      <c r="B12" s="700"/>
      <c r="C12" s="123">
        <v>79481</v>
      </c>
      <c r="D12" s="381">
        <v>37999</v>
      </c>
      <c r="E12" s="382">
        <v>41482</v>
      </c>
      <c r="F12" s="383">
        <v>860</v>
      </c>
      <c r="G12" s="389">
        <v>1.0820196021690719E-2</v>
      </c>
      <c r="H12" s="380">
        <v>365</v>
      </c>
      <c r="I12" s="380">
        <v>495</v>
      </c>
      <c r="J12" s="373">
        <v>3192</v>
      </c>
      <c r="K12" s="390">
        <v>4.0160541513066014E-2</v>
      </c>
      <c r="L12" s="373">
        <v>1242</v>
      </c>
      <c r="M12" s="373">
        <v>1950</v>
      </c>
      <c r="N12" s="380">
        <v>75429</v>
      </c>
      <c r="O12" s="391">
        <v>0.94901926246524326</v>
      </c>
      <c r="P12" s="373">
        <v>36392</v>
      </c>
      <c r="Q12" s="382">
        <v>39037</v>
      </c>
      <c r="R12" s="24"/>
    </row>
    <row r="13" spans="1:34" s="14" customFormat="1" ht="17.25" customHeight="1" x14ac:dyDescent="0.25">
      <c r="A13" s="699" t="s">
        <v>11</v>
      </c>
      <c r="B13" s="700"/>
      <c r="C13" s="123">
        <v>80803</v>
      </c>
      <c r="D13" s="381">
        <v>38833</v>
      </c>
      <c r="E13" s="382">
        <v>41970</v>
      </c>
      <c r="F13" s="383">
        <v>935</v>
      </c>
      <c r="G13" s="389">
        <v>1.1571352548791505E-2</v>
      </c>
      <c r="H13" s="380">
        <v>397</v>
      </c>
      <c r="I13" s="380">
        <v>538</v>
      </c>
      <c r="J13" s="373">
        <v>3241</v>
      </c>
      <c r="K13" s="390">
        <v>4.0109896909768204E-2</v>
      </c>
      <c r="L13" s="373">
        <v>1282</v>
      </c>
      <c r="M13" s="373">
        <v>1959</v>
      </c>
      <c r="N13" s="380">
        <v>76627</v>
      </c>
      <c r="O13" s="391">
        <v>0.94831875054144033</v>
      </c>
      <c r="P13" s="373">
        <v>37154</v>
      </c>
      <c r="Q13" s="382">
        <v>39473</v>
      </c>
      <c r="R13" s="24"/>
      <c r="S13" s="416"/>
      <c r="W13" s="416"/>
      <c r="X13" s="416"/>
      <c r="Y13" s="416"/>
      <c r="Z13" s="416"/>
      <c r="AA13" s="416"/>
      <c r="AB13" s="416"/>
      <c r="AC13" s="416"/>
      <c r="AD13" s="416"/>
      <c r="AE13" s="107"/>
      <c r="AF13" s="107"/>
      <c r="AG13" s="107"/>
      <c r="AH13" s="107"/>
    </row>
    <row r="14" spans="1:34" s="14" customFormat="1" ht="17.25" customHeight="1" x14ac:dyDescent="0.25">
      <c r="A14" s="699" t="s">
        <v>52</v>
      </c>
      <c r="B14" s="700"/>
      <c r="C14" s="123">
        <v>82091</v>
      </c>
      <c r="D14" s="381">
        <v>39497</v>
      </c>
      <c r="E14" s="382">
        <v>42594</v>
      </c>
      <c r="F14" s="383">
        <v>871</v>
      </c>
      <c r="G14" s="389">
        <v>1.0610176511432435E-2</v>
      </c>
      <c r="H14" s="380">
        <v>364</v>
      </c>
      <c r="I14" s="380">
        <v>507</v>
      </c>
      <c r="J14" s="373">
        <v>3187</v>
      </c>
      <c r="K14" s="390">
        <v>3.882276985296805E-2</v>
      </c>
      <c r="L14" s="373">
        <v>1230</v>
      </c>
      <c r="M14" s="373">
        <v>1957</v>
      </c>
      <c r="N14" s="380">
        <v>78033</v>
      </c>
      <c r="O14" s="391">
        <v>0.95056705363559957</v>
      </c>
      <c r="P14" s="373">
        <v>37903</v>
      </c>
      <c r="Q14" s="382">
        <v>40130</v>
      </c>
      <c r="R14" s="24"/>
      <c r="S14" s="416"/>
      <c r="W14" s="416"/>
      <c r="X14" s="416"/>
      <c r="Y14" s="416"/>
      <c r="Z14" s="416"/>
      <c r="AA14" s="416"/>
      <c r="AB14" s="416"/>
      <c r="AC14" s="416"/>
      <c r="AD14" s="416"/>
      <c r="AE14" s="107"/>
      <c r="AF14" s="107"/>
      <c r="AG14" s="107"/>
      <c r="AH14" s="107"/>
    </row>
    <row r="15" spans="1:34" s="14" customFormat="1" ht="17.25" customHeight="1" x14ac:dyDescent="0.25">
      <c r="A15" s="699" t="s">
        <v>82</v>
      </c>
      <c r="B15" s="700"/>
      <c r="C15" s="123">
        <v>84172</v>
      </c>
      <c r="D15" s="381">
        <v>40295</v>
      </c>
      <c r="E15" s="382">
        <v>43877</v>
      </c>
      <c r="F15" s="383">
        <v>934</v>
      </c>
      <c r="G15" s="389">
        <v>1.1096326569405504E-2</v>
      </c>
      <c r="H15" s="380">
        <v>389</v>
      </c>
      <c r="I15" s="380">
        <v>545</v>
      </c>
      <c r="J15" s="373">
        <v>3291</v>
      </c>
      <c r="K15" s="390">
        <v>3.9098512569500546E-2</v>
      </c>
      <c r="L15" s="373">
        <v>1279</v>
      </c>
      <c r="M15" s="373">
        <v>2012</v>
      </c>
      <c r="N15" s="380">
        <v>79947</v>
      </c>
      <c r="O15" s="391">
        <v>0.9498051608610939</v>
      </c>
      <c r="P15" s="373">
        <v>38627</v>
      </c>
      <c r="Q15" s="382">
        <v>41320</v>
      </c>
      <c r="R15" s="24"/>
      <c r="S15" s="416"/>
      <c r="W15" s="416"/>
      <c r="X15" s="416"/>
      <c r="Y15" s="416"/>
      <c r="Z15" s="416"/>
      <c r="AA15" s="416"/>
      <c r="AB15" s="416"/>
      <c r="AC15" s="416"/>
      <c r="AD15" s="416"/>
      <c r="AE15" s="107"/>
      <c r="AF15" s="107"/>
      <c r="AG15" s="107"/>
      <c r="AH15" s="107"/>
    </row>
    <row r="16" spans="1:34" s="14" customFormat="1" ht="17.25" customHeight="1" x14ac:dyDescent="0.25">
      <c r="A16" s="699" t="s">
        <v>193</v>
      </c>
      <c r="B16" s="700"/>
      <c r="C16" s="123">
        <v>88737</v>
      </c>
      <c r="D16" s="381">
        <v>42623</v>
      </c>
      <c r="E16" s="382">
        <v>46114</v>
      </c>
      <c r="F16" s="383">
        <v>916</v>
      </c>
      <c r="G16" s="389">
        <v>1.0322638809064991E-2</v>
      </c>
      <c r="H16" s="380">
        <v>359</v>
      </c>
      <c r="I16" s="380">
        <v>557</v>
      </c>
      <c r="J16" s="373">
        <v>3323</v>
      </c>
      <c r="K16" s="390">
        <v>3.7447738823715021E-2</v>
      </c>
      <c r="L16" s="373">
        <v>1340</v>
      </c>
      <c r="M16" s="373">
        <v>1983</v>
      </c>
      <c r="N16" s="380">
        <v>84498</v>
      </c>
      <c r="O16" s="391">
        <v>0.95222962236721997</v>
      </c>
      <c r="P16" s="373">
        <v>40924</v>
      </c>
      <c r="Q16" s="382">
        <v>43574</v>
      </c>
      <c r="R16" s="24"/>
      <c r="S16" s="416"/>
      <c r="W16" s="416"/>
      <c r="X16" s="416"/>
      <c r="Y16" s="416"/>
      <c r="Z16" s="416"/>
      <c r="AA16" s="416"/>
      <c r="AB16" s="416"/>
      <c r="AC16" s="416"/>
      <c r="AD16" s="416"/>
      <c r="AE16" s="107"/>
      <c r="AF16" s="107"/>
      <c r="AG16" s="107"/>
      <c r="AH16" s="107"/>
    </row>
    <row r="17" spans="1:34" s="14" customFormat="1" ht="17.25" customHeight="1" thickBot="1" x14ac:dyDescent="0.3">
      <c r="A17" s="861" t="s">
        <v>242</v>
      </c>
      <c r="B17" s="862"/>
      <c r="C17" s="181">
        <v>94407</v>
      </c>
      <c r="D17" s="10">
        <v>45212</v>
      </c>
      <c r="E17" s="72">
        <v>49195</v>
      </c>
      <c r="F17" s="86">
        <v>858</v>
      </c>
      <c r="G17" s="243">
        <v>9.0883091296196251E-3</v>
      </c>
      <c r="H17" s="60">
        <v>380</v>
      </c>
      <c r="I17" s="60">
        <v>478</v>
      </c>
      <c r="J17" s="148">
        <v>2768</v>
      </c>
      <c r="K17" s="243">
        <v>2.931985975616215E-2</v>
      </c>
      <c r="L17" s="148">
        <v>1103</v>
      </c>
      <c r="M17" s="148">
        <v>1665</v>
      </c>
      <c r="N17" s="60">
        <v>90781</v>
      </c>
      <c r="O17" s="244">
        <v>0.9615918311142182</v>
      </c>
      <c r="P17" s="148">
        <v>43729</v>
      </c>
      <c r="Q17" s="72">
        <v>47052</v>
      </c>
      <c r="R17" s="24"/>
      <c r="S17" s="416"/>
      <c r="W17" s="416"/>
      <c r="X17" s="416"/>
      <c r="Y17" s="416"/>
      <c r="Z17" s="416"/>
      <c r="AA17" s="416"/>
      <c r="AB17" s="416"/>
      <c r="AC17" s="416"/>
      <c r="AD17" s="416"/>
      <c r="AE17" s="107"/>
      <c r="AF17" s="107"/>
      <c r="AG17" s="107"/>
      <c r="AH17" s="107"/>
    </row>
    <row r="18" spans="1:34" s="128" customFormat="1" ht="17.25" customHeight="1" x14ac:dyDescent="0.25">
      <c r="A18" s="860" t="s">
        <v>243</v>
      </c>
      <c r="B18" s="262" t="s">
        <v>84</v>
      </c>
      <c r="C18" s="388">
        <f>C17-C16</f>
        <v>5670</v>
      </c>
      <c r="D18" s="263">
        <f>D17-D16</f>
        <v>2589</v>
      </c>
      <c r="E18" s="265">
        <f>E17-E16</f>
        <v>3081</v>
      </c>
      <c r="F18" s="308">
        <f>F17-F16</f>
        <v>-58</v>
      </c>
      <c r="G18" s="309" t="s">
        <v>43</v>
      </c>
      <c r="H18" s="264">
        <f>H17-H16</f>
        <v>21</v>
      </c>
      <c r="I18" s="264">
        <f>I17-I16</f>
        <v>-79</v>
      </c>
      <c r="J18" s="264">
        <f>J17-J16</f>
        <v>-555</v>
      </c>
      <c r="K18" s="309" t="s">
        <v>43</v>
      </c>
      <c r="L18" s="264">
        <f>L17-L16</f>
        <v>-237</v>
      </c>
      <c r="M18" s="264">
        <f>M17-M16</f>
        <v>-318</v>
      </c>
      <c r="N18" s="264">
        <f>N17-N16</f>
        <v>6283</v>
      </c>
      <c r="O18" s="309" t="s">
        <v>43</v>
      </c>
      <c r="P18" s="264">
        <f>P17-P16</f>
        <v>2805</v>
      </c>
      <c r="Q18" s="265">
        <f>Q17-Q16</f>
        <v>3478</v>
      </c>
      <c r="R18" s="24"/>
      <c r="S18" s="416"/>
      <c r="W18" s="416"/>
      <c r="X18" s="416"/>
      <c r="Y18" s="416"/>
      <c r="Z18" s="416"/>
      <c r="AA18" s="416"/>
      <c r="AB18" s="416"/>
      <c r="AC18" s="416"/>
      <c r="AD18" s="416"/>
      <c r="AE18" s="107"/>
      <c r="AF18" s="107"/>
      <c r="AG18" s="107"/>
      <c r="AH18" s="107"/>
    </row>
    <row r="19" spans="1:34" ht="17.25" customHeight="1" x14ac:dyDescent="0.25">
      <c r="A19" s="857"/>
      <c r="B19" s="257" t="s">
        <v>85</v>
      </c>
      <c r="C19" s="346">
        <f>C17/C16-1</f>
        <v>6.3896683457858705E-2</v>
      </c>
      <c r="D19" s="259">
        <f>D17/D16-1</f>
        <v>6.0741852990169543E-2</v>
      </c>
      <c r="E19" s="261">
        <f>E17/E16-1</f>
        <v>6.6812681615127767E-2</v>
      </c>
      <c r="F19" s="305">
        <f>F17/F16-1</f>
        <v>-6.33187772925764E-2</v>
      </c>
      <c r="G19" s="306" t="s">
        <v>43</v>
      </c>
      <c r="H19" s="260">
        <f>H17/H16-1</f>
        <v>5.8495821727019504E-2</v>
      </c>
      <c r="I19" s="260">
        <f>I17/I16-1</f>
        <v>-0.14183123877917414</v>
      </c>
      <c r="J19" s="260">
        <f>J17/J16-1</f>
        <v>-0.16701775504062599</v>
      </c>
      <c r="K19" s="306" t="s">
        <v>43</v>
      </c>
      <c r="L19" s="260">
        <f>L17/L16-1</f>
        <v>-0.17686567164179101</v>
      </c>
      <c r="M19" s="260">
        <f>M17/M16-1</f>
        <v>-0.16036308623298035</v>
      </c>
      <c r="N19" s="260">
        <f>N17/N16-1</f>
        <v>7.435678950981095E-2</v>
      </c>
      <c r="O19" s="306" t="s">
        <v>43</v>
      </c>
      <c r="P19" s="260">
        <f>P17/P16-1</f>
        <v>6.8541687029615828E-2</v>
      </c>
      <c r="Q19" s="261">
        <f>Q17/Q16-1</f>
        <v>7.9818240235002502E-2</v>
      </c>
      <c r="R19" s="24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</row>
    <row r="20" spans="1:34" ht="17.25" customHeight="1" x14ac:dyDescent="0.25">
      <c r="A20" s="716" t="s">
        <v>244</v>
      </c>
      <c r="B20" s="270" t="s">
        <v>84</v>
      </c>
      <c r="C20" s="347">
        <f>C17-C12</f>
        <v>14926</v>
      </c>
      <c r="D20" s="272">
        <f>D17-D12</f>
        <v>7213</v>
      </c>
      <c r="E20" s="274">
        <f>E17-E12</f>
        <v>7713</v>
      </c>
      <c r="F20" s="302">
        <f>F17-F12</f>
        <v>-2</v>
      </c>
      <c r="G20" s="303" t="s">
        <v>43</v>
      </c>
      <c r="H20" s="273">
        <f>H17-H12</f>
        <v>15</v>
      </c>
      <c r="I20" s="273">
        <f>I17-I12</f>
        <v>-17</v>
      </c>
      <c r="J20" s="273">
        <f>J17-J12</f>
        <v>-424</v>
      </c>
      <c r="K20" s="303" t="s">
        <v>43</v>
      </c>
      <c r="L20" s="273">
        <f>L17-L12</f>
        <v>-139</v>
      </c>
      <c r="M20" s="273">
        <f>M17-M12</f>
        <v>-285</v>
      </c>
      <c r="N20" s="273">
        <f>N17-N12</f>
        <v>15352</v>
      </c>
      <c r="O20" s="303" t="s">
        <v>43</v>
      </c>
      <c r="P20" s="273">
        <f>P17-P12</f>
        <v>7337</v>
      </c>
      <c r="Q20" s="274">
        <f>Q17-Q12</f>
        <v>8015</v>
      </c>
      <c r="R20" s="24"/>
      <c r="S20" s="416"/>
      <c r="T20" s="416"/>
      <c r="U20" s="416"/>
      <c r="V20" s="416"/>
      <c r="W20" s="416"/>
      <c r="X20" s="416"/>
      <c r="Y20" s="416"/>
      <c r="Z20" s="416"/>
      <c r="AA20" s="416"/>
      <c r="AB20" s="416"/>
      <c r="AC20" s="416"/>
      <c r="AD20" s="416"/>
    </row>
    <row r="21" spans="1:34" ht="17.25" customHeight="1" x14ac:dyDescent="0.25">
      <c r="A21" s="857"/>
      <c r="B21" s="257" t="s">
        <v>85</v>
      </c>
      <c r="C21" s="346">
        <f>C17/C12-1</f>
        <v>0.18779330909273906</v>
      </c>
      <c r="D21" s="259">
        <f>D17/D12-1</f>
        <v>0.18982078475749353</v>
      </c>
      <c r="E21" s="261">
        <f>E17/E12-1</f>
        <v>0.18593606865628476</v>
      </c>
      <c r="F21" s="305">
        <f>F17/F12-1</f>
        <v>-2.3255813953488857E-3</v>
      </c>
      <c r="G21" s="306" t="s">
        <v>43</v>
      </c>
      <c r="H21" s="260">
        <f>H17/H12-1</f>
        <v>4.1095890410958846E-2</v>
      </c>
      <c r="I21" s="260">
        <f>I17/I12-1</f>
        <v>-3.4343434343434343E-2</v>
      </c>
      <c r="J21" s="260">
        <f>J17/J12-1</f>
        <v>-0.1328320802005013</v>
      </c>
      <c r="K21" s="306" t="s">
        <v>43</v>
      </c>
      <c r="L21" s="260">
        <f>L17/L12-1</f>
        <v>-0.11191626409017719</v>
      </c>
      <c r="M21" s="260">
        <f>M17/M12-1</f>
        <v>-0.14615384615384619</v>
      </c>
      <c r="N21" s="260">
        <f>N17/N12-1</f>
        <v>0.20352914661469734</v>
      </c>
      <c r="O21" s="306" t="s">
        <v>43</v>
      </c>
      <c r="P21" s="260">
        <f>P17/P12-1</f>
        <v>0.20161024400967253</v>
      </c>
      <c r="Q21" s="261">
        <f>Q17/Q12-1</f>
        <v>0.20531803161103568</v>
      </c>
      <c r="R21" s="24"/>
      <c r="S21" s="416"/>
      <c r="T21" s="416"/>
      <c r="U21" s="416"/>
      <c r="V21" s="416"/>
      <c r="W21" s="416"/>
      <c r="X21" s="416"/>
      <c r="Y21" s="416"/>
      <c r="Z21" s="416"/>
      <c r="AA21" s="416"/>
      <c r="AB21" s="416"/>
      <c r="AC21" s="416"/>
      <c r="AD21" s="416"/>
    </row>
    <row r="22" spans="1:34" ht="17.25" customHeight="1" x14ac:dyDescent="0.25">
      <c r="A22" s="716" t="s">
        <v>245</v>
      </c>
      <c r="B22" s="270" t="s">
        <v>84</v>
      </c>
      <c r="C22" s="347">
        <f>C17-C7</f>
        <v>12170</v>
      </c>
      <c r="D22" s="272">
        <f>D17-D7</f>
        <v>6082</v>
      </c>
      <c r="E22" s="274">
        <f>E17-E7</f>
        <v>6088</v>
      </c>
      <c r="F22" s="302">
        <f>F17-F7</f>
        <v>188</v>
      </c>
      <c r="G22" s="303" t="s">
        <v>43</v>
      </c>
      <c r="H22" s="273">
        <f>H17-H7</f>
        <v>117</v>
      </c>
      <c r="I22" s="273">
        <f>I17-I7</f>
        <v>71</v>
      </c>
      <c r="J22" s="273">
        <f>J17-J7</f>
        <v>-414</v>
      </c>
      <c r="K22" s="303" t="s">
        <v>43</v>
      </c>
      <c r="L22" s="273">
        <f>L17-L7</f>
        <v>-87</v>
      </c>
      <c r="M22" s="273">
        <f>M17-M7</f>
        <v>-327</v>
      </c>
      <c r="N22" s="273">
        <f>N17-N7</f>
        <v>12396</v>
      </c>
      <c r="O22" s="303" t="s">
        <v>43</v>
      </c>
      <c r="P22" s="273">
        <f>P17-P7</f>
        <v>6052</v>
      </c>
      <c r="Q22" s="274">
        <f>Q17-Q7</f>
        <v>6344</v>
      </c>
      <c r="R22" s="24"/>
      <c r="S22" s="416"/>
      <c r="T22" s="416"/>
      <c r="U22" s="416"/>
      <c r="V22" s="416"/>
      <c r="W22" s="416"/>
      <c r="X22" s="416"/>
      <c r="Y22" s="416"/>
      <c r="Z22" s="416"/>
      <c r="AA22" s="416"/>
      <c r="AB22" s="416"/>
      <c r="AC22" s="416"/>
      <c r="AD22" s="416"/>
    </row>
    <row r="23" spans="1:34" ht="17.25" customHeight="1" thickBot="1" x14ac:dyDescent="0.3">
      <c r="A23" s="858"/>
      <c r="B23" s="286" t="s">
        <v>85</v>
      </c>
      <c r="C23" s="348">
        <f>C17/C7-1</f>
        <v>0.14798691586512147</v>
      </c>
      <c r="D23" s="287">
        <f>D17/D7-1</f>
        <v>0.15543061589573215</v>
      </c>
      <c r="E23" s="338">
        <f>E17/E7-1</f>
        <v>0.14122996265107757</v>
      </c>
      <c r="F23" s="337">
        <f>F17/F7-1</f>
        <v>0.28059701492537314</v>
      </c>
      <c r="G23" s="335" t="s">
        <v>43</v>
      </c>
      <c r="H23" s="288">
        <f>H17/H7-1</f>
        <v>0.44486692015209117</v>
      </c>
      <c r="I23" s="288">
        <f>I17/I7-1</f>
        <v>0.1744471744471745</v>
      </c>
      <c r="J23" s="288">
        <f>J17/J7-1</f>
        <v>-0.13010685103708364</v>
      </c>
      <c r="K23" s="335" t="s">
        <v>43</v>
      </c>
      <c r="L23" s="288">
        <f>L17/L7-1</f>
        <v>-7.3109243697478954E-2</v>
      </c>
      <c r="M23" s="288">
        <f>M17/M7-1</f>
        <v>-0.16415662650602414</v>
      </c>
      <c r="N23" s="288">
        <f>N17/N7-1</f>
        <v>0.15814250175416222</v>
      </c>
      <c r="O23" s="335" t="s">
        <v>43</v>
      </c>
      <c r="P23" s="288">
        <f>P17/P7-1</f>
        <v>0.16062850014597774</v>
      </c>
      <c r="Q23" s="338">
        <f>Q17/Q7-1</f>
        <v>0.15584160361599686</v>
      </c>
      <c r="R23" s="24"/>
      <c r="S23" s="416"/>
      <c r="T23" s="416"/>
      <c r="U23" s="416"/>
      <c r="V23" s="416"/>
      <c r="W23" s="416"/>
      <c r="X23" s="416"/>
      <c r="Y23" s="416"/>
      <c r="Z23" s="416"/>
      <c r="AA23" s="416"/>
      <c r="AB23" s="416"/>
      <c r="AC23" s="416"/>
      <c r="AD23" s="416"/>
    </row>
    <row r="24" spans="1:34" ht="17.25" customHeight="1" x14ac:dyDescent="0.25">
      <c r="A24" s="451" t="s">
        <v>174</v>
      </c>
      <c r="S24" s="416"/>
      <c r="T24" s="416"/>
      <c r="U24" s="416"/>
      <c r="V24" s="416"/>
      <c r="W24" s="416"/>
      <c r="X24" s="416"/>
      <c r="Y24" s="416"/>
      <c r="Z24" s="416"/>
      <c r="AA24" s="416"/>
      <c r="AB24" s="416"/>
      <c r="AC24" s="416"/>
      <c r="AD24" s="416"/>
    </row>
    <row r="25" spans="1:34" ht="17.25" customHeight="1" x14ac:dyDescent="0.25">
      <c r="A25" s="451" t="s">
        <v>173</v>
      </c>
      <c r="S25" s="416"/>
      <c r="T25" s="416"/>
      <c r="U25" s="416"/>
      <c r="V25" s="416"/>
      <c r="W25" s="416"/>
      <c r="X25" s="416"/>
      <c r="Y25" s="416"/>
      <c r="Z25" s="416"/>
      <c r="AA25" s="416"/>
      <c r="AB25" s="416"/>
      <c r="AC25" s="416"/>
      <c r="AD25" s="416"/>
    </row>
    <row r="26" spans="1:34" ht="17.25" customHeight="1" x14ac:dyDescent="0.25">
      <c r="A26" s="451" t="s">
        <v>222</v>
      </c>
      <c r="S26" s="416"/>
      <c r="T26" s="416"/>
      <c r="U26" s="416"/>
      <c r="V26" s="416"/>
      <c r="W26" s="416"/>
      <c r="X26" s="416"/>
      <c r="Y26" s="416"/>
      <c r="Z26" s="416"/>
      <c r="AA26" s="416"/>
      <c r="AB26" s="416"/>
      <c r="AC26" s="416"/>
      <c r="AD26" s="416"/>
    </row>
    <row r="27" spans="1:34" ht="17.25" customHeight="1" x14ac:dyDescent="0.25">
      <c r="G27" s="456"/>
      <c r="H27" s="456"/>
      <c r="I27" s="456"/>
      <c r="J27" s="681"/>
      <c r="K27" s="456"/>
      <c r="L27" s="456"/>
      <c r="S27" s="416"/>
      <c r="T27" s="416"/>
      <c r="U27" s="416"/>
      <c r="V27" s="416"/>
      <c r="W27" s="416"/>
      <c r="X27" s="416"/>
      <c r="Y27" s="416"/>
      <c r="Z27" s="416"/>
      <c r="AA27" s="416"/>
      <c r="AB27" s="416"/>
      <c r="AC27" s="416"/>
      <c r="AD27" s="416"/>
    </row>
  </sheetData>
  <mergeCells count="24">
    <mergeCell ref="A10:B10"/>
    <mergeCell ref="A11:B11"/>
    <mergeCell ref="N4:Q4"/>
    <mergeCell ref="F3:Q3"/>
    <mergeCell ref="J4:M4"/>
    <mergeCell ref="C3:C5"/>
    <mergeCell ref="D3:E4"/>
    <mergeCell ref="F4:I4"/>
    <mergeCell ref="A20:A21"/>
    <mergeCell ref="A22:A23"/>
    <mergeCell ref="N5:O5"/>
    <mergeCell ref="A3:B6"/>
    <mergeCell ref="A18:A19"/>
    <mergeCell ref="A17:B17"/>
    <mergeCell ref="F5:G5"/>
    <mergeCell ref="J5:K5"/>
    <mergeCell ref="A12:B12"/>
    <mergeCell ref="A13:B13"/>
    <mergeCell ref="A14:B14"/>
    <mergeCell ref="A15:B15"/>
    <mergeCell ref="A16:B16"/>
    <mergeCell ref="A7:B7"/>
    <mergeCell ref="A8:B8"/>
    <mergeCell ref="A9:B9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J23 L18:Q23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workbookViewId="0"/>
  </sheetViews>
  <sheetFormatPr defaultColWidth="9.140625" defaultRowHeight="15" x14ac:dyDescent="0.25"/>
  <cols>
    <col min="1" max="1" width="18.5703125" style="107" customWidth="1"/>
    <col min="2" max="4" width="7.85546875" style="107" customWidth="1"/>
    <col min="5" max="12" width="7.140625" style="107" customWidth="1"/>
    <col min="13" max="13" width="7.85546875" style="107" customWidth="1"/>
    <col min="14" max="14" width="7.140625" style="107" customWidth="1"/>
    <col min="15" max="16" width="7.85546875" style="107" customWidth="1"/>
    <col min="17" max="17" width="6.7109375" style="107" customWidth="1"/>
    <col min="18" max="16384" width="9.140625" style="107"/>
  </cols>
  <sheetData>
    <row r="1" spans="1:17" s="8" customFormat="1" ht="17.25" customHeight="1" x14ac:dyDescent="0.2">
      <c r="A1" s="446" t="s">
        <v>329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236"/>
      <c r="O1" s="126"/>
      <c r="P1" s="126"/>
    </row>
    <row r="2" spans="1:17" s="105" customFormat="1" ht="17.25" customHeight="1" thickBot="1" x14ac:dyDescent="0.3">
      <c r="A2" s="167" t="s">
        <v>86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</row>
    <row r="3" spans="1:17" ht="17.25" customHeight="1" x14ac:dyDescent="0.25">
      <c r="A3" s="763" t="s">
        <v>83</v>
      </c>
      <c r="B3" s="840" t="s">
        <v>149</v>
      </c>
      <c r="C3" s="781" t="s">
        <v>182</v>
      </c>
      <c r="D3" s="842"/>
      <c r="E3" s="781" t="s">
        <v>181</v>
      </c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2"/>
    </row>
    <row r="4" spans="1:17" ht="17.25" customHeight="1" x14ac:dyDescent="0.25">
      <c r="A4" s="764"/>
      <c r="B4" s="863"/>
      <c r="C4" s="867"/>
      <c r="D4" s="833"/>
      <c r="E4" s="784" t="s">
        <v>183</v>
      </c>
      <c r="F4" s="832"/>
      <c r="G4" s="832"/>
      <c r="H4" s="832"/>
      <c r="I4" s="779" t="s">
        <v>146</v>
      </c>
      <c r="J4" s="863"/>
      <c r="K4" s="863"/>
      <c r="L4" s="863"/>
      <c r="M4" s="831" t="s">
        <v>180</v>
      </c>
      <c r="N4" s="832"/>
      <c r="O4" s="832"/>
      <c r="P4" s="833"/>
    </row>
    <row r="5" spans="1:17" ht="17.25" customHeight="1" x14ac:dyDescent="0.25">
      <c r="A5" s="764"/>
      <c r="B5" s="863"/>
      <c r="C5" s="344" t="s">
        <v>4</v>
      </c>
      <c r="D5" s="340" t="s">
        <v>53</v>
      </c>
      <c r="E5" s="834" t="s">
        <v>2</v>
      </c>
      <c r="F5" s="859"/>
      <c r="G5" s="385" t="s">
        <v>4</v>
      </c>
      <c r="H5" s="385" t="s">
        <v>53</v>
      </c>
      <c r="I5" s="779" t="s">
        <v>2</v>
      </c>
      <c r="J5" s="863"/>
      <c r="K5" s="385" t="s">
        <v>4</v>
      </c>
      <c r="L5" s="385" t="s">
        <v>53</v>
      </c>
      <c r="M5" s="779" t="s">
        <v>2</v>
      </c>
      <c r="N5" s="859"/>
      <c r="O5" s="385" t="s">
        <v>4</v>
      </c>
      <c r="P5" s="386" t="s">
        <v>53</v>
      </c>
    </row>
    <row r="6" spans="1:17" ht="17.25" customHeight="1" thickBot="1" x14ac:dyDescent="0.3">
      <c r="A6" s="765"/>
      <c r="B6" s="343" t="s">
        <v>56</v>
      </c>
      <c r="C6" s="311" t="s">
        <v>56</v>
      </c>
      <c r="D6" s="342" t="s">
        <v>56</v>
      </c>
      <c r="E6" s="311" t="s">
        <v>56</v>
      </c>
      <c r="F6" s="314" t="s">
        <v>58</v>
      </c>
      <c r="G6" s="316" t="s">
        <v>56</v>
      </c>
      <c r="H6" s="314" t="s">
        <v>56</v>
      </c>
      <c r="I6" s="314" t="s">
        <v>56</v>
      </c>
      <c r="J6" s="314" t="s">
        <v>58</v>
      </c>
      <c r="K6" s="316" t="s">
        <v>56</v>
      </c>
      <c r="L6" s="314" t="s">
        <v>56</v>
      </c>
      <c r="M6" s="314" t="s">
        <v>56</v>
      </c>
      <c r="N6" s="314" t="s">
        <v>58</v>
      </c>
      <c r="O6" s="314" t="s">
        <v>56</v>
      </c>
      <c r="P6" s="342" t="s">
        <v>56</v>
      </c>
    </row>
    <row r="7" spans="1:17" s="14" customFormat="1" ht="17.25" customHeight="1" x14ac:dyDescent="0.25">
      <c r="A7" s="95" t="s">
        <v>13</v>
      </c>
      <c r="B7" s="532">
        <v>94407</v>
      </c>
      <c r="C7" s="529">
        <v>45212</v>
      </c>
      <c r="D7" s="529">
        <v>49195</v>
      </c>
      <c r="E7" s="483">
        <v>858</v>
      </c>
      <c r="F7" s="588">
        <f>E7/$B7</f>
        <v>9.0883091296196251E-3</v>
      </c>
      <c r="G7" s="484">
        <v>380</v>
      </c>
      <c r="H7" s="589">
        <v>478</v>
      </c>
      <c r="I7" s="587">
        <v>2768</v>
      </c>
      <c r="J7" s="588">
        <f>I7/$B7</f>
        <v>2.931985975616215E-2</v>
      </c>
      <c r="K7" s="587">
        <v>1103</v>
      </c>
      <c r="L7" s="589">
        <f>I7-K7</f>
        <v>1665</v>
      </c>
      <c r="M7" s="587">
        <v>90781</v>
      </c>
      <c r="N7" s="588">
        <f>M7/$B7</f>
        <v>0.9615918311142182</v>
      </c>
      <c r="O7" s="587">
        <v>43729</v>
      </c>
      <c r="P7" s="589">
        <f>M7-O7</f>
        <v>47052</v>
      </c>
      <c r="Q7" s="162"/>
    </row>
    <row r="8" spans="1:17" s="14" customFormat="1" ht="17.25" customHeight="1" x14ac:dyDescent="0.25">
      <c r="A8" s="98" t="s">
        <v>14</v>
      </c>
      <c r="B8" s="123">
        <v>9869</v>
      </c>
      <c r="C8" s="381">
        <v>4745</v>
      </c>
      <c r="D8" s="381">
        <v>5124</v>
      </c>
      <c r="E8" s="381">
        <v>41</v>
      </c>
      <c r="F8" s="391">
        <f t="shared" ref="F8:F21" si="0">E8/$B8</f>
        <v>4.1544229405208232E-3</v>
      </c>
      <c r="G8" s="380">
        <v>24</v>
      </c>
      <c r="H8" s="382">
        <v>17</v>
      </c>
      <c r="I8" s="373">
        <v>101</v>
      </c>
      <c r="J8" s="391">
        <f t="shared" ref="J8:J21" si="1">I8/$B8</f>
        <v>1.023406626811227E-2</v>
      </c>
      <c r="K8" s="373">
        <v>40</v>
      </c>
      <c r="L8" s="382">
        <f t="shared" ref="L8:L21" si="2">I8-K8</f>
        <v>61</v>
      </c>
      <c r="M8" s="373">
        <v>9727</v>
      </c>
      <c r="N8" s="391">
        <f t="shared" ref="N8:N21" si="3">M8/$B8</f>
        <v>0.98561151079136688</v>
      </c>
      <c r="O8" s="373">
        <v>4681</v>
      </c>
      <c r="P8" s="382">
        <f t="shared" ref="P8:P21" si="4">M8-O8</f>
        <v>5046</v>
      </c>
      <c r="Q8" s="162"/>
    </row>
    <row r="9" spans="1:17" s="14" customFormat="1" ht="17.25" customHeight="1" x14ac:dyDescent="0.25">
      <c r="A9" s="98" t="s">
        <v>15</v>
      </c>
      <c r="B9" s="123">
        <v>12453</v>
      </c>
      <c r="C9" s="381">
        <v>5977</v>
      </c>
      <c r="D9" s="381">
        <v>6476</v>
      </c>
      <c r="E9" s="381">
        <v>70</v>
      </c>
      <c r="F9" s="391">
        <f t="shared" si="0"/>
        <v>5.621135469364812E-3</v>
      </c>
      <c r="G9" s="380">
        <v>27</v>
      </c>
      <c r="H9" s="382">
        <v>43</v>
      </c>
      <c r="I9" s="373">
        <v>393</v>
      </c>
      <c r="J9" s="391">
        <f t="shared" si="1"/>
        <v>3.1558660563719587E-2</v>
      </c>
      <c r="K9" s="373">
        <v>146</v>
      </c>
      <c r="L9" s="382">
        <f t="shared" si="2"/>
        <v>247</v>
      </c>
      <c r="M9" s="373">
        <v>11990</v>
      </c>
      <c r="N9" s="391">
        <f t="shared" si="3"/>
        <v>0.96282020396691559</v>
      </c>
      <c r="O9" s="373">
        <v>5804</v>
      </c>
      <c r="P9" s="382">
        <f t="shared" si="4"/>
        <v>6186</v>
      </c>
      <c r="Q9" s="162"/>
    </row>
    <row r="10" spans="1:17" s="14" customFormat="1" ht="17.25" customHeight="1" x14ac:dyDescent="0.25">
      <c r="A10" s="98" t="s">
        <v>16</v>
      </c>
      <c r="B10" s="123">
        <v>5711</v>
      </c>
      <c r="C10" s="381">
        <v>2705</v>
      </c>
      <c r="D10" s="381">
        <v>3006</v>
      </c>
      <c r="E10" s="381">
        <v>49</v>
      </c>
      <c r="F10" s="391">
        <f t="shared" si="0"/>
        <v>8.5799334617405014E-3</v>
      </c>
      <c r="G10" s="380">
        <v>22</v>
      </c>
      <c r="H10" s="382">
        <v>27</v>
      </c>
      <c r="I10" s="373">
        <v>167</v>
      </c>
      <c r="J10" s="391">
        <f t="shared" si="1"/>
        <v>2.9241814043074767E-2</v>
      </c>
      <c r="K10" s="373">
        <v>74</v>
      </c>
      <c r="L10" s="382">
        <f t="shared" si="2"/>
        <v>93</v>
      </c>
      <c r="M10" s="373">
        <v>5495</v>
      </c>
      <c r="N10" s="391">
        <f t="shared" si="3"/>
        <v>0.96217825249518474</v>
      </c>
      <c r="O10" s="373">
        <v>2609</v>
      </c>
      <c r="P10" s="382">
        <f t="shared" si="4"/>
        <v>2886</v>
      </c>
      <c r="Q10" s="162"/>
    </row>
    <row r="11" spans="1:17" s="14" customFormat="1" ht="17.25" customHeight="1" x14ac:dyDescent="0.25">
      <c r="A11" s="98" t="s">
        <v>17</v>
      </c>
      <c r="B11" s="123">
        <v>5228</v>
      </c>
      <c r="C11" s="381">
        <v>2473</v>
      </c>
      <c r="D11" s="381">
        <v>2755</v>
      </c>
      <c r="E11" s="381">
        <v>60</v>
      </c>
      <c r="F11" s="391">
        <f t="shared" si="0"/>
        <v>1.1476664116296864E-2</v>
      </c>
      <c r="G11" s="380">
        <v>28</v>
      </c>
      <c r="H11" s="382">
        <v>32</v>
      </c>
      <c r="I11" s="373">
        <v>195</v>
      </c>
      <c r="J11" s="391">
        <f t="shared" si="1"/>
        <v>3.7299158377964804E-2</v>
      </c>
      <c r="K11" s="373">
        <v>74</v>
      </c>
      <c r="L11" s="382">
        <f t="shared" si="2"/>
        <v>121</v>
      </c>
      <c r="M11" s="373">
        <v>4973</v>
      </c>
      <c r="N11" s="391">
        <f t="shared" si="3"/>
        <v>0.95122417750573829</v>
      </c>
      <c r="O11" s="373">
        <v>2371</v>
      </c>
      <c r="P11" s="382">
        <f t="shared" si="4"/>
        <v>2602</v>
      </c>
      <c r="Q11" s="162"/>
    </row>
    <row r="12" spans="1:17" s="14" customFormat="1" ht="17.25" customHeight="1" x14ac:dyDescent="0.25">
      <c r="A12" s="98" t="s">
        <v>18</v>
      </c>
      <c r="B12" s="123">
        <v>2554</v>
      </c>
      <c r="C12" s="381">
        <v>1206</v>
      </c>
      <c r="D12" s="381">
        <v>1348</v>
      </c>
      <c r="E12" s="381">
        <v>41</v>
      </c>
      <c r="F12" s="391">
        <f t="shared" si="0"/>
        <v>1.6053249804228661E-2</v>
      </c>
      <c r="G12" s="380">
        <v>22</v>
      </c>
      <c r="H12" s="382">
        <v>19</v>
      </c>
      <c r="I12" s="373">
        <v>120</v>
      </c>
      <c r="J12" s="391">
        <f t="shared" si="1"/>
        <v>4.698512137823023E-2</v>
      </c>
      <c r="K12" s="373">
        <v>44</v>
      </c>
      <c r="L12" s="382">
        <f t="shared" si="2"/>
        <v>76</v>
      </c>
      <c r="M12" s="373">
        <v>2393</v>
      </c>
      <c r="N12" s="391">
        <f t="shared" si="3"/>
        <v>0.93696162881754108</v>
      </c>
      <c r="O12" s="373">
        <v>1140</v>
      </c>
      <c r="P12" s="382">
        <f t="shared" si="4"/>
        <v>1253</v>
      </c>
      <c r="Q12" s="162"/>
    </row>
    <row r="13" spans="1:17" s="14" customFormat="1" ht="17.25" customHeight="1" x14ac:dyDescent="0.25">
      <c r="A13" s="98" t="s">
        <v>19</v>
      </c>
      <c r="B13" s="123">
        <v>8091</v>
      </c>
      <c r="C13" s="381">
        <v>3889</v>
      </c>
      <c r="D13" s="381">
        <v>4202</v>
      </c>
      <c r="E13" s="381">
        <v>207</v>
      </c>
      <c r="F13" s="391">
        <f t="shared" si="0"/>
        <v>2.5583982202447165E-2</v>
      </c>
      <c r="G13" s="380">
        <v>84</v>
      </c>
      <c r="H13" s="382">
        <v>123</v>
      </c>
      <c r="I13" s="373">
        <v>527</v>
      </c>
      <c r="J13" s="391">
        <f t="shared" si="1"/>
        <v>6.5134099616858232E-2</v>
      </c>
      <c r="K13" s="373">
        <v>226</v>
      </c>
      <c r="L13" s="382">
        <f t="shared" si="2"/>
        <v>301</v>
      </c>
      <c r="M13" s="373">
        <v>7357</v>
      </c>
      <c r="N13" s="391">
        <f t="shared" si="3"/>
        <v>0.90928191818069459</v>
      </c>
      <c r="O13" s="373">
        <v>3579</v>
      </c>
      <c r="P13" s="382">
        <f t="shared" si="4"/>
        <v>3778</v>
      </c>
      <c r="Q13" s="162"/>
    </row>
    <row r="14" spans="1:17" s="14" customFormat="1" ht="17.25" customHeight="1" x14ac:dyDescent="0.25">
      <c r="A14" s="98" t="s">
        <v>20</v>
      </c>
      <c r="B14" s="123">
        <v>4014</v>
      </c>
      <c r="C14" s="381">
        <v>1968</v>
      </c>
      <c r="D14" s="381">
        <v>2046</v>
      </c>
      <c r="E14" s="381">
        <v>42</v>
      </c>
      <c r="F14" s="391">
        <f t="shared" si="0"/>
        <v>1.0463378176382661E-2</v>
      </c>
      <c r="G14" s="380">
        <v>19</v>
      </c>
      <c r="H14" s="382">
        <v>23</v>
      </c>
      <c r="I14" s="373">
        <v>158</v>
      </c>
      <c r="J14" s="391">
        <f t="shared" si="1"/>
        <v>3.9362232187344297E-2</v>
      </c>
      <c r="K14" s="373">
        <v>68</v>
      </c>
      <c r="L14" s="382">
        <f t="shared" si="2"/>
        <v>90</v>
      </c>
      <c r="M14" s="373">
        <v>3814</v>
      </c>
      <c r="N14" s="391">
        <f t="shared" si="3"/>
        <v>0.9501743896362731</v>
      </c>
      <c r="O14" s="373">
        <v>1881</v>
      </c>
      <c r="P14" s="382">
        <f t="shared" si="4"/>
        <v>1933</v>
      </c>
      <c r="Q14" s="162"/>
    </row>
    <row r="15" spans="1:17" s="14" customFormat="1" ht="17.25" customHeight="1" x14ac:dyDescent="0.25">
      <c r="A15" s="98" t="s">
        <v>21</v>
      </c>
      <c r="B15" s="123">
        <v>5119</v>
      </c>
      <c r="C15" s="381">
        <v>2473</v>
      </c>
      <c r="D15" s="381">
        <v>2646</v>
      </c>
      <c r="E15" s="381">
        <v>49</v>
      </c>
      <c r="F15" s="391">
        <f t="shared" si="0"/>
        <v>9.5721820668099242E-3</v>
      </c>
      <c r="G15" s="380">
        <v>25</v>
      </c>
      <c r="H15" s="382">
        <v>24</v>
      </c>
      <c r="I15" s="373">
        <v>150</v>
      </c>
      <c r="J15" s="391">
        <f t="shared" si="1"/>
        <v>2.9302598163703848E-2</v>
      </c>
      <c r="K15" s="373">
        <v>62</v>
      </c>
      <c r="L15" s="382">
        <f t="shared" si="2"/>
        <v>88</v>
      </c>
      <c r="M15" s="373">
        <v>4920</v>
      </c>
      <c r="N15" s="391">
        <f t="shared" si="3"/>
        <v>0.96112521976948628</v>
      </c>
      <c r="O15" s="373">
        <v>2386</v>
      </c>
      <c r="P15" s="382">
        <f t="shared" si="4"/>
        <v>2534</v>
      </c>
      <c r="Q15" s="162"/>
    </row>
    <row r="16" spans="1:17" s="14" customFormat="1" ht="17.25" customHeight="1" x14ac:dyDescent="0.25">
      <c r="A16" s="98" t="s">
        <v>22</v>
      </c>
      <c r="B16" s="123">
        <v>4764</v>
      </c>
      <c r="C16" s="381">
        <v>2307</v>
      </c>
      <c r="D16" s="381">
        <v>2457</v>
      </c>
      <c r="E16" s="381">
        <v>37</v>
      </c>
      <c r="F16" s="391">
        <f t="shared" si="0"/>
        <v>7.7665827036104114E-3</v>
      </c>
      <c r="G16" s="380">
        <v>14</v>
      </c>
      <c r="H16" s="382">
        <v>23</v>
      </c>
      <c r="I16" s="373">
        <v>114</v>
      </c>
      <c r="J16" s="391">
        <f t="shared" si="1"/>
        <v>2.3929471032745592E-2</v>
      </c>
      <c r="K16" s="373">
        <v>43</v>
      </c>
      <c r="L16" s="382">
        <f t="shared" si="2"/>
        <v>71</v>
      </c>
      <c r="M16" s="373">
        <v>4613</v>
      </c>
      <c r="N16" s="391">
        <f t="shared" si="3"/>
        <v>0.96830394626364402</v>
      </c>
      <c r="O16" s="373">
        <v>2250</v>
      </c>
      <c r="P16" s="382">
        <f t="shared" si="4"/>
        <v>2363</v>
      </c>
      <c r="Q16" s="162"/>
    </row>
    <row r="17" spans="1:17" s="14" customFormat="1" ht="17.25" customHeight="1" x14ac:dyDescent="0.25">
      <c r="A17" s="98" t="s">
        <v>23</v>
      </c>
      <c r="B17" s="123">
        <v>4522</v>
      </c>
      <c r="C17" s="381">
        <v>2122</v>
      </c>
      <c r="D17" s="381">
        <v>2400</v>
      </c>
      <c r="E17" s="381">
        <v>18</v>
      </c>
      <c r="F17" s="391">
        <f t="shared" si="0"/>
        <v>3.9805395842547548E-3</v>
      </c>
      <c r="G17" s="380">
        <v>6</v>
      </c>
      <c r="H17" s="382">
        <v>12</v>
      </c>
      <c r="I17" s="373">
        <v>78</v>
      </c>
      <c r="J17" s="391">
        <f t="shared" si="1"/>
        <v>1.7249004865103935E-2</v>
      </c>
      <c r="K17" s="373">
        <v>26</v>
      </c>
      <c r="L17" s="382">
        <f t="shared" si="2"/>
        <v>52</v>
      </c>
      <c r="M17" s="373">
        <v>4426</v>
      </c>
      <c r="N17" s="391">
        <f t="shared" si="3"/>
        <v>0.97877045555064135</v>
      </c>
      <c r="O17" s="373">
        <v>2090</v>
      </c>
      <c r="P17" s="382">
        <f t="shared" si="4"/>
        <v>2336</v>
      </c>
      <c r="Q17" s="162"/>
    </row>
    <row r="18" spans="1:17" s="128" customFormat="1" ht="17.25" customHeight="1" x14ac:dyDescent="0.2">
      <c r="A18" s="98" t="s">
        <v>24</v>
      </c>
      <c r="B18" s="123">
        <v>10092</v>
      </c>
      <c r="C18" s="381">
        <v>4885</v>
      </c>
      <c r="D18" s="381">
        <v>5207</v>
      </c>
      <c r="E18" s="381">
        <v>41</v>
      </c>
      <c r="F18" s="391">
        <f t="shared" si="0"/>
        <v>4.0626238604835512E-3</v>
      </c>
      <c r="G18" s="380">
        <v>18</v>
      </c>
      <c r="H18" s="382">
        <v>23</v>
      </c>
      <c r="I18" s="373">
        <v>168</v>
      </c>
      <c r="J18" s="391">
        <f t="shared" si="1"/>
        <v>1.6646848989298454E-2</v>
      </c>
      <c r="K18" s="373">
        <v>73</v>
      </c>
      <c r="L18" s="382">
        <f t="shared" si="2"/>
        <v>95</v>
      </c>
      <c r="M18" s="373">
        <v>9883</v>
      </c>
      <c r="N18" s="391">
        <f t="shared" si="3"/>
        <v>0.97929052715021803</v>
      </c>
      <c r="O18" s="373">
        <v>4794</v>
      </c>
      <c r="P18" s="382">
        <f t="shared" si="4"/>
        <v>5089</v>
      </c>
      <c r="Q18" s="162"/>
    </row>
    <row r="19" spans="1:17" ht="17.25" customHeight="1" x14ac:dyDescent="0.25">
      <c r="A19" s="98" t="s">
        <v>25</v>
      </c>
      <c r="B19" s="123">
        <v>5598</v>
      </c>
      <c r="C19" s="381">
        <v>2656</v>
      </c>
      <c r="D19" s="381">
        <v>2942</v>
      </c>
      <c r="E19" s="381">
        <v>48</v>
      </c>
      <c r="F19" s="391">
        <f t="shared" si="0"/>
        <v>8.5744908896034297E-3</v>
      </c>
      <c r="G19" s="380">
        <v>20</v>
      </c>
      <c r="H19" s="382">
        <v>28</v>
      </c>
      <c r="I19" s="373">
        <v>146</v>
      </c>
      <c r="J19" s="391">
        <f t="shared" si="1"/>
        <v>2.6080743122543767E-2</v>
      </c>
      <c r="K19" s="373">
        <v>54</v>
      </c>
      <c r="L19" s="382">
        <f t="shared" si="2"/>
        <v>92</v>
      </c>
      <c r="M19" s="373">
        <v>5404</v>
      </c>
      <c r="N19" s="391">
        <f t="shared" si="3"/>
        <v>0.96534476598785279</v>
      </c>
      <c r="O19" s="373">
        <v>2582</v>
      </c>
      <c r="P19" s="382">
        <f t="shared" si="4"/>
        <v>2822</v>
      </c>
      <c r="Q19" s="162"/>
    </row>
    <row r="20" spans="1:17" ht="17.25" customHeight="1" x14ac:dyDescent="0.25">
      <c r="A20" s="98" t="s">
        <v>26</v>
      </c>
      <c r="B20" s="123">
        <v>5401</v>
      </c>
      <c r="C20" s="381">
        <v>2585</v>
      </c>
      <c r="D20" s="381">
        <v>2816</v>
      </c>
      <c r="E20" s="381">
        <v>14</v>
      </c>
      <c r="F20" s="391">
        <f t="shared" si="0"/>
        <v>2.5921125717459728E-3</v>
      </c>
      <c r="G20" s="380">
        <v>6</v>
      </c>
      <c r="H20" s="382">
        <v>8</v>
      </c>
      <c r="I20" s="373">
        <v>94</v>
      </c>
      <c r="J20" s="391">
        <f t="shared" si="1"/>
        <v>1.7404184410294388E-2</v>
      </c>
      <c r="K20" s="373">
        <v>26</v>
      </c>
      <c r="L20" s="382">
        <f t="shared" si="2"/>
        <v>68</v>
      </c>
      <c r="M20" s="373">
        <v>5293</v>
      </c>
      <c r="N20" s="391">
        <f t="shared" si="3"/>
        <v>0.98000370301795958</v>
      </c>
      <c r="O20" s="373">
        <v>2553</v>
      </c>
      <c r="P20" s="382">
        <f t="shared" si="4"/>
        <v>2740</v>
      </c>
      <c r="Q20" s="162"/>
    </row>
    <row r="21" spans="1:17" ht="17.25" customHeight="1" thickBot="1" x14ac:dyDescent="0.3">
      <c r="A21" s="96" t="s">
        <v>27</v>
      </c>
      <c r="B21" s="181">
        <v>10991</v>
      </c>
      <c r="C21" s="10">
        <v>5221</v>
      </c>
      <c r="D21" s="10">
        <v>5770</v>
      </c>
      <c r="E21" s="10">
        <v>141</v>
      </c>
      <c r="F21" s="244">
        <f t="shared" si="0"/>
        <v>1.2828678009280321E-2</v>
      </c>
      <c r="G21" s="60">
        <v>65</v>
      </c>
      <c r="H21" s="72">
        <v>76</v>
      </c>
      <c r="I21" s="148">
        <v>357</v>
      </c>
      <c r="J21" s="244">
        <f t="shared" si="1"/>
        <v>3.2481120917114005E-2</v>
      </c>
      <c r="K21" s="148">
        <v>147</v>
      </c>
      <c r="L21" s="72">
        <f t="shared" si="2"/>
        <v>210</v>
      </c>
      <c r="M21" s="148">
        <v>10493</v>
      </c>
      <c r="N21" s="244">
        <f t="shared" si="3"/>
        <v>0.95469020107360569</v>
      </c>
      <c r="O21" s="148">
        <v>5009</v>
      </c>
      <c r="P21" s="72">
        <f t="shared" si="4"/>
        <v>5484</v>
      </c>
      <c r="Q21" s="162"/>
    </row>
    <row r="22" spans="1:17" ht="17.25" customHeight="1" x14ac:dyDescent="0.25">
      <c r="A22" s="451" t="s">
        <v>174</v>
      </c>
    </row>
    <row r="23" spans="1:17" ht="17.25" customHeight="1" x14ac:dyDescent="0.25">
      <c r="A23" s="451" t="s">
        <v>175</v>
      </c>
      <c r="O23" s="92"/>
      <c r="P23" s="92"/>
    </row>
    <row r="24" spans="1:17" ht="17.25" customHeight="1" x14ac:dyDescent="0.25">
      <c r="A24" s="451" t="s">
        <v>222</v>
      </c>
    </row>
  </sheetData>
  <sortState ref="A34:P61">
    <sortCondition ref="A34:A61"/>
  </sortState>
  <mergeCells count="10">
    <mergeCell ref="I5:J5"/>
    <mergeCell ref="M5:N5"/>
    <mergeCell ref="A3:A6"/>
    <mergeCell ref="B3:B5"/>
    <mergeCell ref="C3:D4"/>
    <mergeCell ref="E3:P3"/>
    <mergeCell ref="E4:H4"/>
    <mergeCell ref="I4:L4"/>
    <mergeCell ref="M4:P4"/>
    <mergeCell ref="E5:F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Normal="100" workbookViewId="0"/>
  </sheetViews>
  <sheetFormatPr defaultColWidth="9.140625" defaultRowHeight="15" x14ac:dyDescent="0.25"/>
  <cols>
    <col min="1" max="1" width="12.85546875" style="107" customWidth="1"/>
    <col min="2" max="2" width="5.85546875" style="107" customWidth="1"/>
    <col min="3" max="17" width="7.140625" style="107" customWidth="1"/>
    <col min="18" max="18" width="7.85546875" style="107" customWidth="1"/>
    <col min="19" max="16384" width="9.140625" style="107"/>
  </cols>
  <sheetData>
    <row r="1" spans="1:19" s="8" customFormat="1" ht="17.25" customHeight="1" x14ac:dyDescent="0.2">
      <c r="A1" s="446" t="s">
        <v>328</v>
      </c>
      <c r="B1" s="22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236"/>
    </row>
    <row r="2" spans="1:19" s="353" customFormat="1" ht="17.25" customHeight="1" thickBot="1" x14ac:dyDescent="0.3">
      <c r="A2" s="167" t="s">
        <v>86</v>
      </c>
      <c r="R2" s="354"/>
    </row>
    <row r="3" spans="1:19" ht="17.25" customHeight="1" x14ac:dyDescent="0.25">
      <c r="A3" s="701" t="s">
        <v>90</v>
      </c>
      <c r="B3" s="703"/>
      <c r="C3" s="740" t="s">
        <v>51</v>
      </c>
      <c r="D3" s="740" t="s">
        <v>182</v>
      </c>
      <c r="E3" s="741"/>
      <c r="F3" s="741"/>
      <c r="G3" s="742"/>
      <c r="H3" s="866" t="s">
        <v>192</v>
      </c>
      <c r="I3" s="871"/>
      <c r="J3" s="845"/>
      <c r="K3" s="845"/>
      <c r="L3" s="845"/>
      <c r="M3" s="845"/>
      <c r="N3" s="845"/>
      <c r="O3" s="845"/>
      <c r="P3" s="845"/>
      <c r="Q3" s="842"/>
    </row>
    <row r="4" spans="1:19" ht="17.25" customHeight="1" x14ac:dyDescent="0.25">
      <c r="A4" s="704"/>
      <c r="B4" s="705"/>
      <c r="C4" s="870"/>
      <c r="D4" s="743"/>
      <c r="E4" s="744"/>
      <c r="F4" s="744"/>
      <c r="G4" s="745"/>
      <c r="H4" s="786" t="s">
        <v>176</v>
      </c>
      <c r="I4" s="859"/>
      <c r="J4" s="832"/>
      <c r="K4" s="832"/>
      <c r="L4" s="832"/>
      <c r="M4" s="831" t="s">
        <v>148</v>
      </c>
      <c r="N4" s="832"/>
      <c r="O4" s="832"/>
      <c r="P4" s="832"/>
      <c r="Q4" s="833"/>
    </row>
    <row r="5" spans="1:19" ht="17.25" customHeight="1" x14ac:dyDescent="0.25">
      <c r="A5" s="704"/>
      <c r="B5" s="705"/>
      <c r="C5" s="837"/>
      <c r="D5" s="788" t="s">
        <v>4</v>
      </c>
      <c r="E5" s="868"/>
      <c r="F5" s="728" t="s">
        <v>53</v>
      </c>
      <c r="G5" s="869"/>
      <c r="H5" s="835" t="s">
        <v>2</v>
      </c>
      <c r="I5" s="863"/>
      <c r="J5" s="859"/>
      <c r="K5" s="339" t="s">
        <v>4</v>
      </c>
      <c r="L5" s="339" t="s">
        <v>53</v>
      </c>
      <c r="M5" s="779" t="s">
        <v>2</v>
      </c>
      <c r="N5" s="863"/>
      <c r="O5" s="859"/>
      <c r="P5" s="339" t="s">
        <v>4</v>
      </c>
      <c r="Q5" s="340" t="s">
        <v>53</v>
      </c>
    </row>
    <row r="6" spans="1:19" s="14" customFormat="1" ht="17.25" customHeight="1" thickBot="1" x14ac:dyDescent="0.3">
      <c r="A6" s="704"/>
      <c r="B6" s="705"/>
      <c r="C6" s="384" t="s">
        <v>56</v>
      </c>
      <c r="D6" s="311" t="s">
        <v>56</v>
      </c>
      <c r="E6" s="314" t="s">
        <v>57</v>
      </c>
      <c r="F6" s="314" t="s">
        <v>56</v>
      </c>
      <c r="G6" s="342" t="s">
        <v>57</v>
      </c>
      <c r="H6" s="316" t="s">
        <v>56</v>
      </c>
      <c r="I6" s="314" t="s">
        <v>58</v>
      </c>
      <c r="J6" s="314" t="s">
        <v>57</v>
      </c>
      <c r="K6" s="316" t="s">
        <v>56</v>
      </c>
      <c r="L6" s="314" t="s">
        <v>56</v>
      </c>
      <c r="M6" s="314" t="s">
        <v>56</v>
      </c>
      <c r="N6" s="314" t="s">
        <v>150</v>
      </c>
      <c r="O6" s="314" t="s">
        <v>57</v>
      </c>
      <c r="P6" s="314" t="s">
        <v>56</v>
      </c>
      <c r="Q6" s="342" t="s">
        <v>56</v>
      </c>
      <c r="R6" s="107"/>
    </row>
    <row r="7" spans="1:19" s="14" customFormat="1" ht="17.25" customHeight="1" x14ac:dyDescent="0.25">
      <c r="A7" s="864" t="s">
        <v>5</v>
      </c>
      <c r="B7" s="865"/>
      <c r="C7" s="33">
        <v>9380</v>
      </c>
      <c r="D7" s="381">
        <v>5053</v>
      </c>
      <c r="E7" s="392">
        <f t="shared" ref="E7:E14" si="0">D7/C7</f>
        <v>0.5386993603411514</v>
      </c>
      <c r="F7" s="373">
        <f t="shared" ref="F7:F14" si="1">C7-D7</f>
        <v>4327</v>
      </c>
      <c r="G7" s="393">
        <f t="shared" ref="G7:G14" si="2">F7/C7</f>
        <v>0.4613006396588486</v>
      </c>
      <c r="H7" s="85">
        <v>7373</v>
      </c>
      <c r="I7" s="246">
        <v>8.0941925568119438E-2</v>
      </c>
      <c r="J7" s="245">
        <v>0.78603411513859278</v>
      </c>
      <c r="K7" s="186">
        <v>3853</v>
      </c>
      <c r="L7" s="186">
        <f t="shared" ref="L7:L14" si="3">H7-K7</f>
        <v>3520</v>
      </c>
      <c r="M7" s="186">
        <v>1880</v>
      </c>
      <c r="N7" s="241">
        <v>2.290978662214694E-2</v>
      </c>
      <c r="O7" s="247">
        <f t="shared" ref="O7:O14" si="4">M7/C7</f>
        <v>0.20042643923240938</v>
      </c>
      <c r="P7" s="187">
        <v>1132</v>
      </c>
      <c r="Q7" s="116">
        <f t="shared" ref="Q7:Q14" si="5">M7-P7</f>
        <v>748</v>
      </c>
      <c r="R7" s="107"/>
      <c r="S7" s="24"/>
    </row>
    <row r="8" spans="1:19" s="14" customFormat="1" ht="17.25" customHeight="1" x14ac:dyDescent="0.25">
      <c r="A8" s="699" t="s">
        <v>6</v>
      </c>
      <c r="B8" s="700"/>
      <c r="C8" s="33">
        <v>9229</v>
      </c>
      <c r="D8" s="381">
        <v>4850</v>
      </c>
      <c r="E8" s="392">
        <f t="shared" si="0"/>
        <v>0.525517390833243</v>
      </c>
      <c r="F8" s="373">
        <f t="shared" si="1"/>
        <v>4379</v>
      </c>
      <c r="G8" s="393">
        <f t="shared" si="2"/>
        <v>0.47448260916675694</v>
      </c>
      <c r="H8" s="85">
        <v>7278</v>
      </c>
      <c r="I8" s="246">
        <v>8.0071291834444516E-2</v>
      </c>
      <c r="J8" s="245">
        <v>0.78860114855347274</v>
      </c>
      <c r="K8" s="186">
        <v>3778</v>
      </c>
      <c r="L8" s="186">
        <f t="shared" si="3"/>
        <v>3500</v>
      </c>
      <c r="M8" s="186">
        <v>1813</v>
      </c>
      <c r="N8" s="241">
        <v>2.1956329550821697E-2</v>
      </c>
      <c r="O8" s="247">
        <f t="shared" si="4"/>
        <v>0.19644598548055045</v>
      </c>
      <c r="P8" s="187">
        <v>994</v>
      </c>
      <c r="Q8" s="116">
        <f t="shared" si="5"/>
        <v>819</v>
      </c>
      <c r="R8" s="107"/>
      <c r="S8" s="24"/>
    </row>
    <row r="9" spans="1:19" s="14" customFormat="1" ht="17.25" customHeight="1" x14ac:dyDescent="0.25">
      <c r="A9" s="699" t="s">
        <v>7</v>
      </c>
      <c r="B9" s="700"/>
      <c r="C9" s="33">
        <v>9677</v>
      </c>
      <c r="D9" s="381">
        <v>5186</v>
      </c>
      <c r="E9" s="392">
        <f>D9/C9</f>
        <v>0.5359098894285419</v>
      </c>
      <c r="F9" s="373">
        <f t="shared" si="1"/>
        <v>4491</v>
      </c>
      <c r="G9" s="393">
        <f t="shared" si="2"/>
        <v>0.4640901105714581</v>
      </c>
      <c r="H9" s="85">
        <v>7687</v>
      </c>
      <c r="I9" s="246">
        <v>8.3557980781773122E-2</v>
      </c>
      <c r="J9" s="245">
        <v>0.79435775550273846</v>
      </c>
      <c r="K9" s="186">
        <v>4051</v>
      </c>
      <c r="L9" s="186">
        <f t="shared" si="3"/>
        <v>3636</v>
      </c>
      <c r="M9" s="186">
        <v>1874</v>
      </c>
      <c r="N9" s="241">
        <v>2.2770629047740555E-2</v>
      </c>
      <c r="O9" s="247">
        <f t="shared" si="4"/>
        <v>0.19365505838586339</v>
      </c>
      <c r="P9" s="187">
        <v>1079</v>
      </c>
      <c r="Q9" s="116">
        <f t="shared" si="5"/>
        <v>795</v>
      </c>
      <c r="R9" s="107"/>
      <c r="S9" s="24"/>
    </row>
    <row r="10" spans="1:19" s="14" customFormat="1" ht="17.25" customHeight="1" x14ac:dyDescent="0.25">
      <c r="A10" s="699" t="s">
        <v>8</v>
      </c>
      <c r="B10" s="700"/>
      <c r="C10" s="33">
        <v>9722</v>
      </c>
      <c r="D10" s="381">
        <v>5186</v>
      </c>
      <c r="E10" s="392">
        <f t="shared" si="0"/>
        <v>0.53342933552766925</v>
      </c>
      <c r="F10" s="373">
        <f t="shared" si="1"/>
        <v>4536</v>
      </c>
      <c r="G10" s="393">
        <f t="shared" si="2"/>
        <v>0.46657066447233081</v>
      </c>
      <c r="H10" s="85">
        <v>7619</v>
      </c>
      <c r="I10" s="246">
        <v>8.1667434855777002E-2</v>
      </c>
      <c r="J10" s="245">
        <v>0.78368648426249743</v>
      </c>
      <c r="K10" s="186">
        <v>3964</v>
      </c>
      <c r="L10" s="186">
        <f t="shared" si="3"/>
        <v>3655</v>
      </c>
      <c r="M10" s="186">
        <v>1981</v>
      </c>
      <c r="N10" s="241">
        <v>2.3999612323273928E-2</v>
      </c>
      <c r="O10" s="247">
        <f t="shared" si="4"/>
        <v>0.20376465747788522</v>
      </c>
      <c r="P10" s="187">
        <v>1150</v>
      </c>
      <c r="Q10" s="116">
        <f t="shared" si="5"/>
        <v>831</v>
      </c>
      <c r="R10" s="107"/>
      <c r="S10" s="24"/>
    </row>
    <row r="11" spans="1:19" s="14" customFormat="1" ht="17.25" customHeight="1" x14ac:dyDescent="0.25">
      <c r="A11" s="699" t="s">
        <v>9</v>
      </c>
      <c r="B11" s="700"/>
      <c r="C11" s="33">
        <v>10022</v>
      </c>
      <c r="D11" s="381">
        <v>5570</v>
      </c>
      <c r="E11" s="392">
        <f t="shared" si="0"/>
        <v>0.55577728996208342</v>
      </c>
      <c r="F11" s="373">
        <f t="shared" si="1"/>
        <v>4452</v>
      </c>
      <c r="G11" s="393">
        <f t="shared" si="2"/>
        <v>0.44422271003791658</v>
      </c>
      <c r="H11" s="85">
        <v>7853</v>
      </c>
      <c r="I11" s="246">
        <v>8.2749391471112002E-2</v>
      </c>
      <c r="J11" s="245">
        <v>0.78357613250848135</v>
      </c>
      <c r="K11" s="186">
        <v>4268</v>
      </c>
      <c r="L11" s="186">
        <f t="shared" si="3"/>
        <v>3585</v>
      </c>
      <c r="M11" s="186">
        <v>2059</v>
      </c>
      <c r="N11" s="241">
        <v>2.4682922151094487E-2</v>
      </c>
      <c r="O11" s="247">
        <f t="shared" si="4"/>
        <v>0.20544801436838955</v>
      </c>
      <c r="P11" s="187">
        <v>1237</v>
      </c>
      <c r="Q11" s="116">
        <f t="shared" si="5"/>
        <v>822</v>
      </c>
      <c r="R11" s="107"/>
      <c r="S11" s="24"/>
    </row>
    <row r="12" spans="1:19" s="14" customFormat="1" ht="17.25" customHeight="1" x14ac:dyDescent="0.25">
      <c r="A12" s="699" t="s">
        <v>10</v>
      </c>
      <c r="B12" s="700"/>
      <c r="C12" s="33">
        <v>10395</v>
      </c>
      <c r="D12" s="381">
        <v>5725</v>
      </c>
      <c r="E12" s="392">
        <f t="shared" si="0"/>
        <v>0.55074555074555076</v>
      </c>
      <c r="F12" s="373">
        <f t="shared" si="1"/>
        <v>4670</v>
      </c>
      <c r="G12" s="393">
        <f t="shared" si="2"/>
        <v>0.44925444925444924</v>
      </c>
      <c r="H12" s="85">
        <v>8219</v>
      </c>
      <c r="I12" s="246">
        <v>8.2121838873734795E-2</v>
      </c>
      <c r="J12" s="245">
        <v>0.79066859066859063</v>
      </c>
      <c r="K12" s="186">
        <v>4450</v>
      </c>
      <c r="L12" s="186">
        <f t="shared" si="3"/>
        <v>3769</v>
      </c>
      <c r="M12" s="186">
        <v>2068</v>
      </c>
      <c r="N12" s="241">
        <v>2.4296539975327498E-2</v>
      </c>
      <c r="O12" s="247">
        <f t="shared" si="4"/>
        <v>0.19894179894179895</v>
      </c>
      <c r="P12" s="187">
        <v>1214</v>
      </c>
      <c r="Q12" s="116">
        <f t="shared" si="5"/>
        <v>854</v>
      </c>
      <c r="R12" s="107"/>
      <c r="S12" s="24"/>
    </row>
    <row r="13" spans="1:19" s="14" customFormat="1" ht="17.25" customHeight="1" x14ac:dyDescent="0.25">
      <c r="A13" s="699" t="s">
        <v>11</v>
      </c>
      <c r="B13" s="700"/>
      <c r="C13" s="33">
        <v>10539</v>
      </c>
      <c r="D13" s="381">
        <v>5806</v>
      </c>
      <c r="E13" s="392">
        <f t="shared" si="0"/>
        <v>0.55090615807951415</v>
      </c>
      <c r="F13" s="373">
        <f t="shared" si="1"/>
        <v>4733</v>
      </c>
      <c r="G13" s="393">
        <f t="shared" si="2"/>
        <v>0.44909384192048579</v>
      </c>
      <c r="H13" s="34">
        <v>8289</v>
      </c>
      <c r="I13" s="246">
        <v>7.8670880669684806E-2</v>
      </c>
      <c r="J13" s="245">
        <v>0.78650725875320238</v>
      </c>
      <c r="K13" s="186">
        <v>4506</v>
      </c>
      <c r="L13" s="186">
        <f t="shared" si="3"/>
        <v>3783</v>
      </c>
      <c r="M13" s="186">
        <v>2143</v>
      </c>
      <c r="N13" s="241">
        <v>2.4710006226506469E-2</v>
      </c>
      <c r="O13" s="247">
        <f t="shared" si="4"/>
        <v>0.20333997532972767</v>
      </c>
      <c r="P13" s="187">
        <v>1247</v>
      </c>
      <c r="Q13" s="116">
        <f t="shared" si="5"/>
        <v>896</v>
      </c>
      <c r="R13" s="107"/>
      <c r="S13" s="24"/>
    </row>
    <row r="14" spans="1:19" s="14" customFormat="1" ht="17.25" customHeight="1" x14ac:dyDescent="0.25">
      <c r="A14" s="699" t="s">
        <v>52</v>
      </c>
      <c r="B14" s="700"/>
      <c r="C14" s="33">
        <v>10580</v>
      </c>
      <c r="D14" s="381">
        <v>5638</v>
      </c>
      <c r="E14" s="392">
        <f t="shared" si="0"/>
        <v>0.53289224952741021</v>
      </c>
      <c r="F14" s="373">
        <f t="shared" si="1"/>
        <v>4942</v>
      </c>
      <c r="G14" s="393">
        <f t="shared" si="2"/>
        <v>0.46710775047258979</v>
      </c>
      <c r="H14" s="85">
        <v>8297</v>
      </c>
      <c r="I14" s="246">
        <v>7.5014013706308877E-2</v>
      </c>
      <c r="J14" s="245">
        <v>0.78421550094517956</v>
      </c>
      <c r="K14" s="186">
        <v>4324</v>
      </c>
      <c r="L14" s="186">
        <f t="shared" si="3"/>
        <v>3973</v>
      </c>
      <c r="M14" s="186">
        <v>2182</v>
      </c>
      <c r="N14" s="241">
        <v>2.3814201209263745E-2</v>
      </c>
      <c r="O14" s="247">
        <f t="shared" si="4"/>
        <v>0.20623818525519849</v>
      </c>
      <c r="P14" s="187">
        <v>1262</v>
      </c>
      <c r="Q14" s="116">
        <f t="shared" si="5"/>
        <v>920</v>
      </c>
      <c r="R14" s="107"/>
      <c r="S14" s="24"/>
    </row>
    <row r="15" spans="1:19" s="14" customFormat="1" ht="17.25" customHeight="1" x14ac:dyDescent="0.25">
      <c r="A15" s="699" t="s">
        <v>82</v>
      </c>
      <c r="B15" s="700"/>
      <c r="C15" s="33">
        <v>10611</v>
      </c>
      <c r="D15" s="381">
        <v>5721</v>
      </c>
      <c r="E15" s="392">
        <v>0.53915747808877579</v>
      </c>
      <c r="F15" s="373">
        <v>4890</v>
      </c>
      <c r="G15" s="393">
        <v>0.46084252191122421</v>
      </c>
      <c r="H15" s="85">
        <v>8322</v>
      </c>
      <c r="I15" s="246">
        <v>7.0867147516413889E-2</v>
      </c>
      <c r="J15" s="245">
        <v>0.78428046366977666</v>
      </c>
      <c r="K15" s="186">
        <v>4372</v>
      </c>
      <c r="L15" s="186">
        <v>3950</v>
      </c>
      <c r="M15" s="186">
        <v>2190</v>
      </c>
      <c r="N15" s="241">
        <v>2.2636828776680964E-2</v>
      </c>
      <c r="O15" s="247">
        <v>0.20638959570257281</v>
      </c>
      <c r="P15" s="187">
        <v>1287</v>
      </c>
      <c r="Q15" s="116">
        <v>903</v>
      </c>
      <c r="R15" s="107"/>
      <c r="S15" s="24"/>
    </row>
    <row r="16" spans="1:19" s="14" customFormat="1" ht="17.25" customHeight="1" x14ac:dyDescent="0.25">
      <c r="A16" s="699" t="s">
        <v>193</v>
      </c>
      <c r="B16" s="700"/>
      <c r="C16" s="33">
        <v>10318</v>
      </c>
      <c r="D16" s="381">
        <v>5547</v>
      </c>
      <c r="E16" s="392">
        <v>0.53760418685791822</v>
      </c>
      <c r="F16" s="373">
        <v>4771</v>
      </c>
      <c r="G16" s="393">
        <v>0.46239581314208178</v>
      </c>
      <c r="H16" s="85">
        <v>8160</v>
      </c>
      <c r="I16" s="246">
        <v>6.9615663524292964E-2</v>
      </c>
      <c r="J16" s="245">
        <v>0.7908509401046715</v>
      </c>
      <c r="K16" s="186">
        <v>4261</v>
      </c>
      <c r="L16" s="186">
        <v>3899</v>
      </c>
      <c r="M16" s="186">
        <v>2070</v>
      </c>
      <c r="N16" s="241">
        <v>1.9270909623553538E-2</v>
      </c>
      <c r="O16" s="247">
        <v>0.20062027524714091</v>
      </c>
      <c r="P16" s="187">
        <v>1231</v>
      </c>
      <c r="Q16" s="116">
        <v>839</v>
      </c>
      <c r="R16" s="107"/>
      <c r="S16" s="24"/>
    </row>
    <row r="17" spans="1:19" s="128" customFormat="1" ht="17.25" customHeight="1" thickBot="1" x14ac:dyDescent="0.3">
      <c r="A17" s="861" t="s">
        <v>242</v>
      </c>
      <c r="B17" s="862"/>
      <c r="C17" s="480">
        <v>10337</v>
      </c>
      <c r="D17" s="381">
        <v>5622</v>
      </c>
      <c r="E17" s="392">
        <f>D17/C17</f>
        <v>0.54387152945728934</v>
      </c>
      <c r="F17" s="373">
        <f>C17-D17</f>
        <v>4715</v>
      </c>
      <c r="G17" s="393">
        <f>F17/C17</f>
        <v>0.45612847054271066</v>
      </c>
      <c r="H17" s="85">
        <v>8077</v>
      </c>
      <c r="I17" s="246">
        <v>6.880249416494881E-2</v>
      </c>
      <c r="J17" s="245">
        <v>0.78136790171229564</v>
      </c>
      <c r="K17" s="186">
        <v>4298</v>
      </c>
      <c r="L17" s="186">
        <v>3779</v>
      </c>
      <c r="M17" s="186">
        <v>2173</v>
      </c>
      <c r="N17" s="241">
        <v>1.9893437820418924E-2</v>
      </c>
      <c r="O17" s="247">
        <v>0.21021572990229273</v>
      </c>
      <c r="P17" s="187">
        <v>1279</v>
      </c>
      <c r="Q17" s="116">
        <v>894</v>
      </c>
      <c r="R17" s="107"/>
      <c r="S17" s="24"/>
    </row>
    <row r="18" spans="1:19" ht="17.25" customHeight="1" x14ac:dyDescent="0.25">
      <c r="A18" s="860" t="s">
        <v>243</v>
      </c>
      <c r="B18" s="262" t="s">
        <v>84</v>
      </c>
      <c r="C18" s="417">
        <f>C17-C16</f>
        <v>19</v>
      </c>
      <c r="D18" s="253">
        <f>D17-D16</f>
        <v>75</v>
      </c>
      <c r="E18" s="299" t="s">
        <v>43</v>
      </c>
      <c r="F18" s="254">
        <f t="shared" ref="F18:M18" si="6">F17-F16</f>
        <v>-56</v>
      </c>
      <c r="G18" s="300" t="s">
        <v>43</v>
      </c>
      <c r="H18" s="298">
        <f t="shared" si="6"/>
        <v>-83</v>
      </c>
      <c r="I18" s="299" t="s">
        <v>43</v>
      </c>
      <c r="J18" s="299" t="s">
        <v>43</v>
      </c>
      <c r="K18" s="254">
        <f t="shared" si="6"/>
        <v>37</v>
      </c>
      <c r="L18" s="254">
        <f t="shared" si="6"/>
        <v>-120</v>
      </c>
      <c r="M18" s="254">
        <f t="shared" si="6"/>
        <v>103</v>
      </c>
      <c r="N18" s="299" t="s">
        <v>43</v>
      </c>
      <c r="O18" s="299" t="s">
        <v>43</v>
      </c>
      <c r="P18" s="254">
        <f>P17-P16</f>
        <v>48</v>
      </c>
      <c r="Q18" s="255">
        <f>Q17-Q16</f>
        <v>55</v>
      </c>
      <c r="S18" s="24"/>
    </row>
    <row r="19" spans="1:19" ht="17.25" customHeight="1" x14ac:dyDescent="0.25">
      <c r="A19" s="857"/>
      <c r="B19" s="257" t="s">
        <v>85</v>
      </c>
      <c r="C19" s="418">
        <f>C17/C16-1</f>
        <v>1.8414421399495229E-3</v>
      </c>
      <c r="D19" s="259">
        <f t="shared" ref="D19:M19" si="7">D17/D16-1</f>
        <v>1.3520822065981708E-2</v>
      </c>
      <c r="E19" s="306" t="s">
        <v>43</v>
      </c>
      <c r="F19" s="260">
        <f t="shared" si="7"/>
        <v>-1.1737581219870008E-2</v>
      </c>
      <c r="G19" s="307" t="s">
        <v>43</v>
      </c>
      <c r="H19" s="305">
        <f t="shared" si="7"/>
        <v>-1.0171568627450944E-2</v>
      </c>
      <c r="I19" s="306" t="s">
        <v>43</v>
      </c>
      <c r="J19" s="306" t="s">
        <v>43</v>
      </c>
      <c r="K19" s="260">
        <f t="shared" si="7"/>
        <v>8.6834076507862346E-3</v>
      </c>
      <c r="L19" s="260">
        <f t="shared" si="7"/>
        <v>-3.0777122339061269E-2</v>
      </c>
      <c r="M19" s="260">
        <f t="shared" si="7"/>
        <v>4.9758454106280103E-2</v>
      </c>
      <c r="N19" s="306" t="s">
        <v>43</v>
      </c>
      <c r="O19" s="306" t="s">
        <v>43</v>
      </c>
      <c r="P19" s="260">
        <f>P17/P16-1</f>
        <v>3.8992688870836734E-2</v>
      </c>
      <c r="Q19" s="261">
        <f>Q17/Q16-1</f>
        <v>6.5554231227652027E-2</v>
      </c>
    </row>
    <row r="20" spans="1:19" ht="17.25" customHeight="1" x14ac:dyDescent="0.25">
      <c r="A20" s="716" t="s">
        <v>244</v>
      </c>
      <c r="B20" s="270" t="s">
        <v>84</v>
      </c>
      <c r="C20" s="419">
        <f>C17-C12</f>
        <v>-58</v>
      </c>
      <c r="D20" s="272">
        <f t="shared" ref="D20:M20" si="8">D17-D12</f>
        <v>-103</v>
      </c>
      <c r="E20" s="303" t="s">
        <v>43</v>
      </c>
      <c r="F20" s="273">
        <f t="shared" si="8"/>
        <v>45</v>
      </c>
      <c r="G20" s="304" t="s">
        <v>43</v>
      </c>
      <c r="H20" s="302">
        <f t="shared" si="8"/>
        <v>-142</v>
      </c>
      <c r="I20" s="303" t="s">
        <v>43</v>
      </c>
      <c r="J20" s="303" t="s">
        <v>43</v>
      </c>
      <c r="K20" s="273">
        <f t="shared" si="8"/>
        <v>-152</v>
      </c>
      <c r="L20" s="273">
        <f t="shared" si="8"/>
        <v>10</v>
      </c>
      <c r="M20" s="273">
        <f t="shared" si="8"/>
        <v>105</v>
      </c>
      <c r="N20" s="303" t="s">
        <v>43</v>
      </c>
      <c r="O20" s="303" t="s">
        <v>43</v>
      </c>
      <c r="P20" s="273">
        <f>P17-P12</f>
        <v>65</v>
      </c>
      <c r="Q20" s="274">
        <f>Q17-Q12</f>
        <v>40</v>
      </c>
    </row>
    <row r="21" spans="1:19" ht="17.25" customHeight="1" x14ac:dyDescent="0.25">
      <c r="A21" s="857"/>
      <c r="B21" s="257" t="s">
        <v>85</v>
      </c>
      <c r="C21" s="418">
        <f>C17/C12-1</f>
        <v>-5.5796055796055732E-3</v>
      </c>
      <c r="D21" s="259">
        <f t="shared" ref="D21:M21" si="9">D17/D12-1</f>
        <v>-1.7991266375545822E-2</v>
      </c>
      <c r="E21" s="306" t="s">
        <v>43</v>
      </c>
      <c r="F21" s="260">
        <f t="shared" si="9"/>
        <v>9.6359743040685952E-3</v>
      </c>
      <c r="G21" s="307" t="s">
        <v>43</v>
      </c>
      <c r="H21" s="305">
        <f t="shared" si="9"/>
        <v>-1.7277041002555005E-2</v>
      </c>
      <c r="I21" s="306" t="s">
        <v>43</v>
      </c>
      <c r="J21" s="306" t="s">
        <v>43</v>
      </c>
      <c r="K21" s="260">
        <f t="shared" si="9"/>
        <v>-3.4157303370786485E-2</v>
      </c>
      <c r="L21" s="260">
        <f t="shared" si="9"/>
        <v>2.6532236667551334E-3</v>
      </c>
      <c r="M21" s="260">
        <f t="shared" si="9"/>
        <v>5.0773694390715773E-2</v>
      </c>
      <c r="N21" s="306" t="s">
        <v>43</v>
      </c>
      <c r="O21" s="306" t="s">
        <v>43</v>
      </c>
      <c r="P21" s="260">
        <f>P17/P12-1</f>
        <v>5.3542009884678832E-2</v>
      </c>
      <c r="Q21" s="261">
        <f>Q17/Q12-1</f>
        <v>4.6838407494145251E-2</v>
      </c>
    </row>
    <row r="22" spans="1:19" ht="17.25" customHeight="1" x14ac:dyDescent="0.25">
      <c r="A22" s="716" t="s">
        <v>245</v>
      </c>
      <c r="B22" s="270" t="s">
        <v>84</v>
      </c>
      <c r="C22" s="419">
        <f>C17-C7</f>
        <v>957</v>
      </c>
      <c r="D22" s="272">
        <f t="shared" ref="D22:M22" si="10">D17-D7</f>
        <v>569</v>
      </c>
      <c r="E22" s="303" t="s">
        <v>43</v>
      </c>
      <c r="F22" s="273">
        <f t="shared" si="10"/>
        <v>388</v>
      </c>
      <c r="G22" s="304" t="s">
        <v>43</v>
      </c>
      <c r="H22" s="302">
        <f t="shared" si="10"/>
        <v>704</v>
      </c>
      <c r="I22" s="303" t="s">
        <v>43</v>
      </c>
      <c r="J22" s="303" t="s">
        <v>43</v>
      </c>
      <c r="K22" s="273">
        <f t="shared" si="10"/>
        <v>445</v>
      </c>
      <c r="L22" s="273">
        <f t="shared" si="10"/>
        <v>259</v>
      </c>
      <c r="M22" s="273">
        <f t="shared" si="10"/>
        <v>293</v>
      </c>
      <c r="N22" s="303" t="s">
        <v>43</v>
      </c>
      <c r="O22" s="303" t="s">
        <v>43</v>
      </c>
      <c r="P22" s="273">
        <f>P17-P7</f>
        <v>147</v>
      </c>
      <c r="Q22" s="274">
        <f>Q17-Q7</f>
        <v>146</v>
      </c>
    </row>
    <row r="23" spans="1:19" ht="17.25" customHeight="1" thickBot="1" x14ac:dyDescent="0.3">
      <c r="A23" s="858"/>
      <c r="B23" s="286" t="s">
        <v>85</v>
      </c>
      <c r="C23" s="420">
        <f>C17/C7-1</f>
        <v>0.10202558635394454</v>
      </c>
      <c r="D23" s="287">
        <f t="shared" ref="D23:M23" si="11">D17/D7-1</f>
        <v>0.11260637245200877</v>
      </c>
      <c r="E23" s="335" t="s">
        <v>43</v>
      </c>
      <c r="F23" s="288">
        <f t="shared" si="11"/>
        <v>8.9669516986364606E-2</v>
      </c>
      <c r="G23" s="336" t="s">
        <v>43</v>
      </c>
      <c r="H23" s="337">
        <f t="shared" si="11"/>
        <v>9.5483520954835255E-2</v>
      </c>
      <c r="I23" s="335" t="s">
        <v>43</v>
      </c>
      <c r="J23" s="335" t="s">
        <v>43</v>
      </c>
      <c r="K23" s="288">
        <f t="shared" si="11"/>
        <v>0.11549441993252008</v>
      </c>
      <c r="L23" s="288">
        <f t="shared" si="11"/>
        <v>7.357954545454537E-2</v>
      </c>
      <c r="M23" s="288">
        <f t="shared" si="11"/>
        <v>0.1558510638297872</v>
      </c>
      <c r="N23" s="335" t="s">
        <v>43</v>
      </c>
      <c r="O23" s="335" t="s">
        <v>43</v>
      </c>
      <c r="P23" s="288">
        <f>P17/P7-1</f>
        <v>0.12985865724381629</v>
      </c>
      <c r="Q23" s="338">
        <f>Q17/Q7-1</f>
        <v>0.19518716577540096</v>
      </c>
    </row>
    <row r="24" spans="1:19" ht="17.25" customHeight="1" x14ac:dyDescent="0.25">
      <c r="A24" s="409" t="s">
        <v>215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</row>
    <row r="25" spans="1:19" ht="17.25" customHeight="1" x14ac:dyDescent="0.25">
      <c r="A25" s="409" t="s">
        <v>254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</row>
    <row r="26" spans="1:19" ht="17.25" customHeight="1" x14ac:dyDescent="0.25">
      <c r="A26" s="409" t="s">
        <v>255</v>
      </c>
    </row>
    <row r="27" spans="1:19" ht="17.25" customHeight="1" x14ac:dyDescent="0.25">
      <c r="A27" s="451" t="s">
        <v>223</v>
      </c>
    </row>
    <row r="29" spans="1:19" x14ac:dyDescent="0.25"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9" x14ac:dyDescent="0.25"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</row>
    <row r="31" spans="1:19" x14ac:dyDescent="0.25"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9" x14ac:dyDescent="0.25"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</row>
    <row r="33" spans="3:17" x14ac:dyDescent="0.25"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3:17" x14ac:dyDescent="0.25"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</row>
  </sheetData>
  <mergeCells count="24">
    <mergeCell ref="A3:B6"/>
    <mergeCell ref="D3:G4"/>
    <mergeCell ref="D5:E5"/>
    <mergeCell ref="F5:G5"/>
    <mergeCell ref="M5:O5"/>
    <mergeCell ref="C3:C5"/>
    <mergeCell ref="H3:Q3"/>
    <mergeCell ref="H4:L4"/>
    <mergeCell ref="M4:Q4"/>
    <mergeCell ref="H5:J5"/>
    <mergeCell ref="A7:B7"/>
    <mergeCell ref="A8:B8"/>
    <mergeCell ref="A22:A23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A19"/>
    <mergeCell ref="A20:A21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19:Q23 C18:C23 D18:Q18" unlocked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Normal="100" workbookViewId="0"/>
  </sheetViews>
  <sheetFormatPr defaultColWidth="9.140625" defaultRowHeight="15" x14ac:dyDescent="0.25"/>
  <cols>
    <col min="1" max="1" width="18.42578125" style="107" customWidth="1"/>
    <col min="2" max="16" width="7.140625" style="107" customWidth="1"/>
    <col min="17" max="16384" width="9.140625" style="107"/>
  </cols>
  <sheetData>
    <row r="1" spans="1:16" s="8" customFormat="1" ht="17.25" customHeight="1" x14ac:dyDescent="0.2">
      <c r="A1" s="446" t="s">
        <v>327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s="105" customFormat="1" ht="17.25" customHeight="1" thickBot="1" x14ac:dyDescent="0.3">
      <c r="A2" s="167" t="s">
        <v>86</v>
      </c>
      <c r="B2" s="123"/>
      <c r="C2" s="123"/>
      <c r="D2" s="475"/>
      <c r="E2" s="89"/>
      <c r="F2" s="475"/>
      <c r="G2" s="123"/>
      <c r="H2" s="476"/>
      <c r="I2" s="475"/>
      <c r="J2" s="123"/>
      <c r="K2" s="123"/>
      <c r="L2" s="123"/>
      <c r="M2" s="476"/>
      <c r="N2" s="477"/>
      <c r="O2" s="89"/>
      <c r="P2" s="89"/>
    </row>
    <row r="3" spans="1:16" ht="17.25" customHeight="1" x14ac:dyDescent="0.25">
      <c r="A3" s="701" t="s">
        <v>83</v>
      </c>
      <c r="B3" s="872" t="s">
        <v>51</v>
      </c>
      <c r="C3" s="740" t="s">
        <v>182</v>
      </c>
      <c r="D3" s="741"/>
      <c r="E3" s="741"/>
      <c r="F3" s="742"/>
      <c r="G3" s="781" t="s">
        <v>192</v>
      </c>
      <c r="H3" s="871"/>
      <c r="I3" s="845"/>
      <c r="J3" s="845"/>
      <c r="K3" s="845"/>
      <c r="L3" s="845"/>
      <c r="M3" s="845"/>
      <c r="N3" s="845"/>
      <c r="O3" s="845"/>
      <c r="P3" s="842"/>
    </row>
    <row r="4" spans="1:16" ht="17.25" customHeight="1" x14ac:dyDescent="0.25">
      <c r="A4" s="704"/>
      <c r="B4" s="873"/>
      <c r="C4" s="743"/>
      <c r="D4" s="744"/>
      <c r="E4" s="744"/>
      <c r="F4" s="745"/>
      <c r="G4" s="784" t="s">
        <v>176</v>
      </c>
      <c r="H4" s="859"/>
      <c r="I4" s="832"/>
      <c r="J4" s="832"/>
      <c r="K4" s="832"/>
      <c r="L4" s="831" t="s">
        <v>148</v>
      </c>
      <c r="M4" s="832"/>
      <c r="N4" s="832"/>
      <c r="O4" s="832"/>
      <c r="P4" s="833"/>
    </row>
    <row r="5" spans="1:16" ht="17.25" customHeight="1" x14ac:dyDescent="0.25">
      <c r="A5" s="704"/>
      <c r="B5" s="873"/>
      <c r="C5" s="788" t="s">
        <v>4</v>
      </c>
      <c r="D5" s="868"/>
      <c r="E5" s="728" t="s">
        <v>53</v>
      </c>
      <c r="F5" s="869"/>
      <c r="G5" s="834" t="s">
        <v>2</v>
      </c>
      <c r="H5" s="863"/>
      <c r="I5" s="859"/>
      <c r="J5" s="503" t="s">
        <v>4</v>
      </c>
      <c r="K5" s="503" t="s">
        <v>53</v>
      </c>
      <c r="L5" s="779" t="s">
        <v>2</v>
      </c>
      <c r="M5" s="863"/>
      <c r="N5" s="859"/>
      <c r="O5" s="503" t="s">
        <v>4</v>
      </c>
      <c r="P5" s="506" t="s">
        <v>53</v>
      </c>
    </row>
    <row r="6" spans="1:16" s="14" customFormat="1" ht="17.25" customHeight="1" thickBot="1" x14ac:dyDescent="0.3">
      <c r="A6" s="706"/>
      <c r="B6" s="318" t="s">
        <v>56</v>
      </c>
      <c r="C6" s="311" t="s">
        <v>56</v>
      </c>
      <c r="D6" s="314" t="s">
        <v>57</v>
      </c>
      <c r="E6" s="314" t="s">
        <v>56</v>
      </c>
      <c r="F6" s="342" t="s">
        <v>57</v>
      </c>
      <c r="G6" s="311" t="s">
        <v>56</v>
      </c>
      <c r="H6" s="314" t="s">
        <v>58</v>
      </c>
      <c r="I6" s="314" t="s">
        <v>57</v>
      </c>
      <c r="J6" s="316" t="s">
        <v>56</v>
      </c>
      <c r="K6" s="314" t="s">
        <v>56</v>
      </c>
      <c r="L6" s="314" t="s">
        <v>56</v>
      </c>
      <c r="M6" s="314" t="s">
        <v>150</v>
      </c>
      <c r="N6" s="314" t="s">
        <v>57</v>
      </c>
      <c r="O6" s="314" t="s">
        <v>56</v>
      </c>
      <c r="P6" s="342" t="s">
        <v>56</v>
      </c>
    </row>
    <row r="7" spans="1:16" s="14" customFormat="1" ht="17.25" customHeight="1" x14ac:dyDescent="0.25">
      <c r="A7" s="9" t="s">
        <v>13</v>
      </c>
      <c r="B7" s="590">
        <v>10337</v>
      </c>
      <c r="C7" s="483">
        <v>5622</v>
      </c>
      <c r="D7" s="642">
        <v>0.54387152945728934</v>
      </c>
      <c r="E7" s="645">
        <v>4715</v>
      </c>
      <c r="F7" s="593">
        <v>0.45612847054271066</v>
      </c>
      <c r="G7" s="483">
        <v>8077</v>
      </c>
      <c r="H7" s="595">
        <v>6.880249416494881E-2</v>
      </c>
      <c r="I7" s="642">
        <v>0.78136790171229564</v>
      </c>
      <c r="J7" s="645">
        <v>4298</v>
      </c>
      <c r="K7" s="562">
        <v>3779</v>
      </c>
      <c r="L7" s="484">
        <v>2173</v>
      </c>
      <c r="M7" s="595">
        <v>1.9893437820418924E-2</v>
      </c>
      <c r="N7" s="642">
        <v>0.21021572990229273</v>
      </c>
      <c r="O7" s="511">
        <v>1279</v>
      </c>
      <c r="P7" s="592">
        <v>894</v>
      </c>
    </row>
    <row r="8" spans="1:16" s="14" customFormat="1" ht="17.25" customHeight="1" x14ac:dyDescent="0.25">
      <c r="A8" s="74" t="s">
        <v>14</v>
      </c>
      <c r="B8" s="27">
        <v>1993</v>
      </c>
      <c r="C8" s="381">
        <v>1030</v>
      </c>
      <c r="D8" s="643">
        <v>0.51680883090817864</v>
      </c>
      <c r="E8" s="380">
        <v>963</v>
      </c>
      <c r="F8" s="393">
        <v>0.48319116909182136</v>
      </c>
      <c r="G8" s="381">
        <v>1449</v>
      </c>
      <c r="H8" s="596">
        <v>0.10488599348534201</v>
      </c>
      <c r="I8" s="643">
        <v>0.72704465629703963</v>
      </c>
      <c r="J8" s="380">
        <v>724</v>
      </c>
      <c r="K8" s="410">
        <v>725</v>
      </c>
      <c r="L8" s="380">
        <v>522</v>
      </c>
      <c r="M8" s="596">
        <v>4.384712305753885E-2</v>
      </c>
      <c r="N8" s="643">
        <v>0.26191670847967885</v>
      </c>
      <c r="O8" s="373">
        <v>295</v>
      </c>
      <c r="P8" s="21">
        <v>227</v>
      </c>
    </row>
    <row r="9" spans="1:16" s="14" customFormat="1" ht="17.25" customHeight="1" x14ac:dyDescent="0.25">
      <c r="A9" s="74" t="s">
        <v>15</v>
      </c>
      <c r="B9" s="27">
        <v>1087</v>
      </c>
      <c r="C9" s="381">
        <v>593</v>
      </c>
      <c r="D9" s="643">
        <v>0.54553817847286112</v>
      </c>
      <c r="E9" s="380">
        <v>494</v>
      </c>
      <c r="F9" s="393">
        <v>0.45446182152713893</v>
      </c>
      <c r="G9" s="381">
        <v>958</v>
      </c>
      <c r="H9" s="596">
        <v>5.7358400191593821E-2</v>
      </c>
      <c r="I9" s="643">
        <v>0.88132474701011965</v>
      </c>
      <c r="J9" s="380">
        <v>511</v>
      </c>
      <c r="K9" s="410">
        <v>447</v>
      </c>
      <c r="L9" s="380">
        <v>118</v>
      </c>
      <c r="M9" s="596">
        <v>7.8850651520213835E-3</v>
      </c>
      <c r="N9" s="643">
        <v>0.10855565777368906</v>
      </c>
      <c r="O9" s="373">
        <v>75</v>
      </c>
      <c r="P9" s="21">
        <v>43</v>
      </c>
    </row>
    <row r="10" spans="1:16" s="14" customFormat="1" ht="17.25" customHeight="1" x14ac:dyDescent="0.25">
      <c r="A10" s="74" t="s">
        <v>16</v>
      </c>
      <c r="B10" s="27">
        <v>671</v>
      </c>
      <c r="C10" s="381">
        <v>376</v>
      </c>
      <c r="D10" s="643">
        <v>0.56035767511177348</v>
      </c>
      <c r="E10" s="380">
        <v>295</v>
      </c>
      <c r="F10" s="393">
        <v>0.43964232488822652</v>
      </c>
      <c r="G10" s="381">
        <v>492</v>
      </c>
      <c r="H10" s="596">
        <v>6.9787234042553187E-2</v>
      </c>
      <c r="I10" s="643">
        <v>0.7332339791356185</v>
      </c>
      <c r="J10" s="380">
        <v>259</v>
      </c>
      <c r="K10" s="410">
        <v>233</v>
      </c>
      <c r="L10" s="380">
        <v>176</v>
      </c>
      <c r="M10" s="596">
        <v>2.6598156264168053E-2</v>
      </c>
      <c r="N10" s="643">
        <v>0.26229508196721313</v>
      </c>
      <c r="O10" s="373">
        <v>116</v>
      </c>
      <c r="P10" s="21">
        <v>60</v>
      </c>
    </row>
    <row r="11" spans="1:16" s="14" customFormat="1" ht="17.25" customHeight="1" x14ac:dyDescent="0.25">
      <c r="A11" s="74" t="s">
        <v>17</v>
      </c>
      <c r="B11" s="27">
        <v>645</v>
      </c>
      <c r="C11" s="381">
        <v>337</v>
      </c>
      <c r="D11" s="643">
        <v>0.52248062015503871</v>
      </c>
      <c r="E11" s="380">
        <v>308</v>
      </c>
      <c r="F11" s="393">
        <v>0.47751937984496123</v>
      </c>
      <c r="G11" s="381">
        <v>483</v>
      </c>
      <c r="H11" s="596">
        <v>7.3639274279615793E-2</v>
      </c>
      <c r="I11" s="643">
        <v>0.74883720930232556</v>
      </c>
      <c r="J11" s="380">
        <v>253</v>
      </c>
      <c r="K11" s="410">
        <v>230</v>
      </c>
      <c r="L11" s="380">
        <v>162</v>
      </c>
      <c r="M11" s="596">
        <v>2.6566087241718595E-2</v>
      </c>
      <c r="N11" s="643">
        <v>0.25116279069767444</v>
      </c>
      <c r="O11" s="373">
        <v>84</v>
      </c>
      <c r="P11" s="21">
        <v>78</v>
      </c>
    </row>
    <row r="12" spans="1:16" s="14" customFormat="1" ht="17.25" customHeight="1" x14ac:dyDescent="0.25">
      <c r="A12" s="74" t="s">
        <v>18</v>
      </c>
      <c r="B12" s="27">
        <v>285</v>
      </c>
      <c r="C12" s="381">
        <v>152</v>
      </c>
      <c r="D12" s="643">
        <v>0.53333333333333333</v>
      </c>
      <c r="E12" s="380">
        <v>133</v>
      </c>
      <c r="F12" s="393">
        <v>0.46666666666666667</v>
      </c>
      <c r="G12" s="381">
        <v>260</v>
      </c>
      <c r="H12" s="596">
        <v>8.2435003170577045E-2</v>
      </c>
      <c r="I12" s="643">
        <v>0.91228070175438591</v>
      </c>
      <c r="J12" s="380">
        <v>143</v>
      </c>
      <c r="K12" s="410">
        <v>117</v>
      </c>
      <c r="L12" s="380">
        <v>19</v>
      </c>
      <c r="M12" s="596">
        <v>6.4341347781916693E-3</v>
      </c>
      <c r="N12" s="643">
        <v>6.6666666666666666E-2</v>
      </c>
      <c r="O12" s="373">
        <v>8</v>
      </c>
      <c r="P12" s="21">
        <v>11</v>
      </c>
    </row>
    <row r="13" spans="1:16" s="14" customFormat="1" ht="17.25" customHeight="1" x14ac:dyDescent="0.25">
      <c r="A13" s="74" t="s">
        <v>19</v>
      </c>
      <c r="B13" s="27">
        <v>557</v>
      </c>
      <c r="C13" s="381">
        <v>317</v>
      </c>
      <c r="D13" s="643">
        <v>0.56912028725314179</v>
      </c>
      <c r="E13" s="380">
        <v>240</v>
      </c>
      <c r="F13" s="393">
        <v>0.43087971274685816</v>
      </c>
      <c r="G13" s="381">
        <v>519</v>
      </c>
      <c r="H13" s="596">
        <v>5.6746118521758149E-2</v>
      </c>
      <c r="I13" s="643">
        <v>0.93177737881508083</v>
      </c>
      <c r="J13" s="380">
        <v>289</v>
      </c>
      <c r="K13" s="410">
        <v>230</v>
      </c>
      <c r="L13" s="380">
        <v>32</v>
      </c>
      <c r="M13" s="596">
        <v>3.504544956740773E-3</v>
      </c>
      <c r="N13" s="643">
        <v>5.7450628366247758E-2</v>
      </c>
      <c r="O13" s="373">
        <v>24</v>
      </c>
      <c r="P13" s="21">
        <v>8</v>
      </c>
    </row>
    <row r="14" spans="1:16" s="14" customFormat="1" ht="17.25" customHeight="1" x14ac:dyDescent="0.25">
      <c r="A14" s="74" t="s">
        <v>20</v>
      </c>
      <c r="B14" s="27">
        <v>288</v>
      </c>
      <c r="C14" s="381">
        <v>153</v>
      </c>
      <c r="D14" s="643">
        <v>0.53125</v>
      </c>
      <c r="E14" s="380">
        <v>135</v>
      </c>
      <c r="F14" s="393">
        <v>0.46875</v>
      </c>
      <c r="G14" s="381">
        <v>256</v>
      </c>
      <c r="H14" s="596">
        <v>4.9545190632862397E-2</v>
      </c>
      <c r="I14" s="643">
        <v>0.88888888888888884</v>
      </c>
      <c r="J14" s="380">
        <v>136</v>
      </c>
      <c r="K14" s="410">
        <v>120</v>
      </c>
      <c r="L14" s="380">
        <v>29</v>
      </c>
      <c r="M14" s="596">
        <v>5.9670781893004119E-3</v>
      </c>
      <c r="N14" s="643">
        <v>0.10069444444444445</v>
      </c>
      <c r="O14" s="373">
        <v>17</v>
      </c>
      <c r="P14" s="21">
        <v>12</v>
      </c>
    </row>
    <row r="15" spans="1:16" s="14" customFormat="1" ht="17.25" customHeight="1" x14ac:dyDescent="0.25">
      <c r="A15" s="74" t="s">
        <v>21</v>
      </c>
      <c r="B15" s="27">
        <v>525</v>
      </c>
      <c r="C15" s="381">
        <v>278</v>
      </c>
      <c r="D15" s="643">
        <v>0.52952380952380951</v>
      </c>
      <c r="E15" s="380">
        <v>247</v>
      </c>
      <c r="F15" s="393">
        <v>0.47047619047619049</v>
      </c>
      <c r="G15" s="381">
        <v>347</v>
      </c>
      <c r="H15" s="596">
        <v>5.5537772087067859E-2</v>
      </c>
      <c r="I15" s="643">
        <v>0.66095238095238096</v>
      </c>
      <c r="J15" s="380">
        <v>174</v>
      </c>
      <c r="K15" s="410">
        <v>173</v>
      </c>
      <c r="L15" s="380">
        <v>177</v>
      </c>
      <c r="M15" s="596">
        <v>3.0199624637433885E-2</v>
      </c>
      <c r="N15" s="643">
        <v>0.33714285714285713</v>
      </c>
      <c r="O15" s="373">
        <v>104</v>
      </c>
      <c r="P15" s="21">
        <v>73</v>
      </c>
    </row>
    <row r="16" spans="1:16" s="14" customFormat="1" ht="17.25" customHeight="1" x14ac:dyDescent="0.25">
      <c r="A16" s="74" t="s">
        <v>22</v>
      </c>
      <c r="B16" s="27">
        <v>439</v>
      </c>
      <c r="C16" s="381">
        <v>235</v>
      </c>
      <c r="D16" s="643">
        <v>0.53530751708428248</v>
      </c>
      <c r="E16" s="380">
        <v>204</v>
      </c>
      <c r="F16" s="393">
        <v>0.46469248291571752</v>
      </c>
      <c r="G16" s="381">
        <v>418</v>
      </c>
      <c r="H16" s="596">
        <v>7.2885789014821276E-2</v>
      </c>
      <c r="I16" s="643">
        <v>0.95216400911161736</v>
      </c>
      <c r="J16" s="380">
        <v>223</v>
      </c>
      <c r="K16" s="410">
        <v>195</v>
      </c>
      <c r="L16" s="380">
        <v>10</v>
      </c>
      <c r="M16" s="596">
        <v>1.869508319312021E-3</v>
      </c>
      <c r="N16" s="643">
        <v>2.2779043280182234E-2</v>
      </c>
      <c r="O16" s="373">
        <v>6</v>
      </c>
      <c r="P16" s="21">
        <v>4</v>
      </c>
    </row>
    <row r="17" spans="1:16" s="128" customFormat="1" ht="17.25" customHeight="1" x14ac:dyDescent="0.2">
      <c r="A17" s="74" t="s">
        <v>23</v>
      </c>
      <c r="B17" s="27">
        <v>429</v>
      </c>
      <c r="C17" s="381">
        <v>263</v>
      </c>
      <c r="D17" s="643">
        <v>0.61305361305361306</v>
      </c>
      <c r="E17" s="380">
        <v>166</v>
      </c>
      <c r="F17" s="393">
        <v>0.38694638694638694</v>
      </c>
      <c r="G17" s="381">
        <v>374</v>
      </c>
      <c r="H17" s="596">
        <v>6.9529652351738247E-2</v>
      </c>
      <c r="I17" s="643">
        <v>0.87179487179487181</v>
      </c>
      <c r="J17" s="380">
        <v>224</v>
      </c>
      <c r="K17" s="410">
        <v>150</v>
      </c>
      <c r="L17" s="380">
        <v>55</v>
      </c>
      <c r="M17" s="596">
        <v>1.0464231354642313E-2</v>
      </c>
      <c r="N17" s="643">
        <v>0.12820512820512819</v>
      </c>
      <c r="O17" s="373">
        <v>39</v>
      </c>
      <c r="P17" s="21">
        <v>16</v>
      </c>
    </row>
    <row r="18" spans="1:16" ht="17.25" customHeight="1" x14ac:dyDescent="0.25">
      <c r="A18" s="74" t="s">
        <v>24</v>
      </c>
      <c r="B18" s="27">
        <v>1308</v>
      </c>
      <c r="C18" s="381">
        <v>713</v>
      </c>
      <c r="D18" s="643">
        <v>0.5451070336391437</v>
      </c>
      <c r="E18" s="380">
        <v>595</v>
      </c>
      <c r="F18" s="393">
        <v>0.45489296636085624</v>
      </c>
      <c r="G18" s="381">
        <v>925</v>
      </c>
      <c r="H18" s="596">
        <v>7.1192180404833369E-2</v>
      </c>
      <c r="I18" s="643">
        <v>0.70718654434250761</v>
      </c>
      <c r="J18" s="380">
        <v>499</v>
      </c>
      <c r="K18" s="410">
        <v>426</v>
      </c>
      <c r="L18" s="380">
        <v>372</v>
      </c>
      <c r="M18" s="596">
        <v>3.1794871794871796E-2</v>
      </c>
      <c r="N18" s="643">
        <v>0.28440366972477066</v>
      </c>
      <c r="O18" s="373">
        <v>206</v>
      </c>
      <c r="P18" s="21">
        <v>166</v>
      </c>
    </row>
    <row r="19" spans="1:16" ht="17.25" customHeight="1" x14ac:dyDescent="0.25">
      <c r="A19" s="74" t="s">
        <v>25</v>
      </c>
      <c r="B19" s="27">
        <v>715</v>
      </c>
      <c r="C19" s="381">
        <v>408</v>
      </c>
      <c r="D19" s="643">
        <v>0.57062937062937058</v>
      </c>
      <c r="E19" s="380">
        <v>307</v>
      </c>
      <c r="F19" s="393">
        <v>0.42937062937062936</v>
      </c>
      <c r="G19" s="383">
        <v>527</v>
      </c>
      <c r="H19" s="596">
        <v>7.717088885634793E-2</v>
      </c>
      <c r="I19" s="643">
        <v>0.73706293706293702</v>
      </c>
      <c r="J19" s="380">
        <v>296</v>
      </c>
      <c r="K19" s="410">
        <v>231</v>
      </c>
      <c r="L19" s="380">
        <v>185</v>
      </c>
      <c r="M19" s="596">
        <v>2.8522972556275054E-2</v>
      </c>
      <c r="N19" s="643">
        <v>0.25874125874125875</v>
      </c>
      <c r="O19" s="373">
        <v>110</v>
      </c>
      <c r="P19" s="21">
        <v>75</v>
      </c>
    </row>
    <row r="20" spans="1:16" ht="17.25" customHeight="1" x14ac:dyDescent="0.25">
      <c r="A20" s="74" t="s">
        <v>26</v>
      </c>
      <c r="B20" s="27">
        <v>387</v>
      </c>
      <c r="C20" s="381">
        <v>227</v>
      </c>
      <c r="D20" s="643">
        <v>0.58656330749354002</v>
      </c>
      <c r="E20" s="380">
        <v>160</v>
      </c>
      <c r="F20" s="393">
        <v>0.41343669250645992</v>
      </c>
      <c r="G20" s="383">
        <v>321</v>
      </c>
      <c r="H20" s="596">
        <v>5.3092954019186241E-2</v>
      </c>
      <c r="I20" s="643">
        <v>0.8294573643410853</v>
      </c>
      <c r="J20" s="380">
        <v>188</v>
      </c>
      <c r="K20" s="410">
        <v>133</v>
      </c>
      <c r="L20" s="380">
        <v>61</v>
      </c>
      <c r="M20" s="596">
        <v>1.0311020960108181E-2</v>
      </c>
      <c r="N20" s="643">
        <v>0.15762273901808785</v>
      </c>
      <c r="O20" s="373">
        <v>37</v>
      </c>
      <c r="P20" s="21">
        <v>24</v>
      </c>
    </row>
    <row r="21" spans="1:16" ht="17.25" customHeight="1" thickBot="1" x14ac:dyDescent="0.3">
      <c r="A21" s="75" t="s">
        <v>27</v>
      </c>
      <c r="B21" s="591">
        <v>1008</v>
      </c>
      <c r="C21" s="10">
        <v>540</v>
      </c>
      <c r="D21" s="644">
        <v>0.5357142857142857</v>
      </c>
      <c r="E21" s="60">
        <v>468</v>
      </c>
      <c r="F21" s="594">
        <v>0.4642857142857143</v>
      </c>
      <c r="G21" s="86">
        <v>748</v>
      </c>
      <c r="H21" s="597">
        <v>5.9502028478243575E-2</v>
      </c>
      <c r="I21" s="644">
        <v>0.74206349206349209</v>
      </c>
      <c r="J21" s="60">
        <v>379</v>
      </c>
      <c r="K21" s="531">
        <v>369</v>
      </c>
      <c r="L21" s="60">
        <v>255</v>
      </c>
      <c r="M21" s="597">
        <v>2.1013597033374538E-2</v>
      </c>
      <c r="N21" s="644">
        <v>0.25297619047619047</v>
      </c>
      <c r="O21" s="148">
        <v>158</v>
      </c>
      <c r="P21" s="143">
        <v>97</v>
      </c>
    </row>
    <row r="22" spans="1:16" ht="17.25" customHeight="1" x14ac:dyDescent="0.25">
      <c r="A22" s="409" t="s">
        <v>177</v>
      </c>
      <c r="D22" s="31"/>
      <c r="E22" s="31"/>
      <c r="F22" s="31"/>
    </row>
    <row r="23" spans="1:16" ht="17.25" customHeight="1" x14ac:dyDescent="0.25">
      <c r="A23" s="409" t="s">
        <v>160</v>
      </c>
    </row>
    <row r="24" spans="1:16" ht="17.25" customHeight="1" x14ac:dyDescent="0.25">
      <c r="A24" s="409" t="s">
        <v>161</v>
      </c>
    </row>
    <row r="25" spans="1:16" ht="17.25" customHeight="1" x14ac:dyDescent="0.25">
      <c r="A25" s="451" t="s">
        <v>223</v>
      </c>
    </row>
    <row r="28" spans="1:16" x14ac:dyDescent="0.25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1:16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</sheetData>
  <sortState ref="A50:D63">
    <sortCondition descending="1" ref="B50:B63"/>
  </sortState>
  <mergeCells count="10">
    <mergeCell ref="A3:A6"/>
    <mergeCell ref="B3:B5"/>
    <mergeCell ref="C3:F4"/>
    <mergeCell ref="G3:P3"/>
    <mergeCell ref="G4:K4"/>
    <mergeCell ref="L4:P4"/>
    <mergeCell ref="C5:D5"/>
    <mergeCell ref="E5:F5"/>
    <mergeCell ref="G5:I5"/>
    <mergeCell ref="L5:N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U33"/>
  <sheetViews>
    <sheetView zoomScaleNormal="100" workbookViewId="0"/>
  </sheetViews>
  <sheetFormatPr defaultColWidth="9.140625" defaultRowHeight="15" x14ac:dyDescent="0.25"/>
  <cols>
    <col min="1" max="1" width="16.42578125" style="107" customWidth="1"/>
    <col min="2" max="2" width="6.42578125" style="107" customWidth="1"/>
    <col min="3" max="3" width="6.85546875" style="107" customWidth="1"/>
    <col min="4" max="4" width="6.42578125" style="107" customWidth="1"/>
    <col min="5" max="5" width="6.85546875" style="107" customWidth="1"/>
    <col min="6" max="6" width="6.42578125" style="107" customWidth="1"/>
    <col min="7" max="7" width="6.85546875" style="107" customWidth="1"/>
    <col min="8" max="8" width="6.42578125" style="107" customWidth="1"/>
    <col min="9" max="9" width="6.85546875" style="107" customWidth="1"/>
    <col min="10" max="10" width="6.42578125" style="107" customWidth="1"/>
    <col min="11" max="11" width="6.85546875" style="107" customWidth="1"/>
    <col min="12" max="12" width="6.42578125" style="107" customWidth="1"/>
    <col min="13" max="13" width="6.85546875" style="107" customWidth="1"/>
    <col min="14" max="14" width="6.42578125" style="107" customWidth="1"/>
    <col min="15" max="15" width="6.85546875" style="107" customWidth="1"/>
    <col min="16" max="16" width="6.42578125" style="107" customWidth="1"/>
    <col min="17" max="17" width="7.7109375" style="107" customWidth="1"/>
    <col min="18" max="18" width="7.42578125" style="107" customWidth="1"/>
    <col min="19" max="16384" width="9.140625" style="107"/>
  </cols>
  <sheetData>
    <row r="1" spans="1:20" s="104" customFormat="1" ht="17.25" customHeight="1" x14ac:dyDescent="0.2">
      <c r="A1" s="126" t="s">
        <v>326</v>
      </c>
      <c r="B1" s="126"/>
      <c r="O1" s="236"/>
    </row>
    <row r="2" spans="1:20" s="105" customFormat="1" ht="17.25" customHeight="1" thickBot="1" x14ac:dyDescent="0.3">
      <c r="A2" s="167" t="s">
        <v>86</v>
      </c>
    </row>
    <row r="3" spans="1:20" s="416" customFormat="1" ht="17.25" customHeight="1" x14ac:dyDescent="0.25">
      <c r="A3" s="701" t="s">
        <v>90</v>
      </c>
      <c r="B3" s="703"/>
      <c r="C3" s="781" t="s">
        <v>149</v>
      </c>
      <c r="D3" s="845"/>
      <c r="E3" s="781" t="s">
        <v>184</v>
      </c>
      <c r="F3" s="845"/>
      <c r="G3" s="845"/>
      <c r="H3" s="842"/>
      <c r="I3" s="781" t="s">
        <v>250</v>
      </c>
      <c r="J3" s="845"/>
      <c r="K3" s="845"/>
      <c r="L3" s="845"/>
      <c r="M3" s="845"/>
      <c r="N3" s="845"/>
      <c r="O3" s="845"/>
      <c r="P3" s="845"/>
      <c r="Q3" s="845"/>
      <c r="R3" s="842"/>
    </row>
    <row r="4" spans="1:20" s="416" customFormat="1" ht="17.25" customHeight="1" x14ac:dyDescent="0.25">
      <c r="A4" s="704"/>
      <c r="B4" s="705"/>
      <c r="C4" s="867"/>
      <c r="D4" s="832"/>
      <c r="E4" s="784" t="s">
        <v>2</v>
      </c>
      <c r="F4" s="832"/>
      <c r="G4" s="875" t="s">
        <v>96</v>
      </c>
      <c r="H4" s="876"/>
      <c r="I4" s="836" t="s">
        <v>2</v>
      </c>
      <c r="J4" s="878"/>
      <c r="K4" s="831" t="s">
        <v>59</v>
      </c>
      <c r="L4" s="832"/>
      <c r="M4" s="832"/>
      <c r="N4" s="832"/>
      <c r="O4" s="832"/>
      <c r="P4" s="832"/>
      <c r="Q4" s="832"/>
      <c r="R4" s="833"/>
    </row>
    <row r="5" spans="1:20" s="416" customFormat="1" ht="38.25" customHeight="1" x14ac:dyDescent="0.25">
      <c r="A5" s="704"/>
      <c r="B5" s="705"/>
      <c r="C5" s="867"/>
      <c r="D5" s="832"/>
      <c r="E5" s="867"/>
      <c r="F5" s="874"/>
      <c r="G5" s="877"/>
      <c r="H5" s="745"/>
      <c r="I5" s="743"/>
      <c r="J5" s="879"/>
      <c r="K5" s="831" t="s">
        <v>94</v>
      </c>
      <c r="L5" s="832"/>
      <c r="M5" s="831" t="s">
        <v>93</v>
      </c>
      <c r="N5" s="832"/>
      <c r="O5" s="831" t="s">
        <v>95</v>
      </c>
      <c r="P5" s="832"/>
      <c r="Q5" s="831" t="s">
        <v>249</v>
      </c>
      <c r="R5" s="833"/>
    </row>
    <row r="6" spans="1:20" s="416" customFormat="1" ht="17.25" customHeight="1" thickBot="1" x14ac:dyDescent="0.3">
      <c r="A6" s="706"/>
      <c r="B6" s="707"/>
      <c r="C6" s="311" t="s">
        <v>56</v>
      </c>
      <c r="D6" s="312" t="s">
        <v>60</v>
      </c>
      <c r="E6" s="311" t="s">
        <v>56</v>
      </c>
      <c r="F6" s="313" t="s">
        <v>64</v>
      </c>
      <c r="G6" s="314" t="s">
        <v>56</v>
      </c>
      <c r="H6" s="315" t="s">
        <v>64</v>
      </c>
      <c r="I6" s="311" t="s">
        <v>56</v>
      </c>
      <c r="J6" s="317" t="s">
        <v>64</v>
      </c>
      <c r="K6" s="314" t="s">
        <v>56</v>
      </c>
      <c r="L6" s="317" t="s">
        <v>64</v>
      </c>
      <c r="M6" s="314" t="s">
        <v>56</v>
      </c>
      <c r="N6" s="317" t="s">
        <v>64</v>
      </c>
      <c r="O6" s="314" t="s">
        <v>56</v>
      </c>
      <c r="P6" s="317" t="s">
        <v>64</v>
      </c>
      <c r="Q6" s="314" t="s">
        <v>56</v>
      </c>
      <c r="R6" s="315" t="s">
        <v>64</v>
      </c>
    </row>
    <row r="7" spans="1:20" s="14" customFormat="1" ht="17.25" customHeight="1" x14ac:dyDescent="0.25">
      <c r="A7" s="699" t="s">
        <v>6</v>
      </c>
      <c r="B7" s="700"/>
      <c r="C7" s="394">
        <v>14344</v>
      </c>
      <c r="D7" s="189">
        <v>1.8050895875123641E-2</v>
      </c>
      <c r="E7" s="394">
        <v>4237</v>
      </c>
      <c r="F7" s="94">
        <v>0.29538482989403236</v>
      </c>
      <c r="G7" s="190">
        <v>3161</v>
      </c>
      <c r="H7" s="135">
        <v>0.22037088678192973</v>
      </c>
      <c r="I7" s="394">
        <v>10107</v>
      </c>
      <c r="J7" s="398">
        <v>0.70461517010596764</v>
      </c>
      <c r="K7" s="190">
        <v>3392</v>
      </c>
      <c r="L7" s="398">
        <v>0.23647518126045733</v>
      </c>
      <c r="M7" s="190">
        <v>2852</v>
      </c>
      <c r="N7" s="398">
        <v>0.1988287785833798</v>
      </c>
      <c r="O7" s="190">
        <v>1244</v>
      </c>
      <c r="P7" s="398">
        <v>8.6726157278304516E-2</v>
      </c>
      <c r="Q7" s="190">
        <v>2619</v>
      </c>
      <c r="R7" s="135">
        <v>0.18258505298382599</v>
      </c>
    </row>
    <row r="8" spans="1:20" s="14" customFormat="1" ht="17.25" customHeight="1" x14ac:dyDescent="0.25">
      <c r="A8" s="699" t="s">
        <v>7</v>
      </c>
      <c r="B8" s="700"/>
      <c r="C8" s="394">
        <v>14551</v>
      </c>
      <c r="D8" s="189">
        <v>1.8009777832786681E-2</v>
      </c>
      <c r="E8" s="394">
        <v>4471</v>
      </c>
      <c r="F8" s="94">
        <v>0.30726410555975536</v>
      </c>
      <c r="G8" s="190">
        <v>3285</v>
      </c>
      <c r="H8" s="135">
        <v>0.22575767988454401</v>
      </c>
      <c r="I8" s="394">
        <v>10080</v>
      </c>
      <c r="J8" s="398">
        <v>0.69273589444024464</v>
      </c>
      <c r="K8" s="190">
        <v>3422</v>
      </c>
      <c r="L8" s="398">
        <v>0.2351728403546148</v>
      </c>
      <c r="M8" s="190">
        <v>2763</v>
      </c>
      <c r="N8" s="398">
        <v>0.18988385677960279</v>
      </c>
      <c r="O8" s="190">
        <v>1266</v>
      </c>
      <c r="P8" s="398">
        <v>8.7004329599340249E-2</v>
      </c>
      <c r="Q8" s="190">
        <v>2629</v>
      </c>
      <c r="R8" s="135">
        <v>0.18067486770668684</v>
      </c>
    </row>
    <row r="9" spans="1:20" s="14" customFormat="1" ht="17.25" customHeight="1" x14ac:dyDescent="0.25">
      <c r="A9" s="699" t="s">
        <v>8</v>
      </c>
      <c r="B9" s="700"/>
      <c r="C9" s="394">
        <v>15109</v>
      </c>
      <c r="D9" s="189">
        <v>1.8255212927141051E-2</v>
      </c>
      <c r="E9" s="394">
        <v>4852</v>
      </c>
      <c r="F9" s="94">
        <v>0.32113309947713281</v>
      </c>
      <c r="G9" s="190">
        <v>3439</v>
      </c>
      <c r="H9" s="135">
        <v>0.22761268118340061</v>
      </c>
      <c r="I9" s="394">
        <v>10257</v>
      </c>
      <c r="J9" s="398">
        <v>0.67886690052286713</v>
      </c>
      <c r="K9" s="190">
        <v>3589</v>
      </c>
      <c r="L9" s="398">
        <v>0.23754053875173736</v>
      </c>
      <c r="M9" s="190">
        <v>2906</v>
      </c>
      <c r="N9" s="398">
        <v>0.19233569395724404</v>
      </c>
      <c r="O9" s="190">
        <v>1263</v>
      </c>
      <c r="P9" s="398">
        <v>8.3592560725395462E-2</v>
      </c>
      <c r="Q9" s="190">
        <v>2499</v>
      </c>
      <c r="R9" s="135">
        <v>0.16539810708849031</v>
      </c>
    </row>
    <row r="10" spans="1:20" s="14" customFormat="1" ht="17.25" customHeight="1" x14ac:dyDescent="0.25">
      <c r="A10" s="699" t="s">
        <v>9</v>
      </c>
      <c r="B10" s="700"/>
      <c r="C10" s="394">
        <v>16477</v>
      </c>
      <c r="D10" s="189">
        <v>1.9290816344450599E-2</v>
      </c>
      <c r="E10" s="394">
        <v>5334</v>
      </c>
      <c r="F10" s="94">
        <v>0.32372397887965043</v>
      </c>
      <c r="G10" s="190">
        <v>3775</v>
      </c>
      <c r="H10" s="135">
        <v>0.2291072403957031</v>
      </c>
      <c r="I10" s="394">
        <v>11143</v>
      </c>
      <c r="J10" s="398">
        <v>0.67627602112034957</v>
      </c>
      <c r="K10" s="190">
        <v>4039</v>
      </c>
      <c r="L10" s="398">
        <v>0.24512957455847545</v>
      </c>
      <c r="M10" s="190">
        <v>3220</v>
      </c>
      <c r="N10" s="398">
        <v>0.19542392425805669</v>
      </c>
      <c r="O10" s="190">
        <v>1321</v>
      </c>
      <c r="P10" s="398">
        <v>8.0172361473569223E-2</v>
      </c>
      <c r="Q10" s="190">
        <v>2563</v>
      </c>
      <c r="R10" s="135">
        <v>0.15555016083024822</v>
      </c>
    </row>
    <row r="11" spans="1:20" s="14" customFormat="1" ht="17.25" customHeight="1" x14ac:dyDescent="0.25">
      <c r="A11" s="699" t="s">
        <v>10</v>
      </c>
      <c r="B11" s="700"/>
      <c r="C11" s="394">
        <v>18281</v>
      </c>
      <c r="D11" s="189">
        <v>2.0767940053462025E-2</v>
      </c>
      <c r="E11" s="394">
        <v>5865</v>
      </c>
      <c r="F11" s="94">
        <v>0.32082490016957499</v>
      </c>
      <c r="G11" s="190">
        <v>4112</v>
      </c>
      <c r="H11" s="135">
        <v>0.22493299053662272</v>
      </c>
      <c r="I11" s="394">
        <v>12416</v>
      </c>
      <c r="J11" s="398">
        <v>0.67917509983042501</v>
      </c>
      <c r="K11" s="190">
        <v>4716</v>
      </c>
      <c r="L11" s="398">
        <v>0.25797275860182706</v>
      </c>
      <c r="M11" s="190">
        <v>3626</v>
      </c>
      <c r="N11" s="398">
        <v>0.19834801159673979</v>
      </c>
      <c r="O11" s="190">
        <v>1377</v>
      </c>
      <c r="P11" s="398">
        <v>7.5324106996334989E-2</v>
      </c>
      <c r="Q11" s="190">
        <v>2697</v>
      </c>
      <c r="R11" s="135">
        <v>0.14753022263552323</v>
      </c>
    </row>
    <row r="12" spans="1:20" s="14" customFormat="1" ht="17.25" customHeight="1" x14ac:dyDescent="0.25">
      <c r="A12" s="699" t="s">
        <v>11</v>
      </c>
      <c r="B12" s="700"/>
      <c r="C12" s="394">
        <v>20237</v>
      </c>
      <c r="D12" s="189">
        <v>2.2332010576171832E-2</v>
      </c>
      <c r="E12" s="394">
        <v>6549</v>
      </c>
      <c r="F12" s="94">
        <v>0.32361516034985421</v>
      </c>
      <c r="G12" s="190">
        <v>4505</v>
      </c>
      <c r="H12" s="135">
        <v>0.22261204724020359</v>
      </c>
      <c r="I12" s="394">
        <v>13688</v>
      </c>
      <c r="J12" s="398">
        <v>0.67638483965014573</v>
      </c>
      <c r="K12" s="190">
        <v>5332</v>
      </c>
      <c r="L12" s="398">
        <v>0.2634777882097149</v>
      </c>
      <c r="M12" s="190">
        <v>4003</v>
      </c>
      <c r="N12" s="398">
        <v>0.19780599891288234</v>
      </c>
      <c r="O12" s="190">
        <v>1484</v>
      </c>
      <c r="P12" s="398">
        <v>7.3331027326184711E-2</v>
      </c>
      <c r="Q12" s="190">
        <v>2869</v>
      </c>
      <c r="R12" s="135">
        <v>0.14177002520136384</v>
      </c>
    </row>
    <row r="13" spans="1:20" s="14" customFormat="1" ht="17.25" customHeight="1" x14ac:dyDescent="0.25">
      <c r="A13" s="699" t="s">
        <v>52</v>
      </c>
      <c r="B13" s="700"/>
      <c r="C13" s="394">
        <v>21992</v>
      </c>
      <c r="D13" s="189">
        <v>2.3746690450789757E-2</v>
      </c>
      <c r="E13" s="394">
        <v>7157</v>
      </c>
      <c r="F13" s="94">
        <v>0.32543652237177156</v>
      </c>
      <c r="G13" s="190">
        <v>4861</v>
      </c>
      <c r="H13" s="135">
        <v>0.22103492178974171</v>
      </c>
      <c r="I13" s="394">
        <v>14835</v>
      </c>
      <c r="J13" s="398">
        <v>0.67456347762822844</v>
      </c>
      <c r="K13" s="190">
        <v>5893</v>
      </c>
      <c r="L13" s="398">
        <v>0.26796107675518371</v>
      </c>
      <c r="M13" s="190">
        <v>4318</v>
      </c>
      <c r="N13" s="398">
        <v>0.19634412513641325</v>
      </c>
      <c r="O13" s="190">
        <v>1500</v>
      </c>
      <c r="P13" s="398">
        <v>6.8206620589305197E-2</v>
      </c>
      <c r="Q13" s="190">
        <v>3124</v>
      </c>
      <c r="R13" s="135">
        <v>0.14205165514732629</v>
      </c>
    </row>
    <row r="14" spans="1:20" s="14" customFormat="1" ht="17.25" customHeight="1" x14ac:dyDescent="0.25">
      <c r="A14" s="699" t="s">
        <v>82</v>
      </c>
      <c r="B14" s="700"/>
      <c r="C14" s="394">
        <v>24026</v>
      </c>
      <c r="D14" s="189">
        <v>2.5534366072643179E-2</v>
      </c>
      <c r="E14" s="394">
        <v>7803</v>
      </c>
      <c r="F14" s="94">
        <v>0.32477316240739201</v>
      </c>
      <c r="G14" s="190">
        <v>5181</v>
      </c>
      <c r="H14" s="135">
        <v>0.21564138849579623</v>
      </c>
      <c r="I14" s="394">
        <v>16223</v>
      </c>
      <c r="J14" s="398">
        <v>0.67522683759260804</v>
      </c>
      <c r="K14" s="190">
        <v>6619</v>
      </c>
      <c r="L14" s="398">
        <v>0.27549321568301005</v>
      </c>
      <c r="M14" s="190">
        <v>4631</v>
      </c>
      <c r="N14" s="398">
        <v>0.19274952135186882</v>
      </c>
      <c r="O14" s="190">
        <v>1583</v>
      </c>
      <c r="P14" s="398">
        <v>6.588695579788563E-2</v>
      </c>
      <c r="Q14" s="190">
        <v>3390</v>
      </c>
      <c r="R14" s="135">
        <v>0.1410971447598435</v>
      </c>
      <c r="T14" s="24"/>
    </row>
    <row r="15" spans="1:20" s="14" customFormat="1" ht="17.25" customHeight="1" x14ac:dyDescent="0.25">
      <c r="A15" s="699" t="s">
        <v>193</v>
      </c>
      <c r="B15" s="700"/>
      <c r="C15" s="394">
        <v>26527</v>
      </c>
      <c r="D15" s="189">
        <v>2.7836834406146833E-2</v>
      </c>
      <c r="E15" s="394">
        <v>8325</v>
      </c>
      <c r="F15" s="94">
        <v>0.31383119086214045</v>
      </c>
      <c r="G15" s="190">
        <v>5418</v>
      </c>
      <c r="H15" s="135">
        <v>0.20424473178271196</v>
      </c>
      <c r="I15" s="394">
        <v>18202</v>
      </c>
      <c r="J15" s="398">
        <v>0.68616880913785949</v>
      </c>
      <c r="K15" s="190">
        <v>7569</v>
      </c>
      <c r="L15" s="398">
        <v>0.28533192596222717</v>
      </c>
      <c r="M15" s="190">
        <v>5119</v>
      </c>
      <c r="N15" s="398">
        <v>0.19297319711991556</v>
      </c>
      <c r="O15" s="190">
        <v>1708</v>
      </c>
      <c r="P15" s="398">
        <v>6.4387228107211522E-2</v>
      </c>
      <c r="Q15" s="190">
        <v>3806</v>
      </c>
      <c r="R15" s="135">
        <v>0.1434764579485053</v>
      </c>
    </row>
    <row r="16" spans="1:20" s="14" customFormat="1" ht="17.25" customHeight="1" x14ac:dyDescent="0.25">
      <c r="A16" s="699" t="s">
        <v>242</v>
      </c>
      <c r="B16" s="700"/>
      <c r="C16" s="394">
        <v>28380</v>
      </c>
      <c r="D16" s="189">
        <v>2.9490371466454963E-2</v>
      </c>
      <c r="E16" s="394">
        <v>8499</v>
      </c>
      <c r="F16" s="94">
        <v>0.29947145877378434</v>
      </c>
      <c r="G16" s="190">
        <v>5569</v>
      </c>
      <c r="H16" s="135">
        <v>0.19622973925299506</v>
      </c>
      <c r="I16" s="394">
        <v>19881</v>
      </c>
      <c r="J16" s="398">
        <v>0.70052854122621566</v>
      </c>
      <c r="K16" s="190">
        <v>8408</v>
      </c>
      <c r="L16" s="398">
        <v>0.29626497533474278</v>
      </c>
      <c r="M16" s="190">
        <v>5497</v>
      </c>
      <c r="N16" s="398">
        <v>0.19369274136715997</v>
      </c>
      <c r="O16" s="190">
        <v>1703</v>
      </c>
      <c r="P16" s="398">
        <v>6.0007047216349543E-2</v>
      </c>
      <c r="Q16" s="190">
        <v>4273</v>
      </c>
      <c r="R16" s="135">
        <v>0.15056377730796336</v>
      </c>
    </row>
    <row r="17" spans="1:21" s="14" customFormat="1" ht="17.25" customHeight="1" thickBot="1" x14ac:dyDescent="0.3">
      <c r="A17" s="699" t="s">
        <v>265</v>
      </c>
      <c r="B17" s="700"/>
      <c r="C17" s="93">
        <v>30543</v>
      </c>
      <c r="D17" s="137">
        <v>3.1664854116493238E-2</v>
      </c>
      <c r="E17" s="93">
        <v>8689</v>
      </c>
      <c r="F17" s="139">
        <v>0.28448416985888747</v>
      </c>
      <c r="G17" s="29">
        <v>5664</v>
      </c>
      <c r="H17" s="139">
        <v>0.18544347313623416</v>
      </c>
      <c r="I17" s="93">
        <v>21854</v>
      </c>
      <c r="J17" s="139">
        <v>0.71551583014111253</v>
      </c>
      <c r="K17" s="190">
        <v>9646</v>
      </c>
      <c r="L17" s="139">
        <v>0.31581704482205414</v>
      </c>
      <c r="M17" s="190">
        <v>5848</v>
      </c>
      <c r="N17" s="139">
        <v>0.19146776675506663</v>
      </c>
      <c r="O17" s="190">
        <v>1775</v>
      </c>
      <c r="P17" s="139">
        <v>5.8114788986019711E-2</v>
      </c>
      <c r="Q17" s="190">
        <v>4585</v>
      </c>
      <c r="R17" s="140">
        <v>0.15011622957797205</v>
      </c>
    </row>
    <row r="18" spans="1:21" s="14" customFormat="1" ht="17.25" customHeight="1" x14ac:dyDescent="0.25">
      <c r="A18" s="746" t="s">
        <v>266</v>
      </c>
      <c r="B18" s="251" t="s">
        <v>84</v>
      </c>
      <c r="C18" s="253">
        <f>C17-C16</f>
        <v>2163</v>
      </c>
      <c r="D18" s="300" t="s">
        <v>43</v>
      </c>
      <c r="E18" s="253">
        <f t="shared" ref="E18:K18" si="0">E17-E16</f>
        <v>190</v>
      </c>
      <c r="F18" s="299" t="s">
        <v>43</v>
      </c>
      <c r="G18" s="254">
        <f t="shared" si="0"/>
        <v>95</v>
      </c>
      <c r="H18" s="300" t="s">
        <v>43</v>
      </c>
      <c r="I18" s="253">
        <f t="shared" si="0"/>
        <v>1973</v>
      </c>
      <c r="J18" s="299" t="s">
        <v>43</v>
      </c>
      <c r="K18" s="254">
        <f t="shared" si="0"/>
        <v>1238</v>
      </c>
      <c r="L18" s="299" t="s">
        <v>43</v>
      </c>
      <c r="M18" s="254">
        <f>M17-M16</f>
        <v>351</v>
      </c>
      <c r="N18" s="299" t="s">
        <v>43</v>
      </c>
      <c r="O18" s="254">
        <f>O17-O16</f>
        <v>72</v>
      </c>
      <c r="P18" s="299" t="s">
        <v>43</v>
      </c>
      <c r="Q18" s="254">
        <f>Q17-Q16</f>
        <v>312</v>
      </c>
      <c r="R18" s="300" t="s">
        <v>43</v>
      </c>
    </row>
    <row r="19" spans="1:21" s="14" customFormat="1" ht="17.25" customHeight="1" x14ac:dyDescent="0.25">
      <c r="A19" s="715"/>
      <c r="B19" s="266" t="s">
        <v>85</v>
      </c>
      <c r="C19" s="259">
        <f>C17/C16-1</f>
        <v>7.6215644820295969E-2</v>
      </c>
      <c r="D19" s="307" t="s">
        <v>43</v>
      </c>
      <c r="E19" s="259">
        <f t="shared" ref="E19:M19" si="1">E17/E16-1</f>
        <v>2.235557124367582E-2</v>
      </c>
      <c r="F19" s="306" t="s">
        <v>43</v>
      </c>
      <c r="G19" s="260">
        <f t="shared" si="1"/>
        <v>1.7058717902675546E-2</v>
      </c>
      <c r="H19" s="307" t="s">
        <v>43</v>
      </c>
      <c r="I19" s="259">
        <f t="shared" si="1"/>
        <v>9.9240480861123581E-2</v>
      </c>
      <c r="J19" s="306" t="s">
        <v>43</v>
      </c>
      <c r="K19" s="260">
        <f t="shared" si="1"/>
        <v>0.14724072312083725</v>
      </c>
      <c r="L19" s="306" t="s">
        <v>43</v>
      </c>
      <c r="M19" s="260">
        <f t="shared" si="1"/>
        <v>6.3853010733127213E-2</v>
      </c>
      <c r="N19" s="306" t="s">
        <v>43</v>
      </c>
      <c r="O19" s="260">
        <f>O17/O16-1</f>
        <v>4.2278332354668269E-2</v>
      </c>
      <c r="P19" s="306" t="s">
        <v>43</v>
      </c>
      <c r="Q19" s="260">
        <f>Q17/Q16-1</f>
        <v>7.3016615960683318E-2</v>
      </c>
      <c r="R19" s="307" t="s">
        <v>43</v>
      </c>
    </row>
    <row r="20" spans="1:21" s="14" customFormat="1" ht="17.25" customHeight="1" x14ac:dyDescent="0.25">
      <c r="A20" s="716" t="s">
        <v>267</v>
      </c>
      <c r="B20" s="270" t="s">
        <v>84</v>
      </c>
      <c r="C20" s="272">
        <f>C17-C12</f>
        <v>10306</v>
      </c>
      <c r="D20" s="304" t="s">
        <v>43</v>
      </c>
      <c r="E20" s="272">
        <f t="shared" ref="E20:M20" si="2">E17-E12</f>
        <v>2140</v>
      </c>
      <c r="F20" s="303" t="s">
        <v>43</v>
      </c>
      <c r="G20" s="273">
        <f t="shared" si="2"/>
        <v>1159</v>
      </c>
      <c r="H20" s="304" t="s">
        <v>43</v>
      </c>
      <c r="I20" s="272">
        <f t="shared" si="2"/>
        <v>8166</v>
      </c>
      <c r="J20" s="303" t="s">
        <v>43</v>
      </c>
      <c r="K20" s="273">
        <f t="shared" si="2"/>
        <v>4314</v>
      </c>
      <c r="L20" s="303" t="s">
        <v>43</v>
      </c>
      <c r="M20" s="273">
        <f t="shared" si="2"/>
        <v>1845</v>
      </c>
      <c r="N20" s="303" t="s">
        <v>43</v>
      </c>
      <c r="O20" s="273">
        <f>O17-O12</f>
        <v>291</v>
      </c>
      <c r="P20" s="303" t="s">
        <v>43</v>
      </c>
      <c r="Q20" s="273">
        <f>Q17-Q12</f>
        <v>1716</v>
      </c>
      <c r="R20" s="304" t="s">
        <v>43</v>
      </c>
    </row>
    <row r="21" spans="1:21" s="14" customFormat="1" ht="17.25" customHeight="1" x14ac:dyDescent="0.25">
      <c r="A21" s="715"/>
      <c r="B21" s="266" t="s">
        <v>85</v>
      </c>
      <c r="C21" s="259">
        <f>C17/C12-1</f>
        <v>0.50926520729357128</v>
      </c>
      <c r="D21" s="307" t="s">
        <v>43</v>
      </c>
      <c r="E21" s="259">
        <f t="shared" ref="E21:K21" si="3">E17/E12-1</f>
        <v>0.32676744541151326</v>
      </c>
      <c r="F21" s="306" t="s">
        <v>43</v>
      </c>
      <c r="G21" s="260">
        <f t="shared" si="3"/>
        <v>0.25726970033296337</v>
      </c>
      <c r="H21" s="307" t="s">
        <v>43</v>
      </c>
      <c r="I21" s="259">
        <f t="shared" si="3"/>
        <v>0.59658094681472829</v>
      </c>
      <c r="J21" s="306" t="s">
        <v>43</v>
      </c>
      <c r="K21" s="260">
        <f t="shared" si="3"/>
        <v>0.80907726931732937</v>
      </c>
      <c r="L21" s="306" t="s">
        <v>43</v>
      </c>
      <c r="M21" s="260">
        <f>M17/M12-1</f>
        <v>0.46090432175868101</v>
      </c>
      <c r="N21" s="306" t="s">
        <v>43</v>
      </c>
      <c r="O21" s="260">
        <f>O17/O12-1</f>
        <v>0.1960916442048517</v>
      </c>
      <c r="P21" s="306" t="s">
        <v>43</v>
      </c>
      <c r="Q21" s="260">
        <f>Q17/Q12-1</f>
        <v>0.59811781108400131</v>
      </c>
      <c r="R21" s="307" t="s">
        <v>43</v>
      </c>
    </row>
    <row r="22" spans="1:21" s="128" customFormat="1" ht="17.25" customHeight="1" x14ac:dyDescent="0.2">
      <c r="A22" s="716" t="s">
        <v>268</v>
      </c>
      <c r="B22" s="270" t="s">
        <v>84</v>
      </c>
      <c r="C22" s="272">
        <f>C17-C7</f>
        <v>16199</v>
      </c>
      <c r="D22" s="304" t="s">
        <v>43</v>
      </c>
      <c r="E22" s="272">
        <f t="shared" ref="E22:M22" si="4">E17-E7</f>
        <v>4452</v>
      </c>
      <c r="F22" s="303" t="s">
        <v>43</v>
      </c>
      <c r="G22" s="273">
        <f t="shared" si="4"/>
        <v>2503</v>
      </c>
      <c r="H22" s="304" t="s">
        <v>43</v>
      </c>
      <c r="I22" s="272">
        <f t="shared" si="4"/>
        <v>11747</v>
      </c>
      <c r="J22" s="303" t="s">
        <v>43</v>
      </c>
      <c r="K22" s="273">
        <f t="shared" si="4"/>
        <v>6254</v>
      </c>
      <c r="L22" s="303" t="s">
        <v>43</v>
      </c>
      <c r="M22" s="273">
        <f t="shared" si="4"/>
        <v>2996</v>
      </c>
      <c r="N22" s="303" t="s">
        <v>43</v>
      </c>
      <c r="O22" s="273">
        <f>O17-O7</f>
        <v>531</v>
      </c>
      <c r="P22" s="303" t="s">
        <v>43</v>
      </c>
      <c r="Q22" s="273">
        <f>Q17-Q7</f>
        <v>1966</v>
      </c>
      <c r="R22" s="304" t="s">
        <v>43</v>
      </c>
    </row>
    <row r="23" spans="1:21" s="416" customFormat="1" ht="17.25" customHeight="1" thickBot="1" x14ac:dyDescent="0.3">
      <c r="A23" s="717"/>
      <c r="B23" s="276" t="s">
        <v>85</v>
      </c>
      <c r="C23" s="287">
        <f>C17/C7-1</f>
        <v>1.1293223647518125</v>
      </c>
      <c r="D23" s="336" t="s">
        <v>43</v>
      </c>
      <c r="E23" s="287">
        <f t="shared" ref="E23:M23" si="5">E17/E7-1</f>
        <v>1.0507434505546378</v>
      </c>
      <c r="F23" s="335" t="s">
        <v>43</v>
      </c>
      <c r="G23" s="288">
        <f t="shared" si="5"/>
        <v>0.79183802594115793</v>
      </c>
      <c r="H23" s="336" t="s">
        <v>43</v>
      </c>
      <c r="I23" s="287">
        <f t="shared" si="5"/>
        <v>1.162263777579895</v>
      </c>
      <c r="J23" s="335" t="s">
        <v>43</v>
      </c>
      <c r="K23" s="288">
        <f t="shared" si="5"/>
        <v>1.84375</v>
      </c>
      <c r="L23" s="335" t="s">
        <v>43</v>
      </c>
      <c r="M23" s="288">
        <f t="shared" si="5"/>
        <v>1.0504908835904629</v>
      </c>
      <c r="N23" s="335" t="s">
        <v>43</v>
      </c>
      <c r="O23" s="288">
        <f>O17/O7-1</f>
        <v>0.42684887459807075</v>
      </c>
      <c r="P23" s="335" t="s">
        <v>43</v>
      </c>
      <c r="Q23" s="288">
        <f>Q17/Q7-1</f>
        <v>0.75066819396716311</v>
      </c>
      <c r="R23" s="336" t="s">
        <v>43</v>
      </c>
      <c r="T23"/>
      <c r="U23"/>
    </row>
    <row r="24" spans="1:21" s="416" customFormat="1" ht="17.25" customHeight="1" x14ac:dyDescent="0.25">
      <c r="A24" s="451" t="s">
        <v>178</v>
      </c>
      <c r="R24" s="94"/>
      <c r="T24"/>
      <c r="U24"/>
    </row>
    <row r="25" spans="1:21" s="416" customFormat="1" ht="17.25" customHeight="1" x14ac:dyDescent="0.25">
      <c r="A25" s="448" t="s">
        <v>162</v>
      </c>
    </row>
    <row r="26" spans="1:21" s="416" customFormat="1" ht="17.25" customHeight="1" x14ac:dyDescent="0.25">
      <c r="A26" s="438" t="s">
        <v>163</v>
      </c>
    </row>
    <row r="27" spans="1:21" ht="15" customHeight="1" x14ac:dyDescent="0.25"/>
    <row r="28" spans="1:21" ht="15" customHeight="1" x14ac:dyDescent="0.25"/>
    <row r="29" spans="1:21" x14ac:dyDescent="0.25">
      <c r="B29" s="416"/>
    </row>
    <row r="31" spans="1:21" ht="15" customHeight="1" x14ac:dyDescent="0.25"/>
    <row r="32" spans="1:21" ht="15" customHeight="1" x14ac:dyDescent="0.25"/>
    <row r="33" ht="15" customHeight="1" x14ac:dyDescent="0.25"/>
  </sheetData>
  <mergeCells count="26"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3:B6"/>
    <mergeCell ref="C3:D5"/>
    <mergeCell ref="E3:H3"/>
    <mergeCell ref="I3:R3"/>
    <mergeCell ref="E4:F5"/>
    <mergeCell ref="G4:H5"/>
    <mergeCell ref="I4:J5"/>
    <mergeCell ref="K4:R4"/>
    <mergeCell ref="K5:L5"/>
    <mergeCell ref="M5:N5"/>
    <mergeCell ref="O5:P5"/>
    <mergeCell ref="Q5:R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R23" unlocked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8"/>
  <dimension ref="A1:U27"/>
  <sheetViews>
    <sheetView zoomScaleNormal="100" workbookViewId="0">
      <pane xSplit="1" topLeftCell="B1" activePane="topRight" state="frozen"/>
      <selection activeCell="Z23" sqref="Y22:Z23"/>
      <selection pane="topRight"/>
    </sheetView>
  </sheetViews>
  <sheetFormatPr defaultRowHeight="15" x14ac:dyDescent="0.25"/>
  <cols>
    <col min="1" max="1" width="17" customWidth="1"/>
    <col min="2" max="11" width="6.28515625" customWidth="1"/>
    <col min="12" max="14" width="6.28515625" style="107" customWidth="1"/>
    <col min="15" max="19" width="6.28515625" customWidth="1"/>
  </cols>
  <sheetData>
    <row r="1" spans="1:21" s="416" customFormat="1" ht="17.25" customHeight="1" x14ac:dyDescent="0.25">
      <c r="A1" s="126" t="s">
        <v>325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21" s="416" customFormat="1" ht="17.25" customHeight="1" thickBot="1" x14ac:dyDescent="0.3">
      <c r="A2" s="167" t="s">
        <v>86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21" s="416" customFormat="1" ht="17.25" customHeight="1" x14ac:dyDescent="0.25">
      <c r="A3" s="810" t="s">
        <v>83</v>
      </c>
      <c r="B3" s="781" t="s">
        <v>149</v>
      </c>
      <c r="C3" s="842"/>
      <c r="D3" s="730" t="s">
        <v>184</v>
      </c>
      <c r="E3" s="880"/>
      <c r="F3" s="782" t="s">
        <v>185</v>
      </c>
      <c r="G3" s="845"/>
      <c r="H3" s="845"/>
      <c r="I3" s="845"/>
      <c r="J3" s="845"/>
      <c r="K3" s="842"/>
      <c r="L3" s="781" t="s">
        <v>259</v>
      </c>
      <c r="M3" s="782"/>
      <c r="N3" s="782"/>
      <c r="O3" s="782"/>
      <c r="P3" s="782"/>
      <c r="Q3" s="782"/>
      <c r="R3" s="782"/>
      <c r="S3" s="783"/>
    </row>
    <row r="4" spans="1:21" s="416" customFormat="1" ht="17.25" customHeight="1" x14ac:dyDescent="0.25">
      <c r="A4" s="811"/>
      <c r="B4" s="867"/>
      <c r="C4" s="833"/>
      <c r="D4" s="881"/>
      <c r="E4" s="882"/>
      <c r="F4" s="728" t="s">
        <v>2</v>
      </c>
      <c r="G4" s="868"/>
      <c r="H4" s="831" t="s">
        <v>131</v>
      </c>
      <c r="I4" s="832"/>
      <c r="J4" s="832"/>
      <c r="K4" s="833"/>
      <c r="L4" s="788" t="s">
        <v>260</v>
      </c>
      <c r="M4" s="868"/>
      <c r="N4" s="728" t="s">
        <v>262</v>
      </c>
      <c r="O4" s="868"/>
      <c r="P4" s="728" t="s">
        <v>261</v>
      </c>
      <c r="Q4" s="868"/>
      <c r="R4" s="728" t="s">
        <v>263</v>
      </c>
      <c r="S4" s="869"/>
    </row>
    <row r="5" spans="1:21" s="416" customFormat="1" ht="33" customHeight="1" x14ac:dyDescent="0.25">
      <c r="A5" s="811"/>
      <c r="B5" s="867"/>
      <c r="C5" s="833"/>
      <c r="D5" s="883"/>
      <c r="E5" s="884"/>
      <c r="F5" s="734"/>
      <c r="G5" s="734"/>
      <c r="H5" s="831" t="s">
        <v>65</v>
      </c>
      <c r="I5" s="832"/>
      <c r="J5" s="831" t="s">
        <v>246</v>
      </c>
      <c r="K5" s="833"/>
      <c r="L5" s="733"/>
      <c r="M5" s="734"/>
      <c r="N5" s="734"/>
      <c r="O5" s="734"/>
      <c r="P5" s="734"/>
      <c r="Q5" s="734"/>
      <c r="R5" s="734"/>
      <c r="S5" s="735"/>
    </row>
    <row r="6" spans="1:21" s="416" customFormat="1" ht="17.25" customHeight="1" thickBot="1" x14ac:dyDescent="0.3">
      <c r="A6" s="812"/>
      <c r="B6" s="311" t="s">
        <v>56</v>
      </c>
      <c r="C6" s="319" t="s">
        <v>64</v>
      </c>
      <c r="D6" s="311" t="s">
        <v>56</v>
      </c>
      <c r="E6" s="312" t="s">
        <v>61</v>
      </c>
      <c r="F6" s="314" t="s">
        <v>56</v>
      </c>
      <c r="G6" s="312" t="s">
        <v>61</v>
      </c>
      <c r="H6" s="314" t="s">
        <v>56</v>
      </c>
      <c r="I6" s="312" t="s">
        <v>61</v>
      </c>
      <c r="J6" s="314" t="s">
        <v>56</v>
      </c>
      <c r="K6" s="319" t="s">
        <v>61</v>
      </c>
      <c r="L6" s="311" t="s">
        <v>56</v>
      </c>
      <c r="M6" s="312" t="s">
        <v>61</v>
      </c>
      <c r="N6" s="314" t="s">
        <v>56</v>
      </c>
      <c r="O6" s="312" t="s">
        <v>61</v>
      </c>
      <c r="P6" s="314" t="s">
        <v>56</v>
      </c>
      <c r="Q6" s="312" t="s">
        <v>61</v>
      </c>
      <c r="R6" s="314" t="s">
        <v>56</v>
      </c>
      <c r="S6" s="319" t="s">
        <v>61</v>
      </c>
    </row>
    <row r="7" spans="1:21" s="416" customFormat="1" ht="17.25" customHeight="1" x14ac:dyDescent="0.25">
      <c r="A7" s="95" t="s">
        <v>13</v>
      </c>
      <c r="B7" s="621">
        <v>30543</v>
      </c>
      <c r="C7" s="490">
        <v>3.1664854116493238E-2</v>
      </c>
      <c r="D7" s="621">
        <v>8689</v>
      </c>
      <c r="E7" s="490">
        <v>0.28448416985888747</v>
      </c>
      <c r="F7" s="621">
        <v>21854</v>
      </c>
      <c r="G7" s="490">
        <v>0.71551583014111253</v>
      </c>
      <c r="H7" s="492">
        <v>12890</v>
      </c>
      <c r="I7" s="490">
        <v>0.42202796058016567</v>
      </c>
      <c r="J7" s="492">
        <v>8964</v>
      </c>
      <c r="K7" s="490">
        <v>0.29348786956094686</v>
      </c>
      <c r="L7" s="621">
        <v>9646</v>
      </c>
      <c r="M7" s="490">
        <v>0.31581704482205414</v>
      </c>
      <c r="N7" s="492">
        <v>5664</v>
      </c>
      <c r="O7" s="490">
        <v>0.18544347313623416</v>
      </c>
      <c r="P7" s="492">
        <v>5848</v>
      </c>
      <c r="Q7" s="490">
        <v>0.19146776675506663</v>
      </c>
      <c r="R7" s="492">
        <v>1775</v>
      </c>
      <c r="S7" s="491">
        <v>5.8114788986019711E-2</v>
      </c>
      <c r="T7" s="154"/>
      <c r="U7" s="92"/>
    </row>
    <row r="8" spans="1:21" s="416" customFormat="1" ht="17.25" customHeight="1" x14ac:dyDescent="0.25">
      <c r="A8" s="98" t="s">
        <v>14</v>
      </c>
      <c r="B8" s="394">
        <v>10857</v>
      </c>
      <c r="C8" s="494">
        <v>9.6860530471321898E-2</v>
      </c>
      <c r="D8" s="394">
        <v>2544</v>
      </c>
      <c r="E8" s="494">
        <v>0.23431887261674494</v>
      </c>
      <c r="F8" s="394">
        <v>8313</v>
      </c>
      <c r="G8" s="494">
        <v>0.765681127383255</v>
      </c>
      <c r="H8" s="364">
        <v>5630</v>
      </c>
      <c r="I8" s="494">
        <v>0.51855945472966747</v>
      </c>
      <c r="J8" s="364">
        <v>2683</v>
      </c>
      <c r="K8" s="494">
        <v>0.24712167265358756</v>
      </c>
      <c r="L8" s="394">
        <v>3908</v>
      </c>
      <c r="M8" s="494">
        <v>0.35995210463295568</v>
      </c>
      <c r="N8" s="364">
        <v>1452</v>
      </c>
      <c r="O8" s="494">
        <v>0.1337386018237082</v>
      </c>
      <c r="P8" s="364">
        <v>1501</v>
      </c>
      <c r="Q8" s="494">
        <v>0.13825181910288292</v>
      </c>
      <c r="R8" s="364">
        <v>1125</v>
      </c>
      <c r="S8" s="397">
        <v>0.1036197844708483</v>
      </c>
      <c r="T8" s="154"/>
      <c r="U8" s="92"/>
    </row>
    <row r="9" spans="1:21" s="416" customFormat="1" ht="17.25" customHeight="1" x14ac:dyDescent="0.25">
      <c r="A9" s="98" t="s">
        <v>15</v>
      </c>
      <c r="B9" s="394">
        <v>4549</v>
      </c>
      <c r="C9" s="494">
        <v>3.2733683528819169E-2</v>
      </c>
      <c r="D9" s="394">
        <v>1628</v>
      </c>
      <c r="E9" s="494">
        <v>0.35788085293471095</v>
      </c>
      <c r="F9" s="394">
        <v>2921</v>
      </c>
      <c r="G9" s="494">
        <v>0.64211914706528905</v>
      </c>
      <c r="H9" s="364">
        <v>2049</v>
      </c>
      <c r="I9" s="494">
        <v>0.4504286656408002</v>
      </c>
      <c r="J9" s="364">
        <v>872</v>
      </c>
      <c r="K9" s="494">
        <v>0.19169048142448891</v>
      </c>
      <c r="L9" s="394">
        <v>1567</v>
      </c>
      <c r="M9" s="494">
        <v>0.34447131237634643</v>
      </c>
      <c r="N9" s="364">
        <v>1200</v>
      </c>
      <c r="O9" s="494">
        <v>0.2637942404924159</v>
      </c>
      <c r="P9" s="364">
        <v>588</v>
      </c>
      <c r="Q9" s="494">
        <v>0.1292591778412838</v>
      </c>
      <c r="R9" s="364">
        <v>240</v>
      </c>
      <c r="S9" s="397">
        <v>5.2758848098483184E-2</v>
      </c>
      <c r="T9" s="154"/>
      <c r="U9" s="92"/>
    </row>
    <row r="10" spans="1:21" s="416" customFormat="1" ht="17.25" customHeight="1" x14ac:dyDescent="0.25">
      <c r="A10" s="98" t="s">
        <v>16</v>
      </c>
      <c r="B10" s="394">
        <v>1218</v>
      </c>
      <c r="C10" s="494">
        <v>2.0862237295103028E-2</v>
      </c>
      <c r="D10" s="394">
        <v>284</v>
      </c>
      <c r="E10" s="494">
        <v>0.23316912972085385</v>
      </c>
      <c r="F10" s="394">
        <v>934</v>
      </c>
      <c r="G10" s="494">
        <v>0.76683087027914609</v>
      </c>
      <c r="H10" s="364">
        <v>513</v>
      </c>
      <c r="I10" s="494">
        <v>0.4211822660098522</v>
      </c>
      <c r="J10" s="364">
        <v>421</v>
      </c>
      <c r="K10" s="494">
        <v>0.34564860426929395</v>
      </c>
      <c r="L10" s="394">
        <v>425</v>
      </c>
      <c r="M10" s="494">
        <v>0.34893267651888343</v>
      </c>
      <c r="N10" s="364">
        <v>183</v>
      </c>
      <c r="O10" s="494">
        <v>0.15024630541871922</v>
      </c>
      <c r="P10" s="364">
        <v>343</v>
      </c>
      <c r="Q10" s="494">
        <v>0.28160919540229884</v>
      </c>
      <c r="R10" s="364">
        <v>24</v>
      </c>
      <c r="S10" s="397">
        <v>1.9704433497536946E-2</v>
      </c>
      <c r="T10" s="154"/>
      <c r="U10" s="92"/>
    </row>
    <row r="11" spans="1:21" s="416" customFormat="1" ht="17.25" customHeight="1" x14ac:dyDescent="0.25">
      <c r="A11" s="98" t="s">
        <v>17</v>
      </c>
      <c r="B11" s="394">
        <v>2512</v>
      </c>
      <c r="C11" s="494">
        <v>4.7879538740112457E-2</v>
      </c>
      <c r="D11" s="394">
        <v>933</v>
      </c>
      <c r="E11" s="494">
        <v>0.37141719745222929</v>
      </c>
      <c r="F11" s="394">
        <v>1579</v>
      </c>
      <c r="G11" s="494">
        <v>0.62858280254777066</v>
      </c>
      <c r="H11" s="364">
        <v>837</v>
      </c>
      <c r="I11" s="494">
        <v>0.33320063694267515</v>
      </c>
      <c r="J11" s="364">
        <v>742</v>
      </c>
      <c r="K11" s="494">
        <v>0.29538216560509556</v>
      </c>
      <c r="L11" s="394">
        <v>716</v>
      </c>
      <c r="M11" s="494">
        <v>0.28503184713375795</v>
      </c>
      <c r="N11" s="364">
        <v>569</v>
      </c>
      <c r="O11" s="494">
        <v>0.22651273885350318</v>
      </c>
      <c r="P11" s="364">
        <v>667</v>
      </c>
      <c r="Q11" s="494">
        <v>0.26552547770700635</v>
      </c>
      <c r="R11" s="364">
        <v>23</v>
      </c>
      <c r="S11" s="397">
        <v>9.1560509554140124E-3</v>
      </c>
      <c r="T11" s="154"/>
      <c r="U11" s="92"/>
    </row>
    <row r="12" spans="1:21" s="416" customFormat="1" ht="17.25" customHeight="1" x14ac:dyDescent="0.25">
      <c r="A12" s="98" t="s">
        <v>18</v>
      </c>
      <c r="B12" s="394">
        <v>1178</v>
      </c>
      <c r="C12" s="494">
        <v>4.7434968188773456E-2</v>
      </c>
      <c r="D12" s="394">
        <v>202</v>
      </c>
      <c r="E12" s="494">
        <v>0.17147707979626486</v>
      </c>
      <c r="F12" s="394">
        <v>976</v>
      </c>
      <c r="G12" s="494">
        <v>0.82852292020373519</v>
      </c>
      <c r="H12" s="364">
        <v>364</v>
      </c>
      <c r="I12" s="494">
        <v>0.3089983022071307</v>
      </c>
      <c r="J12" s="364">
        <v>612</v>
      </c>
      <c r="K12" s="494">
        <v>0.51952461799660443</v>
      </c>
      <c r="L12" s="394">
        <v>225</v>
      </c>
      <c r="M12" s="494">
        <v>0.19100169779286927</v>
      </c>
      <c r="N12" s="364">
        <v>117</v>
      </c>
      <c r="O12" s="494">
        <v>9.9320882852292014E-2</v>
      </c>
      <c r="P12" s="364">
        <v>509</v>
      </c>
      <c r="Q12" s="494">
        <v>0.43208828522920206</v>
      </c>
      <c r="R12" s="364">
        <v>105</v>
      </c>
      <c r="S12" s="397">
        <v>8.9134125636672321E-2</v>
      </c>
      <c r="T12" s="154"/>
      <c r="U12" s="92"/>
    </row>
    <row r="13" spans="1:21" s="416" customFormat="1" ht="17.25" customHeight="1" x14ac:dyDescent="0.25">
      <c r="A13" s="98" t="s">
        <v>19</v>
      </c>
      <c r="B13" s="394">
        <v>1895</v>
      </c>
      <c r="C13" s="494">
        <v>2.5207513036075341E-2</v>
      </c>
      <c r="D13" s="394">
        <v>401</v>
      </c>
      <c r="E13" s="494">
        <v>0.21160949868073878</v>
      </c>
      <c r="F13" s="394">
        <v>1494</v>
      </c>
      <c r="G13" s="494">
        <v>0.78839050131926125</v>
      </c>
      <c r="H13" s="364">
        <v>587</v>
      </c>
      <c r="I13" s="494">
        <v>0.30976253298153034</v>
      </c>
      <c r="J13" s="364">
        <v>907</v>
      </c>
      <c r="K13" s="494">
        <v>0.47862796833773086</v>
      </c>
      <c r="L13" s="394">
        <v>447</v>
      </c>
      <c r="M13" s="494">
        <v>0.23588390501319262</v>
      </c>
      <c r="N13" s="364">
        <v>291</v>
      </c>
      <c r="O13" s="494">
        <v>0.15356200527704486</v>
      </c>
      <c r="P13" s="364">
        <v>670</v>
      </c>
      <c r="Q13" s="494">
        <v>0.35356200527704484</v>
      </c>
      <c r="R13" s="364">
        <v>73</v>
      </c>
      <c r="S13" s="397">
        <v>3.8522427440633243E-2</v>
      </c>
      <c r="T13" s="154"/>
      <c r="U13" s="92"/>
    </row>
    <row r="14" spans="1:21" s="416" customFormat="1" ht="17.25" customHeight="1" x14ac:dyDescent="0.25">
      <c r="A14" s="98" t="s">
        <v>20</v>
      </c>
      <c r="B14" s="394">
        <v>1317</v>
      </c>
      <c r="C14" s="494">
        <v>3.1554735606296569E-2</v>
      </c>
      <c r="D14" s="394">
        <v>355</v>
      </c>
      <c r="E14" s="494">
        <v>0.26955201214882307</v>
      </c>
      <c r="F14" s="394">
        <v>962</v>
      </c>
      <c r="G14" s="494">
        <v>0.73044798785117693</v>
      </c>
      <c r="H14" s="364">
        <v>488</v>
      </c>
      <c r="I14" s="494">
        <v>0.37053910402429763</v>
      </c>
      <c r="J14" s="364">
        <v>474</v>
      </c>
      <c r="K14" s="494">
        <v>0.35990888382687924</v>
      </c>
      <c r="L14" s="394">
        <v>393</v>
      </c>
      <c r="M14" s="494">
        <v>0.29840546697038722</v>
      </c>
      <c r="N14" s="364">
        <v>230</v>
      </c>
      <c r="O14" s="494">
        <v>0.17463933181473046</v>
      </c>
      <c r="P14" s="364">
        <v>185</v>
      </c>
      <c r="Q14" s="494">
        <v>0.14047076689445709</v>
      </c>
      <c r="R14" s="364">
        <v>26</v>
      </c>
      <c r="S14" s="397">
        <v>1.9741837509491267E-2</v>
      </c>
      <c r="T14" s="154"/>
      <c r="U14" s="92"/>
    </row>
    <row r="15" spans="1:21" s="416" customFormat="1" ht="17.25" customHeight="1" x14ac:dyDescent="0.25">
      <c r="A15" s="98" t="s">
        <v>21</v>
      </c>
      <c r="B15" s="394">
        <v>869</v>
      </c>
      <c r="C15" s="494">
        <v>1.7547047895969631E-2</v>
      </c>
      <c r="D15" s="394">
        <v>168</v>
      </c>
      <c r="E15" s="494">
        <v>0.19332566168009205</v>
      </c>
      <c r="F15" s="394">
        <v>701</v>
      </c>
      <c r="G15" s="494">
        <v>0.80667433831990798</v>
      </c>
      <c r="H15" s="364">
        <v>430</v>
      </c>
      <c r="I15" s="494">
        <v>0.49482163406214041</v>
      </c>
      <c r="J15" s="364">
        <v>271</v>
      </c>
      <c r="K15" s="494">
        <v>0.31185270425776757</v>
      </c>
      <c r="L15" s="394">
        <v>366</v>
      </c>
      <c r="M15" s="494">
        <v>0.42117376294591485</v>
      </c>
      <c r="N15" s="364">
        <v>110</v>
      </c>
      <c r="O15" s="494">
        <v>0.12658227848101267</v>
      </c>
      <c r="P15" s="364">
        <v>167</v>
      </c>
      <c r="Q15" s="494">
        <v>0.19217491369390102</v>
      </c>
      <c r="R15" s="364">
        <v>18</v>
      </c>
      <c r="S15" s="397">
        <v>2.0713463751438434E-2</v>
      </c>
      <c r="T15" s="154"/>
      <c r="U15" s="92"/>
    </row>
    <row r="16" spans="1:21" s="416" customFormat="1" ht="17.25" customHeight="1" x14ac:dyDescent="0.25">
      <c r="A16" s="98" t="s">
        <v>22</v>
      </c>
      <c r="B16" s="394">
        <v>945</v>
      </c>
      <c r="C16" s="494">
        <v>1.9891805418148903E-2</v>
      </c>
      <c r="D16" s="394">
        <v>259</v>
      </c>
      <c r="E16" s="494">
        <v>0.27407407407407408</v>
      </c>
      <c r="F16" s="394">
        <v>686</v>
      </c>
      <c r="G16" s="494">
        <v>0.72592592592592597</v>
      </c>
      <c r="H16" s="364">
        <v>345</v>
      </c>
      <c r="I16" s="494">
        <v>0.36507936507936506</v>
      </c>
      <c r="J16" s="364">
        <v>341</v>
      </c>
      <c r="K16" s="494">
        <v>0.36084656084656086</v>
      </c>
      <c r="L16" s="394">
        <v>308</v>
      </c>
      <c r="M16" s="494">
        <v>0.32592592592592595</v>
      </c>
      <c r="N16" s="364">
        <v>187</v>
      </c>
      <c r="O16" s="494">
        <v>0.19788359788359788</v>
      </c>
      <c r="P16" s="364">
        <v>174</v>
      </c>
      <c r="Q16" s="494">
        <v>0.18412698412698414</v>
      </c>
      <c r="R16" s="364">
        <v>10</v>
      </c>
      <c r="S16" s="397">
        <v>1.0582010582010581E-2</v>
      </c>
      <c r="T16" s="154"/>
      <c r="U16" s="92"/>
    </row>
    <row r="17" spans="1:21" s="416" customFormat="1" ht="17.25" customHeight="1" x14ac:dyDescent="0.25">
      <c r="A17" s="98" t="s">
        <v>23</v>
      </c>
      <c r="B17" s="394">
        <v>720</v>
      </c>
      <c r="C17" s="494">
        <v>1.5745620749229122E-2</v>
      </c>
      <c r="D17" s="394">
        <v>191</v>
      </c>
      <c r="E17" s="494">
        <v>0.26527777777777778</v>
      </c>
      <c r="F17" s="394">
        <v>529</v>
      </c>
      <c r="G17" s="494">
        <v>0.73472222222222228</v>
      </c>
      <c r="H17" s="364">
        <v>297</v>
      </c>
      <c r="I17" s="494">
        <v>0.41249999999999998</v>
      </c>
      <c r="J17" s="364">
        <v>232</v>
      </c>
      <c r="K17" s="494">
        <v>0.32222222222222224</v>
      </c>
      <c r="L17" s="394">
        <v>252</v>
      </c>
      <c r="M17" s="494">
        <v>0.35</v>
      </c>
      <c r="N17" s="364">
        <v>120</v>
      </c>
      <c r="O17" s="494">
        <v>0.16666666666666666</v>
      </c>
      <c r="P17" s="364">
        <v>130</v>
      </c>
      <c r="Q17" s="494">
        <v>0.18055555555555555</v>
      </c>
      <c r="R17" s="364">
        <v>6</v>
      </c>
      <c r="S17" s="397">
        <v>8.3333333333333332E-3</v>
      </c>
      <c r="T17" s="154"/>
      <c r="U17" s="92"/>
    </row>
    <row r="18" spans="1:21" s="416" customFormat="1" ht="17.25" customHeight="1" x14ac:dyDescent="0.25">
      <c r="A18" s="98" t="s">
        <v>24</v>
      </c>
      <c r="B18" s="394">
        <v>2404</v>
      </c>
      <c r="C18" s="494">
        <v>2.2290631258808695E-2</v>
      </c>
      <c r="D18" s="394">
        <v>754</v>
      </c>
      <c r="E18" s="494">
        <v>0.31364392678868552</v>
      </c>
      <c r="F18" s="394">
        <v>1650</v>
      </c>
      <c r="G18" s="494">
        <v>0.68635607321131442</v>
      </c>
      <c r="H18" s="364">
        <v>869</v>
      </c>
      <c r="I18" s="494">
        <v>0.36148086522462564</v>
      </c>
      <c r="J18" s="364">
        <v>781</v>
      </c>
      <c r="K18" s="494">
        <v>0.32487520798668884</v>
      </c>
      <c r="L18" s="394">
        <v>702</v>
      </c>
      <c r="M18" s="494">
        <v>0.29201331114808654</v>
      </c>
      <c r="N18" s="364">
        <v>550</v>
      </c>
      <c r="O18" s="494">
        <v>0.22878535773710482</v>
      </c>
      <c r="P18" s="364">
        <v>459</v>
      </c>
      <c r="Q18" s="494">
        <v>0.19093178036605657</v>
      </c>
      <c r="R18" s="364">
        <v>71</v>
      </c>
      <c r="S18" s="397">
        <v>2.9534109816971715E-2</v>
      </c>
      <c r="T18" s="154"/>
      <c r="U18" s="92"/>
    </row>
    <row r="19" spans="1:21" s="416" customFormat="1" ht="17.25" customHeight="1" x14ac:dyDescent="0.25">
      <c r="A19" s="98" t="s">
        <v>25</v>
      </c>
      <c r="B19" s="394">
        <v>510</v>
      </c>
      <c r="C19" s="494">
        <v>9.1710124078403163E-3</v>
      </c>
      <c r="D19" s="394">
        <v>172</v>
      </c>
      <c r="E19" s="494">
        <v>0.33725490196078434</v>
      </c>
      <c r="F19" s="394">
        <v>338</v>
      </c>
      <c r="G19" s="494">
        <v>0.66274509803921566</v>
      </c>
      <c r="H19" s="364">
        <v>165</v>
      </c>
      <c r="I19" s="494">
        <v>0.3235294117647059</v>
      </c>
      <c r="J19" s="364">
        <v>173</v>
      </c>
      <c r="K19" s="494">
        <v>0.33921568627450982</v>
      </c>
      <c r="L19" s="394">
        <v>115</v>
      </c>
      <c r="M19" s="494">
        <v>0.22549019607843138</v>
      </c>
      <c r="N19" s="364">
        <v>130</v>
      </c>
      <c r="O19" s="494">
        <v>0.25490196078431371</v>
      </c>
      <c r="P19" s="364">
        <v>140</v>
      </c>
      <c r="Q19" s="494">
        <v>0.27450980392156865</v>
      </c>
      <c r="R19" s="364">
        <v>18</v>
      </c>
      <c r="S19" s="397">
        <v>3.5294117647058823E-2</v>
      </c>
      <c r="T19" s="154"/>
      <c r="U19" s="92"/>
    </row>
    <row r="20" spans="1:21" s="416" customFormat="1" ht="17.25" customHeight="1" x14ac:dyDescent="0.25">
      <c r="A20" s="98" t="s">
        <v>26</v>
      </c>
      <c r="B20" s="394">
        <v>525</v>
      </c>
      <c r="C20" s="494">
        <v>1.0350334167931708E-2</v>
      </c>
      <c r="D20" s="394">
        <v>231</v>
      </c>
      <c r="E20" s="494">
        <v>0.44</v>
      </c>
      <c r="F20" s="394">
        <v>294</v>
      </c>
      <c r="G20" s="494">
        <v>0.56000000000000005</v>
      </c>
      <c r="H20" s="364">
        <v>132</v>
      </c>
      <c r="I20" s="494">
        <v>0.25142857142857145</v>
      </c>
      <c r="J20" s="364">
        <v>162</v>
      </c>
      <c r="K20" s="494">
        <v>0.30857142857142855</v>
      </c>
      <c r="L20" s="394">
        <v>97</v>
      </c>
      <c r="M20" s="494">
        <v>0.18476190476190477</v>
      </c>
      <c r="N20" s="364">
        <v>196</v>
      </c>
      <c r="O20" s="494">
        <v>0.37333333333333335</v>
      </c>
      <c r="P20" s="364">
        <v>95</v>
      </c>
      <c r="Q20" s="494">
        <v>0.18095238095238095</v>
      </c>
      <c r="R20" s="364">
        <v>9</v>
      </c>
      <c r="S20" s="397">
        <v>1.7142857142857144E-2</v>
      </c>
      <c r="T20" s="154"/>
      <c r="U20" s="92"/>
    </row>
    <row r="21" spans="1:21" s="416" customFormat="1" ht="17.25" customHeight="1" thickBot="1" x14ac:dyDescent="0.3">
      <c r="A21" s="96" t="s">
        <v>27</v>
      </c>
      <c r="B21" s="93">
        <v>1044</v>
      </c>
      <c r="C21" s="137">
        <v>1.0040585508472945E-2</v>
      </c>
      <c r="D21" s="93">
        <v>567</v>
      </c>
      <c r="E21" s="137">
        <v>0.5431034482758621</v>
      </c>
      <c r="F21" s="93">
        <v>477</v>
      </c>
      <c r="G21" s="137">
        <v>0.45689655172413796</v>
      </c>
      <c r="H21" s="29">
        <v>184</v>
      </c>
      <c r="I21" s="137">
        <v>0.17624521072796934</v>
      </c>
      <c r="J21" s="29">
        <v>293</v>
      </c>
      <c r="K21" s="137">
        <v>0.28065134099616856</v>
      </c>
      <c r="L21" s="93">
        <v>125</v>
      </c>
      <c r="M21" s="137">
        <v>0.11973180076628352</v>
      </c>
      <c r="N21" s="29">
        <v>329</v>
      </c>
      <c r="O21" s="137">
        <v>0.31513409961685823</v>
      </c>
      <c r="P21" s="29">
        <v>220</v>
      </c>
      <c r="Q21" s="137">
        <v>0.21072796934865901</v>
      </c>
      <c r="R21" s="29">
        <v>27</v>
      </c>
      <c r="S21" s="157">
        <v>2.5862068965517241E-2</v>
      </c>
      <c r="T21" s="154"/>
      <c r="U21" s="92"/>
    </row>
    <row r="22" spans="1:21" s="416" customFormat="1" ht="17.25" customHeight="1" x14ac:dyDescent="0.25">
      <c r="A22" s="451" t="s">
        <v>178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</row>
    <row r="23" spans="1:21" s="416" customFormat="1" ht="17.25" customHeight="1" x14ac:dyDescent="0.25">
      <c r="A23" s="451" t="s">
        <v>253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M23" s="92"/>
      <c r="O23" s="92"/>
      <c r="Q23" s="92"/>
      <c r="R23" s="92"/>
      <c r="S23" s="92"/>
    </row>
    <row r="24" spans="1:21" s="416" customFormat="1" ht="17.25" customHeight="1" x14ac:dyDescent="0.25">
      <c r="A24" s="448" t="s">
        <v>248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</row>
    <row r="25" spans="1:21" s="416" customFormat="1" ht="17.25" customHeight="1" x14ac:dyDescent="0.25">
      <c r="A25" s="448" t="s">
        <v>247</v>
      </c>
    </row>
    <row r="27" spans="1:21" x14ac:dyDescent="0.25">
      <c r="B27" s="92"/>
      <c r="C27" s="92"/>
      <c r="D27" s="92"/>
      <c r="E27" s="92"/>
      <c r="F27" s="92"/>
      <c r="G27" s="92"/>
      <c r="H27" s="92"/>
      <c r="I27" s="92"/>
      <c r="J27" s="92"/>
      <c r="K27" s="92"/>
    </row>
  </sheetData>
  <sortState ref="A28:C41">
    <sortCondition descending="1" ref="C28:C41"/>
  </sortState>
  <mergeCells count="13">
    <mergeCell ref="A3:A6"/>
    <mergeCell ref="B3:C5"/>
    <mergeCell ref="D3:E5"/>
    <mergeCell ref="F3:K3"/>
    <mergeCell ref="L3:S3"/>
    <mergeCell ref="F4:G5"/>
    <mergeCell ref="H4:K4"/>
    <mergeCell ref="L4:M5"/>
    <mergeCell ref="N4:O5"/>
    <mergeCell ref="P4:Q5"/>
    <mergeCell ref="R4:S5"/>
    <mergeCell ref="H5:I5"/>
    <mergeCell ref="J5:K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zoomScaleNormal="100" workbookViewId="0"/>
  </sheetViews>
  <sheetFormatPr defaultColWidth="9.140625" defaultRowHeight="15" x14ac:dyDescent="0.25"/>
  <cols>
    <col min="1" max="1" width="18" style="107" customWidth="1"/>
    <col min="2" max="12" width="6.7109375" style="107" customWidth="1"/>
    <col min="13" max="18" width="6.42578125" style="107" customWidth="1"/>
    <col min="19" max="16384" width="9.140625" style="107"/>
  </cols>
  <sheetData>
    <row r="1" spans="1:27" s="25" customFormat="1" ht="17.25" customHeight="1" x14ac:dyDescent="0.2">
      <c r="A1" s="78" t="s">
        <v>324</v>
      </c>
      <c r="B1" s="80"/>
      <c r="C1" s="80"/>
      <c r="D1" s="80"/>
      <c r="E1" s="30"/>
      <c r="F1" s="30"/>
      <c r="G1" s="30"/>
      <c r="H1" s="30"/>
      <c r="I1" s="30"/>
      <c r="Q1" s="236"/>
    </row>
    <row r="2" spans="1:27" ht="17.25" customHeight="1" thickBot="1" x14ac:dyDescent="0.3">
      <c r="A2" s="167" t="s">
        <v>86</v>
      </c>
      <c r="B2" s="105"/>
      <c r="C2" s="105"/>
    </row>
    <row r="3" spans="1:27" ht="24" customHeight="1" x14ac:dyDescent="0.25">
      <c r="A3" s="790" t="s">
        <v>83</v>
      </c>
      <c r="B3" s="792" t="s">
        <v>91</v>
      </c>
      <c r="C3" s="793"/>
      <c r="D3" s="793"/>
      <c r="E3" s="793"/>
      <c r="F3" s="793"/>
      <c r="G3" s="793"/>
      <c r="H3" s="793"/>
      <c r="I3" s="793"/>
      <c r="J3" s="793"/>
      <c r="K3" s="793"/>
      <c r="L3" s="794"/>
      <c r="M3" s="846" t="s">
        <v>266</v>
      </c>
      <c r="N3" s="795"/>
      <c r="O3" s="847" t="s">
        <v>267</v>
      </c>
      <c r="P3" s="795"/>
      <c r="Q3" s="847" t="s">
        <v>268</v>
      </c>
      <c r="R3" s="848"/>
    </row>
    <row r="4" spans="1:27" ht="17.25" customHeight="1" thickBot="1" x14ac:dyDescent="0.3">
      <c r="A4" s="791"/>
      <c r="B4" s="292" t="s">
        <v>6</v>
      </c>
      <c r="C4" s="292" t="s">
        <v>7</v>
      </c>
      <c r="D4" s="292" t="s">
        <v>8</v>
      </c>
      <c r="E4" s="292" t="s">
        <v>9</v>
      </c>
      <c r="F4" s="292" t="s">
        <v>10</v>
      </c>
      <c r="G4" s="292" t="s">
        <v>11</v>
      </c>
      <c r="H4" s="293" t="s">
        <v>52</v>
      </c>
      <c r="I4" s="293" t="s">
        <v>82</v>
      </c>
      <c r="J4" s="293" t="s">
        <v>193</v>
      </c>
      <c r="K4" s="293" t="s">
        <v>242</v>
      </c>
      <c r="L4" s="294" t="s">
        <v>265</v>
      </c>
      <c r="M4" s="295" t="s">
        <v>84</v>
      </c>
      <c r="N4" s="296" t="s">
        <v>85</v>
      </c>
      <c r="O4" s="297" t="s">
        <v>84</v>
      </c>
      <c r="P4" s="296" t="s">
        <v>85</v>
      </c>
      <c r="Q4" s="297" t="s">
        <v>84</v>
      </c>
      <c r="R4" s="327" t="s">
        <v>85</v>
      </c>
    </row>
    <row r="5" spans="1:27" ht="17.25" customHeight="1" x14ac:dyDescent="0.25">
      <c r="A5" s="95" t="s">
        <v>13</v>
      </c>
      <c r="B5" s="168">
        <v>14344</v>
      </c>
      <c r="C5" s="168">
        <v>14551</v>
      </c>
      <c r="D5" s="168">
        <v>15109</v>
      </c>
      <c r="E5" s="168">
        <v>16477</v>
      </c>
      <c r="F5" s="168">
        <v>18281</v>
      </c>
      <c r="G5" s="168">
        <v>20237</v>
      </c>
      <c r="H5" s="168">
        <v>21992</v>
      </c>
      <c r="I5" s="168">
        <v>24026</v>
      </c>
      <c r="J5" s="168">
        <v>26527</v>
      </c>
      <c r="K5" s="168">
        <v>28380</v>
      </c>
      <c r="L5" s="169">
        <v>30543</v>
      </c>
      <c r="M5" s="222">
        <f>L5-K5</f>
        <v>2163</v>
      </c>
      <c r="N5" s="223">
        <f>L5/K5-1</f>
        <v>7.6215644820295969E-2</v>
      </c>
      <c r="O5" s="226">
        <f>L5-G5</f>
        <v>10306</v>
      </c>
      <c r="P5" s="223">
        <f>L5/G5-1</f>
        <v>0.50926520729357128</v>
      </c>
      <c r="Q5" s="226">
        <f>L5-B5</f>
        <v>16199</v>
      </c>
      <c r="R5" s="211">
        <f>L5/B5-1</f>
        <v>1.1293223647518125</v>
      </c>
      <c r="S5"/>
      <c r="T5"/>
      <c r="U5"/>
      <c r="V5"/>
      <c r="W5"/>
      <c r="X5"/>
      <c r="Y5"/>
      <c r="Z5"/>
      <c r="AA5"/>
    </row>
    <row r="6" spans="1:27" ht="17.25" customHeight="1" x14ac:dyDescent="0.25">
      <c r="A6" s="98" t="s">
        <v>14</v>
      </c>
      <c r="B6" s="111">
        <v>4910</v>
      </c>
      <c r="C6" s="111">
        <v>5062</v>
      </c>
      <c r="D6" s="111">
        <v>5428</v>
      </c>
      <c r="E6" s="111">
        <v>6022</v>
      </c>
      <c r="F6" s="111">
        <v>6824</v>
      </c>
      <c r="G6" s="111">
        <v>7650</v>
      </c>
      <c r="H6" s="111">
        <v>8254</v>
      </c>
      <c r="I6" s="111">
        <v>8975</v>
      </c>
      <c r="J6" s="111">
        <v>9657</v>
      </c>
      <c r="K6" s="111">
        <v>10188</v>
      </c>
      <c r="L6" s="170">
        <v>10857</v>
      </c>
      <c r="M6" s="224">
        <f t="shared" ref="M6:M19" si="0">L6-K6</f>
        <v>669</v>
      </c>
      <c r="N6" s="215">
        <f t="shared" ref="N6:N19" si="1">L6/K6-1</f>
        <v>6.5665488810365158E-2</v>
      </c>
      <c r="O6" s="227">
        <f t="shared" ref="O6:O19" si="2">L6-G6</f>
        <v>3207</v>
      </c>
      <c r="P6" s="215">
        <f t="shared" ref="P6:P19" si="3">L6/G6-1</f>
        <v>0.41921568627450978</v>
      </c>
      <c r="Q6" s="227">
        <f t="shared" ref="Q6:Q19" si="4">L6-B6</f>
        <v>5947</v>
      </c>
      <c r="R6" s="216">
        <f t="shared" ref="R6:R19" si="5">L6/B6-1</f>
        <v>1.2112016293279022</v>
      </c>
      <c r="S6"/>
      <c r="T6"/>
      <c r="U6"/>
      <c r="V6"/>
      <c r="W6"/>
      <c r="X6"/>
      <c r="Y6"/>
      <c r="Z6"/>
      <c r="AA6"/>
    </row>
    <row r="7" spans="1:27" ht="17.25" customHeight="1" x14ac:dyDescent="0.25">
      <c r="A7" s="98" t="s">
        <v>15</v>
      </c>
      <c r="B7" s="111">
        <v>1726</v>
      </c>
      <c r="C7" s="111">
        <v>1801</v>
      </c>
      <c r="D7" s="111">
        <v>1833</v>
      </c>
      <c r="E7" s="111">
        <v>2012</v>
      </c>
      <c r="F7" s="111">
        <v>2214</v>
      </c>
      <c r="G7" s="111">
        <v>2453</v>
      </c>
      <c r="H7" s="111">
        <v>2750</v>
      </c>
      <c r="I7" s="111">
        <v>3114</v>
      </c>
      <c r="J7" s="111">
        <v>3578</v>
      </c>
      <c r="K7" s="111">
        <v>4049</v>
      </c>
      <c r="L7" s="170">
        <v>4549</v>
      </c>
      <c r="M7" s="224">
        <f t="shared" si="0"/>
        <v>500</v>
      </c>
      <c r="N7" s="215">
        <f t="shared" si="1"/>
        <v>0.12348728081007665</v>
      </c>
      <c r="O7" s="227">
        <f t="shared" si="2"/>
        <v>2096</v>
      </c>
      <c r="P7" s="215">
        <f t="shared" si="3"/>
        <v>0.85446392172849572</v>
      </c>
      <c r="Q7" s="227">
        <f t="shared" si="4"/>
        <v>2823</v>
      </c>
      <c r="R7" s="216">
        <f t="shared" si="5"/>
        <v>1.6355735805330243</v>
      </c>
      <c r="S7"/>
      <c r="T7"/>
      <c r="U7"/>
      <c r="V7"/>
      <c r="W7"/>
      <c r="X7"/>
      <c r="Y7"/>
      <c r="Z7"/>
      <c r="AA7"/>
    </row>
    <row r="8" spans="1:27" ht="17.25" customHeight="1" x14ac:dyDescent="0.25">
      <c r="A8" s="98" t="s">
        <v>16</v>
      </c>
      <c r="B8" s="111">
        <v>613</v>
      </c>
      <c r="C8" s="111">
        <v>592</v>
      </c>
      <c r="D8" s="111">
        <v>635</v>
      </c>
      <c r="E8" s="111">
        <v>650</v>
      </c>
      <c r="F8" s="111">
        <v>725</v>
      </c>
      <c r="G8" s="111">
        <v>798</v>
      </c>
      <c r="H8" s="111">
        <v>868</v>
      </c>
      <c r="I8" s="111">
        <v>936</v>
      </c>
      <c r="J8" s="111">
        <v>1039</v>
      </c>
      <c r="K8" s="111">
        <v>1114</v>
      </c>
      <c r="L8" s="170">
        <v>1218</v>
      </c>
      <c r="M8" s="224">
        <f t="shared" si="0"/>
        <v>104</v>
      </c>
      <c r="N8" s="215">
        <f t="shared" si="1"/>
        <v>9.3357271095152683E-2</v>
      </c>
      <c r="O8" s="227">
        <f t="shared" si="2"/>
        <v>420</v>
      </c>
      <c r="P8" s="215">
        <f t="shared" si="3"/>
        <v>0.52631578947368429</v>
      </c>
      <c r="Q8" s="227">
        <f t="shared" si="4"/>
        <v>605</v>
      </c>
      <c r="R8" s="216">
        <f t="shared" si="5"/>
        <v>0.98694942903752048</v>
      </c>
      <c r="S8"/>
      <c r="T8"/>
      <c r="U8"/>
      <c r="V8"/>
      <c r="W8"/>
      <c r="X8"/>
      <c r="Y8"/>
      <c r="Z8"/>
      <c r="AA8"/>
    </row>
    <row r="9" spans="1:27" ht="17.25" customHeight="1" x14ac:dyDescent="0.25">
      <c r="A9" s="98" t="s">
        <v>17</v>
      </c>
      <c r="B9" s="111">
        <v>947</v>
      </c>
      <c r="C9" s="111">
        <v>986</v>
      </c>
      <c r="D9" s="111">
        <v>1091</v>
      </c>
      <c r="E9" s="111">
        <v>1225</v>
      </c>
      <c r="F9" s="111">
        <v>1397</v>
      </c>
      <c r="G9" s="111">
        <v>1591</v>
      </c>
      <c r="H9" s="111">
        <v>1732</v>
      </c>
      <c r="I9" s="111">
        <v>1962</v>
      </c>
      <c r="J9" s="111">
        <v>2204</v>
      </c>
      <c r="K9" s="111">
        <v>2325</v>
      </c>
      <c r="L9" s="170">
        <v>2512</v>
      </c>
      <c r="M9" s="224">
        <f t="shared" si="0"/>
        <v>187</v>
      </c>
      <c r="N9" s="215">
        <f t="shared" si="1"/>
        <v>8.0430107526881622E-2</v>
      </c>
      <c r="O9" s="227">
        <f t="shared" si="2"/>
        <v>921</v>
      </c>
      <c r="P9" s="215">
        <f t="shared" si="3"/>
        <v>0.57888120678818344</v>
      </c>
      <c r="Q9" s="227">
        <f t="shared" si="4"/>
        <v>1565</v>
      </c>
      <c r="R9" s="216">
        <f t="shared" si="5"/>
        <v>1.6525871172122493</v>
      </c>
      <c r="S9"/>
      <c r="T9"/>
      <c r="U9"/>
      <c r="V9"/>
      <c r="W9"/>
      <c r="X9"/>
      <c r="Y9"/>
      <c r="Z9"/>
      <c r="AA9"/>
    </row>
    <row r="10" spans="1:27" ht="17.25" customHeight="1" x14ac:dyDescent="0.25">
      <c r="A10" s="98" t="s">
        <v>18</v>
      </c>
      <c r="B10" s="111">
        <v>803</v>
      </c>
      <c r="C10" s="111">
        <v>750</v>
      </c>
      <c r="D10" s="111">
        <v>728</v>
      </c>
      <c r="E10" s="111">
        <v>773</v>
      </c>
      <c r="F10" s="111">
        <v>854</v>
      </c>
      <c r="G10" s="111">
        <v>933</v>
      </c>
      <c r="H10" s="111">
        <v>965</v>
      </c>
      <c r="I10" s="111">
        <v>1044</v>
      </c>
      <c r="J10" s="111">
        <v>1128</v>
      </c>
      <c r="K10" s="111">
        <v>1165</v>
      </c>
      <c r="L10" s="170">
        <v>1178</v>
      </c>
      <c r="M10" s="224">
        <f t="shared" si="0"/>
        <v>13</v>
      </c>
      <c r="N10" s="215">
        <f t="shared" si="1"/>
        <v>1.1158798283261717E-2</v>
      </c>
      <c r="O10" s="227">
        <f t="shared" si="2"/>
        <v>245</v>
      </c>
      <c r="P10" s="215">
        <f t="shared" si="3"/>
        <v>0.262593783494105</v>
      </c>
      <c r="Q10" s="227">
        <f t="shared" si="4"/>
        <v>375</v>
      </c>
      <c r="R10" s="216">
        <f t="shared" si="5"/>
        <v>0.46699875466998764</v>
      </c>
      <c r="S10"/>
      <c r="T10"/>
      <c r="U10"/>
      <c r="V10"/>
      <c r="W10"/>
      <c r="X10"/>
      <c r="Y10"/>
      <c r="Z10"/>
      <c r="AA10"/>
    </row>
    <row r="11" spans="1:27" ht="17.25" customHeight="1" x14ac:dyDescent="0.25">
      <c r="A11" s="98" t="s">
        <v>19</v>
      </c>
      <c r="B11" s="111">
        <v>1111</v>
      </c>
      <c r="C11" s="111">
        <v>1114</v>
      </c>
      <c r="D11" s="111">
        <v>1115</v>
      </c>
      <c r="E11" s="111">
        <v>1158</v>
      </c>
      <c r="F11" s="111">
        <v>1248</v>
      </c>
      <c r="G11" s="111">
        <v>1390</v>
      </c>
      <c r="H11" s="111">
        <v>1448</v>
      </c>
      <c r="I11" s="111">
        <v>1549</v>
      </c>
      <c r="J11" s="111">
        <v>1676</v>
      </c>
      <c r="K11" s="111">
        <v>1771</v>
      </c>
      <c r="L11" s="170">
        <v>1895</v>
      </c>
      <c r="M11" s="224">
        <f t="shared" si="0"/>
        <v>124</v>
      </c>
      <c r="N11" s="215">
        <f t="shared" si="1"/>
        <v>7.0016939582157045E-2</v>
      </c>
      <c r="O11" s="227">
        <f t="shared" si="2"/>
        <v>505</v>
      </c>
      <c r="P11" s="215">
        <f t="shared" si="3"/>
        <v>0.36330935251798557</v>
      </c>
      <c r="Q11" s="227">
        <f t="shared" si="4"/>
        <v>784</v>
      </c>
      <c r="R11" s="216">
        <f t="shared" si="5"/>
        <v>0.70567056705670561</v>
      </c>
      <c r="S11"/>
      <c r="T11"/>
      <c r="U11"/>
      <c r="V11"/>
      <c r="W11"/>
      <c r="X11"/>
      <c r="Y11"/>
      <c r="Z11"/>
      <c r="AA11"/>
    </row>
    <row r="12" spans="1:27" ht="17.25" customHeight="1" x14ac:dyDescent="0.25">
      <c r="A12" s="98" t="s">
        <v>20</v>
      </c>
      <c r="B12" s="111">
        <v>642</v>
      </c>
      <c r="C12" s="111">
        <v>640</v>
      </c>
      <c r="D12" s="111">
        <v>664</v>
      </c>
      <c r="E12" s="111">
        <v>762</v>
      </c>
      <c r="F12" s="111">
        <v>841</v>
      </c>
      <c r="G12" s="111">
        <v>915</v>
      </c>
      <c r="H12" s="111">
        <v>985</v>
      </c>
      <c r="I12" s="111">
        <v>1054</v>
      </c>
      <c r="J12" s="111">
        <v>1166</v>
      </c>
      <c r="K12" s="111">
        <v>1246</v>
      </c>
      <c r="L12" s="170">
        <v>1317</v>
      </c>
      <c r="M12" s="224">
        <f t="shared" si="0"/>
        <v>71</v>
      </c>
      <c r="N12" s="215">
        <f t="shared" si="1"/>
        <v>5.6982343499197396E-2</v>
      </c>
      <c r="O12" s="227">
        <f t="shared" si="2"/>
        <v>402</v>
      </c>
      <c r="P12" s="215">
        <f t="shared" si="3"/>
        <v>0.43934426229508206</v>
      </c>
      <c r="Q12" s="227">
        <f t="shared" si="4"/>
        <v>675</v>
      </c>
      <c r="R12" s="216">
        <f t="shared" si="5"/>
        <v>1.0514018691588785</v>
      </c>
      <c r="S12"/>
      <c r="T12"/>
      <c r="U12"/>
      <c r="V12"/>
      <c r="W12"/>
      <c r="X12"/>
      <c r="Y12"/>
      <c r="Z12"/>
      <c r="AA12"/>
    </row>
    <row r="13" spans="1:27" ht="17.25" customHeight="1" x14ac:dyDescent="0.25">
      <c r="A13" s="98" t="s">
        <v>21</v>
      </c>
      <c r="B13" s="111">
        <v>440</v>
      </c>
      <c r="C13" s="111">
        <v>445</v>
      </c>
      <c r="D13" s="111">
        <v>433</v>
      </c>
      <c r="E13" s="111">
        <v>452</v>
      </c>
      <c r="F13" s="111">
        <v>527</v>
      </c>
      <c r="G13" s="111">
        <v>595</v>
      </c>
      <c r="H13" s="111">
        <v>666</v>
      </c>
      <c r="I13" s="111">
        <v>689</v>
      </c>
      <c r="J13" s="111">
        <v>817</v>
      </c>
      <c r="K13" s="111">
        <v>837</v>
      </c>
      <c r="L13" s="170">
        <v>869</v>
      </c>
      <c r="M13" s="224">
        <f t="shared" si="0"/>
        <v>32</v>
      </c>
      <c r="N13" s="215">
        <f t="shared" si="1"/>
        <v>3.8231780167264029E-2</v>
      </c>
      <c r="O13" s="227">
        <f t="shared" si="2"/>
        <v>274</v>
      </c>
      <c r="P13" s="215">
        <f t="shared" si="3"/>
        <v>0.46050420168067219</v>
      </c>
      <c r="Q13" s="227">
        <f t="shared" si="4"/>
        <v>429</v>
      </c>
      <c r="R13" s="216">
        <f t="shared" si="5"/>
        <v>0.97500000000000009</v>
      </c>
      <c r="S13"/>
      <c r="T13"/>
      <c r="U13"/>
      <c r="V13"/>
      <c r="W13"/>
      <c r="X13"/>
      <c r="Y13"/>
      <c r="Z13"/>
      <c r="AA13"/>
    </row>
    <row r="14" spans="1:27" ht="17.25" customHeight="1" x14ac:dyDescent="0.25">
      <c r="A14" s="98" t="s">
        <v>22</v>
      </c>
      <c r="B14" s="111">
        <v>404</v>
      </c>
      <c r="C14" s="111">
        <v>423</v>
      </c>
      <c r="D14" s="111">
        <v>424</v>
      </c>
      <c r="E14" s="111">
        <v>451</v>
      </c>
      <c r="F14" s="111">
        <v>474</v>
      </c>
      <c r="G14" s="111">
        <v>498</v>
      </c>
      <c r="H14" s="111">
        <v>571</v>
      </c>
      <c r="I14" s="111">
        <v>677</v>
      </c>
      <c r="J14" s="111">
        <v>786</v>
      </c>
      <c r="K14" s="111">
        <v>842</v>
      </c>
      <c r="L14" s="170">
        <v>945</v>
      </c>
      <c r="M14" s="224">
        <f t="shared" si="0"/>
        <v>103</v>
      </c>
      <c r="N14" s="215">
        <f t="shared" si="1"/>
        <v>0.12232779097387181</v>
      </c>
      <c r="O14" s="227">
        <f t="shared" si="2"/>
        <v>447</v>
      </c>
      <c r="P14" s="215">
        <f t="shared" si="3"/>
        <v>0.89759036144578319</v>
      </c>
      <c r="Q14" s="227">
        <f t="shared" si="4"/>
        <v>541</v>
      </c>
      <c r="R14" s="216">
        <f t="shared" si="5"/>
        <v>1.3391089108910892</v>
      </c>
      <c r="S14"/>
      <c r="T14"/>
      <c r="U14"/>
      <c r="V14"/>
      <c r="W14"/>
      <c r="X14"/>
      <c r="Y14"/>
      <c r="Z14"/>
      <c r="AA14"/>
    </row>
    <row r="15" spans="1:27" ht="17.25" customHeight="1" x14ac:dyDescent="0.25">
      <c r="A15" s="98" t="s">
        <v>23</v>
      </c>
      <c r="B15" s="111">
        <v>304</v>
      </c>
      <c r="C15" s="111">
        <v>292</v>
      </c>
      <c r="D15" s="111">
        <v>297</v>
      </c>
      <c r="E15" s="111">
        <v>324</v>
      </c>
      <c r="F15" s="111">
        <v>346</v>
      </c>
      <c r="G15" s="111">
        <v>387</v>
      </c>
      <c r="H15" s="111">
        <v>422</v>
      </c>
      <c r="I15" s="111">
        <v>479</v>
      </c>
      <c r="J15" s="111">
        <v>564</v>
      </c>
      <c r="K15" s="111">
        <v>624</v>
      </c>
      <c r="L15" s="170">
        <v>720</v>
      </c>
      <c r="M15" s="224">
        <f t="shared" si="0"/>
        <v>96</v>
      </c>
      <c r="N15" s="215">
        <f t="shared" si="1"/>
        <v>0.15384615384615374</v>
      </c>
      <c r="O15" s="227">
        <f t="shared" si="2"/>
        <v>333</v>
      </c>
      <c r="P15" s="215">
        <f t="shared" si="3"/>
        <v>0.86046511627906974</v>
      </c>
      <c r="Q15" s="227">
        <f t="shared" si="4"/>
        <v>416</v>
      </c>
      <c r="R15" s="216">
        <f t="shared" si="5"/>
        <v>1.3684210526315788</v>
      </c>
      <c r="S15"/>
      <c r="T15"/>
      <c r="U15"/>
      <c r="V15"/>
      <c r="W15"/>
      <c r="X15"/>
      <c r="Y15"/>
      <c r="Z15"/>
      <c r="AA15"/>
    </row>
    <row r="16" spans="1:27" ht="17.25" customHeight="1" x14ac:dyDescent="0.25">
      <c r="A16" s="98" t="s">
        <v>24</v>
      </c>
      <c r="B16" s="111">
        <v>1157</v>
      </c>
      <c r="C16" s="111">
        <v>1186</v>
      </c>
      <c r="D16" s="111">
        <v>1200</v>
      </c>
      <c r="E16" s="111">
        <v>1293</v>
      </c>
      <c r="F16" s="111">
        <v>1400</v>
      </c>
      <c r="G16" s="111">
        <v>1527</v>
      </c>
      <c r="H16" s="111">
        <v>1694</v>
      </c>
      <c r="I16" s="111">
        <v>1821</v>
      </c>
      <c r="J16" s="111">
        <v>2022</v>
      </c>
      <c r="K16" s="111">
        <v>2259</v>
      </c>
      <c r="L16" s="170">
        <v>2404</v>
      </c>
      <c r="M16" s="224">
        <f t="shared" si="0"/>
        <v>145</v>
      </c>
      <c r="N16" s="215">
        <f t="shared" si="1"/>
        <v>6.41876936697654E-2</v>
      </c>
      <c r="O16" s="227">
        <f t="shared" si="2"/>
        <v>877</v>
      </c>
      <c r="P16" s="215">
        <f t="shared" si="3"/>
        <v>0.57432874918140153</v>
      </c>
      <c r="Q16" s="227">
        <f t="shared" si="4"/>
        <v>1247</v>
      </c>
      <c r="R16" s="216">
        <f t="shared" si="5"/>
        <v>1.0777873811581675</v>
      </c>
      <c r="S16"/>
      <c r="T16"/>
      <c r="U16"/>
      <c r="V16"/>
      <c r="W16"/>
      <c r="X16"/>
      <c r="Y16"/>
      <c r="Z16"/>
      <c r="AA16"/>
    </row>
    <row r="17" spans="1:27" ht="17.25" customHeight="1" x14ac:dyDescent="0.25">
      <c r="A17" s="98" t="s">
        <v>25</v>
      </c>
      <c r="B17" s="111">
        <v>340</v>
      </c>
      <c r="C17" s="111">
        <v>350</v>
      </c>
      <c r="D17" s="111">
        <v>335</v>
      </c>
      <c r="E17" s="111">
        <v>355</v>
      </c>
      <c r="F17" s="111">
        <v>361</v>
      </c>
      <c r="G17" s="111">
        <v>393</v>
      </c>
      <c r="H17" s="111">
        <v>429</v>
      </c>
      <c r="I17" s="111">
        <v>432</v>
      </c>
      <c r="J17" s="111">
        <v>491</v>
      </c>
      <c r="K17" s="111">
        <v>505</v>
      </c>
      <c r="L17" s="170">
        <v>510</v>
      </c>
      <c r="M17" s="224">
        <f t="shared" si="0"/>
        <v>5</v>
      </c>
      <c r="N17" s="215">
        <f t="shared" si="1"/>
        <v>9.9009900990099098E-3</v>
      </c>
      <c r="O17" s="227">
        <f t="shared" si="2"/>
        <v>117</v>
      </c>
      <c r="P17" s="215">
        <f t="shared" si="3"/>
        <v>0.29770992366412208</v>
      </c>
      <c r="Q17" s="227">
        <f t="shared" si="4"/>
        <v>170</v>
      </c>
      <c r="R17" s="216">
        <f t="shared" si="5"/>
        <v>0.5</v>
      </c>
      <c r="S17"/>
      <c r="T17"/>
      <c r="U17"/>
      <c r="V17"/>
      <c r="W17"/>
      <c r="X17"/>
      <c r="Y17"/>
      <c r="Z17"/>
      <c r="AA17"/>
    </row>
    <row r="18" spans="1:27" ht="17.25" customHeight="1" x14ac:dyDescent="0.25">
      <c r="A18" s="98" t="s">
        <v>26</v>
      </c>
      <c r="B18" s="111">
        <v>276</v>
      </c>
      <c r="C18" s="111">
        <v>286</v>
      </c>
      <c r="D18" s="111">
        <v>282</v>
      </c>
      <c r="E18" s="111">
        <v>303</v>
      </c>
      <c r="F18" s="111">
        <v>325</v>
      </c>
      <c r="G18" s="111">
        <v>297</v>
      </c>
      <c r="H18" s="111">
        <v>333</v>
      </c>
      <c r="I18" s="111">
        <v>391</v>
      </c>
      <c r="J18" s="111">
        <v>443</v>
      </c>
      <c r="K18" s="111">
        <v>483</v>
      </c>
      <c r="L18" s="170">
        <v>525</v>
      </c>
      <c r="M18" s="224">
        <f t="shared" si="0"/>
        <v>42</v>
      </c>
      <c r="N18" s="215">
        <f t="shared" si="1"/>
        <v>8.6956521739130377E-2</v>
      </c>
      <c r="O18" s="227">
        <f t="shared" si="2"/>
        <v>228</v>
      </c>
      <c r="P18" s="215">
        <f t="shared" si="3"/>
        <v>0.76767676767676774</v>
      </c>
      <c r="Q18" s="227">
        <f t="shared" si="4"/>
        <v>249</v>
      </c>
      <c r="R18" s="216">
        <f t="shared" si="5"/>
        <v>0.90217391304347827</v>
      </c>
      <c r="S18"/>
      <c r="T18"/>
      <c r="U18"/>
      <c r="V18"/>
      <c r="W18"/>
      <c r="X18"/>
      <c r="Y18"/>
      <c r="Z18"/>
      <c r="AA18"/>
    </row>
    <row r="19" spans="1:27" ht="17.25" customHeight="1" thickBot="1" x14ac:dyDescent="0.3">
      <c r="A19" s="96" t="s">
        <v>27</v>
      </c>
      <c r="B19" s="121">
        <v>671</v>
      </c>
      <c r="C19" s="121">
        <v>624</v>
      </c>
      <c r="D19" s="121">
        <v>644</v>
      </c>
      <c r="E19" s="121">
        <v>697</v>
      </c>
      <c r="F19" s="121">
        <v>745</v>
      </c>
      <c r="G19" s="121">
        <v>810</v>
      </c>
      <c r="H19" s="121">
        <v>875</v>
      </c>
      <c r="I19" s="121">
        <v>903</v>
      </c>
      <c r="J19" s="121">
        <v>956</v>
      </c>
      <c r="K19" s="121">
        <v>972</v>
      </c>
      <c r="L19" s="171">
        <v>1044</v>
      </c>
      <c r="M19" s="225">
        <f t="shared" si="0"/>
        <v>72</v>
      </c>
      <c r="N19" s="219">
        <f t="shared" si="1"/>
        <v>7.4074074074074181E-2</v>
      </c>
      <c r="O19" s="228">
        <f t="shared" si="2"/>
        <v>234</v>
      </c>
      <c r="P19" s="219">
        <f t="shared" si="3"/>
        <v>0.28888888888888897</v>
      </c>
      <c r="Q19" s="228">
        <f t="shared" si="4"/>
        <v>373</v>
      </c>
      <c r="R19" s="220">
        <f t="shared" si="5"/>
        <v>0.55588673621460516</v>
      </c>
      <c r="S19"/>
      <c r="T19"/>
      <c r="U19"/>
      <c r="V19"/>
      <c r="W19"/>
      <c r="X19"/>
      <c r="Y19"/>
      <c r="Z19"/>
      <c r="AA19"/>
    </row>
    <row r="20" spans="1:27" s="15" customFormat="1" ht="17.25" customHeight="1" x14ac:dyDescent="0.25">
      <c r="A20" s="451" t="s">
        <v>283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</row>
    <row r="21" spans="1:27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27" x14ac:dyDescent="0.25">
      <c r="B22"/>
      <c r="C22"/>
      <c r="D22"/>
      <c r="E22"/>
      <c r="F22"/>
      <c r="G22"/>
      <c r="H22"/>
      <c r="I22"/>
      <c r="J22"/>
      <c r="K22"/>
      <c r="L22" s="233"/>
      <c r="M22"/>
      <c r="N22"/>
      <c r="O22"/>
      <c r="P22"/>
      <c r="Q22"/>
      <c r="R22"/>
      <c r="S22"/>
    </row>
    <row r="23" spans="1:27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27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S30"/>
  <sheetViews>
    <sheetView zoomScaleNormal="100" workbookViewId="0"/>
  </sheetViews>
  <sheetFormatPr defaultColWidth="9.140625" defaultRowHeight="15" x14ac:dyDescent="0.25"/>
  <cols>
    <col min="1" max="1" width="11" customWidth="1"/>
    <col min="2" max="2" width="4.5703125" customWidth="1"/>
    <col min="3" max="3" width="8.140625" customWidth="1"/>
    <col min="4" max="5" width="8.140625" style="107" customWidth="1"/>
    <col min="6" max="16" width="8.140625" customWidth="1"/>
  </cols>
  <sheetData>
    <row r="1" spans="1:18" s="2" customFormat="1" ht="17.25" customHeight="1" x14ac:dyDescent="0.2">
      <c r="A1" s="126" t="s">
        <v>269</v>
      </c>
      <c r="B1" s="40"/>
      <c r="C1" s="40"/>
      <c r="D1" s="104"/>
      <c r="E1" s="104"/>
      <c r="F1" s="40"/>
      <c r="G1" s="40"/>
      <c r="H1" s="40"/>
      <c r="I1" s="40"/>
      <c r="J1" s="40"/>
      <c r="K1" s="40"/>
      <c r="L1" s="40"/>
      <c r="M1" s="40"/>
      <c r="N1" s="236"/>
      <c r="O1" s="40"/>
      <c r="P1" s="40"/>
    </row>
    <row r="2" spans="1:18" s="3" customFormat="1" ht="17.25" customHeight="1" thickBot="1" x14ac:dyDescent="0.3">
      <c r="A2" s="167" t="s">
        <v>86</v>
      </c>
      <c r="B2" s="41"/>
      <c r="C2" s="41"/>
      <c r="D2" s="105"/>
      <c r="E2" s="105"/>
      <c r="F2" s="41"/>
      <c r="G2" s="41"/>
      <c r="H2" s="41"/>
      <c r="I2" s="41"/>
      <c r="J2" s="41"/>
      <c r="K2" s="41"/>
      <c r="L2" s="41"/>
      <c r="M2" s="41"/>
      <c r="N2" s="41"/>
      <c r="O2" s="41"/>
      <c r="P2" s="41" t="s">
        <v>0</v>
      </c>
    </row>
    <row r="3" spans="1:18" s="16" customFormat="1" ht="17.25" customHeight="1" x14ac:dyDescent="0.25">
      <c r="A3" s="701" t="s">
        <v>91</v>
      </c>
      <c r="B3" s="703"/>
      <c r="C3" s="701" t="s">
        <v>87</v>
      </c>
      <c r="D3" s="702"/>
      <c r="E3" s="702"/>
      <c r="F3" s="683" t="s">
        <v>88</v>
      </c>
      <c r="G3" s="684"/>
      <c r="H3" s="685"/>
      <c r="I3" s="683" t="s">
        <v>97</v>
      </c>
      <c r="J3" s="684"/>
      <c r="K3" s="684"/>
      <c r="L3" s="684"/>
      <c r="M3" s="685"/>
      <c r="N3" s="683" t="s">
        <v>89</v>
      </c>
      <c r="O3" s="684"/>
      <c r="P3" s="685"/>
    </row>
    <row r="4" spans="1:18" s="16" customFormat="1" ht="12.75" customHeight="1" x14ac:dyDescent="0.25">
      <c r="A4" s="704"/>
      <c r="B4" s="705"/>
      <c r="C4" s="690" t="s">
        <v>2</v>
      </c>
      <c r="D4" s="708" t="s">
        <v>116</v>
      </c>
      <c r="E4" s="709"/>
      <c r="F4" s="690" t="s">
        <v>2</v>
      </c>
      <c r="G4" s="708" t="s">
        <v>157</v>
      </c>
      <c r="H4" s="712"/>
      <c r="I4" s="690" t="s">
        <v>2</v>
      </c>
      <c r="J4" s="696" t="s">
        <v>34</v>
      </c>
      <c r="K4" s="697"/>
      <c r="L4" s="697"/>
      <c r="M4" s="698"/>
      <c r="N4" s="693" t="s">
        <v>2</v>
      </c>
      <c r="O4" s="686" t="s">
        <v>112</v>
      </c>
      <c r="P4" s="687"/>
    </row>
    <row r="5" spans="1:18" s="16" customFormat="1" ht="17.25" customHeight="1" x14ac:dyDescent="0.25">
      <c r="A5" s="704"/>
      <c r="B5" s="705"/>
      <c r="C5" s="691"/>
      <c r="D5" s="710"/>
      <c r="E5" s="711"/>
      <c r="F5" s="691"/>
      <c r="G5" s="710"/>
      <c r="H5" s="713"/>
      <c r="I5" s="691"/>
      <c r="J5" s="696" t="s">
        <v>125</v>
      </c>
      <c r="K5" s="697"/>
      <c r="L5" s="696" t="s">
        <v>126</v>
      </c>
      <c r="M5" s="698"/>
      <c r="N5" s="694"/>
      <c r="O5" s="688"/>
      <c r="P5" s="689"/>
    </row>
    <row r="6" spans="1:18" s="16" customFormat="1" ht="48" customHeight="1" thickBot="1" x14ac:dyDescent="0.3">
      <c r="A6" s="706"/>
      <c r="B6" s="707"/>
      <c r="C6" s="692"/>
      <c r="D6" s="321" t="s">
        <v>110</v>
      </c>
      <c r="E6" s="321" t="s">
        <v>111</v>
      </c>
      <c r="F6" s="692"/>
      <c r="G6" s="321" t="s">
        <v>110</v>
      </c>
      <c r="H6" s="322" t="s">
        <v>111</v>
      </c>
      <c r="I6" s="692"/>
      <c r="J6" s="321" t="s">
        <v>2</v>
      </c>
      <c r="K6" s="321" t="s">
        <v>63</v>
      </c>
      <c r="L6" s="321" t="s">
        <v>2</v>
      </c>
      <c r="M6" s="322" t="s">
        <v>280</v>
      </c>
      <c r="N6" s="695"/>
      <c r="O6" s="321" t="s">
        <v>110</v>
      </c>
      <c r="P6" s="322" t="s">
        <v>111</v>
      </c>
    </row>
    <row r="7" spans="1:18" s="16" customFormat="1" ht="17.25" customHeight="1" x14ac:dyDescent="0.25">
      <c r="A7" s="699" t="s">
        <v>6</v>
      </c>
      <c r="B7" s="700"/>
      <c r="C7" s="194">
        <v>4111</v>
      </c>
      <c r="D7" s="195">
        <v>4089</v>
      </c>
      <c r="E7" s="195">
        <v>2738</v>
      </c>
      <c r="F7" s="194">
        <v>42105</v>
      </c>
      <c r="G7" s="196">
        <v>25277</v>
      </c>
      <c r="H7" s="197">
        <v>16828</v>
      </c>
      <c r="I7" s="198">
        <v>794642</v>
      </c>
      <c r="J7" s="199">
        <v>474327</v>
      </c>
      <c r="K7" s="199">
        <v>101583</v>
      </c>
      <c r="L7" s="199">
        <v>320315</v>
      </c>
      <c r="M7" s="200">
        <v>75698</v>
      </c>
      <c r="N7" s="652">
        <v>57814.800000000119</v>
      </c>
      <c r="O7" s="653">
        <v>28114.6</v>
      </c>
      <c r="P7" s="654">
        <v>29700.2</v>
      </c>
    </row>
    <row r="8" spans="1:18" s="16" customFormat="1" ht="17.25" customHeight="1" x14ac:dyDescent="0.25">
      <c r="A8" s="699" t="s">
        <v>7</v>
      </c>
      <c r="B8" s="700"/>
      <c r="C8" s="194">
        <v>4095</v>
      </c>
      <c r="D8" s="195">
        <v>4074</v>
      </c>
      <c r="E8" s="195">
        <v>2718</v>
      </c>
      <c r="F8" s="194">
        <v>41739</v>
      </c>
      <c r="G8" s="196">
        <v>25187</v>
      </c>
      <c r="H8" s="197">
        <v>16552</v>
      </c>
      <c r="I8" s="198">
        <v>807950</v>
      </c>
      <c r="J8" s="199">
        <v>488106</v>
      </c>
      <c r="K8" s="199">
        <v>106698</v>
      </c>
      <c r="L8" s="199">
        <v>319844</v>
      </c>
      <c r="M8" s="200">
        <v>74705</v>
      </c>
      <c r="N8" s="652">
        <v>57668.9</v>
      </c>
      <c r="O8" s="653">
        <v>28374.9</v>
      </c>
      <c r="P8" s="654">
        <v>29294</v>
      </c>
      <c r="R8" s="456"/>
    </row>
    <row r="9" spans="1:18" s="16" customFormat="1" ht="17.25" customHeight="1" x14ac:dyDescent="0.25">
      <c r="A9" s="699" t="s">
        <v>8</v>
      </c>
      <c r="B9" s="700"/>
      <c r="C9" s="194">
        <v>4095</v>
      </c>
      <c r="D9" s="195">
        <v>4074</v>
      </c>
      <c r="E9" s="195">
        <v>2705</v>
      </c>
      <c r="F9" s="194">
        <v>42334</v>
      </c>
      <c r="G9" s="196">
        <v>25764</v>
      </c>
      <c r="H9" s="197">
        <v>16570</v>
      </c>
      <c r="I9" s="198">
        <v>827654</v>
      </c>
      <c r="J9" s="199">
        <v>505983</v>
      </c>
      <c r="K9" s="199">
        <v>111880</v>
      </c>
      <c r="L9" s="199">
        <v>321671</v>
      </c>
      <c r="M9" s="200">
        <v>75218</v>
      </c>
      <c r="N9" s="652">
        <v>58269.099999999933</v>
      </c>
      <c r="O9" s="653">
        <v>29025.1</v>
      </c>
      <c r="P9" s="654">
        <v>29244</v>
      </c>
    </row>
    <row r="10" spans="1:18" s="16" customFormat="1" ht="17.25" customHeight="1" x14ac:dyDescent="0.25">
      <c r="A10" s="699" t="s">
        <v>9</v>
      </c>
      <c r="B10" s="700"/>
      <c r="C10" s="194">
        <v>4106</v>
      </c>
      <c r="D10" s="195">
        <v>4085</v>
      </c>
      <c r="E10" s="195">
        <v>2707</v>
      </c>
      <c r="F10" s="194">
        <v>43259</v>
      </c>
      <c r="G10" s="196">
        <v>26663</v>
      </c>
      <c r="H10" s="197">
        <v>16596</v>
      </c>
      <c r="I10" s="198">
        <v>854137</v>
      </c>
      <c r="J10" s="199">
        <v>529604</v>
      </c>
      <c r="K10" s="199">
        <v>118549</v>
      </c>
      <c r="L10" s="199">
        <v>324533</v>
      </c>
      <c r="M10" s="200">
        <v>75652</v>
      </c>
      <c r="N10" s="652">
        <v>59128.7</v>
      </c>
      <c r="O10" s="653">
        <v>29888.3</v>
      </c>
      <c r="P10" s="654">
        <v>29240.400000000001</v>
      </c>
    </row>
    <row r="11" spans="1:18" s="16" customFormat="1" ht="17.25" customHeight="1" x14ac:dyDescent="0.25">
      <c r="A11" s="699" t="s">
        <v>10</v>
      </c>
      <c r="B11" s="700"/>
      <c r="C11" s="194">
        <v>4115</v>
      </c>
      <c r="D11" s="195">
        <v>4098</v>
      </c>
      <c r="E11" s="195">
        <v>2710</v>
      </c>
      <c r="F11" s="194">
        <v>44091</v>
      </c>
      <c r="G11" s="196">
        <v>27465</v>
      </c>
      <c r="H11" s="197">
        <v>16626</v>
      </c>
      <c r="I11" s="201">
        <v>880251</v>
      </c>
      <c r="J11" s="199">
        <v>551428</v>
      </c>
      <c r="K11" s="199">
        <v>118011</v>
      </c>
      <c r="L11" s="199">
        <v>328823</v>
      </c>
      <c r="M11" s="200">
        <v>76872</v>
      </c>
      <c r="N11" s="652">
        <v>60220.7</v>
      </c>
      <c r="O11" s="653">
        <v>30829</v>
      </c>
      <c r="P11" s="654">
        <v>29391.7</v>
      </c>
    </row>
    <row r="12" spans="1:18" s="16" customFormat="1" ht="17.25" customHeight="1" x14ac:dyDescent="0.25">
      <c r="A12" s="699" t="s">
        <v>11</v>
      </c>
      <c r="B12" s="700"/>
      <c r="C12" s="194">
        <v>4140</v>
      </c>
      <c r="D12" s="195">
        <v>4125</v>
      </c>
      <c r="E12" s="195">
        <v>2719</v>
      </c>
      <c r="F12" s="194">
        <v>45116</v>
      </c>
      <c r="G12" s="196">
        <v>28222</v>
      </c>
      <c r="H12" s="197">
        <v>16894</v>
      </c>
      <c r="I12" s="201">
        <v>906188</v>
      </c>
      <c r="J12" s="199">
        <v>568966</v>
      </c>
      <c r="K12" s="199">
        <v>118335</v>
      </c>
      <c r="L12" s="199">
        <v>337222</v>
      </c>
      <c r="M12" s="200">
        <v>76723</v>
      </c>
      <c r="N12" s="652">
        <v>61634.9</v>
      </c>
      <c r="O12" s="653">
        <v>31827.9</v>
      </c>
      <c r="P12" s="654">
        <v>29807</v>
      </c>
    </row>
    <row r="13" spans="1:18" s="16" customFormat="1" ht="17.25" customHeight="1" x14ac:dyDescent="0.25">
      <c r="A13" s="699" t="s">
        <v>52</v>
      </c>
      <c r="B13" s="700"/>
      <c r="C13" s="194">
        <v>4155</v>
      </c>
      <c r="D13" s="195">
        <v>4139</v>
      </c>
      <c r="E13" s="195">
        <v>2729</v>
      </c>
      <c r="F13" s="194">
        <v>46023</v>
      </c>
      <c r="G13" s="146">
        <v>28624</v>
      </c>
      <c r="H13" s="142">
        <v>17399</v>
      </c>
      <c r="I13" s="201">
        <v>926108</v>
      </c>
      <c r="J13" s="199">
        <v>575699</v>
      </c>
      <c r="K13" s="199">
        <v>113042</v>
      </c>
      <c r="L13" s="199">
        <v>350409</v>
      </c>
      <c r="M13" s="200">
        <v>78142</v>
      </c>
      <c r="N13" s="652">
        <v>63004.800000000003</v>
      </c>
      <c r="O13" s="653">
        <v>32452.3</v>
      </c>
      <c r="P13" s="655">
        <v>30552.5</v>
      </c>
    </row>
    <row r="14" spans="1:18" s="16" customFormat="1" ht="17.25" customHeight="1" x14ac:dyDescent="0.25">
      <c r="A14" s="699" t="s">
        <v>82</v>
      </c>
      <c r="B14" s="700"/>
      <c r="C14" s="194">
        <v>4172</v>
      </c>
      <c r="D14" s="195">
        <v>4156</v>
      </c>
      <c r="E14" s="195">
        <v>2746</v>
      </c>
      <c r="F14" s="194">
        <v>46774</v>
      </c>
      <c r="G14" s="146">
        <v>28759</v>
      </c>
      <c r="H14" s="142">
        <v>18015</v>
      </c>
      <c r="I14" s="201">
        <v>940928</v>
      </c>
      <c r="J14" s="199">
        <v>573442</v>
      </c>
      <c r="K14" s="199">
        <v>109209</v>
      </c>
      <c r="L14" s="199">
        <v>367486</v>
      </c>
      <c r="M14" s="200">
        <v>79825</v>
      </c>
      <c r="N14" s="652">
        <v>64345.3</v>
      </c>
      <c r="O14" s="653">
        <v>32829.699999999997</v>
      </c>
      <c r="P14" s="655">
        <v>31515.599999999999</v>
      </c>
    </row>
    <row r="15" spans="1:18" s="16" customFormat="1" ht="17.25" customHeight="1" x14ac:dyDescent="0.25">
      <c r="A15" s="699" t="s">
        <v>193</v>
      </c>
      <c r="B15" s="700"/>
      <c r="C15" s="194">
        <v>4192</v>
      </c>
      <c r="D15" s="195">
        <v>4176</v>
      </c>
      <c r="E15" s="195">
        <v>2778</v>
      </c>
      <c r="F15" s="194">
        <v>48117</v>
      </c>
      <c r="G15" s="146">
        <v>29035</v>
      </c>
      <c r="H15" s="142">
        <v>19082</v>
      </c>
      <c r="I15" s="201">
        <v>952946</v>
      </c>
      <c r="J15" s="199">
        <v>563346</v>
      </c>
      <c r="K15" s="199">
        <v>107738</v>
      </c>
      <c r="L15" s="199">
        <v>389600</v>
      </c>
      <c r="M15" s="200">
        <v>84462</v>
      </c>
      <c r="N15" s="652">
        <v>67040.899999999994</v>
      </c>
      <c r="O15" s="653">
        <v>33463.699999999997</v>
      </c>
      <c r="P15" s="655">
        <v>33577.199999999997</v>
      </c>
    </row>
    <row r="16" spans="1:18" s="16" customFormat="1" ht="17.25" customHeight="1" x14ac:dyDescent="0.25">
      <c r="A16" s="699" t="s">
        <v>242</v>
      </c>
      <c r="B16" s="700"/>
      <c r="C16" s="194">
        <v>4214</v>
      </c>
      <c r="D16" s="195">
        <v>4194</v>
      </c>
      <c r="E16" s="195">
        <v>2803</v>
      </c>
      <c r="F16" s="194">
        <v>49201</v>
      </c>
      <c r="G16" s="146">
        <v>29213</v>
      </c>
      <c r="H16" s="142">
        <v>19988</v>
      </c>
      <c r="I16" s="201">
        <v>962348</v>
      </c>
      <c r="J16" s="199">
        <v>555089</v>
      </c>
      <c r="K16" s="199">
        <v>109430</v>
      </c>
      <c r="L16" s="199">
        <v>407259</v>
      </c>
      <c r="M16" s="200">
        <v>90517</v>
      </c>
      <c r="N16" s="652">
        <v>69534.899999999994</v>
      </c>
      <c r="O16" s="653">
        <v>34057.300000000003</v>
      </c>
      <c r="P16" s="655">
        <v>35477.599999999999</v>
      </c>
    </row>
    <row r="17" spans="1:19" s="16" customFormat="1" ht="17.25" customHeight="1" thickBot="1" x14ac:dyDescent="0.3">
      <c r="A17" s="699" t="s">
        <v>265</v>
      </c>
      <c r="B17" s="700"/>
      <c r="C17" s="149">
        <v>4238</v>
      </c>
      <c r="D17" s="195">
        <v>4220</v>
      </c>
      <c r="E17" s="195">
        <v>2830</v>
      </c>
      <c r="F17" s="149">
        <v>50050</v>
      </c>
      <c r="G17" s="150">
        <v>29304</v>
      </c>
      <c r="H17" s="151">
        <v>20746</v>
      </c>
      <c r="I17" s="152">
        <v>964571</v>
      </c>
      <c r="J17" s="153">
        <v>545711</v>
      </c>
      <c r="K17" s="199">
        <v>109497</v>
      </c>
      <c r="L17" s="153">
        <v>418860</v>
      </c>
      <c r="M17" s="441">
        <v>95286</v>
      </c>
      <c r="N17" s="652">
        <v>71325.3</v>
      </c>
      <c r="O17" s="653">
        <v>34421.800000000003</v>
      </c>
      <c r="P17" s="655">
        <v>36903.5</v>
      </c>
      <c r="Q17" s="465"/>
      <c r="R17" s="128"/>
      <c r="S17" s="465"/>
    </row>
    <row r="18" spans="1:19" s="7" customFormat="1" ht="17.25" customHeight="1" x14ac:dyDescent="0.2">
      <c r="A18" s="714" t="s">
        <v>266</v>
      </c>
      <c r="B18" s="251" t="s">
        <v>84</v>
      </c>
      <c r="C18" s="253">
        <f>C17-C16</f>
        <v>24</v>
      </c>
      <c r="D18" s="298">
        <f>D17-D16</f>
        <v>26</v>
      </c>
      <c r="E18" s="298">
        <f>E17-E16</f>
        <v>27</v>
      </c>
      <c r="F18" s="253">
        <f t="shared" ref="F18:P18" si="0">F17-F16</f>
        <v>849</v>
      </c>
      <c r="G18" s="254">
        <f t="shared" si="0"/>
        <v>91</v>
      </c>
      <c r="H18" s="255">
        <f t="shared" si="0"/>
        <v>758</v>
      </c>
      <c r="I18" s="253">
        <f t="shared" si="0"/>
        <v>2223</v>
      </c>
      <c r="J18" s="254">
        <f t="shared" si="0"/>
        <v>-9378</v>
      </c>
      <c r="K18" s="254">
        <f t="shared" si="0"/>
        <v>67</v>
      </c>
      <c r="L18" s="254">
        <f t="shared" si="0"/>
        <v>11601</v>
      </c>
      <c r="M18" s="255">
        <f t="shared" si="0"/>
        <v>4769</v>
      </c>
      <c r="N18" s="656">
        <f t="shared" si="0"/>
        <v>1790.4000000000087</v>
      </c>
      <c r="O18" s="648">
        <f t="shared" si="0"/>
        <v>364.5</v>
      </c>
      <c r="P18" s="256">
        <f t="shared" si="0"/>
        <v>1425.9000000000015</v>
      </c>
    </row>
    <row r="19" spans="1:19" s="7" customFormat="1" ht="17.25" customHeight="1" x14ac:dyDescent="0.2">
      <c r="A19" s="715"/>
      <c r="B19" s="266" t="s">
        <v>85</v>
      </c>
      <c r="C19" s="267">
        <f>C17/C16-1</f>
        <v>5.6953013763645366E-3</v>
      </c>
      <c r="D19" s="301">
        <f>D17/D16-1</f>
        <v>6.1993323795899169E-3</v>
      </c>
      <c r="E19" s="301">
        <f>E17/E16-1</f>
        <v>9.6325365679628128E-3</v>
      </c>
      <c r="F19" s="267">
        <f t="shared" ref="F19:P19" si="1">F17/F16-1</f>
        <v>1.7255746834413888E-2</v>
      </c>
      <c r="G19" s="268">
        <f t="shared" si="1"/>
        <v>3.1150515181597171E-3</v>
      </c>
      <c r="H19" s="269">
        <f t="shared" si="1"/>
        <v>3.7922753652191332E-2</v>
      </c>
      <c r="I19" s="267">
        <f t="shared" si="1"/>
        <v>2.3099751856916484E-3</v>
      </c>
      <c r="J19" s="268">
        <f t="shared" si="1"/>
        <v>-1.6894588075065387E-2</v>
      </c>
      <c r="K19" s="268">
        <f t="shared" si="1"/>
        <v>6.1226354747323519E-4</v>
      </c>
      <c r="L19" s="268">
        <f t="shared" si="1"/>
        <v>2.8485558330202609E-2</v>
      </c>
      <c r="M19" s="269">
        <f t="shared" si="1"/>
        <v>5.2686235734723974E-2</v>
      </c>
      <c r="N19" s="478">
        <f t="shared" si="1"/>
        <v>2.5748221396737492E-2</v>
      </c>
      <c r="O19" s="268">
        <f t="shared" si="1"/>
        <v>1.0702551288563678E-2</v>
      </c>
      <c r="P19" s="269">
        <f t="shared" si="1"/>
        <v>4.0191557489796415E-2</v>
      </c>
    </row>
    <row r="20" spans="1:19" s="7" customFormat="1" ht="17.25" customHeight="1" x14ac:dyDescent="0.2">
      <c r="A20" s="716" t="s">
        <v>267</v>
      </c>
      <c r="B20" s="270" t="s">
        <v>84</v>
      </c>
      <c r="C20" s="272">
        <f>C17-C12</f>
        <v>98</v>
      </c>
      <c r="D20" s="302">
        <f>D17-D12</f>
        <v>95</v>
      </c>
      <c r="E20" s="302">
        <f>E17-E12</f>
        <v>111</v>
      </c>
      <c r="F20" s="272">
        <f t="shared" ref="F20:P20" si="2">F17-F12</f>
        <v>4934</v>
      </c>
      <c r="G20" s="273">
        <f t="shared" si="2"/>
        <v>1082</v>
      </c>
      <c r="H20" s="274">
        <f t="shared" si="2"/>
        <v>3852</v>
      </c>
      <c r="I20" s="272">
        <f t="shared" si="2"/>
        <v>58383</v>
      </c>
      <c r="J20" s="273">
        <f t="shared" si="2"/>
        <v>-23255</v>
      </c>
      <c r="K20" s="273">
        <f t="shared" si="2"/>
        <v>-8838</v>
      </c>
      <c r="L20" s="273">
        <f t="shared" si="2"/>
        <v>81638</v>
      </c>
      <c r="M20" s="274">
        <f t="shared" si="2"/>
        <v>18563</v>
      </c>
      <c r="N20" s="657">
        <f t="shared" si="2"/>
        <v>9690.4000000000015</v>
      </c>
      <c r="O20" s="649">
        <f t="shared" si="2"/>
        <v>2593.9000000000015</v>
      </c>
      <c r="P20" s="275">
        <f t="shared" si="2"/>
        <v>7096.5</v>
      </c>
    </row>
    <row r="21" spans="1:19" s="7" customFormat="1" ht="17.25" customHeight="1" x14ac:dyDescent="0.2">
      <c r="A21" s="715"/>
      <c r="B21" s="266" t="s">
        <v>85</v>
      </c>
      <c r="C21" s="267">
        <f>C17/C12-1</f>
        <v>2.3671497584541124E-2</v>
      </c>
      <c r="D21" s="301">
        <f>D17/D12-1</f>
        <v>2.3030303030302957E-2</v>
      </c>
      <c r="E21" s="301">
        <f>E17/E12-1</f>
        <v>4.0823832291283502E-2</v>
      </c>
      <c r="F21" s="267">
        <f t="shared" ref="F21:P21" si="3">F17/F12-1</f>
        <v>0.10936253213937408</v>
      </c>
      <c r="G21" s="268">
        <f t="shared" si="3"/>
        <v>3.8338884558146047E-2</v>
      </c>
      <c r="H21" s="269">
        <f t="shared" si="3"/>
        <v>0.22800994435894406</v>
      </c>
      <c r="I21" s="267">
        <f t="shared" si="3"/>
        <v>6.4427028387045615E-2</v>
      </c>
      <c r="J21" s="268">
        <f t="shared" si="3"/>
        <v>-4.0872389562821021E-2</v>
      </c>
      <c r="K21" s="268">
        <f t="shared" si="3"/>
        <v>-7.4686272024337641E-2</v>
      </c>
      <c r="L21" s="268">
        <f t="shared" si="3"/>
        <v>0.2420897806192952</v>
      </c>
      <c r="M21" s="269">
        <f t="shared" si="3"/>
        <v>0.24194830754793206</v>
      </c>
      <c r="N21" s="478">
        <f t="shared" si="3"/>
        <v>0.15722261251336511</v>
      </c>
      <c r="O21" s="268">
        <f t="shared" si="3"/>
        <v>8.1497679708683268E-2</v>
      </c>
      <c r="P21" s="269">
        <f t="shared" si="3"/>
        <v>0.23808165867078213</v>
      </c>
    </row>
    <row r="22" spans="1:19" ht="17.25" customHeight="1" x14ac:dyDescent="0.25">
      <c r="A22" s="716" t="s">
        <v>268</v>
      </c>
      <c r="B22" s="270" t="s">
        <v>84</v>
      </c>
      <c r="C22" s="272">
        <f>C17-C7</f>
        <v>127</v>
      </c>
      <c r="D22" s="302">
        <f>D17-D7</f>
        <v>131</v>
      </c>
      <c r="E22" s="302">
        <f>E17-E7</f>
        <v>92</v>
      </c>
      <c r="F22" s="272">
        <f t="shared" ref="F22:P22" si="4">F17-F7</f>
        <v>7945</v>
      </c>
      <c r="G22" s="273">
        <f t="shared" si="4"/>
        <v>4027</v>
      </c>
      <c r="H22" s="274">
        <f t="shared" si="4"/>
        <v>3918</v>
      </c>
      <c r="I22" s="272">
        <f t="shared" si="4"/>
        <v>169929</v>
      </c>
      <c r="J22" s="273">
        <f t="shared" si="4"/>
        <v>71384</v>
      </c>
      <c r="K22" s="273">
        <f t="shared" si="4"/>
        <v>7914</v>
      </c>
      <c r="L22" s="273">
        <f t="shared" si="4"/>
        <v>98545</v>
      </c>
      <c r="M22" s="274">
        <f t="shared" si="4"/>
        <v>19588</v>
      </c>
      <c r="N22" s="657">
        <f t="shared" si="4"/>
        <v>13510.499999999884</v>
      </c>
      <c r="O22" s="649">
        <f t="shared" si="4"/>
        <v>6307.2000000000044</v>
      </c>
      <c r="P22" s="275">
        <f t="shared" si="4"/>
        <v>7203.2999999999993</v>
      </c>
    </row>
    <row r="23" spans="1:19" ht="17.25" customHeight="1" thickBot="1" x14ac:dyDescent="0.3">
      <c r="A23" s="717"/>
      <c r="B23" s="276" t="s">
        <v>85</v>
      </c>
      <c r="C23" s="277">
        <f>C17/C7-1</f>
        <v>3.0892726830454853E-2</v>
      </c>
      <c r="D23" s="310">
        <f>D17/D7-1</f>
        <v>3.2037172902910305E-2</v>
      </c>
      <c r="E23" s="310">
        <f>E17/E7-1</f>
        <v>3.360116873630381E-2</v>
      </c>
      <c r="F23" s="277">
        <f t="shared" ref="F23:P23" si="5">F17/F7-1</f>
        <v>0.18869492934330845</v>
      </c>
      <c r="G23" s="278">
        <f t="shared" si="5"/>
        <v>0.1593147921034932</v>
      </c>
      <c r="H23" s="279">
        <f t="shared" si="5"/>
        <v>0.23282624197765633</v>
      </c>
      <c r="I23" s="277">
        <f t="shared" si="5"/>
        <v>0.21384346661767184</v>
      </c>
      <c r="J23" s="278">
        <f t="shared" si="5"/>
        <v>0.1504953333881478</v>
      </c>
      <c r="K23" s="278">
        <f t="shared" si="5"/>
        <v>7.7906736363367868E-2</v>
      </c>
      <c r="L23" s="278">
        <f t="shared" si="5"/>
        <v>0.30765028175389841</v>
      </c>
      <c r="M23" s="279">
        <f t="shared" si="5"/>
        <v>0.25876509286903215</v>
      </c>
      <c r="N23" s="439">
        <f t="shared" si="5"/>
        <v>0.23368583822827116</v>
      </c>
      <c r="O23" s="278">
        <f t="shared" si="5"/>
        <v>0.22433895556045624</v>
      </c>
      <c r="P23" s="279">
        <f t="shared" si="5"/>
        <v>0.24253372031164777</v>
      </c>
    </row>
    <row r="24" spans="1:19" ht="17.25" customHeight="1" x14ac:dyDescent="0.25">
      <c r="A24" s="639" t="s">
        <v>281</v>
      </c>
      <c r="F24" s="92"/>
      <c r="H24" s="163"/>
      <c r="I24" s="164"/>
      <c r="J24" s="164"/>
      <c r="K24" s="166"/>
      <c r="L24" s="682"/>
      <c r="M24" s="682"/>
      <c r="N24" s="39"/>
      <c r="O24" s="165"/>
      <c r="P24" s="39"/>
    </row>
    <row r="25" spans="1:19" ht="17.25" customHeight="1" x14ac:dyDescent="0.25">
      <c r="A25" s="448" t="s">
        <v>127</v>
      </c>
      <c r="F25" s="92"/>
      <c r="H25" s="163"/>
      <c r="I25" s="164"/>
      <c r="J25" s="164"/>
      <c r="K25" s="166"/>
      <c r="L25" s="682"/>
      <c r="M25" s="682"/>
      <c r="N25" s="39"/>
      <c r="O25" s="165"/>
      <c r="P25" s="39"/>
    </row>
    <row r="26" spans="1:19" ht="17.25" customHeight="1" x14ac:dyDescent="0.25">
      <c r="A26" s="448" t="s">
        <v>128</v>
      </c>
      <c r="F26" s="92"/>
      <c r="H26" s="163"/>
      <c r="I26" s="164"/>
      <c r="J26" s="164"/>
      <c r="K26" s="166"/>
      <c r="L26" s="682"/>
      <c r="M26" s="682"/>
      <c r="N26" s="39"/>
      <c r="O26" s="165"/>
      <c r="P26" s="39"/>
    </row>
    <row r="27" spans="1:19" ht="17.25" customHeight="1" x14ac:dyDescent="0.25">
      <c r="A27" s="438" t="s">
        <v>211</v>
      </c>
      <c r="F27" s="92"/>
      <c r="H27" s="163"/>
      <c r="I27" s="164"/>
      <c r="J27" s="164"/>
      <c r="K27" s="166"/>
      <c r="L27" s="682"/>
      <c r="M27" s="682"/>
      <c r="N27" s="39"/>
      <c r="O27" s="165"/>
      <c r="P27" s="39"/>
    </row>
    <row r="28" spans="1:19" x14ac:dyDescent="0.25"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</row>
    <row r="29" spans="1:19" x14ac:dyDescent="0.25">
      <c r="A29" s="516"/>
      <c r="C29" s="92"/>
      <c r="D29" s="92"/>
      <c r="E29" s="92"/>
      <c r="F29" s="92"/>
      <c r="G29" s="92"/>
      <c r="H29" s="456"/>
      <c r="I29" s="456"/>
      <c r="J29" s="456"/>
      <c r="K29" s="92"/>
      <c r="L29" s="92"/>
      <c r="M29" s="92"/>
      <c r="N29" s="92"/>
      <c r="O29" s="92"/>
      <c r="P29" s="92"/>
    </row>
    <row r="30" spans="1:19" x14ac:dyDescent="0.25"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</row>
  </sheetData>
  <mergeCells count="33">
    <mergeCell ref="A18:A19"/>
    <mergeCell ref="A20:A21"/>
    <mergeCell ref="A22:A23"/>
    <mergeCell ref="A15:B15"/>
    <mergeCell ref="A17:B17"/>
    <mergeCell ref="A16:B16"/>
    <mergeCell ref="A11:B11"/>
    <mergeCell ref="A12:B12"/>
    <mergeCell ref="A13:B13"/>
    <mergeCell ref="A14:B14"/>
    <mergeCell ref="F3:H3"/>
    <mergeCell ref="C3:E3"/>
    <mergeCell ref="C4:C6"/>
    <mergeCell ref="A3:B6"/>
    <mergeCell ref="A7:B7"/>
    <mergeCell ref="A8:B8"/>
    <mergeCell ref="A9:B9"/>
    <mergeCell ref="A10:B10"/>
    <mergeCell ref="D4:E5"/>
    <mergeCell ref="F4:F6"/>
    <mergeCell ref="G4:H5"/>
    <mergeCell ref="I4:I6"/>
    <mergeCell ref="N4:N6"/>
    <mergeCell ref="I3:M3"/>
    <mergeCell ref="J4:M4"/>
    <mergeCell ref="J5:K5"/>
    <mergeCell ref="L5:M5"/>
    <mergeCell ref="L24:M24"/>
    <mergeCell ref="L25:M25"/>
    <mergeCell ref="L26:M26"/>
    <mergeCell ref="L27:M27"/>
    <mergeCell ref="N3:P3"/>
    <mergeCell ref="O4:P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O18:P23 C18:N23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9"/>
  <dimension ref="A1:U35"/>
  <sheetViews>
    <sheetView zoomScaleNormal="100" workbookViewId="0"/>
  </sheetViews>
  <sheetFormatPr defaultRowHeight="15" x14ac:dyDescent="0.25"/>
  <cols>
    <col min="1" max="1" width="11.28515625" customWidth="1"/>
    <col min="2" max="2" width="5.7109375" style="107" customWidth="1"/>
    <col min="3" max="3" width="6.7109375" customWidth="1"/>
    <col min="4" max="4" width="5.85546875" customWidth="1"/>
    <col min="5" max="5" width="6.7109375" customWidth="1"/>
    <col min="6" max="6" width="5.85546875" customWidth="1"/>
    <col min="7" max="7" width="6.7109375" customWidth="1"/>
    <col min="8" max="8" width="5.85546875" customWidth="1"/>
    <col min="9" max="9" width="6.7109375" customWidth="1"/>
    <col min="10" max="10" width="5.85546875" customWidth="1"/>
    <col min="11" max="11" width="6.7109375" customWidth="1"/>
    <col min="12" max="12" width="5.85546875" customWidth="1"/>
    <col min="13" max="13" width="6.7109375" customWidth="1"/>
    <col min="14" max="14" width="5.85546875" customWidth="1"/>
    <col min="15" max="15" width="6.7109375" customWidth="1"/>
    <col min="16" max="16" width="5.85546875" customWidth="1"/>
    <col min="17" max="17" width="6.7109375" customWidth="1"/>
    <col min="18" max="18" width="5.85546875" customWidth="1"/>
    <col min="19" max="19" width="7" customWidth="1"/>
    <col min="20" max="20" width="5.85546875" customWidth="1"/>
  </cols>
  <sheetData>
    <row r="1" spans="1:21" ht="17.25" customHeight="1" x14ac:dyDescent="0.25">
      <c r="A1" s="87" t="s">
        <v>347</v>
      </c>
      <c r="B1" s="126"/>
      <c r="C1" s="61"/>
      <c r="D1" s="61"/>
      <c r="E1" s="61"/>
      <c r="F1" s="61"/>
      <c r="G1" s="61"/>
      <c r="H1" s="61"/>
      <c r="I1" s="61"/>
      <c r="J1" s="61"/>
      <c r="K1" s="61"/>
      <c r="L1" s="236"/>
      <c r="M1" s="61"/>
      <c r="N1" s="61"/>
    </row>
    <row r="2" spans="1:21" ht="17.25" customHeight="1" thickBot="1" x14ac:dyDescent="0.3">
      <c r="A2" s="167" t="s">
        <v>86</v>
      </c>
      <c r="B2" s="105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21" ht="17.25" customHeight="1" x14ac:dyDescent="0.25">
      <c r="A3" s="701" t="s">
        <v>90</v>
      </c>
      <c r="B3" s="703"/>
      <c r="C3" s="781" t="s">
        <v>51</v>
      </c>
      <c r="D3" s="842"/>
      <c r="E3" s="839" t="s">
        <v>108</v>
      </c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1"/>
    </row>
    <row r="4" spans="1:21" ht="17.25" customHeight="1" x14ac:dyDescent="0.25">
      <c r="A4" s="704"/>
      <c r="B4" s="705"/>
      <c r="C4" s="867"/>
      <c r="D4" s="833"/>
      <c r="E4" s="789" t="s">
        <v>66</v>
      </c>
      <c r="F4" s="878"/>
      <c r="G4" s="789" t="s">
        <v>67</v>
      </c>
      <c r="H4" s="878"/>
      <c r="I4" s="789" t="s">
        <v>68</v>
      </c>
      <c r="J4" s="878"/>
      <c r="K4" s="789" t="s">
        <v>69</v>
      </c>
      <c r="L4" s="878"/>
      <c r="M4" s="789" t="s">
        <v>70</v>
      </c>
      <c r="N4" s="878"/>
      <c r="O4" s="875" t="s">
        <v>251</v>
      </c>
      <c r="P4" s="878"/>
      <c r="Q4" s="789" t="s">
        <v>252</v>
      </c>
      <c r="R4" s="878"/>
      <c r="S4" s="789" t="s">
        <v>71</v>
      </c>
      <c r="T4" s="876"/>
    </row>
    <row r="5" spans="1:21" ht="17.25" customHeight="1" x14ac:dyDescent="0.25">
      <c r="A5" s="704"/>
      <c r="B5" s="705"/>
      <c r="C5" s="867"/>
      <c r="D5" s="833"/>
      <c r="E5" s="744"/>
      <c r="F5" s="879"/>
      <c r="G5" s="744"/>
      <c r="H5" s="879"/>
      <c r="I5" s="744"/>
      <c r="J5" s="879"/>
      <c r="K5" s="744"/>
      <c r="L5" s="879"/>
      <c r="M5" s="744"/>
      <c r="N5" s="879"/>
      <c r="O5" s="877"/>
      <c r="P5" s="879"/>
      <c r="Q5" s="744"/>
      <c r="R5" s="879"/>
      <c r="S5" s="744" t="s">
        <v>35</v>
      </c>
      <c r="T5" s="745"/>
    </row>
    <row r="6" spans="1:21" ht="17.25" customHeight="1" thickBot="1" x14ac:dyDescent="0.3">
      <c r="A6" s="704"/>
      <c r="B6" s="705"/>
      <c r="C6" s="311" t="s">
        <v>56</v>
      </c>
      <c r="D6" s="342" t="s">
        <v>57</v>
      </c>
      <c r="E6" s="316" t="s">
        <v>56</v>
      </c>
      <c r="F6" s="316" t="s">
        <v>58</v>
      </c>
      <c r="G6" s="314" t="s">
        <v>56</v>
      </c>
      <c r="H6" s="316" t="s">
        <v>58</v>
      </c>
      <c r="I6" s="314" t="s">
        <v>56</v>
      </c>
      <c r="J6" s="316" t="s">
        <v>58</v>
      </c>
      <c r="K6" s="314" t="s">
        <v>56</v>
      </c>
      <c r="L6" s="316" t="s">
        <v>58</v>
      </c>
      <c r="M6" s="314" t="s">
        <v>56</v>
      </c>
      <c r="N6" s="316" t="s">
        <v>58</v>
      </c>
      <c r="O6" s="314" t="s">
        <v>56</v>
      </c>
      <c r="P6" s="317" t="s">
        <v>60</v>
      </c>
      <c r="Q6" s="316" t="s">
        <v>56</v>
      </c>
      <c r="R6" s="317" t="s">
        <v>60</v>
      </c>
      <c r="S6" s="314" t="s">
        <v>56</v>
      </c>
      <c r="T6" s="315" t="s">
        <v>60</v>
      </c>
    </row>
    <row r="7" spans="1:21" ht="17.25" customHeight="1" x14ac:dyDescent="0.25">
      <c r="A7" s="864" t="s">
        <v>6</v>
      </c>
      <c r="B7" s="865"/>
      <c r="C7" s="396">
        <v>645079</v>
      </c>
      <c r="D7" s="159">
        <v>0.81178568462276102</v>
      </c>
      <c r="E7" s="396">
        <v>635169</v>
      </c>
      <c r="F7" s="398">
        <v>0.98463754051829311</v>
      </c>
      <c r="G7" s="190">
        <v>106761</v>
      </c>
      <c r="H7" s="398">
        <v>0.16550065960913315</v>
      </c>
      <c r="I7" s="190">
        <v>25512</v>
      </c>
      <c r="J7" s="398">
        <v>3.9548644429596998E-2</v>
      </c>
      <c r="K7" s="190">
        <v>2652</v>
      </c>
      <c r="L7" s="398">
        <v>4.1111243739138928E-3</v>
      </c>
      <c r="M7" s="190">
        <v>7180</v>
      </c>
      <c r="N7" s="398">
        <v>1.1130419685030826E-2</v>
      </c>
      <c r="O7" s="190">
        <v>152</v>
      </c>
      <c r="P7" s="466">
        <v>2.3563005461346595E-4</v>
      </c>
      <c r="Q7" s="396">
        <v>140</v>
      </c>
      <c r="R7" s="466">
        <v>2.1702768188082389E-4</v>
      </c>
      <c r="S7" s="190">
        <v>4</v>
      </c>
      <c r="T7" s="158">
        <v>6.2007909108806824E-6</v>
      </c>
      <c r="U7" s="436"/>
    </row>
    <row r="8" spans="1:21" ht="17.25" customHeight="1" x14ac:dyDescent="0.25">
      <c r="A8" s="699" t="s">
        <v>7</v>
      </c>
      <c r="B8" s="700"/>
      <c r="C8" s="396">
        <v>660748</v>
      </c>
      <c r="D8" s="159">
        <v>0.81780803267528934</v>
      </c>
      <c r="E8" s="396">
        <v>652632</v>
      </c>
      <c r="F8" s="398">
        <v>0.98771695109179292</v>
      </c>
      <c r="G8" s="190">
        <v>106364</v>
      </c>
      <c r="H8" s="398">
        <v>0.16097513726867127</v>
      </c>
      <c r="I8" s="190">
        <v>26194</v>
      </c>
      <c r="J8" s="398">
        <v>3.9642950111086227E-2</v>
      </c>
      <c r="K8" s="190">
        <v>2698</v>
      </c>
      <c r="L8" s="398">
        <v>4.0832511032950535E-3</v>
      </c>
      <c r="M8" s="190">
        <v>6319</v>
      </c>
      <c r="N8" s="398">
        <v>9.563403899822626E-3</v>
      </c>
      <c r="O8" s="190">
        <v>147</v>
      </c>
      <c r="P8" s="466">
        <v>2.2247513424179869E-4</v>
      </c>
      <c r="Q8" s="396">
        <v>64</v>
      </c>
      <c r="R8" s="466">
        <v>9.6859922390987187E-5</v>
      </c>
      <c r="S8" s="600" t="s">
        <v>75</v>
      </c>
      <c r="T8" s="467" t="s">
        <v>75</v>
      </c>
      <c r="U8" s="436"/>
    </row>
    <row r="9" spans="1:21" ht="17.25" customHeight="1" x14ac:dyDescent="0.25">
      <c r="A9" s="699" t="s">
        <v>8</v>
      </c>
      <c r="B9" s="700"/>
      <c r="C9" s="396">
        <v>680871</v>
      </c>
      <c r="D9" s="159">
        <v>0.82265173611195019</v>
      </c>
      <c r="E9" s="396">
        <v>674514</v>
      </c>
      <c r="F9" s="398">
        <v>0.99066342963645093</v>
      </c>
      <c r="G9" s="190">
        <v>140285</v>
      </c>
      <c r="H9" s="398">
        <v>0.20603756071267537</v>
      </c>
      <c r="I9" s="190">
        <v>41538</v>
      </c>
      <c r="J9" s="398">
        <v>6.1007151134355848E-2</v>
      </c>
      <c r="K9" s="190">
        <v>3884</v>
      </c>
      <c r="L9" s="398">
        <v>5.7044579663401733E-3</v>
      </c>
      <c r="M9" s="190">
        <v>6583</v>
      </c>
      <c r="N9" s="398">
        <v>9.6684981442887123E-3</v>
      </c>
      <c r="O9" s="190">
        <v>129</v>
      </c>
      <c r="P9" s="466">
        <v>1.8946320228060821E-4</v>
      </c>
      <c r="Q9" s="396">
        <v>99</v>
      </c>
      <c r="R9" s="466">
        <v>1.4540199244790863E-4</v>
      </c>
      <c r="S9" s="600" t="s">
        <v>75</v>
      </c>
      <c r="T9" s="467" t="s">
        <v>75</v>
      </c>
      <c r="U9" s="436"/>
    </row>
    <row r="10" spans="1:21" ht="17.25" customHeight="1" x14ac:dyDescent="0.25">
      <c r="A10" s="699" t="s">
        <v>9</v>
      </c>
      <c r="B10" s="700"/>
      <c r="C10" s="396">
        <v>703840</v>
      </c>
      <c r="D10" s="159">
        <v>0.82403642506998287</v>
      </c>
      <c r="E10" s="396">
        <v>698322</v>
      </c>
      <c r="F10" s="398">
        <v>0.99216015003409863</v>
      </c>
      <c r="G10" s="190">
        <v>158575</v>
      </c>
      <c r="H10" s="398">
        <v>0.22529978404182768</v>
      </c>
      <c r="I10" s="190">
        <v>51689</v>
      </c>
      <c r="J10" s="398">
        <v>7.3438565583087062E-2</v>
      </c>
      <c r="K10" s="190">
        <v>5083</v>
      </c>
      <c r="L10" s="398">
        <v>7.2218117754035008E-3</v>
      </c>
      <c r="M10" s="190">
        <v>7181</v>
      </c>
      <c r="N10" s="398">
        <v>1.0202602864287338E-2</v>
      </c>
      <c r="O10" s="190">
        <v>145</v>
      </c>
      <c r="P10" s="466">
        <v>2.0601273016594679E-4</v>
      </c>
      <c r="Q10" s="396">
        <v>105</v>
      </c>
      <c r="R10" s="466">
        <v>1.4918163218913388E-4</v>
      </c>
      <c r="S10" s="190">
        <v>16</v>
      </c>
      <c r="T10" s="158">
        <v>2.2732439190725165E-5</v>
      </c>
      <c r="U10" s="436"/>
    </row>
    <row r="11" spans="1:21" ht="17.25" customHeight="1" x14ac:dyDescent="0.25">
      <c r="A11" s="699" t="s">
        <v>10</v>
      </c>
      <c r="B11" s="700"/>
      <c r="C11" s="396">
        <v>731324</v>
      </c>
      <c r="D11" s="159">
        <v>0.83081302946545932</v>
      </c>
      <c r="E11" s="396">
        <v>725896</v>
      </c>
      <c r="F11" s="398">
        <v>0.99257784511379366</v>
      </c>
      <c r="G11" s="190">
        <v>163102</v>
      </c>
      <c r="H11" s="398">
        <v>0.22302290093036739</v>
      </c>
      <c r="I11" s="190">
        <v>50943</v>
      </c>
      <c r="J11" s="398">
        <v>6.9658591814298454E-2</v>
      </c>
      <c r="K11" s="190">
        <v>5268</v>
      </c>
      <c r="L11" s="398">
        <v>7.2033736073204213E-3</v>
      </c>
      <c r="M11" s="190">
        <v>6862</v>
      </c>
      <c r="N11" s="398">
        <v>9.3829820982218558E-3</v>
      </c>
      <c r="O11" s="190">
        <v>172</v>
      </c>
      <c r="P11" s="466">
        <v>2.3518987480241317E-4</v>
      </c>
      <c r="Q11" s="396">
        <v>121</v>
      </c>
      <c r="R11" s="466">
        <v>1.6545334215751158E-4</v>
      </c>
      <c r="S11" s="190">
        <v>58</v>
      </c>
      <c r="T11" s="158">
        <v>7.9308213596162574E-5</v>
      </c>
      <c r="U11" s="436"/>
    </row>
    <row r="12" spans="1:21" ht="17.25" customHeight="1" x14ac:dyDescent="0.25">
      <c r="A12" s="699" t="s">
        <v>11</v>
      </c>
      <c r="B12" s="700"/>
      <c r="C12" s="396">
        <v>765485</v>
      </c>
      <c r="D12" s="159">
        <v>0.8447308946929335</v>
      </c>
      <c r="E12" s="396">
        <v>760106</v>
      </c>
      <c r="F12" s="398">
        <v>0.99297308242486793</v>
      </c>
      <c r="G12" s="190">
        <v>169330</v>
      </c>
      <c r="H12" s="398">
        <v>0.22120616341273833</v>
      </c>
      <c r="I12" s="190">
        <v>52000</v>
      </c>
      <c r="J12" s="398">
        <v>6.7930788976923132E-2</v>
      </c>
      <c r="K12" s="190">
        <v>5842</v>
      </c>
      <c r="L12" s="398">
        <v>7.6317628692920171E-3</v>
      </c>
      <c r="M12" s="190">
        <v>6416</v>
      </c>
      <c r="N12" s="398">
        <v>8.38161427069113E-3</v>
      </c>
      <c r="O12" s="190">
        <v>238</v>
      </c>
      <c r="P12" s="466">
        <v>3.1091399570207126E-4</v>
      </c>
      <c r="Q12" s="396">
        <v>111</v>
      </c>
      <c r="R12" s="466">
        <v>1.4500610723920128E-4</v>
      </c>
      <c r="S12" s="190">
        <v>67</v>
      </c>
      <c r="T12" s="158">
        <v>8.7526208874112493E-5</v>
      </c>
      <c r="U12" s="436"/>
    </row>
    <row r="13" spans="1:21" ht="17.25" customHeight="1" x14ac:dyDescent="0.25">
      <c r="A13" s="699" t="s">
        <v>52</v>
      </c>
      <c r="B13" s="700"/>
      <c r="C13" s="396">
        <v>790782</v>
      </c>
      <c r="D13" s="159">
        <v>0.85387665369481747</v>
      </c>
      <c r="E13" s="396">
        <v>785767</v>
      </c>
      <c r="F13" s="398">
        <v>0.99365817633684128</v>
      </c>
      <c r="G13" s="190">
        <v>176504</v>
      </c>
      <c r="H13" s="398">
        <v>0.223201843238718</v>
      </c>
      <c r="I13" s="190">
        <v>52002</v>
      </c>
      <c r="J13" s="398">
        <v>6.576022215983672E-2</v>
      </c>
      <c r="K13" s="190">
        <v>6491</v>
      </c>
      <c r="L13" s="398">
        <v>8.2083304880485389E-3</v>
      </c>
      <c r="M13" s="190">
        <v>6145</v>
      </c>
      <c r="N13" s="398">
        <v>7.7707889152762704E-3</v>
      </c>
      <c r="O13" s="190">
        <v>293</v>
      </c>
      <c r="P13" s="466">
        <v>3.7051930873489787E-4</v>
      </c>
      <c r="Q13" s="396">
        <v>167</v>
      </c>
      <c r="R13" s="466">
        <v>2.1118336026869605E-4</v>
      </c>
      <c r="S13" s="190">
        <v>61</v>
      </c>
      <c r="T13" s="158">
        <v>7.7138832193954839E-5</v>
      </c>
      <c r="U13" s="436"/>
    </row>
    <row r="14" spans="1:21" ht="17.25" customHeight="1" x14ac:dyDescent="0.25">
      <c r="A14" s="699" t="s">
        <v>82</v>
      </c>
      <c r="B14" s="700"/>
      <c r="C14" s="396">
        <v>813350</v>
      </c>
      <c r="D14" s="159">
        <v>0.86441257992109921</v>
      </c>
      <c r="E14" s="396">
        <v>808179</v>
      </c>
      <c r="F14" s="398">
        <v>0.99399999999999999</v>
      </c>
      <c r="G14" s="190">
        <v>186080</v>
      </c>
      <c r="H14" s="398">
        <v>0.22900000000000001</v>
      </c>
      <c r="I14" s="190">
        <v>54498</v>
      </c>
      <c r="J14" s="398">
        <v>6.7000000000000004E-2</v>
      </c>
      <c r="K14" s="190">
        <v>7617</v>
      </c>
      <c r="L14" s="398">
        <v>8.9999999999999993E-3</v>
      </c>
      <c r="M14" s="190">
        <v>6631</v>
      </c>
      <c r="N14" s="398">
        <v>8.0000000000000002E-3</v>
      </c>
      <c r="O14" s="190">
        <v>346</v>
      </c>
      <c r="P14" s="466">
        <v>4.2540111882953221E-4</v>
      </c>
      <c r="Q14" s="396">
        <v>424</v>
      </c>
      <c r="R14" s="466">
        <v>5.2130079301653659E-4</v>
      </c>
      <c r="S14" s="190">
        <v>67</v>
      </c>
      <c r="T14" s="158">
        <v>8.2375361160631956E-5</v>
      </c>
      <c r="U14" s="436"/>
    </row>
    <row r="15" spans="1:21" ht="17.25" customHeight="1" x14ac:dyDescent="0.25">
      <c r="A15" s="699" t="s">
        <v>193</v>
      </c>
      <c r="B15" s="700"/>
      <c r="C15" s="396">
        <v>833046</v>
      </c>
      <c r="D15" s="159">
        <v>0.87417964921412128</v>
      </c>
      <c r="E15" s="396">
        <v>828223</v>
      </c>
      <c r="F15" s="398">
        <v>0.99421040374721203</v>
      </c>
      <c r="G15" s="190">
        <v>194339</v>
      </c>
      <c r="H15" s="398">
        <v>0.23328723743946914</v>
      </c>
      <c r="I15" s="190">
        <v>57114</v>
      </c>
      <c r="J15" s="398">
        <v>6.8560439639587731E-2</v>
      </c>
      <c r="K15" s="190">
        <v>8614</v>
      </c>
      <c r="L15" s="398">
        <v>1.0340365357975429E-2</v>
      </c>
      <c r="M15" s="190">
        <v>7117</v>
      </c>
      <c r="N15" s="398">
        <v>8.5433457456130877E-3</v>
      </c>
      <c r="O15" s="190">
        <v>383</v>
      </c>
      <c r="P15" s="466">
        <v>4.5975852473933011E-4</v>
      </c>
      <c r="Q15" s="396">
        <v>388</v>
      </c>
      <c r="R15" s="466">
        <v>4.6576059425289842E-4</v>
      </c>
      <c r="S15" s="190">
        <v>75</v>
      </c>
      <c r="T15" s="158">
        <v>9.0031042703524181E-5</v>
      </c>
      <c r="U15" s="436"/>
    </row>
    <row r="16" spans="1:21" ht="17.25" customHeight="1" x14ac:dyDescent="0.25">
      <c r="A16" s="699" t="s">
        <v>242</v>
      </c>
      <c r="B16" s="700"/>
      <c r="C16" s="396">
        <v>844456</v>
      </c>
      <c r="D16" s="159">
        <v>0.87749545902313919</v>
      </c>
      <c r="E16" s="396">
        <v>839814</v>
      </c>
      <c r="F16" s="398">
        <v>0.9945029699593585</v>
      </c>
      <c r="G16" s="190">
        <v>204927</v>
      </c>
      <c r="H16" s="398">
        <v>0.24267338973256156</v>
      </c>
      <c r="I16" s="190">
        <v>60319</v>
      </c>
      <c r="J16" s="398">
        <v>7.1429417281658247E-2</v>
      </c>
      <c r="K16" s="190">
        <v>10354</v>
      </c>
      <c r="L16" s="398">
        <v>1.2261148005343085E-2</v>
      </c>
      <c r="M16" s="190">
        <v>7135</v>
      </c>
      <c r="N16" s="398">
        <v>8.4492264842691619E-3</v>
      </c>
      <c r="O16" s="190">
        <v>458</v>
      </c>
      <c r="P16" s="466">
        <v>5.423609992705363E-4</v>
      </c>
      <c r="Q16" s="396">
        <v>499</v>
      </c>
      <c r="R16" s="466">
        <v>5.9091296645414325E-4</v>
      </c>
      <c r="S16" s="190">
        <v>75</v>
      </c>
      <c r="T16" s="158">
        <v>8.8814574116354196E-5</v>
      </c>
      <c r="U16" s="436"/>
    </row>
    <row r="17" spans="1:21" s="107" customFormat="1" ht="17.25" customHeight="1" thickBot="1" x14ac:dyDescent="0.3">
      <c r="A17" s="861" t="s">
        <v>265</v>
      </c>
      <c r="B17" s="862"/>
      <c r="C17" s="132">
        <v>849257</v>
      </c>
      <c r="D17" s="138">
        <v>0.88045048005797399</v>
      </c>
      <c r="E17" s="93">
        <v>845050</v>
      </c>
      <c r="F17" s="138">
        <f>E17/$C17</f>
        <v>0.99504625808206471</v>
      </c>
      <c r="G17" s="29">
        <v>211136</v>
      </c>
      <c r="H17" s="138">
        <f>G17/$C17</f>
        <v>0.24861261078801825</v>
      </c>
      <c r="I17" s="29">
        <v>60982</v>
      </c>
      <c r="J17" s="138">
        <f>I17/$C17</f>
        <v>7.180629656276015E-2</v>
      </c>
      <c r="K17" s="29">
        <v>12564</v>
      </c>
      <c r="L17" s="138">
        <f>K17/$C17</f>
        <v>1.4794108261692279E-2</v>
      </c>
      <c r="M17" s="29">
        <v>7611</v>
      </c>
      <c r="N17" s="138">
        <f>M17/$C17</f>
        <v>8.9619514469707045E-3</v>
      </c>
      <c r="O17" s="190">
        <v>506</v>
      </c>
      <c r="P17" s="466">
        <f>O17/$C17</f>
        <v>5.9581492999174568E-4</v>
      </c>
      <c r="Q17" s="396">
        <v>514</v>
      </c>
      <c r="R17" s="466">
        <f>Q17/$C17</f>
        <v>6.0523492888489583E-4</v>
      </c>
      <c r="S17" s="190">
        <v>65</v>
      </c>
      <c r="T17" s="158">
        <f>S17/$C17</f>
        <v>7.6537491006844804E-5</v>
      </c>
      <c r="U17" s="436"/>
    </row>
    <row r="18" spans="1:21" s="107" customFormat="1" ht="17.25" customHeight="1" x14ac:dyDescent="0.25">
      <c r="A18" s="860" t="s">
        <v>266</v>
      </c>
      <c r="B18" s="262" t="s">
        <v>84</v>
      </c>
      <c r="C18" s="253">
        <f>C17-C16</f>
        <v>4801</v>
      </c>
      <c r="D18" s="300" t="s">
        <v>43</v>
      </c>
      <c r="E18" s="253">
        <f t="shared" ref="E18:M18" si="0">E17-E16</f>
        <v>5236</v>
      </c>
      <c r="F18" s="299" t="s">
        <v>43</v>
      </c>
      <c r="G18" s="254">
        <f t="shared" si="0"/>
        <v>6209</v>
      </c>
      <c r="H18" s="299" t="s">
        <v>43</v>
      </c>
      <c r="I18" s="254">
        <f t="shared" si="0"/>
        <v>663</v>
      </c>
      <c r="J18" s="299" t="s">
        <v>43</v>
      </c>
      <c r="K18" s="254">
        <f t="shared" si="0"/>
        <v>2210</v>
      </c>
      <c r="L18" s="299" t="s">
        <v>43</v>
      </c>
      <c r="M18" s="254">
        <f t="shared" si="0"/>
        <v>476</v>
      </c>
      <c r="N18" s="299" t="s">
        <v>43</v>
      </c>
      <c r="O18" s="254">
        <f>O17-O16</f>
        <v>48</v>
      </c>
      <c r="P18" s="299" t="s">
        <v>43</v>
      </c>
      <c r="Q18" s="298">
        <f>Q17-Q16</f>
        <v>15</v>
      </c>
      <c r="R18" s="299" t="s">
        <v>43</v>
      </c>
      <c r="S18" s="254">
        <f>S17-S16</f>
        <v>-10</v>
      </c>
      <c r="T18" s="300" t="s">
        <v>43</v>
      </c>
    </row>
    <row r="19" spans="1:21" s="107" customFormat="1" ht="17.25" customHeight="1" x14ac:dyDescent="0.25">
      <c r="A19" s="715"/>
      <c r="B19" s="257" t="s">
        <v>85</v>
      </c>
      <c r="C19" s="259">
        <f>C17/C16-1</f>
        <v>5.6853169377681922E-3</v>
      </c>
      <c r="D19" s="307" t="s">
        <v>43</v>
      </c>
      <c r="E19" s="259">
        <f t="shared" ref="E19:M19" si="1">E17/E16-1</f>
        <v>6.2347138771203792E-3</v>
      </c>
      <c r="F19" s="306" t="s">
        <v>43</v>
      </c>
      <c r="G19" s="260">
        <f t="shared" si="1"/>
        <v>3.0298594133520762E-2</v>
      </c>
      <c r="H19" s="306" t="s">
        <v>43</v>
      </c>
      <c r="I19" s="260">
        <f t="shared" si="1"/>
        <v>1.0991561531192406E-2</v>
      </c>
      <c r="J19" s="306" t="s">
        <v>43</v>
      </c>
      <c r="K19" s="260">
        <f t="shared" si="1"/>
        <v>0.2134440795827699</v>
      </c>
      <c r="L19" s="306" t="s">
        <v>43</v>
      </c>
      <c r="M19" s="260">
        <f t="shared" si="1"/>
        <v>6.6713384723195546E-2</v>
      </c>
      <c r="N19" s="306" t="s">
        <v>43</v>
      </c>
      <c r="O19" s="260">
        <f>O17/O16-1</f>
        <v>0.10480349344978168</v>
      </c>
      <c r="P19" s="306" t="s">
        <v>43</v>
      </c>
      <c r="Q19" s="305">
        <f>Q17/Q16-1</f>
        <v>3.0060120240480881E-2</v>
      </c>
      <c r="R19" s="306" t="s">
        <v>43</v>
      </c>
      <c r="S19" s="260">
        <f>S17/S16-1</f>
        <v>-0.1333333333333333</v>
      </c>
      <c r="T19" s="307" t="s">
        <v>43</v>
      </c>
    </row>
    <row r="20" spans="1:21" s="107" customFormat="1" ht="17.25" customHeight="1" x14ac:dyDescent="0.25">
      <c r="A20" s="716" t="s">
        <v>282</v>
      </c>
      <c r="B20" s="270" t="s">
        <v>84</v>
      </c>
      <c r="C20" s="272">
        <f>C17-C12</f>
        <v>83772</v>
      </c>
      <c r="D20" s="304" t="s">
        <v>43</v>
      </c>
      <c r="E20" s="272">
        <f t="shared" ref="E20:M20" si="2">E17-E12</f>
        <v>84944</v>
      </c>
      <c r="F20" s="303" t="s">
        <v>43</v>
      </c>
      <c r="G20" s="273">
        <f t="shared" si="2"/>
        <v>41806</v>
      </c>
      <c r="H20" s="303" t="s">
        <v>43</v>
      </c>
      <c r="I20" s="273">
        <f t="shared" si="2"/>
        <v>8982</v>
      </c>
      <c r="J20" s="303" t="s">
        <v>43</v>
      </c>
      <c r="K20" s="273">
        <f t="shared" si="2"/>
        <v>6722</v>
      </c>
      <c r="L20" s="303" t="s">
        <v>43</v>
      </c>
      <c r="M20" s="273">
        <f t="shared" si="2"/>
        <v>1195</v>
      </c>
      <c r="N20" s="303" t="s">
        <v>43</v>
      </c>
      <c r="O20" s="273">
        <f>O17-O12</f>
        <v>268</v>
      </c>
      <c r="P20" s="303" t="s">
        <v>43</v>
      </c>
      <c r="Q20" s="302">
        <f>Q17-Q12</f>
        <v>403</v>
      </c>
      <c r="R20" s="303" t="s">
        <v>43</v>
      </c>
      <c r="S20" s="273">
        <f>S17-S12</f>
        <v>-2</v>
      </c>
      <c r="T20" s="304" t="s">
        <v>43</v>
      </c>
    </row>
    <row r="21" spans="1:21" s="107" customFormat="1" ht="17.25" customHeight="1" x14ac:dyDescent="0.25">
      <c r="A21" s="715"/>
      <c r="B21" s="257" t="s">
        <v>85</v>
      </c>
      <c r="C21" s="259">
        <f>C17/C12-1</f>
        <v>0.10943650104182323</v>
      </c>
      <c r="D21" s="307" t="s">
        <v>43</v>
      </c>
      <c r="E21" s="259">
        <f t="shared" ref="E21:M21" si="3">E17/E12-1</f>
        <v>0.1117528344730867</v>
      </c>
      <c r="F21" s="306" t="s">
        <v>43</v>
      </c>
      <c r="G21" s="260">
        <f t="shared" si="3"/>
        <v>0.24689068682454374</v>
      </c>
      <c r="H21" s="306" t="s">
        <v>43</v>
      </c>
      <c r="I21" s="260">
        <f t="shared" si="3"/>
        <v>0.17273076923076913</v>
      </c>
      <c r="J21" s="306" t="s">
        <v>43</v>
      </c>
      <c r="K21" s="260">
        <f t="shared" si="3"/>
        <v>1.1506333447449504</v>
      </c>
      <c r="L21" s="306" t="s">
        <v>43</v>
      </c>
      <c r="M21" s="260">
        <f t="shared" si="3"/>
        <v>0.18625311720698257</v>
      </c>
      <c r="N21" s="306" t="s">
        <v>43</v>
      </c>
      <c r="O21" s="260">
        <f>O17/O12-1</f>
        <v>1.1260504201680672</v>
      </c>
      <c r="P21" s="306" t="s">
        <v>43</v>
      </c>
      <c r="Q21" s="305">
        <f>Q17/Q12-1</f>
        <v>3.6306306306306304</v>
      </c>
      <c r="R21" s="306" t="s">
        <v>43</v>
      </c>
      <c r="S21" s="260">
        <f>S17/S12-1</f>
        <v>-2.9850746268656692E-2</v>
      </c>
      <c r="T21" s="307" t="s">
        <v>43</v>
      </c>
    </row>
    <row r="22" spans="1:21" s="107" customFormat="1" ht="17.25" customHeight="1" x14ac:dyDescent="0.25">
      <c r="A22" s="716" t="s">
        <v>276</v>
      </c>
      <c r="B22" s="270" t="s">
        <v>84</v>
      </c>
      <c r="C22" s="272">
        <f>C17-C7</f>
        <v>204178</v>
      </c>
      <c r="D22" s="304" t="s">
        <v>43</v>
      </c>
      <c r="E22" s="272">
        <f t="shared" ref="E22:M22" si="4">E17-E7</f>
        <v>209881</v>
      </c>
      <c r="F22" s="303" t="s">
        <v>43</v>
      </c>
      <c r="G22" s="273">
        <f t="shared" si="4"/>
        <v>104375</v>
      </c>
      <c r="H22" s="303" t="s">
        <v>43</v>
      </c>
      <c r="I22" s="273">
        <f t="shared" si="4"/>
        <v>35470</v>
      </c>
      <c r="J22" s="303" t="s">
        <v>43</v>
      </c>
      <c r="K22" s="273">
        <f t="shared" si="4"/>
        <v>9912</v>
      </c>
      <c r="L22" s="303" t="s">
        <v>43</v>
      </c>
      <c r="M22" s="273">
        <f t="shared" si="4"/>
        <v>431</v>
      </c>
      <c r="N22" s="303" t="s">
        <v>43</v>
      </c>
      <c r="O22" s="273">
        <f>O17-O7</f>
        <v>354</v>
      </c>
      <c r="P22" s="303" t="s">
        <v>43</v>
      </c>
      <c r="Q22" s="302">
        <f>Q17-Q7</f>
        <v>374</v>
      </c>
      <c r="R22" s="303" t="s">
        <v>43</v>
      </c>
      <c r="S22" s="273">
        <f>S17-S7</f>
        <v>61</v>
      </c>
      <c r="T22" s="304" t="s">
        <v>43</v>
      </c>
    </row>
    <row r="23" spans="1:21" s="107" customFormat="1" ht="17.25" customHeight="1" thickBot="1" x14ac:dyDescent="0.3">
      <c r="A23" s="717"/>
      <c r="B23" s="286" t="s">
        <v>85</v>
      </c>
      <c r="C23" s="287">
        <f>C17/C7-1</f>
        <v>0.31651627165044904</v>
      </c>
      <c r="D23" s="336" t="s">
        <v>43</v>
      </c>
      <c r="E23" s="287">
        <f t="shared" ref="E23:M23" si="5">E17/E7-1</f>
        <v>0.3304333177469303</v>
      </c>
      <c r="F23" s="335" t="s">
        <v>43</v>
      </c>
      <c r="G23" s="288">
        <f t="shared" si="5"/>
        <v>0.97765101488371231</v>
      </c>
      <c r="H23" s="335" t="s">
        <v>43</v>
      </c>
      <c r="I23" s="288">
        <f t="shared" si="5"/>
        <v>1.3903261210410789</v>
      </c>
      <c r="J23" s="335" t="s">
        <v>43</v>
      </c>
      <c r="K23" s="288">
        <f t="shared" si="5"/>
        <v>3.7375565610859729</v>
      </c>
      <c r="L23" s="335" t="s">
        <v>43</v>
      </c>
      <c r="M23" s="288">
        <f t="shared" si="5"/>
        <v>6.0027855153203413E-2</v>
      </c>
      <c r="N23" s="335" t="s">
        <v>43</v>
      </c>
      <c r="O23" s="288">
        <f>O17/O7-1</f>
        <v>2.3289473684210527</v>
      </c>
      <c r="P23" s="335" t="s">
        <v>43</v>
      </c>
      <c r="Q23" s="337">
        <f>Q17/Q7-1</f>
        <v>2.6714285714285713</v>
      </c>
      <c r="R23" s="335" t="s">
        <v>43</v>
      </c>
      <c r="S23" s="288">
        <f>S17/S7-1</f>
        <v>15.25</v>
      </c>
      <c r="T23" s="336" t="s">
        <v>43</v>
      </c>
    </row>
    <row r="24" spans="1:21" s="107" customFormat="1" ht="17.25" customHeight="1" x14ac:dyDescent="0.25">
      <c r="A24" s="448" t="s">
        <v>164</v>
      </c>
      <c r="B24" s="182"/>
      <c r="C24" s="12"/>
      <c r="D24" s="94"/>
      <c r="E24" s="12"/>
      <c r="F24" s="94"/>
      <c r="G24" s="12"/>
      <c r="H24" s="94"/>
      <c r="I24" s="12"/>
      <c r="J24" s="94"/>
      <c r="K24" s="12"/>
      <c r="L24" s="94"/>
      <c r="M24" s="12"/>
      <c r="N24" s="94"/>
    </row>
    <row r="25" spans="1:21" s="107" customFormat="1" ht="17.25" customHeight="1" x14ac:dyDescent="0.25">
      <c r="A25" s="448" t="s">
        <v>216</v>
      </c>
      <c r="B25" s="182"/>
      <c r="C25" s="12"/>
      <c r="D25" s="94"/>
      <c r="E25" s="12"/>
      <c r="F25" s="94"/>
      <c r="G25" s="12"/>
      <c r="H25" s="94"/>
      <c r="I25" s="12"/>
      <c r="J25" s="94"/>
      <c r="K25" s="12"/>
      <c r="L25" s="94"/>
      <c r="M25" s="12"/>
      <c r="N25" s="94"/>
    </row>
    <row r="26" spans="1:21" s="107" customFormat="1" ht="17.25" customHeight="1" x14ac:dyDescent="0.25">
      <c r="A26" s="182"/>
      <c r="B26" s="182"/>
      <c r="C26" s="12"/>
      <c r="D26" s="94"/>
      <c r="E26" s="12"/>
      <c r="F26" s="94"/>
      <c r="G26" s="12"/>
      <c r="H26" s="94"/>
      <c r="I26" s="12"/>
      <c r="J26" s="94"/>
      <c r="K26" s="12"/>
      <c r="L26" s="94"/>
      <c r="M26" s="12"/>
      <c r="N26" s="94"/>
    </row>
    <row r="27" spans="1:21" ht="17.25" customHeight="1" x14ac:dyDescent="0.25">
      <c r="E27" s="154"/>
      <c r="H27" s="113"/>
    </row>
    <row r="28" spans="1:21" ht="17.25" customHeight="1" x14ac:dyDescent="0.25"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</row>
    <row r="29" spans="1:21" x14ac:dyDescent="0.25"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</row>
    <row r="30" spans="1:21" x14ac:dyDescent="0.25"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</row>
    <row r="31" spans="1:21" x14ac:dyDescent="0.25"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</row>
    <row r="32" spans="1:21" x14ac:dyDescent="0.25"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</row>
    <row r="33" spans="3:14" x14ac:dyDescent="0.25"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</row>
    <row r="34" spans="3:14" x14ac:dyDescent="0.25">
      <c r="E34" s="107"/>
    </row>
    <row r="35" spans="3:14" x14ac:dyDescent="0.25">
      <c r="E35" s="107"/>
    </row>
  </sheetData>
  <mergeCells count="25"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O4:P5"/>
    <mergeCell ref="Q4:R5"/>
    <mergeCell ref="S4:T5"/>
    <mergeCell ref="E3:T3"/>
    <mergeCell ref="A3:B6"/>
    <mergeCell ref="M4:N5"/>
    <mergeCell ref="E4:F5"/>
    <mergeCell ref="C3:D5"/>
    <mergeCell ref="G4:H5"/>
    <mergeCell ref="K4:L5"/>
    <mergeCell ref="I4:J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N23 O18:T23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0"/>
  <dimension ref="A1:W37"/>
  <sheetViews>
    <sheetView zoomScaleNormal="100" workbookViewId="0"/>
  </sheetViews>
  <sheetFormatPr defaultRowHeight="15" x14ac:dyDescent="0.25"/>
  <cols>
    <col min="1" max="1" width="17" customWidth="1"/>
    <col min="2" max="2" width="6.7109375" customWidth="1"/>
    <col min="3" max="3" width="5.85546875" customWidth="1"/>
    <col min="4" max="4" width="6.7109375" customWidth="1"/>
    <col min="5" max="5" width="6.85546875" customWidth="1"/>
    <col min="6" max="6" width="6.7109375" customWidth="1"/>
    <col min="7" max="7" width="6" bestFit="1" customWidth="1"/>
    <col min="8" max="8" width="6.7109375" customWidth="1"/>
    <col min="9" max="9" width="6" bestFit="1" customWidth="1"/>
    <col min="10" max="10" width="6.7109375" customWidth="1"/>
    <col min="11" max="11" width="5.140625" bestFit="1" customWidth="1"/>
    <col min="12" max="12" width="6.7109375" customWidth="1"/>
    <col min="13" max="13" width="5.140625" bestFit="1" customWidth="1"/>
    <col min="14" max="14" width="6.7109375" style="416" customWidth="1"/>
    <col min="15" max="15" width="5.140625" style="416" bestFit="1" customWidth="1"/>
    <col min="16" max="16" width="6.7109375" style="416" customWidth="1"/>
    <col min="17" max="17" width="5.5703125" style="416" customWidth="1"/>
    <col min="18" max="18" width="6.7109375" customWidth="1"/>
    <col min="19" max="19" width="5.5703125" customWidth="1"/>
    <col min="20" max="20" width="7.5703125" customWidth="1"/>
  </cols>
  <sheetData>
    <row r="1" spans="1:23" ht="17.25" customHeight="1" x14ac:dyDescent="0.25">
      <c r="A1" s="126" t="s">
        <v>323</v>
      </c>
      <c r="B1" s="64"/>
      <c r="C1" s="64"/>
      <c r="D1" s="64"/>
      <c r="E1" s="64"/>
      <c r="F1" s="64"/>
      <c r="G1" s="80"/>
      <c r="H1" s="80"/>
      <c r="I1" s="64"/>
      <c r="J1" s="64"/>
      <c r="K1" s="64"/>
      <c r="L1" s="64"/>
      <c r="M1" s="64"/>
      <c r="N1" s="104"/>
      <c r="O1" s="104"/>
      <c r="P1" s="104"/>
      <c r="Q1" s="104"/>
      <c r="R1" s="64"/>
      <c r="S1" s="64"/>
      <c r="U1" s="107"/>
    </row>
    <row r="2" spans="1:23" ht="17.25" customHeight="1" thickBot="1" x14ac:dyDescent="0.3">
      <c r="A2" s="167" t="s">
        <v>86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105"/>
      <c r="O2" s="105"/>
      <c r="P2" s="105"/>
      <c r="Q2" s="105"/>
      <c r="R2" s="65"/>
      <c r="S2" s="65"/>
      <c r="U2" s="107"/>
    </row>
    <row r="3" spans="1:23" ht="17.25" customHeight="1" x14ac:dyDescent="0.25">
      <c r="A3" s="810" t="s">
        <v>83</v>
      </c>
      <c r="B3" s="781" t="s">
        <v>51</v>
      </c>
      <c r="C3" s="842"/>
      <c r="D3" s="781" t="s">
        <v>108</v>
      </c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2"/>
      <c r="U3" s="107"/>
    </row>
    <row r="4" spans="1:23" ht="17.25" customHeight="1" x14ac:dyDescent="0.25">
      <c r="A4" s="811"/>
      <c r="B4" s="867"/>
      <c r="C4" s="833"/>
      <c r="D4" s="836" t="s">
        <v>66</v>
      </c>
      <c r="E4" s="878"/>
      <c r="F4" s="789" t="s">
        <v>67</v>
      </c>
      <c r="G4" s="878"/>
      <c r="H4" s="789" t="s">
        <v>68</v>
      </c>
      <c r="I4" s="878"/>
      <c r="J4" s="789" t="s">
        <v>69</v>
      </c>
      <c r="K4" s="878"/>
      <c r="L4" s="789" t="s">
        <v>70</v>
      </c>
      <c r="M4" s="878"/>
      <c r="N4" s="789" t="s">
        <v>251</v>
      </c>
      <c r="O4" s="878"/>
      <c r="P4" s="789" t="s">
        <v>252</v>
      </c>
      <c r="Q4" s="878"/>
      <c r="R4" s="789" t="s">
        <v>71</v>
      </c>
      <c r="S4" s="876"/>
      <c r="U4" s="107"/>
    </row>
    <row r="5" spans="1:23" ht="17.25" customHeight="1" x14ac:dyDescent="0.25">
      <c r="A5" s="811"/>
      <c r="B5" s="867"/>
      <c r="C5" s="833"/>
      <c r="D5" s="743"/>
      <c r="E5" s="879"/>
      <c r="F5" s="744"/>
      <c r="G5" s="879"/>
      <c r="H5" s="744"/>
      <c r="I5" s="879"/>
      <c r="J5" s="744"/>
      <c r="K5" s="879"/>
      <c r="L5" s="744"/>
      <c r="M5" s="879"/>
      <c r="N5" s="744"/>
      <c r="O5" s="879"/>
      <c r="P5" s="744"/>
      <c r="Q5" s="879"/>
      <c r="R5" s="744" t="s">
        <v>35</v>
      </c>
      <c r="S5" s="745"/>
      <c r="U5" s="107"/>
    </row>
    <row r="6" spans="1:23" ht="17.25" customHeight="1" thickBot="1" x14ac:dyDescent="0.3">
      <c r="A6" s="812"/>
      <c r="B6" s="311" t="s">
        <v>56</v>
      </c>
      <c r="C6" s="319" t="s">
        <v>80</v>
      </c>
      <c r="D6" s="311" t="s">
        <v>56</v>
      </c>
      <c r="E6" s="317" t="s">
        <v>60</v>
      </c>
      <c r="F6" s="314" t="s">
        <v>56</v>
      </c>
      <c r="G6" s="317" t="s">
        <v>60</v>
      </c>
      <c r="H6" s="314" t="s">
        <v>56</v>
      </c>
      <c r="I6" s="317" t="s">
        <v>60</v>
      </c>
      <c r="J6" s="314" t="s">
        <v>56</v>
      </c>
      <c r="K6" s="317" t="s">
        <v>60</v>
      </c>
      <c r="L6" s="314" t="s">
        <v>56</v>
      </c>
      <c r="M6" s="317" t="s">
        <v>60</v>
      </c>
      <c r="N6" s="314" t="s">
        <v>56</v>
      </c>
      <c r="O6" s="317" t="s">
        <v>60</v>
      </c>
      <c r="P6" s="314" t="s">
        <v>56</v>
      </c>
      <c r="Q6" s="317" t="s">
        <v>60</v>
      </c>
      <c r="R6" s="314" t="s">
        <v>56</v>
      </c>
      <c r="S6" s="315" t="s">
        <v>60</v>
      </c>
      <c r="U6" s="107"/>
    </row>
    <row r="7" spans="1:23" ht="17.25" customHeight="1" x14ac:dyDescent="0.25">
      <c r="A7" s="95" t="s">
        <v>13</v>
      </c>
      <c r="B7" s="540">
        <v>849257</v>
      </c>
      <c r="C7" s="508">
        <v>0.88045048005797399</v>
      </c>
      <c r="D7" s="540">
        <v>845050</v>
      </c>
      <c r="E7" s="508">
        <f>D7/$B7</f>
        <v>0.99504625808206471</v>
      </c>
      <c r="F7" s="599">
        <v>211136</v>
      </c>
      <c r="G7" s="508">
        <f>F7/$B7</f>
        <v>0.24861261078801825</v>
      </c>
      <c r="H7" s="599">
        <v>60982</v>
      </c>
      <c r="I7" s="508">
        <f t="shared" ref="I7:I21" si="0">H7/$B7</f>
        <v>7.180629656276015E-2</v>
      </c>
      <c r="J7" s="599">
        <v>12564</v>
      </c>
      <c r="K7" s="508">
        <f t="shared" ref="K7:K21" si="1">J7/$B7</f>
        <v>1.4794108261692279E-2</v>
      </c>
      <c r="L7" s="599">
        <v>7611</v>
      </c>
      <c r="M7" s="508">
        <f t="shared" ref="M7:M21" si="2">L7/$B7</f>
        <v>8.9619514469707045E-3</v>
      </c>
      <c r="N7" s="599">
        <v>506</v>
      </c>
      <c r="O7" s="508">
        <f>N7/$B7</f>
        <v>5.9581492999174568E-4</v>
      </c>
      <c r="P7" s="599">
        <v>514</v>
      </c>
      <c r="Q7" s="508">
        <f>P7/$B7</f>
        <v>6.0523492888489583E-4</v>
      </c>
      <c r="R7" s="599">
        <v>65</v>
      </c>
      <c r="S7" s="507">
        <f>R7/$B7</f>
        <v>7.6537491006844804E-5</v>
      </c>
      <c r="U7" s="154"/>
      <c r="V7" s="154"/>
      <c r="W7" s="154"/>
    </row>
    <row r="8" spans="1:23" ht="17.25" customHeight="1" x14ac:dyDescent="0.25">
      <c r="A8" s="74" t="s">
        <v>14</v>
      </c>
      <c r="B8" s="383">
        <v>104791</v>
      </c>
      <c r="C8" s="398">
        <v>0.93489102409692293</v>
      </c>
      <c r="D8" s="394">
        <v>103696</v>
      </c>
      <c r="E8" s="398">
        <f t="shared" ref="E8:G20" si="3">D8/$B8</f>
        <v>0.98955062934794014</v>
      </c>
      <c r="F8" s="190">
        <v>22975</v>
      </c>
      <c r="G8" s="398">
        <f t="shared" si="3"/>
        <v>0.21924592760828698</v>
      </c>
      <c r="H8" s="190">
        <v>3332</v>
      </c>
      <c r="I8" s="398">
        <f t="shared" si="0"/>
        <v>3.1796623755856894E-2</v>
      </c>
      <c r="J8" s="190">
        <v>5495</v>
      </c>
      <c r="K8" s="398">
        <f t="shared" si="1"/>
        <v>5.2437709345268202E-2</v>
      </c>
      <c r="L8" s="190">
        <v>3119</v>
      </c>
      <c r="M8" s="398">
        <f t="shared" si="2"/>
        <v>2.9764006450935673E-2</v>
      </c>
      <c r="N8" s="190">
        <v>476</v>
      </c>
      <c r="O8" s="398">
        <f>N8/$B8</f>
        <v>4.5423748222652707E-3</v>
      </c>
      <c r="P8" s="190">
        <v>60</v>
      </c>
      <c r="Q8" s="398">
        <f>P8/$B8</f>
        <v>5.7256825490738705E-4</v>
      </c>
      <c r="R8" s="190">
        <v>61</v>
      </c>
      <c r="S8" s="135">
        <f>R8/$B8</f>
        <v>5.8211105915584348E-4</v>
      </c>
      <c r="U8" s="154"/>
      <c r="V8" s="154"/>
      <c r="W8" s="154"/>
    </row>
    <row r="9" spans="1:23" ht="17.25" customHeight="1" x14ac:dyDescent="0.25">
      <c r="A9" s="74" t="s">
        <v>15</v>
      </c>
      <c r="B9" s="383">
        <v>120752</v>
      </c>
      <c r="C9" s="398">
        <v>0.86890695833633158</v>
      </c>
      <c r="D9" s="394">
        <v>120744</v>
      </c>
      <c r="E9" s="398">
        <f t="shared" si="3"/>
        <v>0.99993374850934147</v>
      </c>
      <c r="F9" s="190">
        <v>24842</v>
      </c>
      <c r="G9" s="398">
        <f t="shared" si="3"/>
        <v>0.20572744136743076</v>
      </c>
      <c r="H9" s="190">
        <v>10744</v>
      </c>
      <c r="I9" s="398">
        <f t="shared" si="0"/>
        <v>8.897575195441898E-2</v>
      </c>
      <c r="J9" s="190">
        <v>2151</v>
      </c>
      <c r="K9" s="398">
        <f t="shared" si="1"/>
        <v>1.7813369550814893E-2</v>
      </c>
      <c r="L9" s="190">
        <v>1165</v>
      </c>
      <c r="M9" s="398">
        <f t="shared" si="2"/>
        <v>9.6478733271498605E-3</v>
      </c>
      <c r="N9" s="190">
        <v>12</v>
      </c>
      <c r="O9" s="398">
        <f>N9/$B9</f>
        <v>9.9377235987809732E-5</v>
      </c>
      <c r="P9" s="190">
        <v>40</v>
      </c>
      <c r="Q9" s="398">
        <f>P9/$B9</f>
        <v>3.3125745329269906E-4</v>
      </c>
      <c r="R9" s="600" t="s">
        <v>75</v>
      </c>
      <c r="S9" s="601" t="s">
        <v>75</v>
      </c>
      <c r="U9" s="154"/>
      <c r="V9" s="154"/>
      <c r="W9" s="154"/>
    </row>
    <row r="10" spans="1:23" ht="17.25" customHeight="1" x14ac:dyDescent="0.25">
      <c r="A10" s="74" t="s">
        <v>16</v>
      </c>
      <c r="B10" s="383">
        <v>48710</v>
      </c>
      <c r="C10" s="398">
        <v>0.83431820906770804</v>
      </c>
      <c r="D10" s="394">
        <v>48452</v>
      </c>
      <c r="E10" s="398">
        <f t="shared" si="3"/>
        <v>0.99470334633545476</v>
      </c>
      <c r="F10" s="190">
        <v>17625</v>
      </c>
      <c r="G10" s="398">
        <f t="shared" si="3"/>
        <v>0.36183535208376105</v>
      </c>
      <c r="H10" s="190">
        <v>1238</v>
      </c>
      <c r="I10" s="398">
        <f t="shared" si="0"/>
        <v>2.5415725723670703E-2</v>
      </c>
      <c r="J10" s="190">
        <v>95</v>
      </c>
      <c r="K10" s="398">
        <f t="shared" si="1"/>
        <v>1.95031820981318E-3</v>
      </c>
      <c r="L10" s="190">
        <v>277</v>
      </c>
      <c r="M10" s="398">
        <f t="shared" si="2"/>
        <v>5.6867173065079041E-3</v>
      </c>
      <c r="N10" s="193" t="s">
        <v>75</v>
      </c>
      <c r="O10" s="193" t="s">
        <v>75</v>
      </c>
      <c r="P10" s="190">
        <v>10</v>
      </c>
      <c r="Q10" s="398">
        <f>P10/$B10</f>
        <v>2.0529665366454526E-4</v>
      </c>
      <c r="R10" s="600" t="s">
        <v>75</v>
      </c>
      <c r="S10" s="601" t="s">
        <v>75</v>
      </c>
      <c r="U10" s="154"/>
      <c r="V10" s="154"/>
      <c r="W10" s="154"/>
    </row>
    <row r="11" spans="1:23" ht="17.25" customHeight="1" x14ac:dyDescent="0.25">
      <c r="A11" s="74" t="s">
        <v>17</v>
      </c>
      <c r="B11" s="383">
        <v>44395</v>
      </c>
      <c r="C11" s="398">
        <v>0.84618316973220242</v>
      </c>
      <c r="D11" s="394">
        <v>44093</v>
      </c>
      <c r="E11" s="398">
        <f t="shared" si="3"/>
        <v>0.9931974321432594</v>
      </c>
      <c r="F11" s="190">
        <v>15434</v>
      </c>
      <c r="G11" s="398">
        <f t="shared" si="3"/>
        <v>0.34765176258587677</v>
      </c>
      <c r="H11" s="190">
        <v>1316</v>
      </c>
      <c r="I11" s="398">
        <f t="shared" si="0"/>
        <v>2.9642977812816759E-2</v>
      </c>
      <c r="J11" s="190">
        <v>19</v>
      </c>
      <c r="K11" s="398">
        <f t="shared" si="1"/>
        <v>4.27976123437324E-4</v>
      </c>
      <c r="L11" s="190">
        <v>286</v>
      </c>
      <c r="M11" s="398">
        <f t="shared" si="2"/>
        <v>6.4421669106881404E-3</v>
      </c>
      <c r="N11" s="193" t="s">
        <v>75</v>
      </c>
      <c r="O11" s="193" t="s">
        <v>75</v>
      </c>
      <c r="P11" s="193" t="s">
        <v>75</v>
      </c>
      <c r="Q11" s="193" t="s">
        <v>75</v>
      </c>
      <c r="R11" s="600" t="s">
        <v>75</v>
      </c>
      <c r="S11" s="601" t="s">
        <v>75</v>
      </c>
      <c r="U11" s="154"/>
      <c r="V11" s="154"/>
      <c r="W11" s="154"/>
    </row>
    <row r="12" spans="1:23" ht="17.25" customHeight="1" x14ac:dyDescent="0.25">
      <c r="A12" s="74" t="s">
        <v>18</v>
      </c>
      <c r="B12" s="383">
        <v>21105</v>
      </c>
      <c r="C12" s="398">
        <v>0.8498429572360473</v>
      </c>
      <c r="D12" s="394">
        <v>20513</v>
      </c>
      <c r="E12" s="398">
        <f t="shared" si="3"/>
        <v>0.97194977493484958</v>
      </c>
      <c r="F12" s="190">
        <v>7705</v>
      </c>
      <c r="G12" s="398">
        <f t="shared" si="3"/>
        <v>0.36507936507936506</v>
      </c>
      <c r="H12" s="190">
        <v>547</v>
      </c>
      <c r="I12" s="398">
        <f t="shared" si="0"/>
        <v>2.5918028903103529E-2</v>
      </c>
      <c r="J12" s="190">
        <v>26</v>
      </c>
      <c r="K12" s="398">
        <f t="shared" si="1"/>
        <v>1.2319355602937693E-3</v>
      </c>
      <c r="L12" s="190">
        <v>19</v>
      </c>
      <c r="M12" s="398">
        <f t="shared" si="2"/>
        <v>9.0026060175313902E-4</v>
      </c>
      <c r="N12" s="193" t="s">
        <v>75</v>
      </c>
      <c r="O12" s="193" t="s">
        <v>75</v>
      </c>
      <c r="P12" s="190">
        <v>31</v>
      </c>
      <c r="Q12" s="398">
        <f>P12/$B12</f>
        <v>1.468846244965648E-3</v>
      </c>
      <c r="R12" s="600" t="s">
        <v>75</v>
      </c>
      <c r="S12" s="601" t="s">
        <v>75</v>
      </c>
      <c r="U12" s="154"/>
      <c r="V12" s="154"/>
      <c r="W12" s="154"/>
    </row>
    <row r="13" spans="1:23" ht="17.25" customHeight="1" x14ac:dyDescent="0.25">
      <c r="A13" s="74" t="s">
        <v>19</v>
      </c>
      <c r="B13" s="383">
        <v>66726</v>
      </c>
      <c r="C13" s="398">
        <v>0.88759710545918913</v>
      </c>
      <c r="D13" s="394">
        <v>65567</v>
      </c>
      <c r="E13" s="398">
        <f t="shared" si="3"/>
        <v>0.98263045889158651</v>
      </c>
      <c r="F13" s="190">
        <v>20503</v>
      </c>
      <c r="G13" s="398">
        <f t="shared" si="3"/>
        <v>0.30727152833977761</v>
      </c>
      <c r="H13" s="190">
        <v>2258</v>
      </c>
      <c r="I13" s="398">
        <f t="shared" si="0"/>
        <v>3.3839882504570935E-2</v>
      </c>
      <c r="J13" s="190">
        <v>325</v>
      </c>
      <c r="K13" s="398">
        <f t="shared" si="1"/>
        <v>4.8706651080538321E-3</v>
      </c>
      <c r="L13" s="190">
        <v>275</v>
      </c>
      <c r="M13" s="398">
        <f t="shared" si="2"/>
        <v>4.1213320145070884E-3</v>
      </c>
      <c r="N13" s="193" t="s">
        <v>75</v>
      </c>
      <c r="O13" s="193" t="s">
        <v>75</v>
      </c>
      <c r="P13" s="190">
        <v>28</v>
      </c>
      <c r="Q13" s="398">
        <f>P13/$B13</f>
        <v>4.1962653238617631E-4</v>
      </c>
      <c r="R13" s="600" t="s">
        <v>75</v>
      </c>
      <c r="S13" s="601" t="s">
        <v>75</v>
      </c>
      <c r="U13" s="154"/>
      <c r="V13" s="154"/>
      <c r="W13" s="154"/>
    </row>
    <row r="14" spans="1:23" ht="17.25" customHeight="1" x14ac:dyDescent="0.25">
      <c r="A14" s="74" t="s">
        <v>20</v>
      </c>
      <c r="B14" s="383">
        <v>36159</v>
      </c>
      <c r="C14" s="398">
        <v>0.86635359513141819</v>
      </c>
      <c r="D14" s="394">
        <v>35866</v>
      </c>
      <c r="E14" s="398">
        <f t="shared" si="3"/>
        <v>0.99189689980364504</v>
      </c>
      <c r="F14" s="190">
        <v>12187</v>
      </c>
      <c r="G14" s="398">
        <f t="shared" si="3"/>
        <v>0.33703918803064242</v>
      </c>
      <c r="H14" s="190">
        <v>1037</v>
      </c>
      <c r="I14" s="398">
        <f t="shared" si="0"/>
        <v>2.8678890456041373E-2</v>
      </c>
      <c r="J14" s="190">
        <v>196</v>
      </c>
      <c r="K14" s="398">
        <f t="shared" si="1"/>
        <v>5.4205038856163061E-3</v>
      </c>
      <c r="L14" s="190">
        <v>201</v>
      </c>
      <c r="M14" s="398">
        <f t="shared" si="2"/>
        <v>5.5587820459636608E-3</v>
      </c>
      <c r="N14" s="193" t="s">
        <v>75</v>
      </c>
      <c r="O14" s="193" t="s">
        <v>75</v>
      </c>
      <c r="P14" s="190">
        <v>110</v>
      </c>
      <c r="Q14" s="398">
        <f>P14/$B14</f>
        <v>3.0421195276418042E-3</v>
      </c>
      <c r="R14" s="600" t="s">
        <v>75</v>
      </c>
      <c r="S14" s="601" t="s">
        <v>75</v>
      </c>
      <c r="U14" s="154"/>
      <c r="V14" s="154"/>
      <c r="W14" s="154"/>
    </row>
    <row r="15" spans="1:23" ht="17.25" customHeight="1" x14ac:dyDescent="0.25">
      <c r="A15" s="74" t="s">
        <v>21</v>
      </c>
      <c r="B15" s="383">
        <v>42390</v>
      </c>
      <c r="C15" s="398">
        <v>0.85594863096680396</v>
      </c>
      <c r="D15" s="394">
        <v>42390</v>
      </c>
      <c r="E15" s="398">
        <f t="shared" si="3"/>
        <v>1</v>
      </c>
      <c r="F15" s="190">
        <v>8635</v>
      </c>
      <c r="G15" s="398">
        <f t="shared" si="3"/>
        <v>0.20370370370370369</v>
      </c>
      <c r="H15" s="190">
        <v>4791</v>
      </c>
      <c r="I15" s="398">
        <f t="shared" si="0"/>
        <v>0.11302193913658881</v>
      </c>
      <c r="J15" s="190">
        <v>345</v>
      </c>
      <c r="K15" s="398">
        <f t="shared" si="1"/>
        <v>8.1387119603680107E-3</v>
      </c>
      <c r="L15" s="190">
        <v>377</v>
      </c>
      <c r="M15" s="398">
        <f t="shared" si="2"/>
        <v>8.8936069827789573E-3</v>
      </c>
      <c r="N15" s="193" t="s">
        <v>75</v>
      </c>
      <c r="O15" s="193" t="s">
        <v>75</v>
      </c>
      <c r="P15" s="193" t="s">
        <v>75</v>
      </c>
      <c r="Q15" s="193" t="s">
        <v>75</v>
      </c>
      <c r="R15" s="193" t="s">
        <v>75</v>
      </c>
      <c r="S15" s="602" t="s">
        <v>75</v>
      </c>
      <c r="U15" s="154"/>
      <c r="V15" s="154"/>
      <c r="W15" s="154"/>
    </row>
    <row r="16" spans="1:23" ht="17.25" customHeight="1" x14ac:dyDescent="0.25">
      <c r="A16" s="74" t="s">
        <v>22</v>
      </c>
      <c r="B16" s="383">
        <v>41515</v>
      </c>
      <c r="C16" s="398">
        <v>0.87387121897825581</v>
      </c>
      <c r="D16" s="394">
        <v>41509</v>
      </c>
      <c r="E16" s="398">
        <f t="shared" si="3"/>
        <v>0.99985547392508733</v>
      </c>
      <c r="F16" s="190">
        <v>8351</v>
      </c>
      <c r="G16" s="398">
        <f t="shared" si="3"/>
        <v>0.20115620859930144</v>
      </c>
      <c r="H16" s="190">
        <v>5164</v>
      </c>
      <c r="I16" s="398">
        <f t="shared" si="0"/>
        <v>0.12438877514151511</v>
      </c>
      <c r="J16" s="190">
        <v>370</v>
      </c>
      <c r="K16" s="398">
        <f t="shared" si="1"/>
        <v>8.9124412862820659E-3</v>
      </c>
      <c r="L16" s="190">
        <v>237</v>
      </c>
      <c r="M16" s="398">
        <f t="shared" si="2"/>
        <v>5.7087799590509452E-3</v>
      </c>
      <c r="N16" s="193" t="s">
        <v>75</v>
      </c>
      <c r="O16" s="193" t="s">
        <v>75</v>
      </c>
      <c r="P16" s="193" t="s">
        <v>75</v>
      </c>
      <c r="Q16" s="193" t="s">
        <v>75</v>
      </c>
      <c r="R16" s="193" t="s">
        <v>75</v>
      </c>
      <c r="S16" s="602" t="s">
        <v>75</v>
      </c>
      <c r="U16" s="154"/>
      <c r="V16" s="154"/>
      <c r="W16" s="154"/>
    </row>
    <row r="17" spans="1:23" ht="17.25" customHeight="1" x14ac:dyDescent="0.25">
      <c r="A17" s="74" t="s">
        <v>23</v>
      </c>
      <c r="B17" s="383">
        <v>39476</v>
      </c>
      <c r="C17" s="398">
        <v>0.86329739541190109</v>
      </c>
      <c r="D17" s="394">
        <v>39476</v>
      </c>
      <c r="E17" s="398">
        <f t="shared" si="3"/>
        <v>1</v>
      </c>
      <c r="F17" s="190">
        <v>10235</v>
      </c>
      <c r="G17" s="398">
        <f t="shared" si="3"/>
        <v>0.25927145607457697</v>
      </c>
      <c r="H17" s="190">
        <v>3307</v>
      </c>
      <c r="I17" s="398">
        <f t="shared" si="0"/>
        <v>8.3772418684770492E-2</v>
      </c>
      <c r="J17" s="190">
        <v>109</v>
      </c>
      <c r="K17" s="398">
        <f t="shared" si="1"/>
        <v>2.7611713446144492E-3</v>
      </c>
      <c r="L17" s="190">
        <v>81</v>
      </c>
      <c r="M17" s="398">
        <f t="shared" si="2"/>
        <v>2.0518796230621136E-3</v>
      </c>
      <c r="N17" s="193" t="s">
        <v>75</v>
      </c>
      <c r="O17" s="193" t="s">
        <v>75</v>
      </c>
      <c r="P17" s="190">
        <v>28</v>
      </c>
      <c r="Q17" s="398">
        <f>P17/$B17</f>
        <v>7.0929172155233559E-4</v>
      </c>
      <c r="R17" s="600" t="s">
        <v>75</v>
      </c>
      <c r="S17" s="601" t="s">
        <v>75</v>
      </c>
      <c r="U17" s="154"/>
      <c r="V17" s="154"/>
      <c r="W17" s="154"/>
    </row>
    <row r="18" spans="1:23" ht="17.25" customHeight="1" x14ac:dyDescent="0.25">
      <c r="A18" s="74" t="s">
        <v>24</v>
      </c>
      <c r="B18" s="383">
        <v>96135</v>
      </c>
      <c r="C18" s="398">
        <v>0.89139344262295084</v>
      </c>
      <c r="D18" s="394">
        <v>95642</v>
      </c>
      <c r="E18" s="398">
        <f t="shared" si="3"/>
        <v>0.99487179487179489</v>
      </c>
      <c r="F18" s="190">
        <v>25159</v>
      </c>
      <c r="G18" s="398">
        <f t="shared" si="3"/>
        <v>0.26170489415925524</v>
      </c>
      <c r="H18" s="190">
        <v>5585</v>
      </c>
      <c r="I18" s="398">
        <f t="shared" si="0"/>
        <v>5.8095386695792374E-2</v>
      </c>
      <c r="J18" s="190">
        <v>881</v>
      </c>
      <c r="K18" s="398">
        <f t="shared" si="1"/>
        <v>9.1641961824517598E-3</v>
      </c>
      <c r="L18" s="190">
        <v>521</v>
      </c>
      <c r="M18" s="398">
        <f t="shared" si="2"/>
        <v>5.4194622145940603E-3</v>
      </c>
      <c r="N18" s="193" t="s">
        <v>75</v>
      </c>
      <c r="O18" s="193" t="s">
        <v>75</v>
      </c>
      <c r="P18" s="193" t="s">
        <v>75</v>
      </c>
      <c r="Q18" s="193" t="s">
        <v>75</v>
      </c>
      <c r="R18" s="193" t="s">
        <v>75</v>
      </c>
      <c r="S18" s="602" t="s">
        <v>75</v>
      </c>
      <c r="U18" s="154"/>
      <c r="V18" s="154"/>
      <c r="W18" s="154"/>
    </row>
    <row r="19" spans="1:23" ht="17.25" customHeight="1" x14ac:dyDescent="0.25">
      <c r="A19" s="74" t="s">
        <v>25</v>
      </c>
      <c r="B19" s="383">
        <v>47705</v>
      </c>
      <c r="C19" s="398">
        <v>0.85784930767847511</v>
      </c>
      <c r="D19" s="394">
        <v>47705</v>
      </c>
      <c r="E19" s="398">
        <f t="shared" si="3"/>
        <v>1</v>
      </c>
      <c r="F19" s="190">
        <v>10019</v>
      </c>
      <c r="G19" s="398">
        <f t="shared" si="3"/>
        <v>0.21001991405513049</v>
      </c>
      <c r="H19" s="190">
        <v>5314</v>
      </c>
      <c r="I19" s="398">
        <f t="shared" si="0"/>
        <v>0.11139293575096949</v>
      </c>
      <c r="J19" s="190">
        <v>458</v>
      </c>
      <c r="K19" s="398">
        <f t="shared" si="1"/>
        <v>9.6006707892254475E-3</v>
      </c>
      <c r="L19" s="190">
        <v>274</v>
      </c>
      <c r="M19" s="398">
        <f t="shared" si="2"/>
        <v>5.7436327428990672E-3</v>
      </c>
      <c r="N19" s="190">
        <v>11</v>
      </c>
      <c r="O19" s="398">
        <f>N19/$B19</f>
        <v>2.3058379624777277E-4</v>
      </c>
      <c r="P19" s="190">
        <v>3</v>
      </c>
      <c r="Q19" s="398">
        <f>P19/$B19</f>
        <v>6.2886489885756209E-5</v>
      </c>
      <c r="R19" s="600" t="s">
        <v>75</v>
      </c>
      <c r="S19" s="601" t="s">
        <v>75</v>
      </c>
      <c r="U19" s="154"/>
      <c r="V19" s="154"/>
      <c r="W19" s="154"/>
    </row>
    <row r="20" spans="1:23" ht="17.25" customHeight="1" x14ac:dyDescent="0.25">
      <c r="A20" s="74" t="s">
        <v>26</v>
      </c>
      <c r="B20" s="383">
        <v>44911</v>
      </c>
      <c r="C20" s="398">
        <v>0.88541687203043984</v>
      </c>
      <c r="D20" s="394">
        <v>44911</v>
      </c>
      <c r="E20" s="398">
        <f t="shared" si="3"/>
        <v>1</v>
      </c>
      <c r="F20" s="190">
        <v>10882</v>
      </c>
      <c r="G20" s="398">
        <f t="shared" si="3"/>
        <v>0.24230144062701789</v>
      </c>
      <c r="H20" s="190">
        <v>4208</v>
      </c>
      <c r="I20" s="398">
        <f t="shared" si="0"/>
        <v>9.3696421812028238E-2</v>
      </c>
      <c r="J20" s="190">
        <v>449</v>
      </c>
      <c r="K20" s="398">
        <f t="shared" si="1"/>
        <v>9.9975507114070054E-3</v>
      </c>
      <c r="L20" s="190">
        <v>212</v>
      </c>
      <c r="M20" s="398">
        <f t="shared" si="2"/>
        <v>4.720447106499521E-3</v>
      </c>
      <c r="N20" s="190">
        <v>1</v>
      </c>
      <c r="O20" s="398">
        <f>N20/$B20</f>
        <v>2.2266259936318495E-5</v>
      </c>
      <c r="P20" s="190">
        <v>5</v>
      </c>
      <c r="Q20" s="398">
        <f>P20/$B20</f>
        <v>1.1133129968159248E-4</v>
      </c>
      <c r="R20" s="190">
        <v>4</v>
      </c>
      <c r="S20" s="135">
        <f>R20/$B20</f>
        <v>8.9065039745273982E-5</v>
      </c>
      <c r="U20" s="154"/>
      <c r="V20" s="154"/>
      <c r="W20" s="154"/>
    </row>
    <row r="21" spans="1:23" ht="17.25" customHeight="1" thickBot="1" x14ac:dyDescent="0.3">
      <c r="A21" s="75" t="s">
        <v>27</v>
      </c>
      <c r="B21" s="86">
        <v>94487</v>
      </c>
      <c r="C21" s="138">
        <v>0.90872107561214877</v>
      </c>
      <c r="D21" s="93">
        <v>94486</v>
      </c>
      <c r="E21" s="138">
        <f>D21/$B21</f>
        <v>0.99998941653349138</v>
      </c>
      <c r="F21" s="29">
        <v>16584</v>
      </c>
      <c r="G21" s="138">
        <f>F21/$B21</f>
        <v>0.17551620857895794</v>
      </c>
      <c r="H21" s="29">
        <v>12141</v>
      </c>
      <c r="I21" s="138">
        <f t="shared" si="0"/>
        <v>0.12849386688115824</v>
      </c>
      <c r="J21" s="29">
        <v>1645</v>
      </c>
      <c r="K21" s="138">
        <f t="shared" si="1"/>
        <v>1.7409802406680285E-2</v>
      </c>
      <c r="L21" s="29">
        <v>567</v>
      </c>
      <c r="M21" s="138">
        <f t="shared" si="2"/>
        <v>6.0008255103876727E-3</v>
      </c>
      <c r="N21" s="29">
        <v>6</v>
      </c>
      <c r="O21" s="138">
        <f>N21/$B21</f>
        <v>6.3500799051721395E-5</v>
      </c>
      <c r="P21" s="29">
        <v>199</v>
      </c>
      <c r="Q21" s="138">
        <f>P21/$B21</f>
        <v>2.1061098352154264E-3</v>
      </c>
      <c r="R21" s="598" t="s">
        <v>75</v>
      </c>
      <c r="S21" s="603" t="s">
        <v>75</v>
      </c>
      <c r="U21" s="154"/>
      <c r="V21" s="154"/>
      <c r="W21" s="154"/>
    </row>
    <row r="22" spans="1:23" ht="17.25" customHeight="1" x14ac:dyDescent="0.25">
      <c r="A22" s="448" t="s">
        <v>165</v>
      </c>
      <c r="B22" s="66"/>
      <c r="C22" s="66"/>
      <c r="D22" s="66"/>
      <c r="E22" s="465"/>
      <c r="F22" s="465"/>
      <c r="G22" s="465"/>
      <c r="H22" s="465"/>
      <c r="I22" s="465"/>
      <c r="J22" s="465"/>
      <c r="K22" s="465"/>
      <c r="L22" s="16"/>
      <c r="M22" s="16"/>
      <c r="N22" s="16"/>
      <c r="O22" s="16"/>
      <c r="P22" s="16"/>
      <c r="Q22" s="16"/>
      <c r="R22" s="16"/>
      <c r="S22" s="16"/>
      <c r="U22" s="107"/>
    </row>
    <row r="23" spans="1:23" ht="17.25" customHeight="1" x14ac:dyDescent="0.25">
      <c r="A23" s="448" t="s">
        <v>217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3"/>
      <c r="M23" s="63"/>
      <c r="R23" s="66"/>
      <c r="S23" s="63"/>
      <c r="U23" s="107"/>
    </row>
    <row r="24" spans="1:23" ht="17.25" customHeight="1" x14ac:dyDescent="0.25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107"/>
    </row>
    <row r="25" spans="1:23" x14ac:dyDescent="0.25">
      <c r="A25" s="365"/>
      <c r="T25" s="365"/>
    </row>
    <row r="26" spans="1:23" x14ac:dyDescent="0.25">
      <c r="A26" s="365"/>
      <c r="T26" s="365"/>
    </row>
    <row r="27" spans="1:23" x14ac:dyDescent="0.25">
      <c r="A27" s="365"/>
      <c r="T27" s="365"/>
    </row>
    <row r="28" spans="1:23" x14ac:dyDescent="0.25">
      <c r="A28" s="365"/>
      <c r="B28" s="365"/>
      <c r="C28" s="365"/>
      <c r="D28" s="365"/>
      <c r="E28" s="365"/>
      <c r="F28" s="365"/>
      <c r="G28" s="365"/>
      <c r="R28" s="365"/>
      <c r="S28" s="365"/>
      <c r="T28" s="365"/>
    </row>
    <row r="29" spans="1:23" x14ac:dyDescent="0.25">
      <c r="A29" s="365"/>
      <c r="B29" s="365"/>
      <c r="C29" s="365"/>
      <c r="D29" s="365"/>
      <c r="E29" s="365"/>
      <c r="F29" s="365"/>
      <c r="G29" s="365"/>
    </row>
    <row r="30" spans="1:23" x14ac:dyDescent="0.25">
      <c r="A30" s="365"/>
      <c r="B30" s="365"/>
      <c r="C30" s="365"/>
      <c r="D30" s="365"/>
      <c r="E30" s="365"/>
      <c r="F30" s="365"/>
      <c r="G30" s="365"/>
    </row>
    <row r="31" spans="1:23" x14ac:dyDescent="0.25">
      <c r="A31" s="365"/>
      <c r="B31" s="365"/>
      <c r="C31" s="365"/>
      <c r="D31" s="365"/>
      <c r="E31" s="365"/>
      <c r="F31" s="365"/>
      <c r="G31" s="365"/>
    </row>
    <row r="32" spans="1:23" x14ac:dyDescent="0.25">
      <c r="A32" s="365"/>
      <c r="B32" s="365"/>
      <c r="C32" s="365"/>
      <c r="D32" s="365"/>
      <c r="E32" s="365"/>
      <c r="F32" s="365"/>
      <c r="G32" s="365"/>
    </row>
    <row r="33" spans="1:7" x14ac:dyDescent="0.25">
      <c r="A33" s="365"/>
      <c r="B33" s="365"/>
      <c r="C33" s="365"/>
      <c r="D33" s="365"/>
      <c r="E33" s="365"/>
      <c r="F33" s="365"/>
      <c r="G33" s="365"/>
    </row>
    <row r="34" spans="1:7" x14ac:dyDescent="0.25">
      <c r="A34" s="365"/>
      <c r="B34" s="365"/>
      <c r="C34" s="365"/>
      <c r="D34" s="365"/>
      <c r="E34" s="365"/>
      <c r="F34" s="365"/>
      <c r="G34" s="365"/>
    </row>
    <row r="35" spans="1:7" x14ac:dyDescent="0.25">
      <c r="A35" s="365"/>
      <c r="B35" s="365"/>
      <c r="C35" s="365"/>
      <c r="D35" s="365"/>
      <c r="E35" s="365"/>
      <c r="F35" s="365"/>
      <c r="G35" s="365"/>
    </row>
    <row r="36" spans="1:7" x14ac:dyDescent="0.25">
      <c r="A36" s="365"/>
      <c r="B36" s="365"/>
      <c r="C36" s="365"/>
      <c r="D36" s="365"/>
      <c r="E36" s="365"/>
      <c r="F36" s="365"/>
      <c r="G36" s="365"/>
    </row>
    <row r="37" spans="1:7" x14ac:dyDescent="0.25">
      <c r="A37" s="365"/>
      <c r="B37" s="365"/>
      <c r="C37" s="365"/>
      <c r="D37" s="365"/>
      <c r="E37" s="365"/>
      <c r="F37" s="365"/>
      <c r="G37" s="365"/>
    </row>
  </sheetData>
  <mergeCells count="11">
    <mergeCell ref="D3:S3"/>
    <mergeCell ref="A3:A6"/>
    <mergeCell ref="B3:C5"/>
    <mergeCell ref="R4:S5"/>
    <mergeCell ref="D4:E5"/>
    <mergeCell ref="F4:G5"/>
    <mergeCell ref="H4:I5"/>
    <mergeCell ref="J4:K5"/>
    <mergeCell ref="L4:M5"/>
    <mergeCell ref="N4:O5"/>
    <mergeCell ref="P4:Q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Q36"/>
  <sheetViews>
    <sheetView zoomScaleNormal="100" workbookViewId="0"/>
  </sheetViews>
  <sheetFormatPr defaultColWidth="9.140625" defaultRowHeight="15" x14ac:dyDescent="0.25"/>
  <cols>
    <col min="1" max="1" width="12.85546875" style="14" customWidth="1"/>
    <col min="2" max="2" width="5.7109375" style="14" customWidth="1"/>
    <col min="3" max="17" width="7.140625" style="14" customWidth="1"/>
    <col min="18" max="16384" width="9.140625" style="14"/>
  </cols>
  <sheetData>
    <row r="1" spans="1:17" s="2" customFormat="1" ht="17.25" customHeight="1" x14ac:dyDescent="0.2">
      <c r="A1" s="104" t="s">
        <v>322</v>
      </c>
      <c r="B1" s="104"/>
      <c r="F1" s="104"/>
      <c r="G1" s="104"/>
      <c r="H1" s="104"/>
      <c r="J1" s="104"/>
      <c r="M1" s="104"/>
      <c r="N1" s="236"/>
      <c r="P1" s="104"/>
    </row>
    <row r="2" spans="1:17" s="3" customFormat="1" ht="17.25" customHeight="1" thickBot="1" x14ac:dyDescent="0.3">
      <c r="A2" s="167" t="s">
        <v>86</v>
      </c>
      <c r="B2" s="105"/>
      <c r="F2" s="105"/>
      <c r="G2" s="105"/>
      <c r="H2" s="105"/>
      <c r="J2" s="105"/>
      <c r="M2" s="105"/>
      <c r="P2" s="105"/>
    </row>
    <row r="3" spans="1:17" s="23" customFormat="1" ht="24.75" customHeight="1" x14ac:dyDescent="0.25">
      <c r="A3" s="701" t="s">
        <v>90</v>
      </c>
      <c r="B3" s="703"/>
      <c r="C3" s="683" t="s">
        <v>199</v>
      </c>
      <c r="D3" s="885"/>
      <c r="E3" s="886"/>
      <c r="F3" s="818" t="s">
        <v>208</v>
      </c>
      <c r="G3" s="899"/>
      <c r="H3" s="900"/>
      <c r="I3" s="683" t="s">
        <v>198</v>
      </c>
      <c r="J3" s="684"/>
      <c r="K3" s="684"/>
      <c r="L3" s="684"/>
      <c r="M3" s="684"/>
      <c r="N3" s="684"/>
      <c r="O3" s="684"/>
      <c r="P3" s="684"/>
      <c r="Q3" s="685"/>
    </row>
    <row r="4" spans="1:17" s="23" customFormat="1" ht="17.25" customHeight="1" x14ac:dyDescent="0.25">
      <c r="A4" s="704"/>
      <c r="B4" s="705"/>
      <c r="C4" s="690" t="s">
        <v>2</v>
      </c>
      <c r="D4" s="696" t="s">
        <v>34</v>
      </c>
      <c r="E4" s="887"/>
      <c r="F4" s="800" t="s">
        <v>2</v>
      </c>
      <c r="G4" s="893" t="s">
        <v>34</v>
      </c>
      <c r="H4" s="894"/>
      <c r="I4" s="888" t="s">
        <v>2</v>
      </c>
      <c r="J4" s="831" t="s">
        <v>152</v>
      </c>
      <c r="K4" s="901"/>
      <c r="L4" s="696" t="s">
        <v>154</v>
      </c>
      <c r="M4" s="697"/>
      <c r="N4" s="697"/>
      <c r="O4" s="697"/>
      <c r="P4" s="697"/>
      <c r="Q4" s="698"/>
    </row>
    <row r="5" spans="1:17" s="23" customFormat="1" ht="24.75" customHeight="1" x14ac:dyDescent="0.25">
      <c r="A5" s="704"/>
      <c r="B5" s="705"/>
      <c r="C5" s="691"/>
      <c r="D5" s="696" t="s">
        <v>219</v>
      </c>
      <c r="E5" s="708" t="s">
        <v>49</v>
      </c>
      <c r="F5" s="897"/>
      <c r="G5" s="696" t="s">
        <v>209</v>
      </c>
      <c r="H5" s="894" t="s">
        <v>210</v>
      </c>
      <c r="I5" s="889"/>
      <c r="J5" s="901"/>
      <c r="K5" s="901"/>
      <c r="L5" s="696" t="s">
        <v>220</v>
      </c>
      <c r="M5" s="697"/>
      <c r="N5" s="697"/>
      <c r="O5" s="696" t="s">
        <v>153</v>
      </c>
      <c r="P5" s="697"/>
      <c r="Q5" s="698"/>
    </row>
    <row r="6" spans="1:17" s="23" customFormat="1" ht="24.75" customHeight="1" thickBot="1" x14ac:dyDescent="0.3">
      <c r="A6" s="704"/>
      <c r="B6" s="705"/>
      <c r="C6" s="692"/>
      <c r="D6" s="891"/>
      <c r="E6" s="892"/>
      <c r="F6" s="898"/>
      <c r="G6" s="895"/>
      <c r="H6" s="896"/>
      <c r="I6" s="890"/>
      <c r="J6" s="320" t="s">
        <v>4</v>
      </c>
      <c r="K6" s="320" t="s">
        <v>53</v>
      </c>
      <c r="L6" s="421" t="s">
        <v>2</v>
      </c>
      <c r="M6" s="421" t="s">
        <v>4</v>
      </c>
      <c r="N6" s="421" t="s">
        <v>53</v>
      </c>
      <c r="O6" s="421" t="s">
        <v>2</v>
      </c>
      <c r="P6" s="421" t="s">
        <v>4</v>
      </c>
      <c r="Q6" s="322" t="s">
        <v>53</v>
      </c>
    </row>
    <row r="7" spans="1:17" ht="15.75" customHeight="1" x14ac:dyDescent="0.25">
      <c r="A7" s="864" t="s">
        <v>6</v>
      </c>
      <c r="B7" s="865"/>
      <c r="C7" s="399">
        <v>3402</v>
      </c>
      <c r="D7" s="426">
        <v>404</v>
      </c>
      <c r="E7" s="12">
        <v>2998</v>
      </c>
      <c r="F7" s="413">
        <v>4374</v>
      </c>
      <c r="G7" s="426">
        <v>2120</v>
      </c>
      <c r="H7" s="13">
        <v>2254</v>
      </c>
      <c r="I7" s="372">
        <v>71791</v>
      </c>
      <c r="J7" s="412">
        <v>23749</v>
      </c>
      <c r="K7" s="366">
        <v>48042</v>
      </c>
      <c r="L7" s="366">
        <v>26162</v>
      </c>
      <c r="M7" s="366">
        <v>9899</v>
      </c>
      <c r="N7" s="366">
        <v>16263</v>
      </c>
      <c r="O7" s="366">
        <v>45629</v>
      </c>
      <c r="P7" s="427">
        <v>13850</v>
      </c>
      <c r="Q7" s="371">
        <v>31779</v>
      </c>
    </row>
    <row r="8" spans="1:17" ht="15.75" customHeight="1" x14ac:dyDescent="0.25">
      <c r="A8" s="699" t="s">
        <v>7</v>
      </c>
      <c r="B8" s="700"/>
      <c r="C8" s="399">
        <v>3448</v>
      </c>
      <c r="D8" s="426">
        <v>394</v>
      </c>
      <c r="E8" s="12">
        <v>3054</v>
      </c>
      <c r="F8" s="413">
        <v>4041</v>
      </c>
      <c r="G8" s="426">
        <v>1938</v>
      </c>
      <c r="H8" s="13">
        <v>2103</v>
      </c>
      <c r="I8" s="372">
        <v>72110</v>
      </c>
      <c r="J8" s="412">
        <v>23733</v>
      </c>
      <c r="K8" s="366">
        <v>48377</v>
      </c>
      <c r="L8" s="366">
        <v>24851</v>
      </c>
      <c r="M8" s="366">
        <v>9330</v>
      </c>
      <c r="N8" s="366">
        <v>15521</v>
      </c>
      <c r="O8" s="366">
        <v>47259</v>
      </c>
      <c r="P8" s="427">
        <v>14403</v>
      </c>
      <c r="Q8" s="371">
        <v>32856</v>
      </c>
    </row>
    <row r="9" spans="1:17" ht="15.75" customHeight="1" x14ac:dyDescent="0.25">
      <c r="A9" s="699" t="s">
        <v>8</v>
      </c>
      <c r="B9" s="700"/>
      <c r="C9" s="399">
        <v>3509</v>
      </c>
      <c r="D9" s="426">
        <v>385</v>
      </c>
      <c r="E9" s="12">
        <v>3124</v>
      </c>
      <c r="F9" s="413">
        <v>3909</v>
      </c>
      <c r="G9" s="426">
        <v>1886</v>
      </c>
      <c r="H9" s="13">
        <v>2023</v>
      </c>
      <c r="I9" s="372">
        <v>73629</v>
      </c>
      <c r="J9" s="412">
        <v>23986</v>
      </c>
      <c r="K9" s="366">
        <v>49643</v>
      </c>
      <c r="L9" s="366">
        <v>24035</v>
      </c>
      <c r="M9" s="366">
        <v>8938</v>
      </c>
      <c r="N9" s="366">
        <v>15097</v>
      </c>
      <c r="O9" s="366">
        <v>49594</v>
      </c>
      <c r="P9" s="427">
        <v>15048</v>
      </c>
      <c r="Q9" s="371">
        <v>34546</v>
      </c>
    </row>
    <row r="10" spans="1:17" ht="15.75" customHeight="1" x14ac:dyDescent="0.25">
      <c r="A10" s="699" t="s">
        <v>9</v>
      </c>
      <c r="B10" s="700"/>
      <c r="C10" s="399">
        <v>3561</v>
      </c>
      <c r="D10" s="426">
        <v>383</v>
      </c>
      <c r="E10" s="12">
        <v>3178</v>
      </c>
      <c r="F10" s="413">
        <v>3851</v>
      </c>
      <c r="G10" s="426">
        <v>1920</v>
      </c>
      <c r="H10" s="13">
        <v>1931</v>
      </c>
      <c r="I10" s="372">
        <v>75848</v>
      </c>
      <c r="J10" s="412">
        <v>24542</v>
      </c>
      <c r="K10" s="366">
        <v>51306</v>
      </c>
      <c r="L10" s="366">
        <v>23877</v>
      </c>
      <c r="M10" s="366">
        <v>8894</v>
      </c>
      <c r="N10" s="366">
        <v>14983</v>
      </c>
      <c r="O10" s="366">
        <v>51971</v>
      </c>
      <c r="P10" s="427">
        <v>15648</v>
      </c>
      <c r="Q10" s="371">
        <v>36323</v>
      </c>
    </row>
    <row r="11" spans="1:17" ht="15.75" customHeight="1" x14ac:dyDescent="0.25">
      <c r="A11" s="699" t="s">
        <v>10</v>
      </c>
      <c r="B11" s="700"/>
      <c r="C11" s="399">
        <v>3652</v>
      </c>
      <c r="D11" s="426">
        <v>376</v>
      </c>
      <c r="E11" s="12">
        <v>3276</v>
      </c>
      <c r="F11" s="413">
        <v>3738</v>
      </c>
      <c r="G11" s="426">
        <v>1951</v>
      </c>
      <c r="H11" s="13">
        <v>1787</v>
      </c>
      <c r="I11" s="372">
        <v>78717</v>
      </c>
      <c r="J11" s="412">
        <v>25307</v>
      </c>
      <c r="K11" s="366">
        <v>53410</v>
      </c>
      <c r="L11" s="366">
        <v>23880</v>
      </c>
      <c r="M11" s="366">
        <v>8833</v>
      </c>
      <c r="N11" s="366">
        <v>15047</v>
      </c>
      <c r="O11" s="366">
        <v>54837</v>
      </c>
      <c r="P11" s="427">
        <v>16474</v>
      </c>
      <c r="Q11" s="371">
        <v>38363</v>
      </c>
    </row>
    <row r="12" spans="1:17" ht="15.75" customHeight="1" x14ac:dyDescent="0.25">
      <c r="A12" s="699" t="s">
        <v>11</v>
      </c>
      <c r="B12" s="700"/>
      <c r="C12" s="399">
        <v>3737</v>
      </c>
      <c r="D12" s="426">
        <v>349</v>
      </c>
      <c r="E12" s="12">
        <v>3388</v>
      </c>
      <c r="F12" s="413">
        <v>3541</v>
      </c>
      <c r="G12" s="426">
        <v>1939</v>
      </c>
      <c r="H12" s="13">
        <v>1602</v>
      </c>
      <c r="I12" s="372">
        <v>81644</v>
      </c>
      <c r="J12" s="412">
        <v>25992</v>
      </c>
      <c r="K12" s="366">
        <v>55652</v>
      </c>
      <c r="L12" s="366">
        <v>22721</v>
      </c>
      <c r="M12" s="366">
        <v>8382</v>
      </c>
      <c r="N12" s="366">
        <v>14339</v>
      </c>
      <c r="O12" s="366">
        <v>58923</v>
      </c>
      <c r="P12" s="427">
        <v>17610</v>
      </c>
      <c r="Q12" s="371">
        <v>41313</v>
      </c>
    </row>
    <row r="13" spans="1:17" ht="15.75" customHeight="1" x14ac:dyDescent="0.25">
      <c r="A13" s="699" t="s">
        <v>52</v>
      </c>
      <c r="B13" s="700"/>
      <c r="C13" s="399">
        <v>3863</v>
      </c>
      <c r="D13" s="426">
        <v>332</v>
      </c>
      <c r="E13" s="12">
        <v>3531</v>
      </c>
      <c r="F13" s="413">
        <v>3417</v>
      </c>
      <c r="G13" s="426">
        <v>1892</v>
      </c>
      <c r="H13" s="13">
        <v>1525</v>
      </c>
      <c r="I13" s="372">
        <v>95631</v>
      </c>
      <c r="J13" s="412">
        <v>30667</v>
      </c>
      <c r="K13" s="366">
        <v>64964</v>
      </c>
      <c r="L13" s="366">
        <v>21953</v>
      </c>
      <c r="M13" s="366">
        <v>8012</v>
      </c>
      <c r="N13" s="366">
        <v>13941</v>
      </c>
      <c r="O13" s="366">
        <v>73678</v>
      </c>
      <c r="P13" s="427">
        <v>22655</v>
      </c>
      <c r="Q13" s="371">
        <v>51023</v>
      </c>
    </row>
    <row r="14" spans="1:17" ht="15.75" customHeight="1" x14ac:dyDescent="0.25">
      <c r="A14" s="699" t="s">
        <v>82</v>
      </c>
      <c r="B14" s="700"/>
      <c r="C14" s="399">
        <v>3918</v>
      </c>
      <c r="D14" s="426">
        <v>329</v>
      </c>
      <c r="E14" s="12">
        <v>3589</v>
      </c>
      <c r="F14" s="413">
        <v>3387</v>
      </c>
      <c r="G14" s="426">
        <v>1909</v>
      </c>
      <c r="H14" s="13">
        <v>1478</v>
      </c>
      <c r="I14" s="372">
        <v>101983</v>
      </c>
      <c r="J14" s="412">
        <v>32879</v>
      </c>
      <c r="K14" s="366">
        <v>69104</v>
      </c>
      <c r="L14" s="366">
        <v>21295</v>
      </c>
      <c r="M14" s="366">
        <v>7736</v>
      </c>
      <c r="N14" s="366">
        <v>13559</v>
      </c>
      <c r="O14" s="366">
        <v>80688</v>
      </c>
      <c r="P14" s="427">
        <v>25143</v>
      </c>
      <c r="Q14" s="371">
        <v>55545</v>
      </c>
    </row>
    <row r="15" spans="1:17" ht="15.75" customHeight="1" x14ac:dyDescent="0.25">
      <c r="A15" s="699" t="s">
        <v>193</v>
      </c>
      <c r="B15" s="700"/>
      <c r="C15" s="399">
        <v>3959</v>
      </c>
      <c r="D15" s="426">
        <v>321</v>
      </c>
      <c r="E15" s="12">
        <v>3638</v>
      </c>
      <c r="F15" s="413">
        <v>3459</v>
      </c>
      <c r="G15" s="426">
        <v>1935</v>
      </c>
      <c r="H15" s="13">
        <v>1524</v>
      </c>
      <c r="I15" s="372">
        <v>110940</v>
      </c>
      <c r="J15" s="412">
        <v>36134</v>
      </c>
      <c r="K15" s="366">
        <v>74806</v>
      </c>
      <c r="L15" s="366">
        <v>22235</v>
      </c>
      <c r="M15" s="366">
        <v>8022</v>
      </c>
      <c r="N15" s="366">
        <v>14213</v>
      </c>
      <c r="O15" s="366">
        <v>88705</v>
      </c>
      <c r="P15" s="427">
        <v>28112</v>
      </c>
      <c r="Q15" s="371">
        <v>60593</v>
      </c>
    </row>
    <row r="16" spans="1:17" ht="15.75" customHeight="1" x14ac:dyDescent="0.25">
      <c r="A16" s="699" t="s">
        <v>242</v>
      </c>
      <c r="B16" s="700"/>
      <c r="C16" s="399">
        <v>3995</v>
      </c>
      <c r="D16" s="426">
        <v>322</v>
      </c>
      <c r="E16" s="12">
        <v>3673</v>
      </c>
      <c r="F16" s="413">
        <v>3521</v>
      </c>
      <c r="G16" s="426">
        <v>1960</v>
      </c>
      <c r="H16" s="13">
        <v>1561</v>
      </c>
      <c r="I16" s="372">
        <v>114108</v>
      </c>
      <c r="J16" s="412">
        <v>37532</v>
      </c>
      <c r="K16" s="366">
        <v>76576</v>
      </c>
      <c r="L16" s="366">
        <v>22345</v>
      </c>
      <c r="M16" s="366">
        <v>8036</v>
      </c>
      <c r="N16" s="366">
        <v>14309</v>
      </c>
      <c r="O16" s="366">
        <v>91763</v>
      </c>
      <c r="P16" s="427">
        <v>29496</v>
      </c>
      <c r="Q16" s="371">
        <v>62267</v>
      </c>
    </row>
    <row r="17" spans="1:17" ht="15.75" customHeight="1" thickBot="1" x14ac:dyDescent="0.3">
      <c r="A17" s="861" t="s">
        <v>242</v>
      </c>
      <c r="B17" s="862"/>
      <c r="C17" s="399">
        <v>3978</v>
      </c>
      <c r="D17" s="426">
        <v>321</v>
      </c>
      <c r="E17" s="12">
        <f>C17-D17</f>
        <v>3657</v>
      </c>
      <c r="F17" s="413">
        <v>3599</v>
      </c>
      <c r="G17" s="426">
        <v>1983</v>
      </c>
      <c r="H17" s="13">
        <v>1616</v>
      </c>
      <c r="I17" s="372">
        <v>111855</v>
      </c>
      <c r="J17" s="412">
        <v>37112</v>
      </c>
      <c r="K17" s="366">
        <v>74743</v>
      </c>
      <c r="L17" s="366">
        <v>23148</v>
      </c>
      <c r="M17" s="366">
        <v>8289</v>
      </c>
      <c r="N17" s="366">
        <v>14859</v>
      </c>
      <c r="O17" s="366">
        <v>88707</v>
      </c>
      <c r="P17" s="427">
        <v>28823</v>
      </c>
      <c r="Q17" s="371">
        <v>59884</v>
      </c>
    </row>
    <row r="18" spans="1:17" s="7" customFormat="1" ht="15.75" customHeight="1" x14ac:dyDescent="0.2">
      <c r="A18" s="860" t="s">
        <v>266</v>
      </c>
      <c r="B18" s="262" t="s">
        <v>84</v>
      </c>
      <c r="C18" s="253">
        <f>C17-C16</f>
        <v>-17</v>
      </c>
      <c r="D18" s="254">
        <f t="shared" ref="D18:N18" si="0">D17-D16</f>
        <v>-1</v>
      </c>
      <c r="E18" s="355">
        <f t="shared" si="0"/>
        <v>-16</v>
      </c>
      <c r="F18" s="345">
        <f>F17-F16</f>
        <v>78</v>
      </c>
      <c r="G18" s="355">
        <f>G17-G16</f>
        <v>23</v>
      </c>
      <c r="H18" s="255">
        <f>H17-H16</f>
        <v>55</v>
      </c>
      <c r="I18" s="253">
        <f t="shared" si="0"/>
        <v>-2253</v>
      </c>
      <c r="J18" s="254">
        <f t="shared" si="0"/>
        <v>-420</v>
      </c>
      <c r="K18" s="254">
        <f t="shared" si="0"/>
        <v>-1833</v>
      </c>
      <c r="L18" s="254">
        <f t="shared" si="0"/>
        <v>803</v>
      </c>
      <c r="M18" s="254">
        <f t="shared" si="0"/>
        <v>253</v>
      </c>
      <c r="N18" s="254">
        <f t="shared" si="0"/>
        <v>550</v>
      </c>
      <c r="O18" s="254">
        <f>O17-O16</f>
        <v>-3056</v>
      </c>
      <c r="P18" s="254">
        <f>P17-P16</f>
        <v>-673</v>
      </c>
      <c r="Q18" s="255">
        <f>Q17-Q16</f>
        <v>-2383</v>
      </c>
    </row>
    <row r="19" spans="1:17" s="7" customFormat="1" ht="15.75" customHeight="1" x14ac:dyDescent="0.2">
      <c r="A19" s="715"/>
      <c r="B19" s="257" t="s">
        <v>85</v>
      </c>
      <c r="C19" s="259">
        <f>C17/C16-1</f>
        <v>-4.2553191489361764E-3</v>
      </c>
      <c r="D19" s="260">
        <f t="shared" ref="D19:N19" si="1">D17/D16-1</f>
        <v>-3.1055900621117516E-3</v>
      </c>
      <c r="E19" s="356">
        <f t="shared" si="1"/>
        <v>-4.3561121698884042E-3</v>
      </c>
      <c r="F19" s="346">
        <f>F17/F16-1</f>
        <v>2.2152797500710086E-2</v>
      </c>
      <c r="G19" s="356">
        <f>G17/G16-1</f>
        <v>1.1734693877551106E-2</v>
      </c>
      <c r="H19" s="261">
        <f>H17/H16-1</f>
        <v>3.5233824471492703E-2</v>
      </c>
      <c r="I19" s="259">
        <f t="shared" si="1"/>
        <v>-1.9744452623830067E-2</v>
      </c>
      <c r="J19" s="260">
        <f t="shared" si="1"/>
        <v>-1.1190450815304231E-2</v>
      </c>
      <c r="K19" s="260">
        <f t="shared" si="1"/>
        <v>-2.3937003760969522E-2</v>
      </c>
      <c r="L19" s="260">
        <f t="shared" si="1"/>
        <v>3.5936451107630329E-2</v>
      </c>
      <c r="M19" s="260">
        <f t="shared" si="1"/>
        <v>3.1483325037332088E-2</v>
      </c>
      <c r="N19" s="260">
        <f t="shared" si="1"/>
        <v>3.8437347124187671E-2</v>
      </c>
      <c r="O19" s="260">
        <f>O17/O16-1</f>
        <v>-3.3303183200200537E-2</v>
      </c>
      <c r="P19" s="260">
        <f>P17/P16-1</f>
        <v>-2.2816653105505846E-2</v>
      </c>
      <c r="Q19" s="261">
        <f>Q17/Q16-1</f>
        <v>-3.8270673069201955E-2</v>
      </c>
    </row>
    <row r="20" spans="1:17" s="7" customFormat="1" ht="15.75" customHeight="1" x14ac:dyDescent="0.2">
      <c r="A20" s="716" t="s">
        <v>267</v>
      </c>
      <c r="B20" s="270" t="s">
        <v>84</v>
      </c>
      <c r="C20" s="272">
        <f>C17-C12</f>
        <v>241</v>
      </c>
      <c r="D20" s="273">
        <f t="shared" ref="D20:N20" si="2">D17-D12</f>
        <v>-28</v>
      </c>
      <c r="E20" s="357">
        <f t="shared" si="2"/>
        <v>269</v>
      </c>
      <c r="F20" s="347">
        <f>F17-F12</f>
        <v>58</v>
      </c>
      <c r="G20" s="357">
        <f>G17-G12</f>
        <v>44</v>
      </c>
      <c r="H20" s="274">
        <f>H17-H12</f>
        <v>14</v>
      </c>
      <c r="I20" s="272">
        <f t="shared" si="2"/>
        <v>30211</v>
      </c>
      <c r="J20" s="273">
        <f t="shared" si="2"/>
        <v>11120</v>
      </c>
      <c r="K20" s="273">
        <f t="shared" si="2"/>
        <v>19091</v>
      </c>
      <c r="L20" s="273">
        <f t="shared" si="2"/>
        <v>427</v>
      </c>
      <c r="M20" s="273">
        <f t="shared" si="2"/>
        <v>-93</v>
      </c>
      <c r="N20" s="273">
        <f t="shared" si="2"/>
        <v>520</v>
      </c>
      <c r="O20" s="273">
        <f>O17-O12</f>
        <v>29784</v>
      </c>
      <c r="P20" s="273">
        <f>P17-P12</f>
        <v>11213</v>
      </c>
      <c r="Q20" s="274">
        <f>Q17-Q12</f>
        <v>18571</v>
      </c>
    </row>
    <row r="21" spans="1:17" s="7" customFormat="1" ht="15.75" customHeight="1" x14ac:dyDescent="0.2">
      <c r="A21" s="715"/>
      <c r="B21" s="257" t="s">
        <v>85</v>
      </c>
      <c r="C21" s="259">
        <f>C17/C12-1</f>
        <v>6.4490232807064451E-2</v>
      </c>
      <c r="D21" s="260">
        <f t="shared" ref="D21:N21" si="3">D17/D12-1</f>
        <v>-8.0229226361031469E-2</v>
      </c>
      <c r="E21" s="356">
        <f t="shared" si="3"/>
        <v>7.9397874852420225E-2</v>
      </c>
      <c r="F21" s="346">
        <f>F17/F12-1</f>
        <v>1.6379553798361979E-2</v>
      </c>
      <c r="G21" s="356">
        <f>G17/G12-1</f>
        <v>2.2692109334708555E-2</v>
      </c>
      <c r="H21" s="261">
        <f>H17/H12-1</f>
        <v>8.7390761548065132E-3</v>
      </c>
      <c r="I21" s="259">
        <f t="shared" si="3"/>
        <v>0.37003331536916373</v>
      </c>
      <c r="J21" s="260">
        <f t="shared" si="3"/>
        <v>0.42782394582948591</v>
      </c>
      <c r="K21" s="260">
        <f t="shared" si="3"/>
        <v>0.34304247825774459</v>
      </c>
      <c r="L21" s="260">
        <f t="shared" si="3"/>
        <v>1.8793186919589866E-2</v>
      </c>
      <c r="M21" s="260">
        <f t="shared" si="3"/>
        <v>-1.1095204008589876E-2</v>
      </c>
      <c r="N21" s="260">
        <f t="shared" si="3"/>
        <v>3.6264732547597545E-2</v>
      </c>
      <c r="O21" s="260">
        <f>O17/O12-1</f>
        <v>0.50547324474313937</v>
      </c>
      <c r="P21" s="260">
        <f>P17/P12-1</f>
        <v>0.63674048835888697</v>
      </c>
      <c r="Q21" s="261">
        <f>Q17/Q12-1</f>
        <v>0.44951952170019127</v>
      </c>
    </row>
    <row r="22" spans="1:17" ht="15.75" customHeight="1" x14ac:dyDescent="0.25">
      <c r="A22" s="716" t="s">
        <v>268</v>
      </c>
      <c r="B22" s="270" t="s">
        <v>84</v>
      </c>
      <c r="C22" s="272">
        <f>C17-C7</f>
        <v>576</v>
      </c>
      <c r="D22" s="273">
        <f t="shared" ref="D22:N22" si="4">D17-D7</f>
        <v>-83</v>
      </c>
      <c r="E22" s="357">
        <f t="shared" si="4"/>
        <v>659</v>
      </c>
      <c r="F22" s="347">
        <f>F17-F7</f>
        <v>-775</v>
      </c>
      <c r="G22" s="357">
        <f>G17-G7</f>
        <v>-137</v>
      </c>
      <c r="H22" s="274">
        <f>H17-H7</f>
        <v>-638</v>
      </c>
      <c r="I22" s="272">
        <f t="shared" si="4"/>
        <v>40064</v>
      </c>
      <c r="J22" s="273">
        <f t="shared" si="4"/>
        <v>13363</v>
      </c>
      <c r="K22" s="273">
        <f t="shared" si="4"/>
        <v>26701</v>
      </c>
      <c r="L22" s="273">
        <f t="shared" si="4"/>
        <v>-3014</v>
      </c>
      <c r="M22" s="273">
        <f t="shared" si="4"/>
        <v>-1610</v>
      </c>
      <c r="N22" s="273">
        <f t="shared" si="4"/>
        <v>-1404</v>
      </c>
      <c r="O22" s="273">
        <f>O17-O7</f>
        <v>43078</v>
      </c>
      <c r="P22" s="273">
        <f>P17-P7</f>
        <v>14973</v>
      </c>
      <c r="Q22" s="274">
        <f>Q17-Q7</f>
        <v>28105</v>
      </c>
    </row>
    <row r="23" spans="1:17" ht="15.75" customHeight="1" thickBot="1" x14ac:dyDescent="0.3">
      <c r="A23" s="717"/>
      <c r="B23" s="286" t="s">
        <v>85</v>
      </c>
      <c r="C23" s="287">
        <f>C17/C7-1</f>
        <v>0.1693121693121693</v>
      </c>
      <c r="D23" s="288">
        <f t="shared" ref="D23:N23" si="5">D17/D7-1</f>
        <v>-0.20544554455445541</v>
      </c>
      <c r="E23" s="425">
        <f t="shared" si="5"/>
        <v>0.21981320880587063</v>
      </c>
      <c r="F23" s="348">
        <f>F17/F7-1</f>
        <v>-0.17718335619570191</v>
      </c>
      <c r="G23" s="425">
        <f>G17/G7-1</f>
        <v>-6.4622641509433976E-2</v>
      </c>
      <c r="H23" s="338">
        <f>H17/H7-1</f>
        <v>-0.28305235137533269</v>
      </c>
      <c r="I23" s="287">
        <f t="shared" si="5"/>
        <v>0.55806438132913594</v>
      </c>
      <c r="J23" s="288">
        <f t="shared" si="5"/>
        <v>0.56267632321360894</v>
      </c>
      <c r="K23" s="288">
        <f t="shared" si="5"/>
        <v>0.55578452187669125</v>
      </c>
      <c r="L23" s="288">
        <f t="shared" si="5"/>
        <v>-0.11520525953673266</v>
      </c>
      <c r="M23" s="288">
        <f t="shared" si="5"/>
        <v>-0.16264269118092733</v>
      </c>
      <c r="N23" s="288">
        <f t="shared" si="5"/>
        <v>-8.633093525179858E-2</v>
      </c>
      <c r="O23" s="288">
        <f>O17/O7-1</f>
        <v>0.94409257270595459</v>
      </c>
      <c r="P23" s="288">
        <f>P17/P7-1</f>
        <v>1.0810830324909748</v>
      </c>
      <c r="Q23" s="338">
        <f>Q17/Q7-1</f>
        <v>0.88438906195915545</v>
      </c>
    </row>
    <row r="24" spans="1:17" ht="17.25" customHeight="1" x14ac:dyDescent="0.25">
      <c r="A24" s="451" t="s">
        <v>78</v>
      </c>
      <c r="D24" s="24"/>
      <c r="K24" s="161"/>
      <c r="N24" s="161"/>
      <c r="O24" s="160"/>
      <c r="P24" s="160"/>
    </row>
    <row r="25" spans="1:17" ht="17.25" customHeight="1" x14ac:dyDescent="0.25">
      <c r="A25" s="449" t="s">
        <v>218</v>
      </c>
      <c r="D25" s="24"/>
      <c r="O25" s="400"/>
    </row>
    <row r="26" spans="1:17" ht="17.25" customHeight="1" x14ac:dyDescent="0.25">
      <c r="A26" s="451" t="s">
        <v>234</v>
      </c>
      <c r="D26" s="24"/>
      <c r="I26" s="24"/>
      <c r="J26" s="24"/>
      <c r="K26" s="161"/>
      <c r="O26" s="422"/>
    </row>
    <row r="27" spans="1:17" ht="15.75" customHeight="1" x14ac:dyDescent="0.25">
      <c r="D27" s="24"/>
      <c r="E27" s="24"/>
      <c r="O27" s="422"/>
    </row>
    <row r="28" spans="1:17" x14ac:dyDescent="0.25">
      <c r="O28" s="369"/>
    </row>
    <row r="31" spans="1:17" x14ac:dyDescent="0.25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x14ac:dyDescent="0.25"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</row>
    <row r="33" spans="3:17" x14ac:dyDescent="0.2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3:17" x14ac:dyDescent="0.25"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</row>
    <row r="35" spans="3:17" x14ac:dyDescent="0.25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3:17" x14ac:dyDescent="0.25"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</row>
  </sheetData>
  <mergeCells count="31"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C3:E3"/>
    <mergeCell ref="I3:Q3"/>
    <mergeCell ref="C4:C6"/>
    <mergeCell ref="D4:E4"/>
    <mergeCell ref="I4:I6"/>
    <mergeCell ref="D5:D6"/>
    <mergeCell ref="E5:E6"/>
    <mergeCell ref="L5:N5"/>
    <mergeCell ref="O5:Q5"/>
    <mergeCell ref="L4:Q4"/>
    <mergeCell ref="G4:H4"/>
    <mergeCell ref="G5:G6"/>
    <mergeCell ref="H5:H6"/>
    <mergeCell ref="F4:F6"/>
    <mergeCell ref="F3:H3"/>
    <mergeCell ref="J4:K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I18:Q23 C18:E23 H18:H23 G18:G23 F18:F23" unlocked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P25"/>
  <sheetViews>
    <sheetView zoomScaleNormal="100" workbookViewId="0"/>
  </sheetViews>
  <sheetFormatPr defaultRowHeight="15" x14ac:dyDescent="0.25"/>
  <cols>
    <col min="1" max="1" width="17.85546875" customWidth="1"/>
    <col min="2" max="4" width="7.28515625" customWidth="1"/>
    <col min="5" max="7" width="7.28515625" style="416" customWidth="1"/>
    <col min="8" max="8" width="7.28515625" customWidth="1"/>
    <col min="9" max="9" width="7.28515625" style="107" customWidth="1"/>
    <col min="10" max="11" width="7.28515625" customWidth="1"/>
    <col min="12" max="12" width="7.28515625" style="107" customWidth="1"/>
    <col min="13" max="14" width="7.28515625" customWidth="1"/>
    <col min="15" max="15" width="7.28515625" style="107" customWidth="1"/>
    <col min="16" max="16" width="7.28515625" customWidth="1"/>
  </cols>
  <sheetData>
    <row r="1" spans="1:16" s="2" customFormat="1" ht="17.25" customHeight="1" x14ac:dyDescent="0.2">
      <c r="A1" s="104" t="s">
        <v>321</v>
      </c>
      <c r="E1" s="104"/>
      <c r="F1" s="104"/>
      <c r="G1" s="104"/>
      <c r="I1" s="104"/>
      <c r="J1" s="80"/>
      <c r="L1" s="104"/>
      <c r="N1" s="236"/>
      <c r="O1" s="104"/>
    </row>
    <row r="2" spans="1:16" s="3" customFormat="1" ht="17.25" customHeight="1" thickBot="1" x14ac:dyDescent="0.3">
      <c r="A2" s="167" t="s">
        <v>86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</row>
    <row r="3" spans="1:16" ht="21" customHeight="1" x14ac:dyDescent="0.25">
      <c r="A3" s="763" t="s">
        <v>83</v>
      </c>
      <c r="B3" s="683" t="s">
        <v>199</v>
      </c>
      <c r="C3" s="885"/>
      <c r="D3" s="904"/>
      <c r="E3" s="818" t="s">
        <v>208</v>
      </c>
      <c r="F3" s="899"/>
      <c r="G3" s="900"/>
      <c r="H3" s="683" t="s">
        <v>151</v>
      </c>
      <c r="I3" s="684"/>
      <c r="J3" s="684"/>
      <c r="K3" s="684"/>
      <c r="L3" s="684"/>
      <c r="M3" s="684"/>
      <c r="N3" s="684"/>
      <c r="O3" s="684"/>
      <c r="P3" s="685"/>
    </row>
    <row r="4" spans="1:16" ht="17.25" customHeight="1" x14ac:dyDescent="0.25">
      <c r="A4" s="902"/>
      <c r="B4" s="690" t="s">
        <v>2</v>
      </c>
      <c r="C4" s="696" t="s">
        <v>34</v>
      </c>
      <c r="D4" s="906"/>
      <c r="E4" s="800" t="s">
        <v>2</v>
      </c>
      <c r="F4" s="893" t="s">
        <v>34</v>
      </c>
      <c r="G4" s="894"/>
      <c r="H4" s="888" t="s">
        <v>2</v>
      </c>
      <c r="I4" s="831" t="s">
        <v>152</v>
      </c>
      <c r="J4" s="901"/>
      <c r="K4" s="696" t="s">
        <v>154</v>
      </c>
      <c r="L4" s="697"/>
      <c r="M4" s="697"/>
      <c r="N4" s="697"/>
      <c r="O4" s="697"/>
      <c r="P4" s="698"/>
    </row>
    <row r="5" spans="1:16" ht="22.5" customHeight="1" x14ac:dyDescent="0.25">
      <c r="A5" s="902"/>
      <c r="B5" s="690"/>
      <c r="C5" s="696" t="s">
        <v>219</v>
      </c>
      <c r="D5" s="907" t="s">
        <v>49</v>
      </c>
      <c r="E5" s="897"/>
      <c r="F5" s="696" t="s">
        <v>209</v>
      </c>
      <c r="G5" s="894" t="s">
        <v>210</v>
      </c>
      <c r="H5" s="889"/>
      <c r="I5" s="901"/>
      <c r="J5" s="901"/>
      <c r="K5" s="696" t="s">
        <v>220</v>
      </c>
      <c r="L5" s="697"/>
      <c r="M5" s="697"/>
      <c r="N5" s="696" t="s">
        <v>153</v>
      </c>
      <c r="O5" s="697"/>
      <c r="P5" s="698"/>
    </row>
    <row r="6" spans="1:16" ht="22.5" customHeight="1" thickBot="1" x14ac:dyDescent="0.3">
      <c r="A6" s="903"/>
      <c r="B6" s="905"/>
      <c r="C6" s="895"/>
      <c r="D6" s="908"/>
      <c r="E6" s="898"/>
      <c r="F6" s="895"/>
      <c r="G6" s="896"/>
      <c r="H6" s="890"/>
      <c r="I6" s="320" t="s">
        <v>4</v>
      </c>
      <c r="J6" s="320" t="s">
        <v>53</v>
      </c>
      <c r="K6" s="504" t="s">
        <v>2</v>
      </c>
      <c r="L6" s="504" t="s">
        <v>4</v>
      </c>
      <c r="M6" s="504" t="s">
        <v>53</v>
      </c>
      <c r="N6" s="504" t="s">
        <v>2</v>
      </c>
      <c r="O6" s="504" t="s">
        <v>4</v>
      </c>
      <c r="P6" s="505" t="s">
        <v>53</v>
      </c>
    </row>
    <row r="7" spans="1:16" s="14" customFormat="1" ht="17.25" customHeight="1" x14ac:dyDescent="0.25">
      <c r="A7" s="95" t="s">
        <v>13</v>
      </c>
      <c r="B7" s="604">
        <v>3978</v>
      </c>
      <c r="C7" s="608">
        <v>321</v>
      </c>
      <c r="D7" s="608">
        <v>3657</v>
      </c>
      <c r="E7" s="604">
        <v>3599</v>
      </c>
      <c r="F7" s="608">
        <v>1983</v>
      </c>
      <c r="G7" s="614">
        <v>1616</v>
      </c>
      <c r="H7" s="512">
        <v>111855</v>
      </c>
      <c r="I7" s="468">
        <v>37112</v>
      </c>
      <c r="J7" s="468">
        <v>74743</v>
      </c>
      <c r="K7" s="470">
        <v>23148</v>
      </c>
      <c r="L7" s="470">
        <v>8289</v>
      </c>
      <c r="M7" s="470">
        <v>14859</v>
      </c>
      <c r="N7" s="470">
        <v>88707</v>
      </c>
      <c r="O7" s="470">
        <v>28823</v>
      </c>
      <c r="P7" s="612">
        <v>59884</v>
      </c>
    </row>
    <row r="8" spans="1:16" s="14" customFormat="1" ht="17.25" customHeight="1" x14ac:dyDescent="0.25">
      <c r="A8" s="98" t="s">
        <v>14</v>
      </c>
      <c r="B8" s="413">
        <v>272</v>
      </c>
      <c r="C8" s="206">
        <v>34</v>
      </c>
      <c r="D8" s="206">
        <v>238</v>
      </c>
      <c r="E8" s="413">
        <v>423</v>
      </c>
      <c r="F8" s="206">
        <v>237</v>
      </c>
      <c r="G8" s="13">
        <v>186</v>
      </c>
      <c r="H8" s="413">
        <v>11192</v>
      </c>
      <c r="I8" s="606">
        <v>3672</v>
      </c>
      <c r="J8" s="606">
        <v>7520</v>
      </c>
      <c r="K8" s="610">
        <v>3222</v>
      </c>
      <c r="L8" s="610">
        <v>1056</v>
      </c>
      <c r="M8" s="610">
        <v>2166</v>
      </c>
      <c r="N8" s="610">
        <v>7970</v>
      </c>
      <c r="O8" s="610">
        <v>2616</v>
      </c>
      <c r="P8" s="97">
        <v>5354</v>
      </c>
    </row>
    <row r="9" spans="1:16" s="14" customFormat="1" ht="17.25" customHeight="1" x14ac:dyDescent="0.25">
      <c r="A9" s="98" t="s">
        <v>15</v>
      </c>
      <c r="B9" s="413">
        <v>538</v>
      </c>
      <c r="C9" s="206">
        <v>40</v>
      </c>
      <c r="D9" s="206">
        <v>498</v>
      </c>
      <c r="E9" s="413">
        <v>370</v>
      </c>
      <c r="F9" s="206">
        <v>211</v>
      </c>
      <c r="G9" s="13">
        <v>159</v>
      </c>
      <c r="H9" s="413">
        <v>15503</v>
      </c>
      <c r="I9" s="606">
        <v>5051</v>
      </c>
      <c r="J9" s="606">
        <v>10452</v>
      </c>
      <c r="K9" s="610">
        <v>2286</v>
      </c>
      <c r="L9" s="610">
        <v>872</v>
      </c>
      <c r="M9" s="610">
        <v>1414</v>
      </c>
      <c r="N9" s="610">
        <v>13217</v>
      </c>
      <c r="O9" s="610">
        <v>4179</v>
      </c>
      <c r="P9" s="97">
        <v>9038</v>
      </c>
    </row>
    <row r="10" spans="1:16" s="14" customFormat="1" ht="17.25" customHeight="1" x14ac:dyDescent="0.25">
      <c r="A10" s="98" t="s">
        <v>16</v>
      </c>
      <c r="B10" s="413">
        <v>247</v>
      </c>
      <c r="C10" s="206">
        <v>24</v>
      </c>
      <c r="D10" s="206">
        <v>223</v>
      </c>
      <c r="E10" s="413">
        <v>171</v>
      </c>
      <c r="F10" s="206">
        <v>97</v>
      </c>
      <c r="G10" s="13">
        <v>74</v>
      </c>
      <c r="H10" s="413">
        <v>5438</v>
      </c>
      <c r="I10" s="606">
        <v>1868</v>
      </c>
      <c r="J10" s="606">
        <v>3570</v>
      </c>
      <c r="K10" s="610">
        <v>1201</v>
      </c>
      <c r="L10" s="610">
        <v>471</v>
      </c>
      <c r="M10" s="610">
        <v>730</v>
      </c>
      <c r="N10" s="610">
        <v>4237</v>
      </c>
      <c r="O10" s="610">
        <v>1397</v>
      </c>
      <c r="P10" s="97">
        <v>2840</v>
      </c>
    </row>
    <row r="11" spans="1:16" s="14" customFormat="1" ht="17.25" customHeight="1" x14ac:dyDescent="0.25">
      <c r="A11" s="98" t="s">
        <v>17</v>
      </c>
      <c r="B11" s="413">
        <v>215</v>
      </c>
      <c r="C11" s="206">
        <v>18</v>
      </c>
      <c r="D11" s="206">
        <v>197</v>
      </c>
      <c r="E11" s="413">
        <v>195</v>
      </c>
      <c r="F11" s="206">
        <v>110</v>
      </c>
      <c r="G11" s="13">
        <v>85</v>
      </c>
      <c r="H11" s="413">
        <v>5826</v>
      </c>
      <c r="I11" s="606">
        <v>1891</v>
      </c>
      <c r="J11" s="606">
        <v>3935</v>
      </c>
      <c r="K11" s="610">
        <v>1405</v>
      </c>
      <c r="L11" s="610">
        <v>524</v>
      </c>
      <c r="M11" s="610">
        <v>881</v>
      </c>
      <c r="N11" s="610">
        <v>4421</v>
      </c>
      <c r="O11" s="610">
        <v>1367</v>
      </c>
      <c r="P11" s="97">
        <v>3054</v>
      </c>
    </row>
    <row r="12" spans="1:16" s="14" customFormat="1" ht="17.25" customHeight="1" x14ac:dyDescent="0.25">
      <c r="A12" s="98" t="s">
        <v>18</v>
      </c>
      <c r="B12" s="413">
        <v>101</v>
      </c>
      <c r="C12" s="206">
        <v>9</v>
      </c>
      <c r="D12" s="206">
        <v>92</v>
      </c>
      <c r="E12" s="413">
        <v>143</v>
      </c>
      <c r="F12" s="206">
        <v>77</v>
      </c>
      <c r="G12" s="13">
        <v>66</v>
      </c>
      <c r="H12" s="413">
        <v>3979</v>
      </c>
      <c r="I12" s="606">
        <v>1394</v>
      </c>
      <c r="J12" s="606">
        <v>2585</v>
      </c>
      <c r="K12" s="610">
        <v>664</v>
      </c>
      <c r="L12" s="610">
        <v>253</v>
      </c>
      <c r="M12" s="610">
        <v>411</v>
      </c>
      <c r="N12" s="610">
        <v>3315</v>
      </c>
      <c r="O12" s="610">
        <v>1141</v>
      </c>
      <c r="P12" s="97">
        <v>2174</v>
      </c>
    </row>
    <row r="13" spans="1:16" s="14" customFormat="1" ht="17.25" customHeight="1" x14ac:dyDescent="0.25">
      <c r="A13" s="98" t="s">
        <v>19</v>
      </c>
      <c r="B13" s="413">
        <v>279</v>
      </c>
      <c r="C13" s="206">
        <v>24</v>
      </c>
      <c r="D13" s="206">
        <v>255</v>
      </c>
      <c r="E13" s="413">
        <v>393</v>
      </c>
      <c r="F13" s="206">
        <v>213</v>
      </c>
      <c r="G13" s="13">
        <v>180</v>
      </c>
      <c r="H13" s="413">
        <v>10376</v>
      </c>
      <c r="I13" s="606">
        <v>3500</v>
      </c>
      <c r="J13" s="606">
        <v>6876</v>
      </c>
      <c r="K13" s="610">
        <v>2392</v>
      </c>
      <c r="L13" s="610">
        <v>891</v>
      </c>
      <c r="M13" s="610">
        <v>1501</v>
      </c>
      <c r="N13" s="610">
        <v>7984</v>
      </c>
      <c r="O13" s="610">
        <v>2609</v>
      </c>
      <c r="P13" s="97">
        <v>5375</v>
      </c>
    </row>
    <row r="14" spans="1:16" s="14" customFormat="1" ht="17.25" customHeight="1" x14ac:dyDescent="0.25">
      <c r="A14" s="98" t="s">
        <v>20</v>
      </c>
      <c r="B14" s="413">
        <v>187</v>
      </c>
      <c r="C14" s="206">
        <v>18</v>
      </c>
      <c r="D14" s="206">
        <v>169</v>
      </c>
      <c r="E14" s="413">
        <v>218</v>
      </c>
      <c r="F14" s="206">
        <v>117</v>
      </c>
      <c r="G14" s="13">
        <v>101</v>
      </c>
      <c r="H14" s="413">
        <v>5331</v>
      </c>
      <c r="I14" s="606">
        <v>1854</v>
      </c>
      <c r="J14" s="606">
        <v>3477</v>
      </c>
      <c r="K14" s="610">
        <v>1457</v>
      </c>
      <c r="L14" s="610">
        <v>543</v>
      </c>
      <c r="M14" s="610">
        <v>914</v>
      </c>
      <c r="N14" s="610">
        <v>3874</v>
      </c>
      <c r="O14" s="610">
        <v>1311</v>
      </c>
      <c r="P14" s="97">
        <v>2563</v>
      </c>
    </row>
    <row r="15" spans="1:16" s="14" customFormat="1" ht="17.25" customHeight="1" x14ac:dyDescent="0.25">
      <c r="A15" s="98" t="s">
        <v>21</v>
      </c>
      <c r="B15" s="413">
        <v>258</v>
      </c>
      <c r="C15" s="206">
        <v>24</v>
      </c>
      <c r="D15" s="206">
        <v>234</v>
      </c>
      <c r="E15" s="413">
        <v>215</v>
      </c>
      <c r="F15" s="206">
        <v>113</v>
      </c>
      <c r="G15" s="13">
        <v>102</v>
      </c>
      <c r="H15" s="413">
        <v>6482</v>
      </c>
      <c r="I15" s="606">
        <v>2178</v>
      </c>
      <c r="J15" s="606">
        <v>4304</v>
      </c>
      <c r="K15" s="610">
        <v>1532</v>
      </c>
      <c r="L15" s="610">
        <v>542</v>
      </c>
      <c r="M15" s="610">
        <v>990</v>
      </c>
      <c r="N15" s="610">
        <v>4950</v>
      </c>
      <c r="O15" s="610">
        <v>1636</v>
      </c>
      <c r="P15" s="97">
        <v>3314</v>
      </c>
    </row>
    <row r="16" spans="1:16" s="14" customFormat="1" ht="17.25" customHeight="1" x14ac:dyDescent="0.25">
      <c r="A16" s="98" t="s">
        <v>22</v>
      </c>
      <c r="B16" s="413">
        <v>228</v>
      </c>
      <c r="C16" s="206">
        <v>15</v>
      </c>
      <c r="D16" s="206">
        <v>213</v>
      </c>
      <c r="E16" s="413">
        <v>153</v>
      </c>
      <c r="F16" s="206">
        <v>85</v>
      </c>
      <c r="G16" s="13">
        <v>68</v>
      </c>
      <c r="H16" s="413">
        <v>5022</v>
      </c>
      <c r="I16" s="606">
        <v>1638</v>
      </c>
      <c r="J16" s="606">
        <v>3384</v>
      </c>
      <c r="K16" s="610">
        <v>1077</v>
      </c>
      <c r="L16" s="610">
        <v>393</v>
      </c>
      <c r="M16" s="610">
        <v>684</v>
      </c>
      <c r="N16" s="610">
        <v>3945</v>
      </c>
      <c r="O16" s="610">
        <v>1245</v>
      </c>
      <c r="P16" s="97">
        <v>2700</v>
      </c>
    </row>
    <row r="17" spans="1:16" s="14" customFormat="1" ht="17.25" customHeight="1" x14ac:dyDescent="0.25">
      <c r="A17" s="98" t="s">
        <v>23</v>
      </c>
      <c r="B17" s="413">
        <v>235</v>
      </c>
      <c r="C17" s="206">
        <v>12</v>
      </c>
      <c r="D17" s="206">
        <v>223</v>
      </c>
      <c r="E17" s="413">
        <v>128</v>
      </c>
      <c r="F17" s="206">
        <v>58</v>
      </c>
      <c r="G17" s="13">
        <v>70</v>
      </c>
      <c r="H17" s="413">
        <v>4724</v>
      </c>
      <c r="I17" s="606">
        <v>1470</v>
      </c>
      <c r="J17" s="606">
        <v>3254</v>
      </c>
      <c r="K17" s="610">
        <v>579</v>
      </c>
      <c r="L17" s="610">
        <v>203</v>
      </c>
      <c r="M17" s="610">
        <v>376</v>
      </c>
      <c r="N17" s="610">
        <v>4145</v>
      </c>
      <c r="O17" s="610">
        <v>1267</v>
      </c>
      <c r="P17" s="97">
        <v>2878</v>
      </c>
    </row>
    <row r="18" spans="1:16" s="14" customFormat="1" ht="17.25" customHeight="1" x14ac:dyDescent="0.25">
      <c r="A18" s="98" t="s">
        <v>24</v>
      </c>
      <c r="B18" s="413">
        <v>463</v>
      </c>
      <c r="C18" s="206">
        <v>27</v>
      </c>
      <c r="D18" s="206">
        <v>436</v>
      </c>
      <c r="E18" s="413">
        <v>338</v>
      </c>
      <c r="F18" s="206">
        <v>186</v>
      </c>
      <c r="G18" s="13">
        <v>152</v>
      </c>
      <c r="H18" s="413">
        <v>12469</v>
      </c>
      <c r="I18" s="606">
        <v>4183</v>
      </c>
      <c r="J18" s="606">
        <v>8286</v>
      </c>
      <c r="K18" s="610">
        <v>2071</v>
      </c>
      <c r="L18" s="610">
        <v>670</v>
      </c>
      <c r="M18" s="610">
        <v>1401</v>
      </c>
      <c r="N18" s="610">
        <v>10398</v>
      </c>
      <c r="O18" s="610">
        <v>3513</v>
      </c>
      <c r="P18" s="97">
        <v>6885</v>
      </c>
    </row>
    <row r="19" spans="1:16" s="14" customFormat="1" ht="17.25" customHeight="1" x14ac:dyDescent="0.25">
      <c r="A19" s="98" t="s">
        <v>25</v>
      </c>
      <c r="B19" s="413">
        <v>281</v>
      </c>
      <c r="C19" s="206">
        <v>22</v>
      </c>
      <c r="D19" s="206">
        <v>259</v>
      </c>
      <c r="E19" s="413">
        <v>248</v>
      </c>
      <c r="F19" s="206">
        <v>140</v>
      </c>
      <c r="G19" s="13">
        <v>108</v>
      </c>
      <c r="H19" s="413">
        <v>7249</v>
      </c>
      <c r="I19" s="606">
        <v>2423</v>
      </c>
      <c r="J19" s="606">
        <v>4826</v>
      </c>
      <c r="K19" s="610">
        <v>1608</v>
      </c>
      <c r="L19" s="610">
        <v>602</v>
      </c>
      <c r="M19" s="610">
        <v>1006</v>
      </c>
      <c r="N19" s="610">
        <v>5641</v>
      </c>
      <c r="O19" s="610">
        <v>1821</v>
      </c>
      <c r="P19" s="97">
        <v>3820</v>
      </c>
    </row>
    <row r="20" spans="1:16" s="14" customFormat="1" ht="17.25" customHeight="1" x14ac:dyDescent="0.25">
      <c r="A20" s="98" t="s">
        <v>26</v>
      </c>
      <c r="B20" s="413">
        <v>251</v>
      </c>
      <c r="C20" s="206">
        <v>21</v>
      </c>
      <c r="D20" s="206">
        <v>230</v>
      </c>
      <c r="E20" s="413">
        <v>169</v>
      </c>
      <c r="F20" s="206">
        <v>97</v>
      </c>
      <c r="G20" s="13">
        <v>72</v>
      </c>
      <c r="H20" s="413">
        <v>5869</v>
      </c>
      <c r="I20" s="606">
        <v>1953</v>
      </c>
      <c r="J20" s="606">
        <v>3916</v>
      </c>
      <c r="K20" s="610">
        <v>1022</v>
      </c>
      <c r="L20" s="610">
        <v>353</v>
      </c>
      <c r="M20" s="610">
        <v>669</v>
      </c>
      <c r="N20" s="610">
        <v>4847</v>
      </c>
      <c r="O20" s="610">
        <v>1600</v>
      </c>
      <c r="P20" s="97">
        <v>3247</v>
      </c>
    </row>
    <row r="21" spans="1:16" s="14" customFormat="1" ht="17.25" customHeight="1" thickBot="1" x14ac:dyDescent="0.3">
      <c r="A21" s="96" t="s">
        <v>27</v>
      </c>
      <c r="B21" s="605">
        <v>423</v>
      </c>
      <c r="C21" s="609">
        <v>33</v>
      </c>
      <c r="D21" s="609">
        <v>390</v>
      </c>
      <c r="E21" s="605">
        <v>435</v>
      </c>
      <c r="F21" s="609">
        <v>242</v>
      </c>
      <c r="G21" s="615">
        <v>193</v>
      </c>
      <c r="H21" s="605">
        <v>12395</v>
      </c>
      <c r="I21" s="607">
        <v>4037</v>
      </c>
      <c r="J21" s="607">
        <v>8358</v>
      </c>
      <c r="K21" s="611">
        <v>2632</v>
      </c>
      <c r="L21" s="611">
        <v>916</v>
      </c>
      <c r="M21" s="611">
        <v>1716</v>
      </c>
      <c r="N21" s="611">
        <v>9763</v>
      </c>
      <c r="O21" s="611">
        <v>3121</v>
      </c>
      <c r="P21" s="613">
        <v>6642</v>
      </c>
    </row>
    <row r="22" spans="1:16" s="7" customFormat="1" ht="17.25" customHeight="1" x14ac:dyDescent="0.2">
      <c r="A22" s="451" t="s">
        <v>78</v>
      </c>
      <c r="E22" s="128"/>
      <c r="F22" s="128"/>
      <c r="G22" s="128"/>
      <c r="I22" s="128"/>
      <c r="L22" s="128"/>
      <c r="O22" s="128"/>
    </row>
    <row r="23" spans="1:16" s="7" customFormat="1" ht="17.25" customHeight="1" x14ac:dyDescent="0.2">
      <c r="A23" s="449" t="s">
        <v>218</v>
      </c>
      <c r="E23" s="128"/>
      <c r="F23" s="128"/>
      <c r="G23" s="128"/>
      <c r="I23" s="128"/>
      <c r="L23" s="128"/>
      <c r="O23" s="128"/>
    </row>
    <row r="24" spans="1:16" s="7" customFormat="1" ht="17.25" customHeight="1" x14ac:dyDescent="0.2">
      <c r="A24" s="451" t="s">
        <v>234</v>
      </c>
      <c r="E24" s="128"/>
      <c r="F24" s="128"/>
      <c r="G24" s="128"/>
      <c r="I24" s="128"/>
      <c r="L24" s="128"/>
      <c r="O24" s="128"/>
    </row>
    <row r="25" spans="1:16" x14ac:dyDescent="0.25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</row>
  </sheetData>
  <mergeCells count="17">
    <mergeCell ref="G5:G6"/>
    <mergeCell ref="I4:J5"/>
    <mergeCell ref="A3:A6"/>
    <mergeCell ref="B3:D3"/>
    <mergeCell ref="H3:P3"/>
    <mergeCell ref="B4:B6"/>
    <mergeCell ref="C4:D4"/>
    <mergeCell ref="H4:H6"/>
    <mergeCell ref="C5:C6"/>
    <mergeCell ref="D5:D6"/>
    <mergeCell ref="K5:M5"/>
    <mergeCell ref="N5:P5"/>
    <mergeCell ref="K4:P4"/>
    <mergeCell ref="E3:G3"/>
    <mergeCell ref="E4:E6"/>
    <mergeCell ref="F4:G4"/>
    <mergeCell ref="F5:F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Z45"/>
  <sheetViews>
    <sheetView zoomScaleNormal="100" workbookViewId="0"/>
  </sheetViews>
  <sheetFormatPr defaultColWidth="9.140625" defaultRowHeight="15" x14ac:dyDescent="0.25"/>
  <cols>
    <col min="1" max="1" width="10.42578125" style="107" customWidth="1"/>
    <col min="2" max="2" width="4.28515625" style="107" customWidth="1"/>
    <col min="3" max="3" width="7.140625" style="107" customWidth="1"/>
    <col min="4" max="4" width="5.7109375" style="107" customWidth="1"/>
    <col min="5" max="5" width="7" style="107" customWidth="1"/>
    <col min="6" max="6" width="5" style="107" customWidth="1"/>
    <col min="7" max="7" width="6.42578125" style="107" customWidth="1"/>
    <col min="8" max="8" width="5" style="107" customWidth="1"/>
    <col min="9" max="9" width="6.140625" style="107" customWidth="1"/>
    <col min="10" max="10" width="5.7109375" style="107" customWidth="1"/>
    <col min="11" max="11" width="6.42578125" style="107" customWidth="1"/>
    <col min="12" max="12" width="4.7109375" style="107" bestFit="1" customWidth="1"/>
    <col min="13" max="13" width="6.140625" style="107" customWidth="1"/>
    <col min="14" max="14" width="6" style="107" customWidth="1"/>
    <col min="15" max="15" width="5.7109375" style="107" customWidth="1"/>
    <col min="16" max="16" width="5.28515625" style="107" customWidth="1"/>
    <col min="17" max="17" width="5.7109375" style="107" customWidth="1"/>
    <col min="18" max="18" width="5.28515625" style="107" customWidth="1"/>
    <col min="19" max="19" width="5.7109375" style="107" customWidth="1"/>
    <col min="20" max="20" width="5.28515625" style="107" customWidth="1"/>
    <col min="21" max="21" width="6" style="107" customWidth="1"/>
    <col min="22" max="22" width="5.28515625" style="107" customWidth="1"/>
    <col min="23" max="23" width="6" style="107" customWidth="1"/>
    <col min="24" max="24" width="5.7109375" style="107" customWidth="1"/>
    <col min="25" max="16384" width="9.140625" style="107"/>
  </cols>
  <sheetData>
    <row r="1" spans="1:26" ht="17.25" customHeight="1" x14ac:dyDescent="0.25">
      <c r="A1" s="126" t="s">
        <v>320</v>
      </c>
      <c r="B1" s="126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236"/>
      <c r="U1" s="104"/>
      <c r="V1" s="104"/>
      <c r="W1" s="104"/>
      <c r="X1" s="104"/>
    </row>
    <row r="2" spans="1:26" s="105" customFormat="1" ht="17.25" customHeight="1" thickBot="1" x14ac:dyDescent="0.3">
      <c r="A2" s="167" t="s">
        <v>86</v>
      </c>
      <c r="Q2" s="105" t="s">
        <v>0</v>
      </c>
    </row>
    <row r="3" spans="1:26" ht="17.25" customHeight="1" x14ac:dyDescent="0.25">
      <c r="A3" s="701" t="s">
        <v>90</v>
      </c>
      <c r="B3" s="703"/>
      <c r="C3" s="825" t="s">
        <v>51</v>
      </c>
      <c r="D3" s="731"/>
      <c r="E3" s="880" t="s">
        <v>221</v>
      </c>
      <c r="F3" s="732"/>
      <c r="G3" s="840" t="s">
        <v>36</v>
      </c>
      <c r="H3" s="910"/>
      <c r="I3" s="910"/>
      <c r="J3" s="910"/>
      <c r="K3" s="910"/>
      <c r="L3" s="910"/>
      <c r="M3" s="910"/>
      <c r="N3" s="910"/>
      <c r="O3" s="910"/>
      <c r="P3" s="910"/>
      <c r="Q3" s="910"/>
      <c r="R3" s="910"/>
      <c r="S3" s="910"/>
      <c r="T3" s="910"/>
      <c r="U3" s="910"/>
      <c r="V3" s="910"/>
      <c r="W3" s="910"/>
      <c r="X3" s="911"/>
    </row>
    <row r="4" spans="1:26" ht="17.25" customHeight="1" x14ac:dyDescent="0.25">
      <c r="A4" s="704"/>
      <c r="B4" s="705"/>
      <c r="C4" s="826"/>
      <c r="D4" s="909"/>
      <c r="E4" s="909"/>
      <c r="F4" s="916"/>
      <c r="G4" s="789" t="s">
        <v>72</v>
      </c>
      <c r="H4" s="878"/>
      <c r="I4" s="875" t="s">
        <v>73</v>
      </c>
      <c r="J4" s="878"/>
      <c r="K4" s="912" t="s">
        <v>37</v>
      </c>
      <c r="L4" s="913"/>
      <c r="M4" s="875" t="s">
        <v>40</v>
      </c>
      <c r="N4" s="878"/>
      <c r="O4" s="875" t="s">
        <v>38</v>
      </c>
      <c r="P4" s="878"/>
      <c r="Q4" s="875" t="s">
        <v>39</v>
      </c>
      <c r="R4" s="878"/>
      <c r="S4" s="875" t="s">
        <v>41</v>
      </c>
      <c r="T4" s="878"/>
      <c r="U4" s="875" t="s">
        <v>348</v>
      </c>
      <c r="V4" s="878"/>
      <c r="W4" s="875" t="s">
        <v>50</v>
      </c>
      <c r="X4" s="876"/>
    </row>
    <row r="5" spans="1:26" ht="17.25" customHeight="1" x14ac:dyDescent="0.25">
      <c r="A5" s="704"/>
      <c r="B5" s="705"/>
      <c r="C5" s="733"/>
      <c r="D5" s="734"/>
      <c r="E5" s="734"/>
      <c r="F5" s="735"/>
      <c r="G5" s="744"/>
      <c r="H5" s="879"/>
      <c r="I5" s="877"/>
      <c r="J5" s="879"/>
      <c r="K5" s="914"/>
      <c r="L5" s="915"/>
      <c r="M5" s="877"/>
      <c r="N5" s="879"/>
      <c r="O5" s="877"/>
      <c r="P5" s="879"/>
      <c r="Q5" s="877"/>
      <c r="R5" s="879"/>
      <c r="S5" s="877"/>
      <c r="T5" s="879"/>
      <c r="U5" s="877"/>
      <c r="V5" s="879"/>
      <c r="W5" s="877"/>
      <c r="X5" s="745"/>
    </row>
    <row r="6" spans="1:26" ht="17.25" customHeight="1" thickBot="1" x14ac:dyDescent="0.3">
      <c r="A6" s="704"/>
      <c r="B6" s="705"/>
      <c r="C6" s="311" t="s">
        <v>56</v>
      </c>
      <c r="D6" s="312" t="s">
        <v>64</v>
      </c>
      <c r="E6" s="314" t="s">
        <v>56</v>
      </c>
      <c r="F6" s="319" t="s">
        <v>61</v>
      </c>
      <c r="G6" s="316" t="s">
        <v>56</v>
      </c>
      <c r="H6" s="317" t="s">
        <v>61</v>
      </c>
      <c r="I6" s="314" t="s">
        <v>56</v>
      </c>
      <c r="J6" s="317" t="s">
        <v>61</v>
      </c>
      <c r="K6" s="314" t="s">
        <v>56</v>
      </c>
      <c r="L6" s="317" t="s">
        <v>61</v>
      </c>
      <c r="M6" s="314" t="s">
        <v>56</v>
      </c>
      <c r="N6" s="317" t="s">
        <v>61</v>
      </c>
      <c r="O6" s="314" t="s">
        <v>56</v>
      </c>
      <c r="P6" s="317" t="s">
        <v>61</v>
      </c>
      <c r="Q6" s="314" t="s">
        <v>56</v>
      </c>
      <c r="R6" s="317" t="s">
        <v>61</v>
      </c>
      <c r="S6" s="314" t="s">
        <v>56</v>
      </c>
      <c r="T6" s="317" t="s">
        <v>61</v>
      </c>
      <c r="U6" s="314" t="s">
        <v>56</v>
      </c>
      <c r="V6" s="317" t="s">
        <v>61</v>
      </c>
      <c r="W6" s="314" t="s">
        <v>56</v>
      </c>
      <c r="X6" s="315" t="s">
        <v>61</v>
      </c>
    </row>
    <row r="7" spans="1:26" s="14" customFormat="1" ht="17.25" customHeight="1" x14ac:dyDescent="0.25">
      <c r="A7" s="864" t="s">
        <v>6</v>
      </c>
      <c r="B7" s="865"/>
      <c r="C7" s="407">
        <v>71791</v>
      </c>
      <c r="D7" s="191">
        <v>9.0343827786600758E-2</v>
      </c>
      <c r="E7" s="185">
        <v>32631</v>
      </c>
      <c r="F7" s="207">
        <v>0.45452772631666921</v>
      </c>
      <c r="G7" s="103">
        <v>34251</v>
      </c>
      <c r="H7" s="192">
        <v>0.47709322895627587</v>
      </c>
      <c r="I7" s="185">
        <v>3667</v>
      </c>
      <c r="J7" s="133">
        <v>5.1078826036689833E-2</v>
      </c>
      <c r="K7" s="185">
        <v>20262</v>
      </c>
      <c r="L7" s="192">
        <v>0.28223593486648746</v>
      </c>
      <c r="M7" s="185">
        <v>2935</v>
      </c>
      <c r="N7" s="133">
        <v>4.0882561881015723E-2</v>
      </c>
      <c r="O7" s="185">
        <v>1141</v>
      </c>
      <c r="P7" s="133">
        <v>1.5893357106043934E-2</v>
      </c>
      <c r="Q7" s="185">
        <v>671</v>
      </c>
      <c r="R7" s="133">
        <v>9.3465754760346E-3</v>
      </c>
      <c r="S7" s="185">
        <v>1247</v>
      </c>
      <c r="T7" s="133">
        <v>1.7369865303450294E-2</v>
      </c>
      <c r="U7" s="185">
        <v>2185</v>
      </c>
      <c r="V7" s="133">
        <v>3.0435569918234876E-2</v>
      </c>
      <c r="W7" s="185">
        <v>5432</v>
      </c>
      <c r="X7" s="134">
        <v>7.5664080455767432E-2</v>
      </c>
      <c r="Z7" s="437"/>
    </row>
    <row r="8" spans="1:26" s="14" customFormat="1" ht="17.25" customHeight="1" x14ac:dyDescent="0.25">
      <c r="A8" s="699" t="s">
        <v>7</v>
      </c>
      <c r="B8" s="700"/>
      <c r="C8" s="407">
        <v>72110</v>
      </c>
      <c r="D8" s="191">
        <v>8.9250572436413142E-2</v>
      </c>
      <c r="E8" s="185">
        <v>31222</v>
      </c>
      <c r="F8" s="207">
        <v>0.43297739564554155</v>
      </c>
      <c r="G8" s="103">
        <v>34521</v>
      </c>
      <c r="H8" s="192">
        <v>0.47872694494522255</v>
      </c>
      <c r="I8" s="185">
        <v>4437</v>
      </c>
      <c r="J8" s="133">
        <v>6.1530994314242131E-2</v>
      </c>
      <c r="K8" s="185">
        <v>18475</v>
      </c>
      <c r="L8" s="192">
        <v>0.2562057966994869</v>
      </c>
      <c r="M8" s="185">
        <v>3367</v>
      </c>
      <c r="N8" s="133">
        <v>4.6692553043960618E-2</v>
      </c>
      <c r="O8" s="185">
        <v>1113</v>
      </c>
      <c r="P8" s="133">
        <v>1.5434752461517126E-2</v>
      </c>
      <c r="Q8" s="185">
        <v>632</v>
      </c>
      <c r="R8" s="133">
        <v>8.7643877409513248E-3</v>
      </c>
      <c r="S8" s="185">
        <v>1256</v>
      </c>
      <c r="T8" s="133">
        <v>1.7417833864928581E-2</v>
      </c>
      <c r="U8" s="185">
        <v>3034</v>
      </c>
      <c r="V8" s="133">
        <v>4.2074608237415059E-2</v>
      </c>
      <c r="W8" s="185">
        <v>5275</v>
      </c>
      <c r="X8" s="134">
        <v>7.3152128692275692E-2</v>
      </c>
      <c r="Z8" s="437"/>
    </row>
    <row r="9" spans="1:26" s="14" customFormat="1" ht="17.25" customHeight="1" x14ac:dyDescent="0.25">
      <c r="A9" s="699" t="s">
        <v>8</v>
      </c>
      <c r="B9" s="700"/>
      <c r="C9" s="407">
        <v>73629</v>
      </c>
      <c r="D9" s="191">
        <v>8.8961087604240416E-2</v>
      </c>
      <c r="E9" s="185">
        <v>30277</v>
      </c>
      <c r="F9" s="207">
        <v>0.41121025682815193</v>
      </c>
      <c r="G9" s="103">
        <v>35147</v>
      </c>
      <c r="H9" s="192">
        <v>0.47735267353895883</v>
      </c>
      <c r="I9" s="185">
        <v>5440</v>
      </c>
      <c r="J9" s="133">
        <v>7.3883931603036843E-2</v>
      </c>
      <c r="K9" s="185">
        <v>17231</v>
      </c>
      <c r="L9" s="192">
        <v>0.23402463703160439</v>
      </c>
      <c r="M9" s="185">
        <v>3826</v>
      </c>
      <c r="N9" s="133">
        <v>5.1963221013459369E-2</v>
      </c>
      <c r="O9" s="185">
        <v>1120</v>
      </c>
      <c r="P9" s="133">
        <v>1.5211397682978174E-2</v>
      </c>
      <c r="Q9" s="185">
        <v>631</v>
      </c>
      <c r="R9" s="133">
        <v>8.5699928017493113E-3</v>
      </c>
      <c r="S9" s="185">
        <v>1206</v>
      </c>
      <c r="T9" s="133">
        <v>1.6379415719349713E-2</v>
      </c>
      <c r="U9" s="185">
        <v>3549</v>
      </c>
      <c r="V9" s="133">
        <v>4.8201116407937089E-2</v>
      </c>
      <c r="W9" s="185">
        <v>5479</v>
      </c>
      <c r="X9" s="134">
        <v>7.4413614200926265E-2</v>
      </c>
      <c r="Z9" s="437"/>
    </row>
    <row r="10" spans="1:26" s="14" customFormat="1" ht="17.25" customHeight="1" x14ac:dyDescent="0.25">
      <c r="A10" s="699" t="s">
        <v>9</v>
      </c>
      <c r="B10" s="700"/>
      <c r="C10" s="407">
        <v>75848</v>
      </c>
      <c r="D10" s="191">
        <v>8.8800742737991684E-2</v>
      </c>
      <c r="E10" s="185">
        <v>29995</v>
      </c>
      <c r="F10" s="207">
        <v>0.39546197658474846</v>
      </c>
      <c r="G10" s="103">
        <v>35471</v>
      </c>
      <c r="H10" s="192">
        <v>0.46765900221495621</v>
      </c>
      <c r="I10" s="185">
        <v>6669</v>
      </c>
      <c r="J10" s="133">
        <v>8.7925851703406818E-2</v>
      </c>
      <c r="K10" s="185">
        <v>16489</v>
      </c>
      <c r="L10" s="192">
        <v>0.21739531694968886</v>
      </c>
      <c r="M10" s="185">
        <v>4638</v>
      </c>
      <c r="N10" s="133">
        <v>6.1148613015504692E-2</v>
      </c>
      <c r="O10" s="185">
        <v>1183</v>
      </c>
      <c r="P10" s="133">
        <v>1.5596983440565341E-2</v>
      </c>
      <c r="Q10" s="185">
        <v>701</v>
      </c>
      <c r="R10" s="133">
        <v>9.2421685476215595E-3</v>
      </c>
      <c r="S10" s="185">
        <v>1145</v>
      </c>
      <c r="T10" s="133">
        <v>1.5095981436557325E-2</v>
      </c>
      <c r="U10" s="185">
        <v>4114</v>
      </c>
      <c r="V10" s="133">
        <v>5.4240059065499419E-2</v>
      </c>
      <c r="W10" s="185">
        <v>5438</v>
      </c>
      <c r="X10" s="134">
        <v>7.169602362619977E-2</v>
      </c>
      <c r="Z10" s="437"/>
    </row>
    <row r="11" spans="1:26" s="14" customFormat="1" ht="17.25" customHeight="1" x14ac:dyDescent="0.25">
      <c r="A11" s="699" t="s">
        <v>10</v>
      </c>
      <c r="B11" s="700"/>
      <c r="C11" s="481">
        <v>78717</v>
      </c>
      <c r="D11" s="191">
        <v>8.9425629735155082E-2</v>
      </c>
      <c r="E11" s="208">
        <v>29492</v>
      </c>
      <c r="F11" s="207">
        <v>0.37465858709046329</v>
      </c>
      <c r="G11" s="101">
        <v>35881</v>
      </c>
      <c r="H11" s="192">
        <v>0.45582275747297279</v>
      </c>
      <c r="I11" s="208">
        <v>7974</v>
      </c>
      <c r="J11" s="133">
        <v>0.10129959221006898</v>
      </c>
      <c r="K11" s="208">
        <v>15653</v>
      </c>
      <c r="L11" s="192">
        <v>0.19885158225033983</v>
      </c>
      <c r="M11" s="208">
        <v>5596</v>
      </c>
      <c r="N11" s="133">
        <v>7.1090107600645353E-2</v>
      </c>
      <c r="O11" s="208">
        <v>1258</v>
      </c>
      <c r="P11" s="133">
        <v>1.5981300100359516E-2</v>
      </c>
      <c r="Q11" s="208">
        <v>704</v>
      </c>
      <c r="R11" s="133">
        <v>8.9434302628403021E-3</v>
      </c>
      <c r="S11" s="208">
        <v>1152</v>
      </c>
      <c r="T11" s="133">
        <v>1.4634704066465947E-2</v>
      </c>
      <c r="U11" s="208">
        <v>4850</v>
      </c>
      <c r="V11" s="133">
        <v>6.1613120418715146E-2</v>
      </c>
      <c r="W11" s="208">
        <v>5649</v>
      </c>
      <c r="X11" s="134">
        <v>7.1763405617592133E-2</v>
      </c>
      <c r="Z11" s="437"/>
    </row>
    <row r="12" spans="1:26" s="14" customFormat="1" ht="17.25" customHeight="1" x14ac:dyDescent="0.25">
      <c r="A12" s="699" t="s">
        <v>11</v>
      </c>
      <c r="B12" s="700"/>
      <c r="C12" s="481">
        <v>81644</v>
      </c>
      <c r="D12" s="191">
        <v>9.0096094850075262E-2</v>
      </c>
      <c r="E12" s="208">
        <v>28438</v>
      </c>
      <c r="F12" s="207">
        <v>0.34831708392533439</v>
      </c>
      <c r="G12" s="101">
        <v>36638</v>
      </c>
      <c r="H12" s="192">
        <v>0.44875312331585909</v>
      </c>
      <c r="I12" s="208">
        <v>9225</v>
      </c>
      <c r="J12" s="133">
        <v>0.1129905443143403</v>
      </c>
      <c r="K12" s="208">
        <v>14831</v>
      </c>
      <c r="L12" s="192">
        <v>0.1816545000244966</v>
      </c>
      <c r="M12" s="208">
        <v>6414</v>
      </c>
      <c r="N12" s="133">
        <v>7.8560580079368975E-2</v>
      </c>
      <c r="O12" s="208">
        <v>1226</v>
      </c>
      <c r="P12" s="133">
        <v>1.501641271863211E-2</v>
      </c>
      <c r="Q12" s="208">
        <v>736</v>
      </c>
      <c r="R12" s="133">
        <v>9.0147469501739262E-3</v>
      </c>
      <c r="S12" s="208">
        <v>1199</v>
      </c>
      <c r="T12" s="133">
        <v>1.4685708686492577E-2</v>
      </c>
      <c r="U12" s="208">
        <v>5465</v>
      </c>
      <c r="V12" s="133">
        <v>6.6936945764538736E-2</v>
      </c>
      <c r="W12" s="208">
        <v>5910</v>
      </c>
      <c r="X12" s="134">
        <v>7.2387438146097688E-2</v>
      </c>
      <c r="Z12" s="437"/>
    </row>
    <row r="13" spans="1:26" s="14" customFormat="1" ht="17.25" customHeight="1" x14ac:dyDescent="0.25">
      <c r="A13" s="699" t="s">
        <v>52</v>
      </c>
      <c r="B13" s="700"/>
      <c r="C13" s="481">
        <v>95631</v>
      </c>
      <c r="D13" s="191">
        <v>0.10326117472260254</v>
      </c>
      <c r="E13" s="208">
        <v>27212</v>
      </c>
      <c r="F13" s="207">
        <v>0.28455208039234142</v>
      </c>
      <c r="G13" s="101">
        <v>44053</v>
      </c>
      <c r="H13" s="192">
        <v>0.46065606341040038</v>
      </c>
      <c r="I13" s="208">
        <v>12900</v>
      </c>
      <c r="J13" s="133">
        <v>0.13489349687862723</v>
      </c>
      <c r="K13" s="208">
        <v>13869</v>
      </c>
      <c r="L13" s="192">
        <v>0.14502619443485898</v>
      </c>
      <c r="M13" s="208">
        <v>7202</v>
      </c>
      <c r="N13" s="133">
        <v>7.5310307327121961E-2</v>
      </c>
      <c r="O13" s="208">
        <v>1173</v>
      </c>
      <c r="P13" s="133">
        <v>1.2265897041754244E-2</v>
      </c>
      <c r="Q13" s="208">
        <v>740</v>
      </c>
      <c r="R13" s="133">
        <v>7.7380765651305543E-3</v>
      </c>
      <c r="S13" s="208">
        <v>1108</v>
      </c>
      <c r="T13" s="133">
        <v>1.1586201127249531E-2</v>
      </c>
      <c r="U13" s="208">
        <v>3599</v>
      </c>
      <c r="V13" s="133">
        <v>3.7634239943114683E-2</v>
      </c>
      <c r="W13" s="208">
        <v>10987</v>
      </c>
      <c r="X13" s="134">
        <v>0.11488952327174243</v>
      </c>
      <c r="Z13" s="437"/>
    </row>
    <row r="14" spans="1:26" s="14" customFormat="1" ht="17.25" customHeight="1" x14ac:dyDescent="0.25">
      <c r="A14" s="699" t="s">
        <v>82</v>
      </c>
      <c r="B14" s="700"/>
      <c r="C14" s="481">
        <v>101983</v>
      </c>
      <c r="D14" s="191">
        <v>0.10838555128553938</v>
      </c>
      <c r="E14" s="208">
        <v>25946</v>
      </c>
      <c r="F14" s="207">
        <v>0.25441495151152643</v>
      </c>
      <c r="G14" s="101">
        <v>46153</v>
      </c>
      <c r="H14" s="192">
        <v>0.45255581812655049</v>
      </c>
      <c r="I14" s="208">
        <v>15855</v>
      </c>
      <c r="J14" s="133">
        <v>0.15546708765186354</v>
      </c>
      <c r="K14" s="208">
        <v>13651</v>
      </c>
      <c r="L14" s="192">
        <v>0.13385564260710117</v>
      </c>
      <c r="M14" s="208">
        <v>8525</v>
      </c>
      <c r="N14" s="133">
        <v>8.3592363433121208E-2</v>
      </c>
      <c r="O14" s="208">
        <v>1089</v>
      </c>
      <c r="P14" s="133">
        <v>1.0678250296618064E-2</v>
      </c>
      <c r="Q14" s="208">
        <v>780</v>
      </c>
      <c r="R14" s="133">
        <v>7.6483335457870425E-3</v>
      </c>
      <c r="S14" s="208">
        <v>1021</v>
      </c>
      <c r="T14" s="133">
        <v>1.0011472500318681E-2</v>
      </c>
      <c r="U14" s="208">
        <v>3374</v>
      </c>
      <c r="V14" s="133">
        <v>3.3083945363442925E-2</v>
      </c>
      <c r="W14" s="208">
        <v>11535</v>
      </c>
      <c r="X14" s="134">
        <v>0.11310708647519685</v>
      </c>
      <c r="Z14" s="437"/>
    </row>
    <row r="15" spans="1:26" s="14" customFormat="1" ht="17.25" customHeight="1" x14ac:dyDescent="0.25">
      <c r="A15" s="699" t="s">
        <v>193</v>
      </c>
      <c r="B15" s="700"/>
      <c r="C15" s="481">
        <v>110940</v>
      </c>
      <c r="D15" s="191">
        <v>0.11641792924258</v>
      </c>
      <c r="E15" s="208">
        <v>26930</v>
      </c>
      <c r="F15" s="207">
        <v>0.24274382549125653</v>
      </c>
      <c r="G15" s="101">
        <v>50398</v>
      </c>
      <c r="H15" s="192">
        <v>0.45428159365422749</v>
      </c>
      <c r="I15" s="208">
        <v>18329</v>
      </c>
      <c r="J15" s="133">
        <v>0.16521543176491799</v>
      </c>
      <c r="K15" s="208">
        <v>14558</v>
      </c>
      <c r="L15" s="192">
        <v>0.13122408509104019</v>
      </c>
      <c r="M15" s="208">
        <v>10124</v>
      </c>
      <c r="N15" s="133">
        <v>9.1256535063998556E-2</v>
      </c>
      <c r="O15" s="208">
        <v>1180</v>
      </c>
      <c r="P15" s="133">
        <v>1.0636380025238867E-2</v>
      </c>
      <c r="Q15" s="208">
        <v>839</v>
      </c>
      <c r="R15" s="133">
        <v>7.5626464755723811E-3</v>
      </c>
      <c r="S15" s="208">
        <v>1103</v>
      </c>
      <c r="T15" s="133">
        <v>9.9423111591851448E-3</v>
      </c>
      <c r="U15" s="208">
        <v>3979</v>
      </c>
      <c r="V15" s="133">
        <v>3.5866234000360556E-2</v>
      </c>
      <c r="W15" s="208">
        <v>10430</v>
      </c>
      <c r="X15" s="134">
        <v>9.4014782765458813E-2</v>
      </c>
      <c r="Z15" s="437"/>
    </row>
    <row r="16" spans="1:26" s="14" customFormat="1" ht="17.25" customHeight="1" x14ac:dyDescent="0.25">
      <c r="A16" s="699" t="s">
        <v>242</v>
      </c>
      <c r="B16" s="700"/>
      <c r="C16" s="481">
        <v>114108</v>
      </c>
      <c r="D16" s="191">
        <v>0.1185724914480001</v>
      </c>
      <c r="E16" s="208">
        <v>26802</v>
      </c>
      <c r="F16" s="207">
        <v>0.23488274266484382</v>
      </c>
      <c r="G16" s="101">
        <v>51239</v>
      </c>
      <c r="H16" s="192">
        <v>0.44903950643250257</v>
      </c>
      <c r="I16" s="208">
        <v>19374</v>
      </c>
      <c r="J16" s="133">
        <v>0.16978651803554529</v>
      </c>
      <c r="K16" s="208">
        <v>14766</v>
      </c>
      <c r="L16" s="192">
        <v>0.1294037227889368</v>
      </c>
      <c r="M16" s="208">
        <v>11317</v>
      </c>
      <c r="N16" s="133">
        <v>9.917797174606513E-2</v>
      </c>
      <c r="O16" s="208">
        <v>1222</v>
      </c>
      <c r="P16" s="133">
        <v>1.0709152732499037E-2</v>
      </c>
      <c r="Q16" s="208">
        <v>849</v>
      </c>
      <c r="R16" s="133">
        <v>7.4403196971290358E-3</v>
      </c>
      <c r="S16" s="208">
        <v>1151</v>
      </c>
      <c r="T16" s="133">
        <v>1.0086935184211448E-2</v>
      </c>
      <c r="U16" s="208">
        <v>4216</v>
      </c>
      <c r="V16" s="133">
        <v>3.6947453289865741E-2</v>
      </c>
      <c r="W16" s="208">
        <v>9974</v>
      </c>
      <c r="X16" s="134">
        <v>8.7408420093244996E-2</v>
      </c>
      <c r="Z16" s="437"/>
    </row>
    <row r="17" spans="1:26" s="14" customFormat="1" ht="17.25" customHeight="1" thickBot="1" x14ac:dyDescent="0.3">
      <c r="A17" s="861" t="s">
        <v>265</v>
      </c>
      <c r="B17" s="862"/>
      <c r="C17" s="481">
        <v>111855</v>
      </c>
      <c r="D17" s="191">
        <v>0.11596346977049901</v>
      </c>
      <c r="E17" s="208">
        <v>27511</v>
      </c>
      <c r="F17" s="207">
        <v>0.24595234902328908</v>
      </c>
      <c r="G17" s="101">
        <v>47801</v>
      </c>
      <c r="H17" s="192">
        <v>0.42734790577086407</v>
      </c>
      <c r="I17" s="208">
        <v>19033</v>
      </c>
      <c r="J17" s="133">
        <v>0.17015779357203523</v>
      </c>
      <c r="K17" s="208">
        <v>15180</v>
      </c>
      <c r="L17" s="192">
        <v>0.13571141209601717</v>
      </c>
      <c r="M17" s="208">
        <v>12202</v>
      </c>
      <c r="N17" s="133">
        <v>0.10908765812882749</v>
      </c>
      <c r="O17" s="208">
        <v>1217</v>
      </c>
      <c r="P17" s="133">
        <v>1.0880157346564749E-2</v>
      </c>
      <c r="Q17" s="208">
        <v>867</v>
      </c>
      <c r="R17" s="133">
        <v>7.7511063430333914E-3</v>
      </c>
      <c r="S17" s="208">
        <v>1154</v>
      </c>
      <c r="T17" s="133">
        <v>1.0316928165929105E-2</v>
      </c>
      <c r="U17" s="208">
        <v>4214</v>
      </c>
      <c r="V17" s="133">
        <v>3.7673774082517549E-2</v>
      </c>
      <c r="W17" s="208">
        <v>10187</v>
      </c>
      <c r="X17" s="134">
        <v>9.1073264494211256E-2</v>
      </c>
      <c r="Z17" s="437"/>
    </row>
    <row r="18" spans="1:26" s="128" customFormat="1" ht="17.25" customHeight="1" x14ac:dyDescent="0.2">
      <c r="A18" s="860" t="s">
        <v>266</v>
      </c>
      <c r="B18" s="262" t="s">
        <v>84</v>
      </c>
      <c r="C18" s="253">
        <f>C17-C16</f>
        <v>-2253</v>
      </c>
      <c r="D18" s="299" t="s">
        <v>43</v>
      </c>
      <c r="E18" s="254">
        <f t="shared" ref="E18:K18" si="0">E17-E16</f>
        <v>709</v>
      </c>
      <c r="F18" s="349" t="s">
        <v>43</v>
      </c>
      <c r="G18" s="253">
        <f t="shared" si="0"/>
        <v>-3438</v>
      </c>
      <c r="H18" s="299" t="s">
        <v>43</v>
      </c>
      <c r="I18" s="254">
        <f t="shared" si="0"/>
        <v>-341</v>
      </c>
      <c r="J18" s="299" t="s">
        <v>43</v>
      </c>
      <c r="K18" s="254">
        <f t="shared" si="0"/>
        <v>414</v>
      </c>
      <c r="L18" s="299" t="s">
        <v>43</v>
      </c>
      <c r="M18" s="254">
        <f>M17-M16</f>
        <v>885</v>
      </c>
      <c r="N18" s="299" t="s">
        <v>43</v>
      </c>
      <c r="O18" s="254">
        <f>O17-O16</f>
        <v>-5</v>
      </c>
      <c r="P18" s="299" t="s">
        <v>43</v>
      </c>
      <c r="Q18" s="254">
        <f>Q17-Q16</f>
        <v>18</v>
      </c>
      <c r="R18" s="299" t="s">
        <v>43</v>
      </c>
      <c r="S18" s="254">
        <f>S17-S16</f>
        <v>3</v>
      </c>
      <c r="T18" s="299" t="s">
        <v>43</v>
      </c>
      <c r="U18" s="254">
        <f>U17-U16</f>
        <v>-2</v>
      </c>
      <c r="V18" s="299" t="s">
        <v>43</v>
      </c>
      <c r="W18" s="254">
        <f>W17-W16</f>
        <v>213</v>
      </c>
      <c r="X18" s="300" t="s">
        <v>43</v>
      </c>
    </row>
    <row r="19" spans="1:26" ht="17.25" customHeight="1" x14ac:dyDescent="0.25">
      <c r="A19" s="715"/>
      <c r="B19" s="257" t="s">
        <v>85</v>
      </c>
      <c r="C19" s="259">
        <f>C17/C16-1</f>
        <v>-1.9744452623830067E-2</v>
      </c>
      <c r="D19" s="306" t="s">
        <v>43</v>
      </c>
      <c r="E19" s="260">
        <f t="shared" ref="E19:K19" si="1">E17/E16-1</f>
        <v>2.6453249757480757E-2</v>
      </c>
      <c r="F19" s="350" t="s">
        <v>43</v>
      </c>
      <c r="G19" s="259">
        <f t="shared" si="1"/>
        <v>-6.7097328207029849E-2</v>
      </c>
      <c r="H19" s="306" t="s">
        <v>43</v>
      </c>
      <c r="I19" s="260">
        <f t="shared" si="1"/>
        <v>-1.7600908433983653E-2</v>
      </c>
      <c r="J19" s="306" t="s">
        <v>43</v>
      </c>
      <c r="K19" s="260">
        <f t="shared" si="1"/>
        <v>2.8037383177569986E-2</v>
      </c>
      <c r="L19" s="306" t="s">
        <v>43</v>
      </c>
      <c r="M19" s="260">
        <f>M17/M16-1</f>
        <v>7.8200936643986863E-2</v>
      </c>
      <c r="N19" s="306" t="s">
        <v>43</v>
      </c>
      <c r="O19" s="260">
        <f>O17/O16-1</f>
        <v>-4.0916530278232166E-3</v>
      </c>
      <c r="P19" s="306" t="s">
        <v>43</v>
      </c>
      <c r="Q19" s="260">
        <f>Q17/Q16-1</f>
        <v>2.1201413427561766E-2</v>
      </c>
      <c r="R19" s="306" t="s">
        <v>43</v>
      </c>
      <c r="S19" s="260">
        <f>S17/S16-1</f>
        <v>2.6064291920069316E-3</v>
      </c>
      <c r="T19" s="306" t="s">
        <v>43</v>
      </c>
      <c r="U19" s="260">
        <f>U17/U16-1</f>
        <v>-4.7438330170779253E-4</v>
      </c>
      <c r="V19" s="306" t="s">
        <v>43</v>
      </c>
      <c r="W19" s="260">
        <f>W17/W16-1</f>
        <v>2.1355524363344758E-2</v>
      </c>
      <c r="X19" s="307" t="s">
        <v>43</v>
      </c>
    </row>
    <row r="20" spans="1:26" ht="17.25" customHeight="1" x14ac:dyDescent="0.25">
      <c r="A20" s="716" t="s">
        <v>277</v>
      </c>
      <c r="B20" s="270" t="s">
        <v>84</v>
      </c>
      <c r="C20" s="272">
        <f>C17-C12</f>
        <v>30211</v>
      </c>
      <c r="D20" s="303" t="s">
        <v>43</v>
      </c>
      <c r="E20" s="273">
        <f t="shared" ref="E20:K20" si="2">E17-E12</f>
        <v>-927</v>
      </c>
      <c r="F20" s="351" t="s">
        <v>43</v>
      </c>
      <c r="G20" s="272">
        <f t="shared" si="2"/>
        <v>11163</v>
      </c>
      <c r="H20" s="303" t="s">
        <v>43</v>
      </c>
      <c r="I20" s="273">
        <f t="shared" si="2"/>
        <v>9808</v>
      </c>
      <c r="J20" s="303" t="s">
        <v>43</v>
      </c>
      <c r="K20" s="273">
        <f t="shared" si="2"/>
        <v>349</v>
      </c>
      <c r="L20" s="303" t="s">
        <v>43</v>
      </c>
      <c r="M20" s="273">
        <f>M17-M12</f>
        <v>5788</v>
      </c>
      <c r="N20" s="303" t="s">
        <v>43</v>
      </c>
      <c r="O20" s="273">
        <f>O17-O12</f>
        <v>-9</v>
      </c>
      <c r="P20" s="303" t="s">
        <v>43</v>
      </c>
      <c r="Q20" s="273">
        <f>Q17-Q12</f>
        <v>131</v>
      </c>
      <c r="R20" s="303" t="s">
        <v>43</v>
      </c>
      <c r="S20" s="273">
        <f>S17-S12</f>
        <v>-45</v>
      </c>
      <c r="T20" s="303" t="s">
        <v>43</v>
      </c>
      <c r="U20" s="273">
        <f>U17-U12</f>
        <v>-1251</v>
      </c>
      <c r="V20" s="303" t="s">
        <v>43</v>
      </c>
      <c r="W20" s="273">
        <f>W17-W12</f>
        <v>4277</v>
      </c>
      <c r="X20" s="304" t="s">
        <v>43</v>
      </c>
    </row>
    <row r="21" spans="1:26" ht="17.25" customHeight="1" x14ac:dyDescent="0.25">
      <c r="A21" s="715"/>
      <c r="B21" s="257" t="s">
        <v>85</v>
      </c>
      <c r="C21" s="259">
        <f>C17/C12-1</f>
        <v>0.37003331536916373</v>
      </c>
      <c r="D21" s="306" t="s">
        <v>43</v>
      </c>
      <c r="E21" s="260">
        <f t="shared" ref="E21:K21" si="3">E17/E12-1</f>
        <v>-3.2597229059708854E-2</v>
      </c>
      <c r="F21" s="350" t="s">
        <v>43</v>
      </c>
      <c r="G21" s="259">
        <f t="shared" si="3"/>
        <v>0.30468366177193085</v>
      </c>
      <c r="H21" s="306" t="s">
        <v>43</v>
      </c>
      <c r="I21" s="260">
        <f t="shared" si="3"/>
        <v>1.0631978319783197</v>
      </c>
      <c r="J21" s="306" t="s">
        <v>43</v>
      </c>
      <c r="K21" s="260">
        <f t="shared" si="3"/>
        <v>2.3531791517766854E-2</v>
      </c>
      <c r="L21" s="306" t="s">
        <v>43</v>
      </c>
      <c r="M21" s="260">
        <f>M17/M12-1</f>
        <v>0.90240099781727467</v>
      </c>
      <c r="N21" s="306" t="s">
        <v>43</v>
      </c>
      <c r="O21" s="260">
        <f>O17/O12-1</f>
        <v>-7.3409461663948017E-3</v>
      </c>
      <c r="P21" s="306" t="s">
        <v>43</v>
      </c>
      <c r="Q21" s="260">
        <f>Q17/Q12-1</f>
        <v>0.17798913043478271</v>
      </c>
      <c r="R21" s="306" t="s">
        <v>43</v>
      </c>
      <c r="S21" s="260">
        <f>S17/S12-1</f>
        <v>-3.7531276063386132E-2</v>
      </c>
      <c r="T21" s="306" t="s">
        <v>43</v>
      </c>
      <c r="U21" s="260">
        <f>U17/U12-1</f>
        <v>-0.22891125343092411</v>
      </c>
      <c r="V21" s="306" t="s">
        <v>43</v>
      </c>
      <c r="W21" s="260">
        <f>W17/W12-1</f>
        <v>0.72368866328257186</v>
      </c>
      <c r="X21" s="307" t="s">
        <v>43</v>
      </c>
    </row>
    <row r="22" spans="1:26" ht="17.25" customHeight="1" x14ac:dyDescent="0.25">
      <c r="A22" s="716" t="s">
        <v>278</v>
      </c>
      <c r="B22" s="270" t="s">
        <v>84</v>
      </c>
      <c r="C22" s="272">
        <f>C17-C7</f>
        <v>40064</v>
      </c>
      <c r="D22" s="303" t="s">
        <v>43</v>
      </c>
      <c r="E22" s="273">
        <f t="shared" ref="E22:K22" si="4">E17-E7</f>
        <v>-5120</v>
      </c>
      <c r="F22" s="351" t="s">
        <v>43</v>
      </c>
      <c r="G22" s="272">
        <f t="shared" si="4"/>
        <v>13550</v>
      </c>
      <c r="H22" s="303" t="s">
        <v>43</v>
      </c>
      <c r="I22" s="273">
        <f t="shared" si="4"/>
        <v>15366</v>
      </c>
      <c r="J22" s="303" t="s">
        <v>43</v>
      </c>
      <c r="K22" s="273">
        <f t="shared" si="4"/>
        <v>-5082</v>
      </c>
      <c r="L22" s="303" t="s">
        <v>43</v>
      </c>
      <c r="M22" s="273">
        <f>M17-M7</f>
        <v>9267</v>
      </c>
      <c r="N22" s="303" t="s">
        <v>43</v>
      </c>
      <c r="O22" s="273">
        <f>O17-O7</f>
        <v>76</v>
      </c>
      <c r="P22" s="303" t="s">
        <v>43</v>
      </c>
      <c r="Q22" s="273">
        <f>Q17-Q7</f>
        <v>196</v>
      </c>
      <c r="R22" s="303" t="s">
        <v>43</v>
      </c>
      <c r="S22" s="273">
        <f>S17-S7</f>
        <v>-93</v>
      </c>
      <c r="T22" s="303" t="s">
        <v>43</v>
      </c>
      <c r="U22" s="273">
        <f>U17-U7</f>
        <v>2029</v>
      </c>
      <c r="V22" s="303" t="s">
        <v>43</v>
      </c>
      <c r="W22" s="273">
        <f>W17-W7</f>
        <v>4755</v>
      </c>
      <c r="X22" s="304" t="s">
        <v>43</v>
      </c>
    </row>
    <row r="23" spans="1:26" ht="17.25" customHeight="1" thickBot="1" x14ac:dyDescent="0.3">
      <c r="A23" s="717"/>
      <c r="B23" s="286" t="s">
        <v>85</v>
      </c>
      <c r="C23" s="287">
        <f>C17/C7-1</f>
        <v>0.55806438132913594</v>
      </c>
      <c r="D23" s="335" t="s">
        <v>43</v>
      </c>
      <c r="E23" s="288">
        <f t="shared" ref="E23:K23" si="5">E17/E7-1</f>
        <v>-0.15690600962275136</v>
      </c>
      <c r="F23" s="352" t="s">
        <v>43</v>
      </c>
      <c r="G23" s="287">
        <f t="shared" si="5"/>
        <v>0.3956088873317567</v>
      </c>
      <c r="H23" s="335" t="s">
        <v>43</v>
      </c>
      <c r="I23" s="288">
        <f t="shared" si="5"/>
        <v>4.1903463321516226</v>
      </c>
      <c r="J23" s="335" t="s">
        <v>43</v>
      </c>
      <c r="K23" s="288">
        <f t="shared" si="5"/>
        <v>-0.250814332247557</v>
      </c>
      <c r="L23" s="335" t="s">
        <v>43</v>
      </c>
      <c r="M23" s="288">
        <f>M17/M7-1</f>
        <v>3.157410562180579</v>
      </c>
      <c r="N23" s="335" t="s">
        <v>43</v>
      </c>
      <c r="O23" s="288">
        <f>O17/O7-1</f>
        <v>6.6608238387379393E-2</v>
      </c>
      <c r="P23" s="335" t="s">
        <v>43</v>
      </c>
      <c r="Q23" s="288">
        <f>Q17/Q7-1</f>
        <v>0.29210134128166909</v>
      </c>
      <c r="R23" s="335" t="s">
        <v>43</v>
      </c>
      <c r="S23" s="288">
        <f>S17/S7-1</f>
        <v>-7.4578989574979992E-2</v>
      </c>
      <c r="T23" s="335" t="s">
        <v>43</v>
      </c>
      <c r="U23" s="288">
        <f>U17/U7-1</f>
        <v>0.92860411899313511</v>
      </c>
      <c r="V23" s="335" t="s">
        <v>43</v>
      </c>
      <c r="W23" s="288">
        <f>W17/W7-1</f>
        <v>0.87536818851251841</v>
      </c>
      <c r="X23" s="336" t="s">
        <v>43</v>
      </c>
    </row>
    <row r="24" spans="1:26" ht="17.25" customHeight="1" x14ac:dyDescent="0.25">
      <c r="A24" s="448" t="s">
        <v>77</v>
      </c>
    </row>
    <row r="25" spans="1:26" ht="17.25" customHeight="1" x14ac:dyDescent="0.25">
      <c r="A25" s="449" t="s">
        <v>241</v>
      </c>
    </row>
    <row r="26" spans="1:26" ht="17.25" customHeight="1" x14ac:dyDescent="0.25">
      <c r="A26" s="449" t="s">
        <v>166</v>
      </c>
      <c r="K26" s="43"/>
      <c r="L26" s="43"/>
      <c r="M26" s="43"/>
      <c r="N26" s="43"/>
      <c r="O26" s="43"/>
      <c r="P26" s="43"/>
      <c r="Q26" s="365"/>
      <c r="R26" s="365"/>
      <c r="S26" s="365"/>
      <c r="T26" s="365"/>
      <c r="U26" s="365"/>
    </row>
    <row r="27" spans="1:26" ht="17.25" customHeight="1" x14ac:dyDescent="0.25">
      <c r="A27" s="449" t="s">
        <v>204</v>
      </c>
    </row>
    <row r="28" spans="1:26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6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6" x14ac:dyDescent="0.25">
      <c r="A30" s="232"/>
      <c r="B30" s="232"/>
      <c r="C30" s="401"/>
      <c r="D30" s="401"/>
      <c r="E30" s="401"/>
      <c r="F30" s="401"/>
      <c r="G30" s="402"/>
      <c r="H30" s="402"/>
      <c r="I30" s="403"/>
      <c r="J30" s="404"/>
      <c r="K30" s="404"/>
      <c r="L30" s="404"/>
      <c r="M30" s="404"/>
      <c r="N30" s="403"/>
      <c r="O30" s="403"/>
      <c r="P30" s="403"/>
    </row>
    <row r="31" spans="1:26" x14ac:dyDescent="0.25">
      <c r="A31" s="232"/>
      <c r="B31" s="232"/>
      <c r="C31" s="401"/>
      <c r="D31" s="401"/>
      <c r="E31" s="401"/>
      <c r="F31" s="401"/>
      <c r="G31" s="402"/>
      <c r="H31" s="402"/>
      <c r="I31" s="403"/>
      <c r="J31" s="404"/>
      <c r="K31" s="404"/>
      <c r="L31" s="404"/>
      <c r="M31" s="404"/>
      <c r="N31" s="403"/>
      <c r="O31" s="403"/>
      <c r="P31" s="403"/>
    </row>
    <row r="32" spans="1:26" x14ac:dyDescent="0.25">
      <c r="A32" s="232"/>
      <c r="B32" s="232"/>
      <c r="C32" s="401"/>
      <c r="D32" s="401"/>
      <c r="E32" s="401"/>
      <c r="F32" s="401"/>
      <c r="G32" s="402"/>
      <c r="H32" s="402"/>
      <c r="I32" s="403"/>
      <c r="J32" s="404"/>
      <c r="K32" s="404"/>
      <c r="L32" s="404"/>
      <c r="M32" s="404"/>
      <c r="N32" s="403"/>
      <c r="O32" s="403"/>
      <c r="P32" s="403"/>
    </row>
    <row r="33" spans="1:16" x14ac:dyDescent="0.25">
      <c r="A33" s="232"/>
      <c r="B33" s="232"/>
      <c r="C33" s="401"/>
      <c r="D33" s="401"/>
      <c r="E33" s="401"/>
      <c r="F33" s="401"/>
      <c r="G33" s="402"/>
      <c r="H33" s="402"/>
      <c r="I33" s="403"/>
      <c r="J33" s="404"/>
      <c r="K33" s="404"/>
      <c r="L33" s="404"/>
      <c r="M33" s="404"/>
      <c r="N33" s="403"/>
      <c r="O33" s="403"/>
      <c r="P33" s="403"/>
    </row>
    <row r="34" spans="1:16" x14ac:dyDescent="0.25">
      <c r="A34" s="232"/>
      <c r="B34" s="232"/>
      <c r="C34" s="401"/>
      <c r="D34" s="401"/>
      <c r="E34" s="401"/>
      <c r="F34" s="401"/>
      <c r="G34" s="402"/>
      <c r="H34" s="402"/>
      <c r="I34" s="405"/>
      <c r="J34" s="404"/>
      <c r="K34" s="404"/>
      <c r="L34" s="404"/>
      <c r="M34" s="404"/>
      <c r="N34" s="403"/>
      <c r="O34" s="403"/>
      <c r="P34" s="403"/>
    </row>
    <row r="35" spans="1:16" x14ac:dyDescent="0.25">
      <c r="A35" s="232"/>
      <c r="B35" s="232"/>
      <c r="C35" s="401"/>
      <c r="D35" s="401"/>
      <c r="E35" s="401"/>
      <c r="F35" s="401"/>
      <c r="G35" s="402"/>
      <c r="H35" s="402"/>
      <c r="I35" s="405"/>
      <c r="J35" s="404"/>
      <c r="K35" s="404"/>
      <c r="L35" s="404"/>
      <c r="M35" s="404"/>
      <c r="N35" s="403"/>
      <c r="O35" s="403"/>
      <c r="P35" s="403"/>
    </row>
    <row r="36" spans="1:16" x14ac:dyDescent="0.25">
      <c r="A36" s="232"/>
      <c r="B36" s="232"/>
      <c r="C36" s="401"/>
      <c r="D36" s="401"/>
      <c r="E36" s="401"/>
      <c r="F36" s="401"/>
      <c r="G36" s="402"/>
      <c r="H36" s="402"/>
      <c r="I36" s="405"/>
      <c r="J36" s="404"/>
      <c r="K36" s="404"/>
      <c r="L36" s="404"/>
      <c r="M36" s="404"/>
      <c r="N36" s="403"/>
      <c r="O36" s="403"/>
      <c r="P36" s="403"/>
    </row>
    <row r="37" spans="1:16" x14ac:dyDescent="0.25">
      <c r="A37" s="232"/>
      <c r="B37" s="232"/>
      <c r="C37" s="401"/>
      <c r="D37" s="401"/>
      <c r="E37" s="401"/>
      <c r="F37" s="401"/>
      <c r="G37" s="402"/>
      <c r="H37" s="402"/>
      <c r="I37" s="405"/>
      <c r="J37" s="404"/>
      <c r="K37" s="404"/>
      <c r="L37" s="404"/>
      <c r="M37" s="404"/>
      <c r="N37" s="403"/>
      <c r="O37" s="403"/>
      <c r="P37" s="403"/>
    </row>
    <row r="38" spans="1:16" x14ac:dyDescent="0.25">
      <c r="A38" s="232"/>
      <c r="B38" s="232"/>
      <c r="C38" s="401"/>
      <c r="D38" s="401"/>
      <c r="E38" s="401"/>
      <c r="F38" s="401"/>
      <c r="G38" s="402"/>
      <c r="H38" s="402"/>
      <c r="I38" s="405"/>
      <c r="J38" s="404"/>
      <c r="K38" s="404"/>
      <c r="L38" s="404"/>
      <c r="M38" s="404"/>
      <c r="N38" s="403"/>
      <c r="O38" s="403"/>
      <c r="P38" s="403"/>
    </row>
    <row r="39" spans="1:16" x14ac:dyDescent="0.25">
      <c r="A39" s="231"/>
      <c r="B39" s="395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x14ac:dyDescent="0.25">
      <c r="A40" s="231"/>
      <c r="B40" s="230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</row>
    <row r="41" spans="1:16" x14ac:dyDescent="0.25">
      <c r="A41" s="231"/>
      <c r="B41" s="395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x14ac:dyDescent="0.25">
      <c r="A42" s="231"/>
      <c r="B42" s="230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</row>
    <row r="43" spans="1:16" x14ac:dyDescent="0.25">
      <c r="A43" s="231"/>
      <c r="B43" s="395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x14ac:dyDescent="0.25">
      <c r="A44" s="231"/>
      <c r="B44" s="230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</row>
    <row r="45" spans="1:16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</sheetData>
  <mergeCells count="27">
    <mergeCell ref="A20:A21"/>
    <mergeCell ref="A22:A23"/>
    <mergeCell ref="E3:F5"/>
    <mergeCell ref="A3:B6"/>
    <mergeCell ref="A11:B11"/>
    <mergeCell ref="A12:B12"/>
    <mergeCell ref="A13:B13"/>
    <mergeCell ref="A14:B14"/>
    <mergeCell ref="A15:B15"/>
    <mergeCell ref="A16:B16"/>
    <mergeCell ref="A17:B17"/>
    <mergeCell ref="A7:B7"/>
    <mergeCell ref="A8:B8"/>
    <mergeCell ref="A9:B9"/>
    <mergeCell ref="A10:B10"/>
    <mergeCell ref="A18:A19"/>
    <mergeCell ref="S4:T5"/>
    <mergeCell ref="U4:V5"/>
    <mergeCell ref="W4:X5"/>
    <mergeCell ref="C3:D5"/>
    <mergeCell ref="G3:X3"/>
    <mergeCell ref="G4:H5"/>
    <mergeCell ref="K4:L5"/>
    <mergeCell ref="O4:P5"/>
    <mergeCell ref="I4:J5"/>
    <mergeCell ref="Q4:R5"/>
    <mergeCell ref="M4:N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  <ignoredErrors>
    <ignoredError sqref="C18:X23" unlocked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2"/>
  <dimension ref="A1:AI31"/>
  <sheetViews>
    <sheetView zoomScaleNormal="100" workbookViewId="0"/>
  </sheetViews>
  <sheetFormatPr defaultColWidth="9.140625" defaultRowHeight="15" x14ac:dyDescent="0.25"/>
  <cols>
    <col min="1" max="1" width="12.85546875" style="107" customWidth="1"/>
    <col min="2" max="2" width="5.7109375" style="107" customWidth="1"/>
    <col min="3" max="3" width="6.42578125" style="107" customWidth="1"/>
    <col min="4" max="5" width="5" style="107" customWidth="1"/>
    <col min="6" max="6" width="6.42578125" style="107" customWidth="1"/>
    <col min="7" max="7" width="5" style="107" customWidth="1"/>
    <col min="8" max="8" width="6.28515625" style="107" customWidth="1"/>
    <col min="9" max="9" width="5" style="107" customWidth="1"/>
    <col min="10" max="10" width="6.28515625" style="107" customWidth="1"/>
    <col min="11" max="11" width="5.85546875" style="107" customWidth="1"/>
    <col min="12" max="12" width="6.28515625" style="107" customWidth="1"/>
    <col min="13" max="13" width="5" style="107" customWidth="1"/>
    <col min="14" max="14" width="6" style="107" customWidth="1"/>
    <col min="15" max="17" width="4.85546875" style="107" customWidth="1"/>
    <col min="18" max="18" width="5.140625" style="107" customWidth="1"/>
    <col min="19" max="19" width="4.85546875" style="107" customWidth="1"/>
    <col min="20" max="20" width="6" style="107" customWidth="1"/>
    <col min="21" max="21" width="4.85546875" style="107" customWidth="1"/>
    <col min="22" max="22" width="6" style="107" customWidth="1"/>
    <col min="23" max="23" width="4.85546875" style="107" customWidth="1"/>
    <col min="24" max="24" width="6.140625" style="107" customWidth="1"/>
    <col min="25" max="25" width="5.7109375" style="107" customWidth="1"/>
    <col min="26" max="16384" width="9.140625" style="107"/>
  </cols>
  <sheetData>
    <row r="1" spans="1:35" ht="17.25" customHeight="1" x14ac:dyDescent="0.25">
      <c r="A1" s="126" t="s">
        <v>319</v>
      </c>
      <c r="B1" s="126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236"/>
      <c r="U1" s="104"/>
      <c r="V1" s="104"/>
      <c r="W1" s="104"/>
      <c r="X1" s="104"/>
      <c r="Y1" s="104"/>
    </row>
    <row r="2" spans="1:35" s="105" customFormat="1" ht="17.25" customHeight="1" thickBot="1" x14ac:dyDescent="0.3">
      <c r="A2" s="167" t="s">
        <v>86</v>
      </c>
      <c r="R2" s="105" t="s">
        <v>0</v>
      </c>
    </row>
    <row r="3" spans="1:35" ht="17.25" customHeight="1" x14ac:dyDescent="0.25">
      <c r="A3" s="701" t="s">
        <v>90</v>
      </c>
      <c r="B3" s="703"/>
      <c r="C3" s="825" t="s">
        <v>51</v>
      </c>
      <c r="D3" s="917"/>
      <c r="E3" s="731"/>
      <c r="F3" s="880" t="s">
        <v>221</v>
      </c>
      <c r="G3" s="732"/>
      <c r="H3" s="840" t="s">
        <v>36</v>
      </c>
      <c r="I3" s="910"/>
      <c r="J3" s="910"/>
      <c r="K3" s="910"/>
      <c r="L3" s="910"/>
      <c r="M3" s="910"/>
      <c r="N3" s="910"/>
      <c r="O3" s="910"/>
      <c r="P3" s="910"/>
      <c r="Q3" s="910"/>
      <c r="R3" s="910"/>
      <c r="S3" s="910"/>
      <c r="T3" s="910"/>
      <c r="U3" s="910"/>
      <c r="V3" s="910"/>
      <c r="W3" s="910"/>
      <c r="X3" s="910"/>
      <c r="Y3" s="911"/>
    </row>
    <row r="4" spans="1:35" ht="17.25" customHeight="1" x14ac:dyDescent="0.25">
      <c r="A4" s="704"/>
      <c r="B4" s="705"/>
      <c r="C4" s="826"/>
      <c r="D4" s="830"/>
      <c r="E4" s="909"/>
      <c r="F4" s="909"/>
      <c r="G4" s="916"/>
      <c r="H4" s="789" t="s">
        <v>72</v>
      </c>
      <c r="I4" s="878"/>
      <c r="J4" s="875" t="s">
        <v>73</v>
      </c>
      <c r="K4" s="878"/>
      <c r="L4" s="912" t="s">
        <v>37</v>
      </c>
      <c r="M4" s="913"/>
      <c r="N4" s="875" t="s">
        <v>40</v>
      </c>
      <c r="O4" s="878"/>
      <c r="P4" s="875" t="s">
        <v>38</v>
      </c>
      <c r="Q4" s="878"/>
      <c r="R4" s="875" t="s">
        <v>39</v>
      </c>
      <c r="S4" s="878"/>
      <c r="T4" s="875" t="s">
        <v>41</v>
      </c>
      <c r="U4" s="878"/>
      <c r="V4" s="875" t="s">
        <v>348</v>
      </c>
      <c r="W4" s="878"/>
      <c r="X4" s="875" t="s">
        <v>50</v>
      </c>
      <c r="Y4" s="876"/>
    </row>
    <row r="5" spans="1:35" ht="17.25" customHeight="1" x14ac:dyDescent="0.25">
      <c r="A5" s="704"/>
      <c r="B5" s="705"/>
      <c r="C5" s="733"/>
      <c r="D5" s="879"/>
      <c r="E5" s="734"/>
      <c r="F5" s="734"/>
      <c r="G5" s="735"/>
      <c r="H5" s="744"/>
      <c r="I5" s="879"/>
      <c r="J5" s="877"/>
      <c r="K5" s="879"/>
      <c r="L5" s="914"/>
      <c r="M5" s="915"/>
      <c r="N5" s="877"/>
      <c r="O5" s="879"/>
      <c r="P5" s="877"/>
      <c r="Q5" s="879"/>
      <c r="R5" s="877"/>
      <c r="S5" s="879"/>
      <c r="T5" s="877"/>
      <c r="U5" s="879"/>
      <c r="V5" s="877"/>
      <c r="W5" s="879"/>
      <c r="X5" s="877"/>
      <c r="Y5" s="745"/>
    </row>
    <row r="6" spans="1:35" ht="17.25" customHeight="1" thickBot="1" x14ac:dyDescent="0.3">
      <c r="A6" s="704"/>
      <c r="B6" s="705"/>
      <c r="C6" s="311" t="s">
        <v>56</v>
      </c>
      <c r="D6" s="312" t="s">
        <v>64</v>
      </c>
      <c r="E6" s="312" t="s">
        <v>61</v>
      </c>
      <c r="F6" s="314" t="s">
        <v>56</v>
      </c>
      <c r="G6" s="319" t="s">
        <v>62</v>
      </c>
      <c r="H6" s="316" t="s">
        <v>56</v>
      </c>
      <c r="I6" s="317" t="s">
        <v>62</v>
      </c>
      <c r="J6" s="314" t="s">
        <v>56</v>
      </c>
      <c r="K6" s="317" t="s">
        <v>62</v>
      </c>
      <c r="L6" s="314" t="s">
        <v>56</v>
      </c>
      <c r="M6" s="317" t="s">
        <v>62</v>
      </c>
      <c r="N6" s="314" t="s">
        <v>56</v>
      </c>
      <c r="O6" s="317" t="s">
        <v>62</v>
      </c>
      <c r="P6" s="314" t="s">
        <v>56</v>
      </c>
      <c r="Q6" s="317" t="s">
        <v>62</v>
      </c>
      <c r="R6" s="314" t="s">
        <v>56</v>
      </c>
      <c r="S6" s="317" t="s">
        <v>62</v>
      </c>
      <c r="T6" s="314" t="s">
        <v>56</v>
      </c>
      <c r="U6" s="317" t="s">
        <v>62</v>
      </c>
      <c r="V6" s="314" t="s">
        <v>56</v>
      </c>
      <c r="W6" s="317" t="s">
        <v>62</v>
      </c>
      <c r="X6" s="314" t="s">
        <v>56</v>
      </c>
      <c r="Y6" s="315" t="s">
        <v>62</v>
      </c>
    </row>
    <row r="7" spans="1:35" s="14" customFormat="1" ht="17.25" customHeight="1" x14ac:dyDescent="0.25">
      <c r="A7" s="864" t="s">
        <v>6</v>
      </c>
      <c r="B7" s="865"/>
      <c r="C7" s="407">
        <v>23749</v>
      </c>
      <c r="D7" s="191">
        <v>6.1812228665424296E-2</v>
      </c>
      <c r="E7" s="192">
        <v>0.33080748283210987</v>
      </c>
      <c r="F7" s="185">
        <v>12106</v>
      </c>
      <c r="G7" s="207">
        <f t="shared" ref="G7:G14" si="0">F7/C7</f>
        <v>0.50974777885384648</v>
      </c>
      <c r="H7" s="103">
        <v>10276</v>
      </c>
      <c r="I7" s="192">
        <v>0.43269190281696074</v>
      </c>
      <c r="J7" s="185">
        <v>631</v>
      </c>
      <c r="K7" s="133">
        <v>2.6569539770095584E-2</v>
      </c>
      <c r="L7" s="185">
        <v>8260</v>
      </c>
      <c r="M7" s="192">
        <v>0.34780411806812916</v>
      </c>
      <c r="N7" s="185">
        <v>824</v>
      </c>
      <c r="O7" s="133">
        <v>3.4696197734641457E-2</v>
      </c>
      <c r="P7" s="185">
        <v>509</v>
      </c>
      <c r="Q7" s="133">
        <v>2.1432481367636532E-2</v>
      </c>
      <c r="R7" s="185">
        <v>297</v>
      </c>
      <c r="S7" s="133">
        <v>1.2505789717461788E-2</v>
      </c>
      <c r="T7" s="185">
        <v>522</v>
      </c>
      <c r="U7" s="133">
        <v>2.197987283675102E-2</v>
      </c>
      <c r="V7" s="185">
        <v>368</v>
      </c>
      <c r="W7" s="133">
        <v>1.5495389279548612E-2</v>
      </c>
      <c r="X7" s="185">
        <v>2062</v>
      </c>
      <c r="Y7" s="134">
        <v>8.6824708408775111E-2</v>
      </c>
      <c r="AI7" s="437"/>
    </row>
    <row r="8" spans="1:35" s="14" customFormat="1" ht="17.25" customHeight="1" x14ac:dyDescent="0.25">
      <c r="A8" s="699" t="s">
        <v>7</v>
      </c>
      <c r="B8" s="700"/>
      <c r="C8" s="407">
        <v>23733</v>
      </c>
      <c r="D8" s="191">
        <v>6.0680362553213248E-2</v>
      </c>
      <c r="E8" s="192">
        <v>0.3291221744556927</v>
      </c>
      <c r="F8" s="185">
        <v>11553</v>
      </c>
      <c r="G8" s="207">
        <f t="shared" si="0"/>
        <v>0.48679054481102263</v>
      </c>
      <c r="H8" s="103">
        <v>10514</v>
      </c>
      <c r="I8" s="192">
        <v>0.44301184005393335</v>
      </c>
      <c r="J8" s="185">
        <v>742</v>
      </c>
      <c r="K8" s="133">
        <v>3.12644840517423E-2</v>
      </c>
      <c r="L8" s="185">
        <v>7648</v>
      </c>
      <c r="M8" s="192">
        <v>0.32225171701849747</v>
      </c>
      <c r="N8" s="185">
        <v>937</v>
      </c>
      <c r="O8" s="133">
        <v>3.9480891585555976E-2</v>
      </c>
      <c r="P8" s="185">
        <v>509</v>
      </c>
      <c r="Q8" s="133">
        <v>2.1446930434416214E-2</v>
      </c>
      <c r="R8" s="185">
        <v>280</v>
      </c>
      <c r="S8" s="133">
        <v>1.1797918510091434E-2</v>
      </c>
      <c r="T8" s="185">
        <v>525</v>
      </c>
      <c r="U8" s="133">
        <v>2.2121097206421438E-2</v>
      </c>
      <c r="V8" s="185">
        <v>528</v>
      </c>
      <c r="W8" s="133">
        <v>2.2247503476172419E-2</v>
      </c>
      <c r="X8" s="185">
        <v>2050</v>
      </c>
      <c r="Y8" s="134">
        <v>8.6377617663169426E-2</v>
      </c>
    </row>
    <row r="9" spans="1:35" s="14" customFormat="1" ht="17.25" customHeight="1" x14ac:dyDescent="0.25">
      <c r="A9" s="699" t="s">
        <v>8</v>
      </c>
      <c r="B9" s="700"/>
      <c r="C9" s="407">
        <v>23986</v>
      </c>
      <c r="D9" s="191">
        <v>5.9831277095691131E-2</v>
      </c>
      <c r="E9" s="192">
        <v>0.32576837930706654</v>
      </c>
      <c r="F9" s="185">
        <v>11092</v>
      </c>
      <c r="G9" s="207">
        <f t="shared" si="0"/>
        <v>0.46243642124572665</v>
      </c>
      <c r="H9" s="103">
        <v>10829</v>
      </c>
      <c r="I9" s="192">
        <v>0.45147169182022845</v>
      </c>
      <c r="J9" s="185">
        <v>923</v>
      </c>
      <c r="K9" s="133">
        <v>3.8480780455265574E-2</v>
      </c>
      <c r="L9" s="185">
        <v>7183</v>
      </c>
      <c r="M9" s="192">
        <v>0.29946635537396815</v>
      </c>
      <c r="N9" s="185">
        <v>1030</v>
      </c>
      <c r="O9" s="133">
        <v>4.2941716001000586E-2</v>
      </c>
      <c r="P9" s="185">
        <v>521</v>
      </c>
      <c r="Q9" s="133">
        <v>2.1721003918952722E-2</v>
      </c>
      <c r="R9" s="185">
        <v>290</v>
      </c>
      <c r="S9" s="133">
        <v>1.2090386058534144E-2</v>
      </c>
      <c r="T9" s="185">
        <v>515</v>
      </c>
      <c r="U9" s="133">
        <v>2.1470858000500293E-2</v>
      </c>
      <c r="V9" s="185">
        <v>604</v>
      </c>
      <c r="W9" s="133">
        <v>2.5181355790878011E-2</v>
      </c>
      <c r="X9" s="185">
        <v>2091</v>
      </c>
      <c r="Y9" s="134">
        <v>8.7175852580672064E-2</v>
      </c>
    </row>
    <row r="10" spans="1:35" s="14" customFormat="1" ht="17.25" customHeight="1" x14ac:dyDescent="0.25">
      <c r="A10" s="699" t="s">
        <v>9</v>
      </c>
      <c r="B10" s="700"/>
      <c r="C10" s="407">
        <v>24542</v>
      </c>
      <c r="D10" s="191">
        <v>5.9232835583144877E-2</v>
      </c>
      <c r="E10" s="192">
        <v>0.32356818900959816</v>
      </c>
      <c r="F10" s="185">
        <v>10938</v>
      </c>
      <c r="G10" s="207">
        <f t="shared" si="0"/>
        <v>0.44568494825197619</v>
      </c>
      <c r="H10" s="103">
        <v>11006</v>
      </c>
      <c r="I10" s="192">
        <v>0.4484557085812077</v>
      </c>
      <c r="J10" s="185">
        <v>1216</v>
      </c>
      <c r="K10" s="133">
        <v>4.9547714122728383E-2</v>
      </c>
      <c r="L10" s="185">
        <v>6919</v>
      </c>
      <c r="M10" s="192">
        <v>0.28192486349930729</v>
      </c>
      <c r="N10" s="185">
        <v>1247</v>
      </c>
      <c r="O10" s="133">
        <v>5.0810854861054522E-2</v>
      </c>
      <c r="P10" s="185">
        <v>522</v>
      </c>
      <c r="Q10" s="133">
        <v>2.1269660174394914E-2</v>
      </c>
      <c r="R10" s="185">
        <v>316</v>
      </c>
      <c r="S10" s="133">
        <v>1.28758862358406E-2</v>
      </c>
      <c r="T10" s="185">
        <v>491</v>
      </c>
      <c r="U10" s="133">
        <v>2.0006519436068779E-2</v>
      </c>
      <c r="V10" s="185">
        <v>720</v>
      </c>
      <c r="W10" s="133">
        <v>2.9337462309510228E-2</v>
      </c>
      <c r="X10" s="185">
        <v>2105</v>
      </c>
      <c r="Y10" s="134">
        <v>8.5771330779887536E-2</v>
      </c>
    </row>
    <row r="11" spans="1:35" s="14" customFormat="1" ht="17.25" customHeight="1" x14ac:dyDescent="0.25">
      <c r="A11" s="699" t="s">
        <v>10</v>
      </c>
      <c r="B11" s="700"/>
      <c r="C11" s="481">
        <v>25307</v>
      </c>
      <c r="D11" s="191">
        <v>5.9206663001392025E-2</v>
      </c>
      <c r="E11" s="192">
        <v>0.32149345122400497</v>
      </c>
      <c r="F11" s="208">
        <v>10763</v>
      </c>
      <c r="G11" s="207">
        <f t="shared" si="0"/>
        <v>0.42529734855968704</v>
      </c>
      <c r="H11" s="101">
        <v>11231</v>
      </c>
      <c r="I11" s="192">
        <v>0.44379025566048919</v>
      </c>
      <c r="J11" s="208">
        <v>1480</v>
      </c>
      <c r="K11" s="133">
        <v>5.8481842968348678E-2</v>
      </c>
      <c r="L11" s="208">
        <v>6693</v>
      </c>
      <c r="M11" s="192">
        <v>0.26447228039672815</v>
      </c>
      <c r="N11" s="208">
        <v>1503</v>
      </c>
      <c r="O11" s="133">
        <v>5.9390682419883829E-2</v>
      </c>
      <c r="P11" s="208">
        <v>558</v>
      </c>
      <c r="Q11" s="133">
        <v>2.2049235389417946E-2</v>
      </c>
      <c r="R11" s="208">
        <v>307</v>
      </c>
      <c r="S11" s="133">
        <v>1.213103094005611E-2</v>
      </c>
      <c r="T11" s="208">
        <v>509</v>
      </c>
      <c r="U11" s="133">
        <v>2.0113012210060458E-2</v>
      </c>
      <c r="V11" s="208">
        <v>857</v>
      </c>
      <c r="W11" s="133">
        <v>3.3864148259374879E-2</v>
      </c>
      <c r="X11" s="208">
        <v>2169</v>
      </c>
      <c r="Y11" s="134">
        <v>8.5707511755640731E-2</v>
      </c>
    </row>
    <row r="12" spans="1:35" s="14" customFormat="1" ht="17.25" customHeight="1" x14ac:dyDescent="0.25">
      <c r="A12" s="699" t="s">
        <v>11</v>
      </c>
      <c r="B12" s="700"/>
      <c r="C12" s="481">
        <v>25992</v>
      </c>
      <c r="D12" s="191">
        <v>5.9040523350899508E-2</v>
      </c>
      <c r="E12" s="192">
        <v>0.31835774827299007</v>
      </c>
      <c r="F12" s="208">
        <v>10345</v>
      </c>
      <c r="G12" s="207">
        <f t="shared" si="0"/>
        <v>0.39800707910126193</v>
      </c>
      <c r="H12" s="101">
        <v>11554</v>
      </c>
      <c r="I12" s="192">
        <v>0.44452139119729145</v>
      </c>
      <c r="J12" s="208">
        <v>1691</v>
      </c>
      <c r="K12" s="133">
        <v>6.5058479532163746E-2</v>
      </c>
      <c r="L12" s="208">
        <v>6359</v>
      </c>
      <c r="M12" s="192">
        <v>0.24465220067713142</v>
      </c>
      <c r="N12" s="208">
        <v>1758</v>
      </c>
      <c r="O12" s="133">
        <v>6.7636195752539249E-2</v>
      </c>
      <c r="P12" s="208">
        <v>551</v>
      </c>
      <c r="Q12" s="133">
        <v>2.1198830409356724E-2</v>
      </c>
      <c r="R12" s="208">
        <v>333</v>
      </c>
      <c r="S12" s="133">
        <v>1.2811634349030472E-2</v>
      </c>
      <c r="T12" s="208">
        <v>536</v>
      </c>
      <c r="U12" s="133">
        <v>2.0621729763004002E-2</v>
      </c>
      <c r="V12" s="208">
        <v>968</v>
      </c>
      <c r="W12" s="133">
        <v>3.7242228377962448E-2</v>
      </c>
      <c r="X12" s="208">
        <v>2242</v>
      </c>
      <c r="Y12" s="134">
        <v>8.6257309941520463E-2</v>
      </c>
    </row>
    <row r="13" spans="1:35" s="14" customFormat="1" ht="17.25" customHeight="1" x14ac:dyDescent="0.25">
      <c r="A13" s="699" t="s">
        <v>52</v>
      </c>
      <c r="B13" s="700"/>
      <c r="C13" s="481">
        <v>30667</v>
      </c>
      <c r="D13" s="191">
        <v>6.8201328132297276E-2</v>
      </c>
      <c r="E13" s="192">
        <v>0.32068053246332257</v>
      </c>
      <c r="F13" s="208">
        <v>9880</v>
      </c>
      <c r="G13" s="207">
        <f t="shared" si="0"/>
        <v>0.32217041119118273</v>
      </c>
      <c r="H13" s="101">
        <v>14829</v>
      </c>
      <c r="I13" s="192">
        <v>0.48354909185769718</v>
      </c>
      <c r="J13" s="208">
        <v>2470</v>
      </c>
      <c r="K13" s="133">
        <v>8.0542602797795682E-2</v>
      </c>
      <c r="L13" s="208">
        <v>6052</v>
      </c>
      <c r="M13" s="192">
        <v>0.19734568102520625</v>
      </c>
      <c r="N13" s="208">
        <v>1968</v>
      </c>
      <c r="O13" s="133">
        <v>6.4173215508527087E-2</v>
      </c>
      <c r="P13" s="208">
        <v>542</v>
      </c>
      <c r="Q13" s="133">
        <v>1.7673720937815895E-2</v>
      </c>
      <c r="R13" s="208">
        <v>326</v>
      </c>
      <c r="S13" s="133">
        <v>1.0630319235660482E-2</v>
      </c>
      <c r="T13" s="208">
        <v>494</v>
      </c>
      <c r="U13" s="133">
        <v>1.6108520559559136E-2</v>
      </c>
      <c r="V13" s="208">
        <v>626</v>
      </c>
      <c r="W13" s="133">
        <v>2.0412821599765221E-2</v>
      </c>
      <c r="X13" s="208">
        <v>3360</v>
      </c>
      <c r="Y13" s="134">
        <v>0.10956402647797306</v>
      </c>
    </row>
    <row r="14" spans="1:35" s="14" customFormat="1" ht="17.25" customHeight="1" x14ac:dyDescent="0.25">
      <c r="A14" s="699" t="s">
        <v>82</v>
      </c>
      <c r="B14" s="700"/>
      <c r="C14" s="481">
        <v>32879</v>
      </c>
      <c r="D14" s="191">
        <v>7.1983571133009461E-2</v>
      </c>
      <c r="E14" s="192">
        <v>0.32239687006657974</v>
      </c>
      <c r="F14" s="208">
        <v>9382</v>
      </c>
      <c r="G14" s="207">
        <f t="shared" si="0"/>
        <v>0.28534931111043521</v>
      </c>
      <c r="H14" s="101">
        <v>16027</v>
      </c>
      <c r="I14" s="192">
        <v>0.48745399799263966</v>
      </c>
      <c r="J14" s="208">
        <v>3190</v>
      </c>
      <c r="K14" s="133">
        <v>9.702241552358648E-2</v>
      </c>
      <c r="L14" s="208">
        <v>5977</v>
      </c>
      <c r="M14" s="192">
        <v>0.18178776726786094</v>
      </c>
      <c r="N14" s="208">
        <v>2358</v>
      </c>
      <c r="O14" s="133">
        <v>7.171750965661973E-2</v>
      </c>
      <c r="P14" s="208">
        <v>513</v>
      </c>
      <c r="Q14" s="133">
        <v>1.5602664314608109E-2</v>
      </c>
      <c r="R14" s="208">
        <v>348</v>
      </c>
      <c r="S14" s="133">
        <v>1.058426351166398E-2</v>
      </c>
      <c r="T14" s="208">
        <v>456</v>
      </c>
      <c r="U14" s="133">
        <v>1.3869034946318319E-2</v>
      </c>
      <c r="V14" s="208">
        <v>558</v>
      </c>
      <c r="W14" s="133">
        <v>1.6971319079047417E-2</v>
      </c>
      <c r="X14" s="208">
        <v>3452</v>
      </c>
      <c r="Y14" s="134">
        <v>0.10499102770765534</v>
      </c>
    </row>
    <row r="15" spans="1:35" s="14" customFormat="1" ht="17.25" customHeight="1" x14ac:dyDescent="0.25">
      <c r="A15" s="699" t="s">
        <v>193</v>
      </c>
      <c r="B15" s="700"/>
      <c r="C15" s="481">
        <v>36134</v>
      </c>
      <c r="D15" s="191">
        <v>7.8059550272951347E-2</v>
      </c>
      <c r="E15" s="192">
        <v>0.32570758968811969</v>
      </c>
      <c r="F15" s="208">
        <v>9742</v>
      </c>
      <c r="G15" s="207">
        <v>0.26960757181601813</v>
      </c>
      <c r="H15" s="101">
        <v>17787</v>
      </c>
      <c r="I15" s="192">
        <v>0.49225106547849673</v>
      </c>
      <c r="J15" s="208">
        <v>3753</v>
      </c>
      <c r="K15" s="133">
        <v>0.10386339735429236</v>
      </c>
      <c r="L15" s="208">
        <v>6456</v>
      </c>
      <c r="M15" s="192">
        <v>0.17866829025294736</v>
      </c>
      <c r="N15" s="208">
        <v>2861</v>
      </c>
      <c r="O15" s="133">
        <v>7.9177505950074722E-2</v>
      </c>
      <c r="P15" s="208">
        <v>552</v>
      </c>
      <c r="Q15" s="133">
        <v>1.5276470913820778E-2</v>
      </c>
      <c r="R15" s="208">
        <v>370</v>
      </c>
      <c r="S15" s="133">
        <v>1.0239663474843638E-2</v>
      </c>
      <c r="T15" s="208">
        <v>516</v>
      </c>
      <c r="U15" s="133">
        <v>1.4280179332484641E-2</v>
      </c>
      <c r="V15" s="208">
        <v>666</v>
      </c>
      <c r="W15" s="133">
        <v>1.8431394254718549E-2</v>
      </c>
      <c r="X15" s="208">
        <v>3173</v>
      </c>
      <c r="Y15" s="134">
        <v>8.7812032988321242E-2</v>
      </c>
    </row>
    <row r="16" spans="1:35" s="14" customFormat="1" ht="17.25" customHeight="1" x14ac:dyDescent="0.25">
      <c r="A16" s="699" t="s">
        <v>242</v>
      </c>
      <c r="B16" s="700"/>
      <c r="C16" s="481">
        <v>37532</v>
      </c>
      <c r="D16" s="191">
        <v>8.0263810713246994E-2</v>
      </c>
      <c r="E16" s="192">
        <v>0.32891646510323552</v>
      </c>
      <c r="F16" s="208">
        <v>9662</v>
      </c>
      <c r="G16" s="207">
        <v>0.25743365661302353</v>
      </c>
      <c r="H16" s="101">
        <v>18426</v>
      </c>
      <c r="I16" s="192">
        <v>0.49094106362570605</v>
      </c>
      <c r="J16" s="208">
        <v>4095</v>
      </c>
      <c r="K16" s="133">
        <v>0.10910689544921667</v>
      </c>
      <c r="L16" s="208">
        <v>6477</v>
      </c>
      <c r="M16" s="192">
        <v>0.17257273793029948</v>
      </c>
      <c r="N16" s="208">
        <v>3247</v>
      </c>
      <c r="O16" s="133">
        <v>8.6512842374507085E-2</v>
      </c>
      <c r="P16" s="208">
        <v>566</v>
      </c>
      <c r="Q16" s="133">
        <v>1.508046467014814E-2</v>
      </c>
      <c r="R16" s="208">
        <v>381</v>
      </c>
      <c r="S16" s="133">
        <v>1.0151337525311733E-2</v>
      </c>
      <c r="T16" s="208">
        <v>536</v>
      </c>
      <c r="U16" s="133">
        <v>1.4281146754769264E-2</v>
      </c>
      <c r="V16" s="208">
        <v>731</v>
      </c>
      <c r="W16" s="133">
        <v>1.9476713204731964E-2</v>
      </c>
      <c r="X16" s="208">
        <v>3073</v>
      </c>
      <c r="Y16" s="134">
        <v>8.1876798465309597E-2</v>
      </c>
    </row>
    <row r="17" spans="1:25" s="14" customFormat="1" ht="17.25" customHeight="1" thickBot="1" x14ac:dyDescent="0.3">
      <c r="A17" s="861" t="s">
        <v>265</v>
      </c>
      <c r="B17" s="862"/>
      <c r="C17" s="481">
        <v>37112</v>
      </c>
      <c r="D17" s="191">
        <v>7.9120785408960601E-2</v>
      </c>
      <c r="E17" s="192">
        <v>0.33178668812301643</v>
      </c>
      <c r="F17" s="208">
        <v>9934</v>
      </c>
      <c r="G17" s="207">
        <v>0.26767622332399221</v>
      </c>
      <c r="H17" s="101">
        <v>17354</v>
      </c>
      <c r="I17" s="192">
        <f>H17/$C17</f>
        <v>0.46761155421427031</v>
      </c>
      <c r="J17" s="208">
        <v>4157</v>
      </c>
      <c r="K17" s="133">
        <f>J17/$C17</f>
        <v>0.11201228713084717</v>
      </c>
      <c r="L17" s="208">
        <v>6688</v>
      </c>
      <c r="M17" s="192">
        <f>L17/$C17</f>
        <v>0.18021125242509162</v>
      </c>
      <c r="N17" s="208">
        <v>3506</v>
      </c>
      <c r="O17" s="133">
        <f>N17/$C17</f>
        <v>9.4470791118775599E-2</v>
      </c>
      <c r="P17" s="208">
        <v>558</v>
      </c>
      <c r="Q17" s="133">
        <f>P17/$C17</f>
        <v>1.5035568010347057E-2</v>
      </c>
      <c r="R17" s="208">
        <v>394</v>
      </c>
      <c r="S17" s="133">
        <f>R17/$C17</f>
        <v>1.0616512179348997E-2</v>
      </c>
      <c r="T17" s="208">
        <v>550</v>
      </c>
      <c r="U17" s="133">
        <f>T17/$C17</f>
        <v>1.4820004311273982E-2</v>
      </c>
      <c r="V17" s="208">
        <v>751</v>
      </c>
      <c r="W17" s="133">
        <f>V17/$C17</f>
        <v>2.0236042250485017E-2</v>
      </c>
      <c r="X17" s="208">
        <v>3154</v>
      </c>
      <c r="Y17" s="134">
        <f>X17/$C17</f>
        <v>8.4985988359560255E-2</v>
      </c>
    </row>
    <row r="18" spans="1:25" s="128" customFormat="1" ht="17.25" customHeight="1" x14ac:dyDescent="0.2">
      <c r="A18" s="860" t="s">
        <v>266</v>
      </c>
      <c r="B18" s="262" t="s">
        <v>84</v>
      </c>
      <c r="C18" s="253">
        <f>C17-C16</f>
        <v>-420</v>
      </c>
      <c r="D18" s="299" t="s">
        <v>43</v>
      </c>
      <c r="E18" s="299" t="s">
        <v>43</v>
      </c>
      <c r="F18" s="254">
        <f t="shared" ref="F18:L18" si="1">F17-F16</f>
        <v>272</v>
      </c>
      <c r="G18" s="349" t="s">
        <v>43</v>
      </c>
      <c r="H18" s="253">
        <f t="shared" si="1"/>
        <v>-1072</v>
      </c>
      <c r="I18" s="299" t="s">
        <v>43</v>
      </c>
      <c r="J18" s="254">
        <f t="shared" si="1"/>
        <v>62</v>
      </c>
      <c r="K18" s="299" t="s">
        <v>43</v>
      </c>
      <c r="L18" s="254">
        <f t="shared" si="1"/>
        <v>211</v>
      </c>
      <c r="M18" s="299" t="s">
        <v>43</v>
      </c>
      <c r="N18" s="254">
        <f>N17-N16</f>
        <v>259</v>
      </c>
      <c r="O18" s="299" t="s">
        <v>43</v>
      </c>
      <c r="P18" s="254">
        <f>P17-P16</f>
        <v>-8</v>
      </c>
      <c r="Q18" s="299" t="s">
        <v>43</v>
      </c>
      <c r="R18" s="254">
        <f>R17-R16</f>
        <v>13</v>
      </c>
      <c r="S18" s="299" t="s">
        <v>43</v>
      </c>
      <c r="T18" s="254">
        <f>T17-T16</f>
        <v>14</v>
      </c>
      <c r="U18" s="299" t="s">
        <v>43</v>
      </c>
      <c r="V18" s="254">
        <f>V17-V16</f>
        <v>20</v>
      </c>
      <c r="W18" s="299" t="s">
        <v>43</v>
      </c>
      <c r="X18" s="254">
        <f>X17-X16</f>
        <v>81</v>
      </c>
      <c r="Y18" s="300" t="s">
        <v>43</v>
      </c>
    </row>
    <row r="19" spans="1:25" ht="17.25" customHeight="1" x14ac:dyDescent="0.25">
      <c r="A19" s="715"/>
      <c r="B19" s="257" t="s">
        <v>85</v>
      </c>
      <c r="C19" s="259">
        <f>C17/C16-1</f>
        <v>-1.1190450815304231E-2</v>
      </c>
      <c r="D19" s="306" t="s">
        <v>43</v>
      </c>
      <c r="E19" s="306" t="s">
        <v>43</v>
      </c>
      <c r="F19" s="260">
        <f t="shared" ref="F19:L19" si="2">F17/F16-1</f>
        <v>2.8151521424135684E-2</v>
      </c>
      <c r="G19" s="350" t="s">
        <v>43</v>
      </c>
      <c r="H19" s="259">
        <f t="shared" si="2"/>
        <v>-5.8178660588299125E-2</v>
      </c>
      <c r="I19" s="306" t="s">
        <v>43</v>
      </c>
      <c r="J19" s="260">
        <f t="shared" si="2"/>
        <v>1.5140415140415087E-2</v>
      </c>
      <c r="K19" s="306" t="s">
        <v>43</v>
      </c>
      <c r="L19" s="260">
        <f t="shared" si="2"/>
        <v>3.2576810251659705E-2</v>
      </c>
      <c r="M19" s="306" t="s">
        <v>43</v>
      </c>
      <c r="N19" s="260">
        <f>N17/N16-1</f>
        <v>7.9765937788728092E-2</v>
      </c>
      <c r="O19" s="306" t="s">
        <v>43</v>
      </c>
      <c r="P19" s="260">
        <f>P17/P16-1</f>
        <v>-1.4134275618374548E-2</v>
      </c>
      <c r="Q19" s="306" t="s">
        <v>43</v>
      </c>
      <c r="R19" s="260">
        <f>R17/R16-1</f>
        <v>3.4120734908136496E-2</v>
      </c>
      <c r="S19" s="306" t="s">
        <v>43</v>
      </c>
      <c r="T19" s="260">
        <f>T17/T16-1</f>
        <v>2.6119402985074647E-2</v>
      </c>
      <c r="U19" s="306" t="s">
        <v>43</v>
      </c>
      <c r="V19" s="260">
        <f>V17/V16-1</f>
        <v>2.735978112175097E-2</v>
      </c>
      <c r="W19" s="306" t="s">
        <v>43</v>
      </c>
      <c r="X19" s="260">
        <f>X17/X16-1</f>
        <v>2.6358607224210795E-2</v>
      </c>
      <c r="Y19" s="307" t="s">
        <v>43</v>
      </c>
    </row>
    <row r="20" spans="1:25" ht="17.25" customHeight="1" x14ac:dyDescent="0.25">
      <c r="A20" s="716" t="s">
        <v>267</v>
      </c>
      <c r="B20" s="270" t="s">
        <v>84</v>
      </c>
      <c r="C20" s="272">
        <f>C17-C12</f>
        <v>11120</v>
      </c>
      <c r="D20" s="303" t="s">
        <v>43</v>
      </c>
      <c r="E20" s="303" t="s">
        <v>43</v>
      </c>
      <c r="F20" s="273">
        <f t="shared" ref="F20:L20" si="3">F17-F12</f>
        <v>-411</v>
      </c>
      <c r="G20" s="351" t="s">
        <v>43</v>
      </c>
      <c r="H20" s="272">
        <f t="shared" si="3"/>
        <v>5800</v>
      </c>
      <c r="I20" s="303" t="s">
        <v>43</v>
      </c>
      <c r="J20" s="273">
        <f t="shared" si="3"/>
        <v>2466</v>
      </c>
      <c r="K20" s="303" t="s">
        <v>43</v>
      </c>
      <c r="L20" s="273">
        <f t="shared" si="3"/>
        <v>329</v>
      </c>
      <c r="M20" s="303" t="s">
        <v>43</v>
      </c>
      <c r="N20" s="273">
        <f>N17-N12</f>
        <v>1748</v>
      </c>
      <c r="O20" s="303" t="s">
        <v>43</v>
      </c>
      <c r="P20" s="273">
        <f>P17-P12</f>
        <v>7</v>
      </c>
      <c r="Q20" s="303" t="s">
        <v>43</v>
      </c>
      <c r="R20" s="273">
        <f>R17-R12</f>
        <v>61</v>
      </c>
      <c r="S20" s="303" t="s">
        <v>43</v>
      </c>
      <c r="T20" s="273">
        <f>T17-T12</f>
        <v>14</v>
      </c>
      <c r="U20" s="303" t="s">
        <v>43</v>
      </c>
      <c r="V20" s="273">
        <f>V17-V12</f>
        <v>-217</v>
      </c>
      <c r="W20" s="303" t="s">
        <v>43</v>
      </c>
      <c r="X20" s="273">
        <f>X17-X12</f>
        <v>912</v>
      </c>
      <c r="Y20" s="304" t="s">
        <v>43</v>
      </c>
    </row>
    <row r="21" spans="1:25" ht="17.25" customHeight="1" x14ac:dyDescent="0.25">
      <c r="A21" s="715"/>
      <c r="B21" s="257" t="s">
        <v>85</v>
      </c>
      <c r="C21" s="259">
        <f>C17/C12-1</f>
        <v>0.42782394582948591</v>
      </c>
      <c r="D21" s="306" t="s">
        <v>43</v>
      </c>
      <c r="E21" s="306" t="s">
        <v>43</v>
      </c>
      <c r="F21" s="260">
        <f t="shared" ref="F21:L21" si="4">F17/F12-1</f>
        <v>-3.9729337844369272E-2</v>
      </c>
      <c r="G21" s="350" t="s">
        <v>43</v>
      </c>
      <c r="H21" s="259">
        <f t="shared" si="4"/>
        <v>0.50199065258784836</v>
      </c>
      <c r="I21" s="306" t="s">
        <v>43</v>
      </c>
      <c r="J21" s="260">
        <f t="shared" si="4"/>
        <v>1.4583086930810172</v>
      </c>
      <c r="K21" s="306" t="s">
        <v>43</v>
      </c>
      <c r="L21" s="260">
        <f t="shared" si="4"/>
        <v>5.1737694606070139E-2</v>
      </c>
      <c r="M21" s="306" t="s">
        <v>43</v>
      </c>
      <c r="N21" s="260">
        <f>N17/N12-1</f>
        <v>0.99431171786120598</v>
      </c>
      <c r="O21" s="306" t="s">
        <v>43</v>
      </c>
      <c r="P21" s="260">
        <f>P17/P12-1</f>
        <v>1.2704174228675091E-2</v>
      </c>
      <c r="Q21" s="306" t="s">
        <v>43</v>
      </c>
      <c r="R21" s="260">
        <f>R17/R12-1</f>
        <v>0.18318318318318316</v>
      </c>
      <c r="S21" s="306" t="s">
        <v>43</v>
      </c>
      <c r="T21" s="260">
        <f>T17/T12-1</f>
        <v>2.6119402985074647E-2</v>
      </c>
      <c r="U21" s="306" t="s">
        <v>43</v>
      </c>
      <c r="V21" s="260">
        <f>V17/V12-1</f>
        <v>-0.22417355371900827</v>
      </c>
      <c r="W21" s="306" t="s">
        <v>43</v>
      </c>
      <c r="X21" s="260">
        <f>X17/X12-1</f>
        <v>0.40677966101694918</v>
      </c>
      <c r="Y21" s="307" t="s">
        <v>43</v>
      </c>
    </row>
    <row r="22" spans="1:25" ht="17.25" customHeight="1" x14ac:dyDescent="0.25">
      <c r="A22" s="716" t="s">
        <v>268</v>
      </c>
      <c r="B22" s="270" t="s">
        <v>84</v>
      </c>
      <c r="C22" s="272">
        <f>C17-C7</f>
        <v>13363</v>
      </c>
      <c r="D22" s="303" t="s">
        <v>43</v>
      </c>
      <c r="E22" s="303" t="s">
        <v>43</v>
      </c>
      <c r="F22" s="273">
        <f t="shared" ref="F22:L22" si="5">F17-F7</f>
        <v>-2172</v>
      </c>
      <c r="G22" s="351" t="s">
        <v>43</v>
      </c>
      <c r="H22" s="272">
        <f t="shared" si="5"/>
        <v>7078</v>
      </c>
      <c r="I22" s="303" t="s">
        <v>43</v>
      </c>
      <c r="J22" s="273">
        <f t="shared" si="5"/>
        <v>3526</v>
      </c>
      <c r="K22" s="303" t="s">
        <v>43</v>
      </c>
      <c r="L22" s="273">
        <f t="shared" si="5"/>
        <v>-1572</v>
      </c>
      <c r="M22" s="303" t="s">
        <v>43</v>
      </c>
      <c r="N22" s="273">
        <f>N17-N7</f>
        <v>2682</v>
      </c>
      <c r="O22" s="303" t="s">
        <v>43</v>
      </c>
      <c r="P22" s="273">
        <f>P17-P7</f>
        <v>49</v>
      </c>
      <c r="Q22" s="303" t="s">
        <v>43</v>
      </c>
      <c r="R22" s="273">
        <f>R17-R7</f>
        <v>97</v>
      </c>
      <c r="S22" s="303" t="s">
        <v>43</v>
      </c>
      <c r="T22" s="273">
        <f>T17-T7</f>
        <v>28</v>
      </c>
      <c r="U22" s="303" t="s">
        <v>43</v>
      </c>
      <c r="V22" s="273">
        <f>V17-V7</f>
        <v>383</v>
      </c>
      <c r="W22" s="303" t="s">
        <v>43</v>
      </c>
      <c r="X22" s="273">
        <f>X17-X7</f>
        <v>1092</v>
      </c>
      <c r="Y22" s="304" t="s">
        <v>43</v>
      </c>
    </row>
    <row r="23" spans="1:25" ht="17.25" customHeight="1" thickBot="1" x14ac:dyDescent="0.3">
      <c r="A23" s="717"/>
      <c r="B23" s="286" t="s">
        <v>85</v>
      </c>
      <c r="C23" s="287">
        <f>C17/C7-1</f>
        <v>0.56267632321360894</v>
      </c>
      <c r="D23" s="335" t="s">
        <v>43</v>
      </c>
      <c r="E23" s="335" t="s">
        <v>43</v>
      </c>
      <c r="F23" s="288">
        <f t="shared" ref="F23:L23" si="6">F17/F7-1</f>
        <v>-0.17941516603337193</v>
      </c>
      <c r="G23" s="352" t="s">
        <v>43</v>
      </c>
      <c r="H23" s="287">
        <f t="shared" si="6"/>
        <v>0.68878941222265477</v>
      </c>
      <c r="I23" s="335" t="s">
        <v>43</v>
      </c>
      <c r="J23" s="288">
        <f t="shared" si="6"/>
        <v>5.5879556259904914</v>
      </c>
      <c r="K23" s="335" t="s">
        <v>43</v>
      </c>
      <c r="L23" s="288">
        <f t="shared" si="6"/>
        <v>-0.19031476997578689</v>
      </c>
      <c r="M23" s="335" t="s">
        <v>43</v>
      </c>
      <c r="N23" s="288">
        <f>N17/N7-1</f>
        <v>3.2548543689320386</v>
      </c>
      <c r="O23" s="335" t="s">
        <v>43</v>
      </c>
      <c r="P23" s="288">
        <f>P17/P7-1</f>
        <v>9.6267190569744532E-2</v>
      </c>
      <c r="Q23" s="335" t="s">
        <v>43</v>
      </c>
      <c r="R23" s="288">
        <f>R17/R7-1</f>
        <v>0.32659932659932656</v>
      </c>
      <c r="S23" s="335" t="s">
        <v>43</v>
      </c>
      <c r="T23" s="288">
        <f>T17/T7-1</f>
        <v>5.3639846743295028E-2</v>
      </c>
      <c r="U23" s="335" t="s">
        <v>43</v>
      </c>
      <c r="V23" s="288">
        <f>V17/V7-1</f>
        <v>1.0407608695652173</v>
      </c>
      <c r="W23" s="335" t="s">
        <v>43</v>
      </c>
      <c r="X23" s="288">
        <f>X17/X7-1</f>
        <v>0.52958292919495631</v>
      </c>
      <c r="Y23" s="336" t="s">
        <v>43</v>
      </c>
    </row>
    <row r="24" spans="1:25" ht="17.25" customHeight="1" x14ac:dyDescent="0.25">
      <c r="A24" s="449" t="s">
        <v>77</v>
      </c>
    </row>
    <row r="25" spans="1:25" ht="17.25" customHeight="1" x14ac:dyDescent="0.25">
      <c r="A25" s="450" t="s">
        <v>79</v>
      </c>
    </row>
    <row r="26" spans="1:25" ht="17.25" customHeight="1" x14ac:dyDescent="0.25">
      <c r="A26" s="450" t="s">
        <v>167</v>
      </c>
    </row>
    <row r="27" spans="1:25" ht="17.25" customHeight="1" x14ac:dyDescent="0.25">
      <c r="A27" s="447" t="s">
        <v>200</v>
      </c>
    </row>
    <row r="28" spans="1:25" x14ac:dyDescent="0.25">
      <c r="A28" s="438" t="s">
        <v>203</v>
      </c>
    </row>
    <row r="29" spans="1:25" x14ac:dyDescent="0.25"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</row>
    <row r="30" spans="1:25" x14ac:dyDescent="0.25"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</row>
    <row r="31" spans="1:25" x14ac:dyDescent="0.25"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</row>
  </sheetData>
  <mergeCells count="27"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3:B6"/>
    <mergeCell ref="F3:G5"/>
    <mergeCell ref="C3:E5"/>
    <mergeCell ref="H3:Y3"/>
    <mergeCell ref="N4:O5"/>
    <mergeCell ref="P4:Q5"/>
    <mergeCell ref="R4:S5"/>
    <mergeCell ref="T4:U5"/>
    <mergeCell ref="V4:W5"/>
    <mergeCell ref="X4:Y5"/>
    <mergeCell ref="H4:I5"/>
    <mergeCell ref="J4:K5"/>
    <mergeCell ref="L4:M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  <ignoredErrors>
    <ignoredError sqref="C18:Y23" unlockedFormula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1"/>
  <dimension ref="A1:Y29"/>
  <sheetViews>
    <sheetView zoomScaleNormal="100" workbookViewId="0"/>
  </sheetViews>
  <sheetFormatPr defaultColWidth="9.140625" defaultRowHeight="15" x14ac:dyDescent="0.25"/>
  <cols>
    <col min="1" max="1" width="12.85546875" style="107" customWidth="1"/>
    <col min="2" max="2" width="4.85546875" style="107" customWidth="1"/>
    <col min="3" max="3" width="6.42578125" style="107" customWidth="1"/>
    <col min="4" max="4" width="5.7109375" style="107" customWidth="1"/>
    <col min="5" max="5" width="5" style="107" customWidth="1"/>
    <col min="6" max="6" width="6.5703125" style="107" customWidth="1"/>
    <col min="7" max="7" width="5" style="107" customWidth="1"/>
    <col min="8" max="8" width="6.42578125" style="107" customWidth="1"/>
    <col min="9" max="9" width="5" style="107" customWidth="1"/>
    <col min="10" max="10" width="6.42578125" style="107" customWidth="1"/>
    <col min="11" max="11" width="5.5703125" style="107" customWidth="1"/>
    <col min="12" max="12" width="6.42578125" style="107" customWidth="1"/>
    <col min="13" max="13" width="5" style="107" customWidth="1"/>
    <col min="14" max="14" width="6" style="107" customWidth="1"/>
    <col min="15" max="15" width="6.5703125" style="107" customWidth="1"/>
    <col min="16" max="16" width="5.7109375" style="107" customWidth="1"/>
    <col min="17" max="17" width="4.85546875" style="107" customWidth="1"/>
    <col min="18" max="18" width="5.42578125" style="107" customWidth="1"/>
    <col min="19" max="19" width="4.85546875" style="107" customWidth="1"/>
    <col min="20" max="20" width="6" style="107" customWidth="1"/>
    <col min="21" max="21" width="4.85546875" style="107" customWidth="1"/>
    <col min="22" max="22" width="6" style="107" customWidth="1"/>
    <col min="23" max="23" width="4.85546875" style="107" customWidth="1"/>
    <col min="24" max="24" width="6.140625" style="107" customWidth="1"/>
    <col min="25" max="25" width="5.7109375" style="107" customWidth="1"/>
    <col min="26" max="16384" width="9.140625" style="107"/>
  </cols>
  <sheetData>
    <row r="1" spans="1:25" ht="17.25" customHeight="1" x14ac:dyDescent="0.25">
      <c r="A1" s="126" t="s">
        <v>318</v>
      </c>
      <c r="B1" s="126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236"/>
      <c r="U1" s="104"/>
      <c r="V1" s="104"/>
      <c r="W1" s="104"/>
      <c r="X1" s="104"/>
      <c r="Y1" s="104"/>
    </row>
    <row r="2" spans="1:25" s="105" customFormat="1" ht="17.25" customHeight="1" thickBot="1" x14ac:dyDescent="0.3">
      <c r="A2" s="167" t="s">
        <v>86</v>
      </c>
      <c r="R2" s="105" t="s">
        <v>0</v>
      </c>
    </row>
    <row r="3" spans="1:25" ht="17.25" customHeight="1" x14ac:dyDescent="0.25">
      <c r="A3" s="701" t="s">
        <v>90</v>
      </c>
      <c r="B3" s="703"/>
      <c r="C3" s="825" t="s">
        <v>51</v>
      </c>
      <c r="D3" s="917"/>
      <c r="E3" s="731"/>
      <c r="F3" s="880" t="s">
        <v>221</v>
      </c>
      <c r="G3" s="732"/>
      <c r="H3" s="840" t="s">
        <v>36</v>
      </c>
      <c r="I3" s="910"/>
      <c r="J3" s="910"/>
      <c r="K3" s="910"/>
      <c r="L3" s="910"/>
      <c r="M3" s="910"/>
      <c r="N3" s="910"/>
      <c r="O3" s="910"/>
      <c r="P3" s="910"/>
      <c r="Q3" s="910"/>
      <c r="R3" s="910"/>
      <c r="S3" s="910"/>
      <c r="T3" s="910"/>
      <c r="U3" s="910"/>
      <c r="V3" s="910"/>
      <c r="W3" s="910"/>
      <c r="X3" s="910"/>
      <c r="Y3" s="911"/>
    </row>
    <row r="4" spans="1:25" ht="17.25" customHeight="1" x14ac:dyDescent="0.25">
      <c r="A4" s="704"/>
      <c r="B4" s="705"/>
      <c r="C4" s="826"/>
      <c r="D4" s="830"/>
      <c r="E4" s="909"/>
      <c r="F4" s="909"/>
      <c r="G4" s="916"/>
      <c r="H4" s="789" t="s">
        <v>72</v>
      </c>
      <c r="I4" s="878"/>
      <c r="J4" s="875" t="s">
        <v>73</v>
      </c>
      <c r="K4" s="878"/>
      <c r="L4" s="912" t="s">
        <v>37</v>
      </c>
      <c r="M4" s="913"/>
      <c r="N4" s="875" t="s">
        <v>40</v>
      </c>
      <c r="O4" s="878"/>
      <c r="P4" s="875" t="s">
        <v>38</v>
      </c>
      <c r="Q4" s="878"/>
      <c r="R4" s="875" t="s">
        <v>39</v>
      </c>
      <c r="S4" s="878"/>
      <c r="T4" s="875" t="s">
        <v>41</v>
      </c>
      <c r="U4" s="878"/>
      <c r="V4" s="875" t="s">
        <v>348</v>
      </c>
      <c r="W4" s="878"/>
      <c r="X4" s="875" t="s">
        <v>50</v>
      </c>
      <c r="Y4" s="876"/>
    </row>
    <row r="5" spans="1:25" ht="17.25" customHeight="1" x14ac:dyDescent="0.25">
      <c r="A5" s="704"/>
      <c r="B5" s="705"/>
      <c r="C5" s="733"/>
      <c r="D5" s="879"/>
      <c r="E5" s="734"/>
      <c r="F5" s="734"/>
      <c r="G5" s="735"/>
      <c r="H5" s="744"/>
      <c r="I5" s="879"/>
      <c r="J5" s="877"/>
      <c r="K5" s="879"/>
      <c r="L5" s="914"/>
      <c r="M5" s="915"/>
      <c r="N5" s="877"/>
      <c r="O5" s="879"/>
      <c r="P5" s="877"/>
      <c r="Q5" s="879"/>
      <c r="R5" s="877"/>
      <c r="S5" s="879"/>
      <c r="T5" s="877"/>
      <c r="U5" s="879"/>
      <c r="V5" s="877"/>
      <c r="W5" s="879"/>
      <c r="X5" s="877"/>
      <c r="Y5" s="745"/>
    </row>
    <row r="6" spans="1:25" ht="17.25" customHeight="1" thickBot="1" x14ac:dyDescent="0.3">
      <c r="A6" s="704"/>
      <c r="B6" s="705"/>
      <c r="C6" s="311" t="s">
        <v>56</v>
      </c>
      <c r="D6" s="312" t="s">
        <v>64</v>
      </c>
      <c r="E6" s="312" t="s">
        <v>61</v>
      </c>
      <c r="F6" s="314" t="s">
        <v>56</v>
      </c>
      <c r="G6" s="319" t="s">
        <v>62</v>
      </c>
      <c r="H6" s="311" t="s">
        <v>56</v>
      </c>
      <c r="I6" s="317" t="s">
        <v>62</v>
      </c>
      <c r="J6" s="314" t="s">
        <v>56</v>
      </c>
      <c r="K6" s="317" t="s">
        <v>62</v>
      </c>
      <c r="L6" s="314" t="s">
        <v>56</v>
      </c>
      <c r="M6" s="317" t="s">
        <v>62</v>
      </c>
      <c r="N6" s="314" t="s">
        <v>56</v>
      </c>
      <c r="O6" s="317" t="s">
        <v>62</v>
      </c>
      <c r="P6" s="314" t="s">
        <v>56</v>
      </c>
      <c r="Q6" s="317" t="s">
        <v>62</v>
      </c>
      <c r="R6" s="314" t="s">
        <v>56</v>
      </c>
      <c r="S6" s="317" t="s">
        <v>62</v>
      </c>
      <c r="T6" s="314" t="s">
        <v>56</v>
      </c>
      <c r="U6" s="317" t="s">
        <v>62</v>
      </c>
      <c r="V6" s="314" t="s">
        <v>56</v>
      </c>
      <c r="W6" s="317" t="s">
        <v>62</v>
      </c>
      <c r="X6" s="314" t="s">
        <v>56</v>
      </c>
      <c r="Y6" s="315" t="s">
        <v>62</v>
      </c>
    </row>
    <row r="7" spans="1:25" s="14" customFormat="1" ht="17.25" customHeight="1" x14ac:dyDescent="0.25">
      <c r="A7" s="864" t="s">
        <v>6</v>
      </c>
      <c r="B7" s="865"/>
      <c r="C7" s="407">
        <v>48042</v>
      </c>
      <c r="D7" s="191">
        <v>0.11705284701410716</v>
      </c>
      <c r="E7" s="192">
        <v>0.66919251716789008</v>
      </c>
      <c r="F7" s="185">
        <v>20525</v>
      </c>
      <c r="G7" s="207">
        <v>0.42723034011906247</v>
      </c>
      <c r="H7" s="106">
        <v>23975</v>
      </c>
      <c r="I7" s="192">
        <v>0.49904250447525084</v>
      </c>
      <c r="J7" s="185">
        <v>3036</v>
      </c>
      <c r="K7" s="133">
        <v>6.3194704633445731E-2</v>
      </c>
      <c r="L7" s="185">
        <v>12002</v>
      </c>
      <c r="M7" s="192">
        <v>0.24982307147912244</v>
      </c>
      <c r="N7" s="185">
        <v>2111</v>
      </c>
      <c r="O7" s="133">
        <v>4.3940718537945962E-2</v>
      </c>
      <c r="P7" s="185">
        <v>632</v>
      </c>
      <c r="Q7" s="133">
        <v>1.3155155905249573E-2</v>
      </c>
      <c r="R7" s="185">
        <v>374</v>
      </c>
      <c r="S7" s="133">
        <v>7.7848549186128801E-3</v>
      </c>
      <c r="T7" s="185">
        <v>725</v>
      </c>
      <c r="U7" s="133">
        <v>1.5090962074851172E-2</v>
      </c>
      <c r="V7" s="185">
        <v>1817</v>
      </c>
      <c r="W7" s="133">
        <v>3.7821073227592525E-2</v>
      </c>
      <c r="X7" s="185">
        <v>3370</v>
      </c>
      <c r="Y7" s="134">
        <v>7.0146954747928897E-2</v>
      </c>
    </row>
    <row r="8" spans="1:25" s="14" customFormat="1" ht="17.25" customHeight="1" x14ac:dyDescent="0.25">
      <c r="A8" s="699" t="s">
        <v>7</v>
      </c>
      <c r="B8" s="700"/>
      <c r="C8" s="407">
        <v>48377</v>
      </c>
      <c r="D8" s="191">
        <v>0.11605791260330826</v>
      </c>
      <c r="E8" s="192">
        <v>0.6708778255443073</v>
      </c>
      <c r="F8" s="185">
        <v>19669</v>
      </c>
      <c r="G8" s="207">
        <v>0.40657750583955188</v>
      </c>
      <c r="H8" s="106">
        <v>24007</v>
      </c>
      <c r="I8" s="192">
        <v>0.49624821712797401</v>
      </c>
      <c r="J8" s="185">
        <v>3695</v>
      </c>
      <c r="K8" s="133">
        <v>7.6379271141244806E-2</v>
      </c>
      <c r="L8" s="185">
        <v>10827</v>
      </c>
      <c r="M8" s="192">
        <v>0.22380470058085453</v>
      </c>
      <c r="N8" s="185">
        <v>2430</v>
      </c>
      <c r="O8" s="133">
        <v>5.0230481427124461E-2</v>
      </c>
      <c r="P8" s="185">
        <v>604</v>
      </c>
      <c r="Q8" s="133">
        <v>1.2485271926742047E-2</v>
      </c>
      <c r="R8" s="185">
        <v>352</v>
      </c>
      <c r="S8" s="133">
        <v>7.2761849639291403E-3</v>
      </c>
      <c r="T8" s="185">
        <v>731</v>
      </c>
      <c r="U8" s="133">
        <v>1.5110486388159663E-2</v>
      </c>
      <c r="V8" s="185">
        <v>2506</v>
      </c>
      <c r="W8" s="133">
        <v>5.1801475907972794E-2</v>
      </c>
      <c r="X8" s="185">
        <v>3225</v>
      </c>
      <c r="Y8" s="134">
        <v>6.6663910535998516E-2</v>
      </c>
    </row>
    <row r="9" spans="1:25" s="14" customFormat="1" ht="17.25" customHeight="1" x14ac:dyDescent="0.25">
      <c r="A9" s="699" t="s">
        <v>8</v>
      </c>
      <c r="B9" s="700"/>
      <c r="C9" s="407">
        <v>49643</v>
      </c>
      <c r="D9" s="191">
        <v>0.11632533508295061</v>
      </c>
      <c r="E9" s="192">
        <v>0.67423162069293352</v>
      </c>
      <c r="F9" s="185">
        <v>19185</v>
      </c>
      <c r="G9" s="207">
        <v>0.38645931954152651</v>
      </c>
      <c r="H9" s="106">
        <v>24318</v>
      </c>
      <c r="I9" s="192">
        <v>0.48985758314364564</v>
      </c>
      <c r="J9" s="185">
        <v>4517</v>
      </c>
      <c r="K9" s="133">
        <v>9.0989666216787862E-2</v>
      </c>
      <c r="L9" s="185">
        <v>10048</v>
      </c>
      <c r="M9" s="192">
        <v>0.20240517293475416</v>
      </c>
      <c r="N9" s="185">
        <v>2796</v>
      </c>
      <c r="O9" s="133">
        <v>5.6322140080172431E-2</v>
      </c>
      <c r="P9" s="185">
        <v>599</v>
      </c>
      <c r="Q9" s="133">
        <v>1.2066152327619201E-2</v>
      </c>
      <c r="R9" s="185">
        <v>341</v>
      </c>
      <c r="S9" s="133">
        <v>6.8690449811655216E-3</v>
      </c>
      <c r="T9" s="185">
        <v>691</v>
      </c>
      <c r="U9" s="133">
        <v>1.3919384404649196E-2</v>
      </c>
      <c r="V9" s="185">
        <v>2945</v>
      </c>
      <c r="W9" s="133">
        <v>5.9323570291884051E-2</v>
      </c>
      <c r="X9" s="185">
        <v>3388</v>
      </c>
      <c r="Y9" s="134">
        <v>6.824728561932196E-2</v>
      </c>
    </row>
    <row r="10" spans="1:25" s="14" customFormat="1" ht="17.25" customHeight="1" x14ac:dyDescent="0.25">
      <c r="A10" s="699" t="s">
        <v>9</v>
      </c>
      <c r="B10" s="700"/>
      <c r="C10" s="407">
        <v>51306</v>
      </c>
      <c r="D10" s="191">
        <v>0.11665598013669663</v>
      </c>
      <c r="E10" s="192">
        <v>0.67643181099040184</v>
      </c>
      <c r="F10" s="185">
        <v>19057</v>
      </c>
      <c r="G10" s="207">
        <v>0.37143803843605039</v>
      </c>
      <c r="H10" s="106">
        <v>24465</v>
      </c>
      <c r="I10" s="192">
        <v>0.47684481347210855</v>
      </c>
      <c r="J10" s="185">
        <v>5453</v>
      </c>
      <c r="K10" s="133">
        <v>0.10628386543484193</v>
      </c>
      <c r="L10" s="185">
        <v>9570</v>
      </c>
      <c r="M10" s="192">
        <v>0.18652789147468132</v>
      </c>
      <c r="N10" s="185">
        <v>3391</v>
      </c>
      <c r="O10" s="133">
        <v>6.6093634272794605E-2</v>
      </c>
      <c r="P10" s="185">
        <v>661</v>
      </c>
      <c r="Q10" s="133">
        <v>1.2883483413246015E-2</v>
      </c>
      <c r="R10" s="185">
        <v>385</v>
      </c>
      <c r="S10" s="133">
        <v>7.5039956340389041E-3</v>
      </c>
      <c r="T10" s="185">
        <v>654</v>
      </c>
      <c r="U10" s="133">
        <v>1.2747047128990762E-2</v>
      </c>
      <c r="V10" s="185">
        <v>3394</v>
      </c>
      <c r="W10" s="133">
        <v>6.6152106966046856E-2</v>
      </c>
      <c r="X10" s="185">
        <v>3333</v>
      </c>
      <c r="Y10" s="134">
        <v>6.4963162203251087E-2</v>
      </c>
    </row>
    <row r="11" spans="1:25" s="14" customFormat="1" ht="17.25" customHeight="1" x14ac:dyDescent="0.25">
      <c r="A11" s="699" t="s">
        <v>10</v>
      </c>
      <c r="B11" s="700"/>
      <c r="C11" s="481">
        <v>53410</v>
      </c>
      <c r="D11" s="191">
        <v>0.1214399075956217</v>
      </c>
      <c r="E11" s="192">
        <v>0.67850654877599503</v>
      </c>
      <c r="F11" s="208">
        <v>18729</v>
      </c>
      <c r="G11" s="207">
        <v>0.35066466953753977</v>
      </c>
      <c r="H11" s="102">
        <v>24650</v>
      </c>
      <c r="I11" s="192">
        <v>0.46152405916495037</v>
      </c>
      <c r="J11" s="208">
        <v>6494</v>
      </c>
      <c r="K11" s="133">
        <v>0.12158771765586969</v>
      </c>
      <c r="L11" s="208">
        <v>8960</v>
      </c>
      <c r="M11" s="192">
        <v>0.16775884665792923</v>
      </c>
      <c r="N11" s="208">
        <v>4093</v>
      </c>
      <c r="O11" s="133">
        <v>7.6633589215502715E-2</v>
      </c>
      <c r="P11" s="208">
        <v>700</v>
      </c>
      <c r="Q11" s="133">
        <v>1.310615989515072E-2</v>
      </c>
      <c r="R11" s="208">
        <v>397</v>
      </c>
      <c r="S11" s="133">
        <v>7.4330649691069089E-3</v>
      </c>
      <c r="T11" s="208">
        <v>643</v>
      </c>
      <c r="U11" s="133">
        <v>1.2038944017974161E-2</v>
      </c>
      <c r="V11" s="208">
        <v>3993</v>
      </c>
      <c r="W11" s="133">
        <v>7.4761280659052617E-2</v>
      </c>
      <c r="X11" s="208">
        <v>3480</v>
      </c>
      <c r="Y11" s="134">
        <v>6.5156337764463584E-2</v>
      </c>
    </row>
    <row r="12" spans="1:25" s="14" customFormat="1" ht="17.25" customHeight="1" x14ac:dyDescent="0.25">
      <c r="A12" s="699" t="s">
        <v>11</v>
      </c>
      <c r="B12" s="700"/>
      <c r="C12" s="481">
        <v>55652</v>
      </c>
      <c r="D12" s="191">
        <v>0.11943822057396963</v>
      </c>
      <c r="E12" s="192">
        <v>0.68164225172700998</v>
      </c>
      <c r="F12" s="208">
        <v>18093</v>
      </c>
      <c r="G12" s="207">
        <v>0.32510960971753039</v>
      </c>
      <c r="H12" s="102">
        <v>25084</v>
      </c>
      <c r="I12" s="192">
        <v>0.45072953352979228</v>
      </c>
      <c r="J12" s="208">
        <v>7534</v>
      </c>
      <c r="K12" s="133">
        <v>0.13537698555307986</v>
      </c>
      <c r="L12" s="208">
        <v>8472</v>
      </c>
      <c r="M12" s="192">
        <v>0.1522317257241429</v>
      </c>
      <c r="N12" s="208">
        <v>4656</v>
      </c>
      <c r="O12" s="133">
        <v>8.3662761446129524E-2</v>
      </c>
      <c r="P12" s="208">
        <v>675</v>
      </c>
      <c r="Q12" s="133">
        <v>1.2128944152950478E-2</v>
      </c>
      <c r="R12" s="208">
        <v>403</v>
      </c>
      <c r="S12" s="133">
        <v>7.2414288794652483E-3</v>
      </c>
      <c r="T12" s="208">
        <v>663</v>
      </c>
      <c r="U12" s="133">
        <v>1.1913318479120248E-2</v>
      </c>
      <c r="V12" s="208">
        <v>4497</v>
      </c>
      <c r="W12" s="133">
        <v>8.0805721267878966E-2</v>
      </c>
      <c r="X12" s="208">
        <v>3668</v>
      </c>
      <c r="Y12" s="134">
        <v>6.5909580967440526E-2</v>
      </c>
    </row>
    <row r="13" spans="1:25" s="14" customFormat="1" ht="17.25" customHeight="1" x14ac:dyDescent="0.25">
      <c r="A13" s="699" t="s">
        <v>52</v>
      </c>
      <c r="B13" s="700"/>
      <c r="C13" s="481">
        <v>64964</v>
      </c>
      <c r="D13" s="191">
        <v>0.13634894449411697</v>
      </c>
      <c r="E13" s="192">
        <v>0.67931946753667749</v>
      </c>
      <c r="F13" s="208">
        <v>17332</v>
      </c>
      <c r="G13" s="207">
        <v>0.26679391663074936</v>
      </c>
      <c r="H13" s="102">
        <v>29224</v>
      </c>
      <c r="I13" s="192">
        <v>0.44984914721999875</v>
      </c>
      <c r="J13" s="208">
        <v>10430</v>
      </c>
      <c r="K13" s="133">
        <v>0.16055045871559634</v>
      </c>
      <c r="L13" s="208">
        <v>7817</v>
      </c>
      <c r="M13" s="192">
        <v>0.12032818176220676</v>
      </c>
      <c r="N13" s="208">
        <v>5234</v>
      </c>
      <c r="O13" s="133">
        <v>8.0567699033310763E-2</v>
      </c>
      <c r="P13" s="208">
        <v>631</v>
      </c>
      <c r="Q13" s="133">
        <v>9.7130718551813305E-3</v>
      </c>
      <c r="R13" s="208">
        <v>414</v>
      </c>
      <c r="S13" s="133">
        <v>6.3727602980112059E-3</v>
      </c>
      <c r="T13" s="208">
        <v>614</v>
      </c>
      <c r="U13" s="133">
        <v>9.4513884613016443E-3</v>
      </c>
      <c r="V13" s="208">
        <v>2973</v>
      </c>
      <c r="W13" s="133">
        <v>4.576380764731236E-2</v>
      </c>
      <c r="X13" s="208">
        <v>7627</v>
      </c>
      <c r="Y13" s="134">
        <v>0.11740348500708085</v>
      </c>
    </row>
    <row r="14" spans="1:25" s="14" customFormat="1" ht="17.25" customHeight="1" x14ac:dyDescent="0.25">
      <c r="A14" s="699" t="s">
        <v>82</v>
      </c>
      <c r="B14" s="700"/>
      <c r="C14" s="481">
        <v>69104</v>
      </c>
      <c r="D14" s="191">
        <v>0.14272643342951147</v>
      </c>
      <c r="E14" s="192">
        <v>0.67760312993342031</v>
      </c>
      <c r="F14" s="208">
        <v>16564</v>
      </c>
      <c r="G14" s="207">
        <v>0.23969668904839084</v>
      </c>
      <c r="H14" s="102">
        <v>30126</v>
      </c>
      <c r="I14" s="192">
        <v>0.43595160916878906</v>
      </c>
      <c r="J14" s="208">
        <v>12665</v>
      </c>
      <c r="K14" s="133">
        <v>0.18327448483445241</v>
      </c>
      <c r="L14" s="208">
        <v>7674</v>
      </c>
      <c r="M14" s="192">
        <v>0.11105001157675388</v>
      </c>
      <c r="N14" s="208">
        <v>6167</v>
      </c>
      <c r="O14" s="133">
        <v>8.9242301458670986E-2</v>
      </c>
      <c r="P14" s="208">
        <v>576</v>
      </c>
      <c r="Q14" s="133">
        <v>8.3352627923130359E-3</v>
      </c>
      <c r="R14" s="208">
        <v>432</v>
      </c>
      <c r="S14" s="133">
        <v>6.2514470942347765E-3</v>
      </c>
      <c r="T14" s="208">
        <v>565</v>
      </c>
      <c r="U14" s="133">
        <v>8.176082426487612E-3</v>
      </c>
      <c r="V14" s="208">
        <v>2816</v>
      </c>
      <c r="W14" s="133">
        <v>4.0750173651308175E-2</v>
      </c>
      <c r="X14" s="208">
        <v>8083</v>
      </c>
      <c r="Y14" s="134">
        <v>0.11696862699699004</v>
      </c>
    </row>
    <row r="15" spans="1:25" s="14" customFormat="1" ht="17.25" customHeight="1" x14ac:dyDescent="0.25">
      <c r="A15" s="699" t="s">
        <v>193</v>
      </c>
      <c r="B15" s="700"/>
      <c r="C15" s="481">
        <v>74806</v>
      </c>
      <c r="D15" s="191">
        <v>0.15265191013849805</v>
      </c>
      <c r="E15" s="192">
        <v>0.67429241031188025</v>
      </c>
      <c r="F15" s="208">
        <v>17188</v>
      </c>
      <c r="G15" s="207">
        <v>0.22976766569526508</v>
      </c>
      <c r="H15" s="102">
        <v>32611</v>
      </c>
      <c r="I15" s="192">
        <v>0.43594096730208809</v>
      </c>
      <c r="J15" s="208">
        <v>14576</v>
      </c>
      <c r="K15" s="133">
        <v>0.19485068042670375</v>
      </c>
      <c r="L15" s="208">
        <v>8102</v>
      </c>
      <c r="M15" s="192">
        <v>0.10830682030853141</v>
      </c>
      <c r="N15" s="208">
        <v>7263</v>
      </c>
      <c r="O15" s="133">
        <v>9.7091142421730878E-2</v>
      </c>
      <c r="P15" s="208">
        <v>628</v>
      </c>
      <c r="Q15" s="133">
        <v>8.3950485255193438E-3</v>
      </c>
      <c r="R15" s="208">
        <v>469</v>
      </c>
      <c r="S15" s="133">
        <v>6.2695505708098278E-3</v>
      </c>
      <c r="T15" s="208">
        <v>587</v>
      </c>
      <c r="U15" s="133">
        <v>7.8469641472609149E-3</v>
      </c>
      <c r="V15" s="208">
        <v>3313</v>
      </c>
      <c r="W15" s="133">
        <v>4.4287891345613985E-2</v>
      </c>
      <c r="X15" s="208">
        <v>7257</v>
      </c>
      <c r="Y15" s="134">
        <v>9.7010934951741845E-2</v>
      </c>
    </row>
    <row r="16" spans="1:25" s="14" customFormat="1" ht="17.25" customHeight="1" x14ac:dyDescent="0.25">
      <c r="A16" s="699" t="s">
        <v>242</v>
      </c>
      <c r="B16" s="700"/>
      <c r="C16" s="481">
        <v>76576</v>
      </c>
      <c r="D16" s="191">
        <v>0.15478028863645552</v>
      </c>
      <c r="E16" s="192">
        <v>0.67108353489676442</v>
      </c>
      <c r="F16" s="208">
        <v>17140</v>
      </c>
      <c r="G16" s="207">
        <v>0.22382992060175511</v>
      </c>
      <c r="H16" s="102">
        <v>32813</v>
      </c>
      <c r="I16" s="192">
        <v>0.42850240284162139</v>
      </c>
      <c r="J16" s="208">
        <v>15279</v>
      </c>
      <c r="K16" s="133">
        <v>0.19952726702883411</v>
      </c>
      <c r="L16" s="208">
        <v>8289</v>
      </c>
      <c r="M16" s="192">
        <v>0.10824540325950689</v>
      </c>
      <c r="N16" s="208">
        <v>8070</v>
      </c>
      <c r="O16" s="133">
        <v>0.10538549937317175</v>
      </c>
      <c r="P16" s="208">
        <v>656</v>
      </c>
      <c r="Q16" s="133">
        <v>8.5666527371500208E-3</v>
      </c>
      <c r="R16" s="208">
        <v>468</v>
      </c>
      <c r="S16" s="133">
        <v>6.1115754283326369E-3</v>
      </c>
      <c r="T16" s="208">
        <v>615</v>
      </c>
      <c r="U16" s="133">
        <v>8.0312369410781449E-3</v>
      </c>
      <c r="V16" s="208">
        <v>3485</v>
      </c>
      <c r="W16" s="133">
        <v>4.5510342666109489E-2</v>
      </c>
      <c r="X16" s="208">
        <v>6901</v>
      </c>
      <c r="Y16" s="134">
        <v>9.0119619724195577E-2</v>
      </c>
    </row>
    <row r="17" spans="1:25" s="14" customFormat="1" ht="17.25" customHeight="1" thickBot="1" x14ac:dyDescent="0.3">
      <c r="A17" s="861" t="s">
        <v>265</v>
      </c>
      <c r="B17" s="862"/>
      <c r="C17" s="481">
        <v>74743</v>
      </c>
      <c r="D17" s="191">
        <v>0.1508387216558093</v>
      </c>
      <c r="E17" s="192">
        <v>0.66821331187698363</v>
      </c>
      <c r="F17" s="208">
        <v>17577</v>
      </c>
      <c r="G17" s="207">
        <v>0.23516583492768553</v>
      </c>
      <c r="H17" s="102">
        <v>30447</v>
      </c>
      <c r="I17" s="192">
        <v>0.40735587279076302</v>
      </c>
      <c r="J17" s="208">
        <v>14876</v>
      </c>
      <c r="K17" s="133">
        <v>0.1990286715812852</v>
      </c>
      <c r="L17" s="208">
        <v>8492</v>
      </c>
      <c r="M17" s="192">
        <v>0.11361599079512463</v>
      </c>
      <c r="N17" s="208">
        <v>8696</v>
      </c>
      <c r="O17" s="133">
        <v>0.11634534337663728</v>
      </c>
      <c r="P17" s="208">
        <v>659</v>
      </c>
      <c r="Q17" s="133">
        <v>8.8168791726315511E-3</v>
      </c>
      <c r="R17" s="208">
        <v>473</v>
      </c>
      <c r="S17" s="133">
        <v>6.3283518188994286E-3</v>
      </c>
      <c r="T17" s="208">
        <v>604</v>
      </c>
      <c r="U17" s="133">
        <v>8.0810243099688258E-3</v>
      </c>
      <c r="V17" s="208">
        <v>3463</v>
      </c>
      <c r="W17" s="133">
        <v>4.6332097989109346E-2</v>
      </c>
      <c r="X17" s="208">
        <v>7033</v>
      </c>
      <c r="Y17" s="134">
        <v>9.4095768165580726E-2</v>
      </c>
    </row>
    <row r="18" spans="1:25" s="128" customFormat="1" ht="17.25" customHeight="1" x14ac:dyDescent="0.2">
      <c r="A18" s="860" t="s">
        <v>266</v>
      </c>
      <c r="B18" s="262" t="s">
        <v>84</v>
      </c>
      <c r="C18" s="253">
        <f>C17-C16</f>
        <v>-1833</v>
      </c>
      <c r="D18" s="299" t="s">
        <v>43</v>
      </c>
      <c r="E18" s="299" t="s">
        <v>43</v>
      </c>
      <c r="F18" s="254">
        <f t="shared" ref="F18:L18" si="0">F17-F16</f>
        <v>437</v>
      </c>
      <c r="G18" s="349" t="s">
        <v>43</v>
      </c>
      <c r="H18" s="253">
        <f t="shared" si="0"/>
        <v>-2366</v>
      </c>
      <c r="I18" s="299" t="s">
        <v>43</v>
      </c>
      <c r="J18" s="254">
        <f t="shared" si="0"/>
        <v>-403</v>
      </c>
      <c r="K18" s="299" t="s">
        <v>43</v>
      </c>
      <c r="L18" s="254">
        <f t="shared" si="0"/>
        <v>203</v>
      </c>
      <c r="M18" s="299" t="s">
        <v>43</v>
      </c>
      <c r="N18" s="254">
        <f>N17-N16</f>
        <v>626</v>
      </c>
      <c r="O18" s="299" t="s">
        <v>43</v>
      </c>
      <c r="P18" s="254">
        <f>P17-P16</f>
        <v>3</v>
      </c>
      <c r="Q18" s="299" t="s">
        <v>43</v>
      </c>
      <c r="R18" s="254">
        <f>R17-R16</f>
        <v>5</v>
      </c>
      <c r="S18" s="299" t="s">
        <v>43</v>
      </c>
      <c r="T18" s="254">
        <f>T17-T16</f>
        <v>-11</v>
      </c>
      <c r="U18" s="299" t="s">
        <v>43</v>
      </c>
      <c r="V18" s="254">
        <f>V17-V16</f>
        <v>-22</v>
      </c>
      <c r="W18" s="299" t="s">
        <v>43</v>
      </c>
      <c r="X18" s="254">
        <f>X17-X16</f>
        <v>132</v>
      </c>
      <c r="Y18" s="300" t="s">
        <v>43</v>
      </c>
    </row>
    <row r="19" spans="1:25" ht="17.25" customHeight="1" x14ac:dyDescent="0.25">
      <c r="A19" s="715"/>
      <c r="B19" s="257" t="s">
        <v>85</v>
      </c>
      <c r="C19" s="259">
        <f>C17/C16-1</f>
        <v>-2.3937003760969522E-2</v>
      </c>
      <c r="D19" s="306" t="s">
        <v>43</v>
      </c>
      <c r="E19" s="306" t="s">
        <v>43</v>
      </c>
      <c r="F19" s="260">
        <f t="shared" ref="F19:L19" si="1">F17/F16-1</f>
        <v>2.5495915985997764E-2</v>
      </c>
      <c r="G19" s="350" t="s">
        <v>43</v>
      </c>
      <c r="H19" s="259">
        <f t="shared" si="1"/>
        <v>-7.2105567915155544E-2</v>
      </c>
      <c r="I19" s="306" t="s">
        <v>43</v>
      </c>
      <c r="J19" s="260">
        <f t="shared" si="1"/>
        <v>-2.6376071732443274E-2</v>
      </c>
      <c r="K19" s="306" t="s">
        <v>43</v>
      </c>
      <c r="L19" s="260">
        <f t="shared" si="1"/>
        <v>2.4490288333936627E-2</v>
      </c>
      <c r="M19" s="306" t="s">
        <v>43</v>
      </c>
      <c r="N19" s="260">
        <f>N17/N16-1</f>
        <v>7.7571251548946618E-2</v>
      </c>
      <c r="O19" s="306" t="s">
        <v>43</v>
      </c>
      <c r="P19" s="260">
        <f>P17/P16-1</f>
        <v>4.5731707317073766E-3</v>
      </c>
      <c r="Q19" s="306" t="s">
        <v>43</v>
      </c>
      <c r="R19" s="260">
        <f>R17/R16-1</f>
        <v>1.0683760683760646E-2</v>
      </c>
      <c r="S19" s="306" t="s">
        <v>43</v>
      </c>
      <c r="T19" s="260">
        <f>T17/T16-1</f>
        <v>-1.7886178861788671E-2</v>
      </c>
      <c r="U19" s="306" t="s">
        <v>43</v>
      </c>
      <c r="V19" s="260">
        <f>V17/V16-1</f>
        <v>-6.3127690100430733E-3</v>
      </c>
      <c r="W19" s="306" t="s">
        <v>43</v>
      </c>
      <c r="X19" s="260">
        <f>X17/X16-1</f>
        <v>1.9127662657585809E-2</v>
      </c>
      <c r="Y19" s="307" t="s">
        <v>43</v>
      </c>
    </row>
    <row r="20" spans="1:25" ht="17.25" customHeight="1" x14ac:dyDescent="0.25">
      <c r="A20" s="716" t="s">
        <v>267</v>
      </c>
      <c r="B20" s="270" t="s">
        <v>84</v>
      </c>
      <c r="C20" s="272">
        <f>C17-C12</f>
        <v>19091</v>
      </c>
      <c r="D20" s="303" t="s">
        <v>43</v>
      </c>
      <c r="E20" s="303" t="s">
        <v>43</v>
      </c>
      <c r="F20" s="273">
        <f t="shared" ref="F20:L20" si="2">F17-F12</f>
        <v>-516</v>
      </c>
      <c r="G20" s="351" t="s">
        <v>43</v>
      </c>
      <c r="H20" s="272">
        <f t="shared" si="2"/>
        <v>5363</v>
      </c>
      <c r="I20" s="303" t="s">
        <v>43</v>
      </c>
      <c r="J20" s="273">
        <f t="shared" si="2"/>
        <v>7342</v>
      </c>
      <c r="K20" s="303" t="s">
        <v>43</v>
      </c>
      <c r="L20" s="273">
        <f t="shared" si="2"/>
        <v>20</v>
      </c>
      <c r="M20" s="303" t="s">
        <v>43</v>
      </c>
      <c r="N20" s="273">
        <f>N17-N12</f>
        <v>4040</v>
      </c>
      <c r="O20" s="303" t="s">
        <v>43</v>
      </c>
      <c r="P20" s="273">
        <f>P17-P12</f>
        <v>-16</v>
      </c>
      <c r="Q20" s="303" t="s">
        <v>43</v>
      </c>
      <c r="R20" s="273">
        <f>R17-R12</f>
        <v>70</v>
      </c>
      <c r="S20" s="303" t="s">
        <v>43</v>
      </c>
      <c r="T20" s="273">
        <f>T17-T12</f>
        <v>-59</v>
      </c>
      <c r="U20" s="303" t="s">
        <v>43</v>
      </c>
      <c r="V20" s="273">
        <f>V17-V12</f>
        <v>-1034</v>
      </c>
      <c r="W20" s="303" t="s">
        <v>43</v>
      </c>
      <c r="X20" s="273">
        <f>X17-X12</f>
        <v>3365</v>
      </c>
      <c r="Y20" s="304" t="s">
        <v>43</v>
      </c>
    </row>
    <row r="21" spans="1:25" ht="17.25" customHeight="1" x14ac:dyDescent="0.25">
      <c r="A21" s="715"/>
      <c r="B21" s="257" t="s">
        <v>85</v>
      </c>
      <c r="C21" s="259">
        <f>C17/C12-1</f>
        <v>0.34304247825774459</v>
      </c>
      <c r="D21" s="306" t="s">
        <v>43</v>
      </c>
      <c r="E21" s="306" t="s">
        <v>43</v>
      </c>
      <c r="F21" s="260">
        <f t="shared" ref="F21:L21" si="3">F17/F12-1</f>
        <v>-2.8519316862875121E-2</v>
      </c>
      <c r="G21" s="350" t="s">
        <v>43</v>
      </c>
      <c r="H21" s="259">
        <f t="shared" si="3"/>
        <v>0.21380162653484303</v>
      </c>
      <c r="I21" s="306" t="s">
        <v>43</v>
      </c>
      <c r="J21" s="260">
        <f t="shared" si="3"/>
        <v>0.97451552959915055</v>
      </c>
      <c r="K21" s="306" t="s">
        <v>43</v>
      </c>
      <c r="L21" s="260">
        <f t="shared" si="3"/>
        <v>2.3607176581681433E-3</v>
      </c>
      <c r="M21" s="306" t="s">
        <v>43</v>
      </c>
      <c r="N21" s="260">
        <f>N17/N12-1</f>
        <v>0.86769759450171824</v>
      </c>
      <c r="O21" s="306" t="s">
        <v>43</v>
      </c>
      <c r="P21" s="260">
        <f>P17/P12-1</f>
        <v>-2.3703703703703671E-2</v>
      </c>
      <c r="Q21" s="306" t="s">
        <v>43</v>
      </c>
      <c r="R21" s="260">
        <f>R17/R12-1</f>
        <v>0.1736972704714641</v>
      </c>
      <c r="S21" s="306" t="s">
        <v>43</v>
      </c>
      <c r="T21" s="260">
        <f>T17/T12-1</f>
        <v>-8.8989441930618418E-2</v>
      </c>
      <c r="U21" s="306" t="s">
        <v>43</v>
      </c>
      <c r="V21" s="260">
        <f>V17/V12-1</f>
        <v>-0.22993106515454753</v>
      </c>
      <c r="W21" s="306" t="s">
        <v>43</v>
      </c>
      <c r="X21" s="260">
        <f>X17/X12-1</f>
        <v>0.91739367502726288</v>
      </c>
      <c r="Y21" s="307" t="s">
        <v>43</v>
      </c>
    </row>
    <row r="22" spans="1:25" ht="17.25" customHeight="1" x14ac:dyDescent="0.25">
      <c r="A22" s="716" t="s">
        <v>268</v>
      </c>
      <c r="B22" s="270" t="s">
        <v>84</v>
      </c>
      <c r="C22" s="272">
        <f>C17-C7</f>
        <v>26701</v>
      </c>
      <c r="D22" s="303" t="s">
        <v>43</v>
      </c>
      <c r="E22" s="303" t="s">
        <v>43</v>
      </c>
      <c r="F22" s="273">
        <f t="shared" ref="F22:L22" si="4">F17-F7</f>
        <v>-2948</v>
      </c>
      <c r="G22" s="351" t="s">
        <v>43</v>
      </c>
      <c r="H22" s="272">
        <f t="shared" si="4"/>
        <v>6472</v>
      </c>
      <c r="I22" s="303" t="s">
        <v>43</v>
      </c>
      <c r="J22" s="273">
        <f t="shared" si="4"/>
        <v>11840</v>
      </c>
      <c r="K22" s="303" t="s">
        <v>43</v>
      </c>
      <c r="L22" s="273">
        <f t="shared" si="4"/>
        <v>-3510</v>
      </c>
      <c r="M22" s="303" t="s">
        <v>43</v>
      </c>
      <c r="N22" s="273">
        <f>N17-N7</f>
        <v>6585</v>
      </c>
      <c r="O22" s="303" t="s">
        <v>43</v>
      </c>
      <c r="P22" s="273">
        <f>P17-P7</f>
        <v>27</v>
      </c>
      <c r="Q22" s="303" t="s">
        <v>43</v>
      </c>
      <c r="R22" s="273">
        <f>R17-R7</f>
        <v>99</v>
      </c>
      <c r="S22" s="303" t="s">
        <v>43</v>
      </c>
      <c r="T22" s="273">
        <f>T17-T7</f>
        <v>-121</v>
      </c>
      <c r="U22" s="303" t="s">
        <v>43</v>
      </c>
      <c r="V22" s="273">
        <f>V17-V7</f>
        <v>1646</v>
      </c>
      <c r="W22" s="303" t="s">
        <v>43</v>
      </c>
      <c r="X22" s="273">
        <f>X17-X7</f>
        <v>3663</v>
      </c>
      <c r="Y22" s="304" t="s">
        <v>43</v>
      </c>
    </row>
    <row r="23" spans="1:25" ht="17.25" customHeight="1" thickBot="1" x14ac:dyDescent="0.3">
      <c r="A23" s="717"/>
      <c r="B23" s="286" t="s">
        <v>85</v>
      </c>
      <c r="C23" s="287">
        <f>C17/C7-1</f>
        <v>0.55578452187669125</v>
      </c>
      <c r="D23" s="335" t="s">
        <v>43</v>
      </c>
      <c r="E23" s="335" t="s">
        <v>43</v>
      </c>
      <c r="F23" s="288">
        <f t="shared" ref="F23:L23" si="5">F17/F7-1</f>
        <v>-0.14362971985383677</v>
      </c>
      <c r="G23" s="352" t="s">
        <v>43</v>
      </c>
      <c r="H23" s="287">
        <f t="shared" si="5"/>
        <v>0.26994786235662138</v>
      </c>
      <c r="I23" s="335" t="s">
        <v>43</v>
      </c>
      <c r="J23" s="288">
        <f t="shared" si="5"/>
        <v>3.8998682476943349</v>
      </c>
      <c r="K23" s="335" t="s">
        <v>43</v>
      </c>
      <c r="L23" s="288">
        <f t="shared" si="5"/>
        <v>-0.29245125812364603</v>
      </c>
      <c r="M23" s="335" t="s">
        <v>43</v>
      </c>
      <c r="N23" s="288">
        <f>N17/N7-1</f>
        <v>3.1193747039317863</v>
      </c>
      <c r="O23" s="335" t="s">
        <v>43</v>
      </c>
      <c r="P23" s="288">
        <f>P17/P7-1</f>
        <v>4.2721518987341778E-2</v>
      </c>
      <c r="Q23" s="335" t="s">
        <v>43</v>
      </c>
      <c r="R23" s="288">
        <f>R17/R7-1</f>
        <v>0.26470588235294112</v>
      </c>
      <c r="S23" s="335" t="s">
        <v>43</v>
      </c>
      <c r="T23" s="288">
        <f>T17/T7-1</f>
        <v>-0.16689655172413798</v>
      </c>
      <c r="U23" s="335" t="s">
        <v>43</v>
      </c>
      <c r="V23" s="288">
        <f>V17/V7-1</f>
        <v>0.9058888277380297</v>
      </c>
      <c r="W23" s="335" t="s">
        <v>43</v>
      </c>
      <c r="X23" s="288">
        <f>X17/X7-1</f>
        <v>1.0869436201780416</v>
      </c>
      <c r="Y23" s="336" t="s">
        <v>43</v>
      </c>
    </row>
    <row r="24" spans="1:25" ht="17.25" customHeight="1" x14ac:dyDescent="0.25">
      <c r="A24" s="449" t="s">
        <v>77</v>
      </c>
    </row>
    <row r="25" spans="1:25" ht="17.25" customHeight="1" x14ac:dyDescent="0.25">
      <c r="A25" s="450" t="s">
        <v>79</v>
      </c>
    </row>
    <row r="26" spans="1:25" ht="17.25" customHeight="1" x14ac:dyDescent="0.25">
      <c r="A26" s="450" t="s">
        <v>168</v>
      </c>
    </row>
    <row r="27" spans="1:25" ht="17.25" customHeight="1" x14ac:dyDescent="0.25">
      <c r="A27" s="447" t="s">
        <v>201</v>
      </c>
    </row>
    <row r="28" spans="1:25" x14ac:dyDescent="0.25">
      <c r="A28" s="438" t="s">
        <v>202</v>
      </c>
    </row>
    <row r="29" spans="1:25" x14ac:dyDescent="0.25"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</row>
  </sheetData>
  <mergeCells count="27"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F3:G5"/>
    <mergeCell ref="C3:E5"/>
    <mergeCell ref="A3:B6"/>
    <mergeCell ref="R4:S5"/>
    <mergeCell ref="H3:Y3"/>
    <mergeCell ref="T4:U5"/>
    <mergeCell ref="V4:W5"/>
    <mergeCell ref="X4:Y5"/>
    <mergeCell ref="H4:I5"/>
    <mergeCell ref="J4:K5"/>
    <mergeCell ref="L4:M5"/>
    <mergeCell ref="N4:O5"/>
    <mergeCell ref="P4:Q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85" orientation="landscape" r:id="rId1"/>
  <ignoredErrors>
    <ignoredError sqref="C18:Y23" unlockedFormula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X29"/>
  <sheetViews>
    <sheetView zoomScaleNormal="100" workbookViewId="0"/>
  </sheetViews>
  <sheetFormatPr defaultColWidth="8.85546875" defaultRowHeight="11.25" x14ac:dyDescent="0.15"/>
  <cols>
    <col min="1" max="1" width="17.140625" style="15" customWidth="1"/>
    <col min="2" max="2" width="6.85546875" style="15" customWidth="1"/>
    <col min="3" max="3" width="5.7109375" style="15" customWidth="1"/>
    <col min="4" max="4" width="6.42578125" style="15" customWidth="1"/>
    <col min="5" max="5" width="5.7109375" style="15" customWidth="1"/>
    <col min="6" max="6" width="6.42578125" style="15" customWidth="1"/>
    <col min="7" max="7" width="5.7109375" style="15" customWidth="1"/>
    <col min="8" max="8" width="6.42578125" style="15" customWidth="1"/>
    <col min="9" max="9" width="5.7109375" style="15" customWidth="1"/>
    <col min="10" max="10" width="6.42578125" style="15" customWidth="1"/>
    <col min="11" max="11" width="5.7109375" style="15" customWidth="1"/>
    <col min="12" max="12" width="6.140625" style="15" bestFit="1" customWidth="1"/>
    <col min="13" max="13" width="5.85546875" style="15" customWidth="1"/>
    <col min="14" max="14" width="5.7109375" style="15" customWidth="1"/>
    <col min="15" max="15" width="5.140625" style="15" customWidth="1"/>
    <col min="16" max="16" width="5.7109375" style="15" customWidth="1"/>
    <col min="17" max="17" width="5.140625" style="15" customWidth="1"/>
    <col min="18" max="18" width="5.7109375" style="15" customWidth="1"/>
    <col min="19" max="19" width="5.140625" style="15" customWidth="1"/>
    <col min="20" max="20" width="5.7109375" style="15" customWidth="1"/>
    <col min="21" max="21" width="5.140625" style="15" customWidth="1"/>
    <col min="22" max="22" width="5.85546875" style="15" customWidth="1"/>
    <col min="23" max="23" width="5.7109375" style="15" customWidth="1"/>
    <col min="24" max="16384" width="8.85546875" style="15"/>
  </cols>
  <sheetData>
    <row r="1" spans="1:24" ht="17.25" customHeight="1" x14ac:dyDescent="0.2">
      <c r="A1" s="126" t="s">
        <v>317</v>
      </c>
      <c r="B1" s="67"/>
      <c r="C1" s="67"/>
      <c r="D1" s="104"/>
      <c r="E1" s="104"/>
      <c r="F1" s="67"/>
      <c r="G1" s="67"/>
      <c r="H1" s="67"/>
      <c r="I1" s="67"/>
      <c r="J1" s="67"/>
      <c r="K1" s="67"/>
      <c r="L1" s="67"/>
      <c r="M1" s="80"/>
      <c r="N1" s="67"/>
      <c r="O1" s="67"/>
      <c r="P1" s="67"/>
      <c r="Q1" s="67"/>
      <c r="R1" s="236"/>
      <c r="S1" s="67"/>
      <c r="T1" s="67"/>
      <c r="U1" s="67"/>
      <c r="V1" s="67"/>
      <c r="W1" s="67"/>
    </row>
    <row r="2" spans="1:24" s="3" customFormat="1" ht="17.25" customHeight="1" thickBot="1" x14ac:dyDescent="0.3">
      <c r="A2" s="167" t="s">
        <v>86</v>
      </c>
      <c r="B2" s="68"/>
      <c r="C2" s="68"/>
      <c r="D2" s="105"/>
      <c r="E2" s="105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4" customFormat="1" ht="17.25" customHeight="1" x14ac:dyDescent="0.25">
      <c r="A3" s="810" t="s">
        <v>83</v>
      </c>
      <c r="B3" s="918" t="s">
        <v>51</v>
      </c>
      <c r="C3" s="731"/>
      <c r="D3" s="880" t="s">
        <v>221</v>
      </c>
      <c r="E3" s="732"/>
      <c r="F3" s="840" t="s">
        <v>36</v>
      </c>
      <c r="G3" s="910"/>
      <c r="H3" s="910"/>
      <c r="I3" s="910"/>
      <c r="J3" s="910"/>
      <c r="K3" s="910"/>
      <c r="L3" s="910"/>
      <c r="M3" s="910"/>
      <c r="N3" s="910"/>
      <c r="O3" s="910"/>
      <c r="P3" s="910"/>
      <c r="Q3" s="910"/>
      <c r="R3" s="910"/>
      <c r="S3" s="910"/>
      <c r="T3" s="910"/>
      <c r="U3" s="910"/>
      <c r="V3" s="920"/>
      <c r="W3" s="921"/>
    </row>
    <row r="4" spans="1:24" customFormat="1" ht="17.25" customHeight="1" x14ac:dyDescent="0.25">
      <c r="A4" s="811"/>
      <c r="B4" s="919"/>
      <c r="C4" s="909"/>
      <c r="D4" s="909"/>
      <c r="E4" s="916"/>
      <c r="F4" s="821" t="s">
        <v>72</v>
      </c>
      <c r="G4" s="868"/>
      <c r="H4" s="728" t="s">
        <v>73</v>
      </c>
      <c r="I4" s="868"/>
      <c r="J4" s="922" t="s">
        <v>37</v>
      </c>
      <c r="K4" s="923"/>
      <c r="L4" s="728" t="s">
        <v>40</v>
      </c>
      <c r="M4" s="868"/>
      <c r="N4" s="728" t="s">
        <v>38</v>
      </c>
      <c r="O4" s="868"/>
      <c r="P4" s="728" t="s">
        <v>39</v>
      </c>
      <c r="Q4" s="868"/>
      <c r="R4" s="728" t="s">
        <v>41</v>
      </c>
      <c r="S4" s="868"/>
      <c r="T4" s="728" t="s">
        <v>348</v>
      </c>
      <c r="U4" s="868"/>
      <c r="V4" s="875" t="s">
        <v>50</v>
      </c>
      <c r="W4" s="876"/>
    </row>
    <row r="5" spans="1:24" customFormat="1" ht="17.25" customHeight="1" x14ac:dyDescent="0.25">
      <c r="A5" s="811"/>
      <c r="B5" s="733"/>
      <c r="C5" s="734"/>
      <c r="D5" s="734"/>
      <c r="E5" s="735"/>
      <c r="F5" s="879"/>
      <c r="G5" s="734"/>
      <c r="H5" s="734"/>
      <c r="I5" s="734"/>
      <c r="J5" s="924"/>
      <c r="K5" s="92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877"/>
      <c r="W5" s="745"/>
    </row>
    <row r="6" spans="1:24" customFormat="1" ht="17.25" customHeight="1" thickBot="1" x14ac:dyDescent="0.3">
      <c r="A6" s="812"/>
      <c r="B6" s="311" t="s">
        <v>56</v>
      </c>
      <c r="C6" s="312" t="s">
        <v>64</v>
      </c>
      <c r="D6" s="314" t="s">
        <v>56</v>
      </c>
      <c r="E6" s="319" t="s">
        <v>61</v>
      </c>
      <c r="F6" s="316" t="s">
        <v>56</v>
      </c>
      <c r="G6" s="317" t="s">
        <v>61</v>
      </c>
      <c r="H6" s="314" t="s">
        <v>56</v>
      </c>
      <c r="I6" s="317" t="s">
        <v>61</v>
      </c>
      <c r="J6" s="314" t="s">
        <v>56</v>
      </c>
      <c r="K6" s="317" t="s">
        <v>61</v>
      </c>
      <c r="L6" s="314" t="s">
        <v>56</v>
      </c>
      <c r="M6" s="317" t="s">
        <v>61</v>
      </c>
      <c r="N6" s="314" t="s">
        <v>56</v>
      </c>
      <c r="O6" s="317" t="s">
        <v>61</v>
      </c>
      <c r="P6" s="314" t="s">
        <v>56</v>
      </c>
      <c r="Q6" s="317" t="s">
        <v>61</v>
      </c>
      <c r="R6" s="314" t="s">
        <v>56</v>
      </c>
      <c r="S6" s="317" t="s">
        <v>61</v>
      </c>
      <c r="T6" s="314" t="s">
        <v>56</v>
      </c>
      <c r="U6" s="317" t="s">
        <v>61</v>
      </c>
      <c r="V6" s="314" t="s">
        <v>56</v>
      </c>
      <c r="W6" s="315" t="s">
        <v>61</v>
      </c>
    </row>
    <row r="7" spans="1:24" s="5" customFormat="1" ht="17.25" customHeight="1" x14ac:dyDescent="0.25">
      <c r="A7" s="100" t="s">
        <v>13</v>
      </c>
      <c r="B7" s="540">
        <v>111855</v>
      </c>
      <c r="C7" s="646">
        <v>0.11596346977049901</v>
      </c>
      <c r="D7" s="492">
        <v>27511</v>
      </c>
      <c r="E7" s="616">
        <v>0.24595234902328908</v>
      </c>
      <c r="F7" s="469">
        <v>47801</v>
      </c>
      <c r="G7" s="490">
        <v>0.42734790577086407</v>
      </c>
      <c r="H7" s="469">
        <v>19033</v>
      </c>
      <c r="I7" s="490">
        <v>0.17015779357203523</v>
      </c>
      <c r="J7" s="599">
        <v>15180</v>
      </c>
      <c r="K7" s="490">
        <v>0.13571141209601717</v>
      </c>
      <c r="L7" s="599">
        <v>12202</v>
      </c>
      <c r="M7" s="490">
        <v>0.10908765812882749</v>
      </c>
      <c r="N7" s="599">
        <v>1217</v>
      </c>
      <c r="O7" s="490">
        <v>1.0880157346564749E-2</v>
      </c>
      <c r="P7" s="599">
        <v>867</v>
      </c>
      <c r="Q7" s="490">
        <v>7.7511063430333914E-3</v>
      </c>
      <c r="R7" s="599">
        <v>1154</v>
      </c>
      <c r="S7" s="490">
        <v>1.0316928165929105E-2</v>
      </c>
      <c r="T7" s="599">
        <v>4214</v>
      </c>
      <c r="U7" s="490">
        <v>3.7673774082517549E-2</v>
      </c>
      <c r="V7" s="599">
        <v>10187</v>
      </c>
      <c r="W7" s="491">
        <v>9.1073264494211256E-2</v>
      </c>
      <c r="X7" s="6"/>
    </row>
    <row r="8" spans="1:24" s="5" customFormat="1" ht="17.25" customHeight="1" x14ac:dyDescent="0.25">
      <c r="A8" s="98" t="s">
        <v>14</v>
      </c>
      <c r="B8" s="383">
        <v>11192</v>
      </c>
      <c r="C8" s="363">
        <v>9.9849226953581532E-2</v>
      </c>
      <c r="D8" s="373">
        <v>3308</v>
      </c>
      <c r="E8" s="617">
        <v>0.29556826304503214</v>
      </c>
      <c r="F8" s="408">
        <v>5381</v>
      </c>
      <c r="G8" s="189">
        <v>0.48078984989278056</v>
      </c>
      <c r="H8" s="408">
        <v>1318</v>
      </c>
      <c r="I8" s="189">
        <v>0.1177626876340243</v>
      </c>
      <c r="J8" s="187">
        <v>816</v>
      </c>
      <c r="K8" s="189">
        <v>7.290922087205147E-2</v>
      </c>
      <c r="L8" s="187">
        <v>1465</v>
      </c>
      <c r="M8" s="189">
        <v>0.13089706933523945</v>
      </c>
      <c r="N8" s="187">
        <v>176</v>
      </c>
      <c r="O8" s="189">
        <v>1.5725518227305217E-2</v>
      </c>
      <c r="P8" s="187">
        <v>163</v>
      </c>
      <c r="Q8" s="189">
        <v>1.456397426733381E-2</v>
      </c>
      <c r="R8" s="187">
        <v>90</v>
      </c>
      <c r="S8" s="189">
        <v>8.041458184417441E-3</v>
      </c>
      <c r="T8" s="187">
        <v>385</v>
      </c>
      <c r="U8" s="189">
        <v>3.4399571122230167E-2</v>
      </c>
      <c r="V8" s="187">
        <v>1398</v>
      </c>
      <c r="W8" s="159">
        <v>0.12491065046461758</v>
      </c>
    </row>
    <row r="9" spans="1:24" s="5" customFormat="1" ht="17.25" customHeight="1" x14ac:dyDescent="0.25">
      <c r="A9" s="98" t="s">
        <v>15</v>
      </c>
      <c r="B9" s="383">
        <v>15503</v>
      </c>
      <c r="C9" s="363">
        <v>0.11155645103259697</v>
      </c>
      <c r="D9" s="373">
        <v>2842</v>
      </c>
      <c r="E9" s="617">
        <v>0.18331935754370121</v>
      </c>
      <c r="F9" s="408">
        <v>5877</v>
      </c>
      <c r="G9" s="189">
        <v>0.37908791846739343</v>
      </c>
      <c r="H9" s="408">
        <v>3924</v>
      </c>
      <c r="I9" s="189">
        <v>0.25311230084499775</v>
      </c>
      <c r="J9" s="187">
        <v>1713</v>
      </c>
      <c r="K9" s="189">
        <v>0.11049474295297684</v>
      </c>
      <c r="L9" s="187">
        <v>1986</v>
      </c>
      <c r="M9" s="189">
        <v>0.12810423788944075</v>
      </c>
      <c r="N9" s="187">
        <v>87</v>
      </c>
      <c r="O9" s="189">
        <v>5.6118170676643228E-3</v>
      </c>
      <c r="P9" s="187">
        <v>147</v>
      </c>
      <c r="Q9" s="189">
        <v>9.482035735019028E-3</v>
      </c>
      <c r="R9" s="187">
        <v>124</v>
      </c>
      <c r="S9" s="189">
        <v>7.998451912533058E-3</v>
      </c>
      <c r="T9" s="187">
        <v>360</v>
      </c>
      <c r="U9" s="189">
        <v>2.3221312004128233E-2</v>
      </c>
      <c r="V9" s="187">
        <v>1285</v>
      </c>
      <c r="W9" s="159">
        <v>8.2887183125846614E-2</v>
      </c>
    </row>
    <row r="10" spans="1:24" s="5" customFormat="1" ht="17.25" customHeight="1" x14ac:dyDescent="0.25">
      <c r="A10" s="98" t="s">
        <v>16</v>
      </c>
      <c r="B10" s="383">
        <v>5438</v>
      </c>
      <c r="C10" s="363">
        <v>9.3143552061387733E-2</v>
      </c>
      <c r="D10" s="373">
        <v>1208</v>
      </c>
      <c r="E10" s="617">
        <v>0.22214049282824569</v>
      </c>
      <c r="F10" s="408">
        <v>2660</v>
      </c>
      <c r="G10" s="189">
        <v>0.48915042294961381</v>
      </c>
      <c r="H10" s="408">
        <v>530</v>
      </c>
      <c r="I10" s="189">
        <v>9.7462302317028321E-2</v>
      </c>
      <c r="J10" s="187">
        <v>979</v>
      </c>
      <c r="K10" s="189">
        <v>0.18002942258183155</v>
      </c>
      <c r="L10" s="187">
        <v>565</v>
      </c>
      <c r="M10" s="189">
        <v>0.10389849209268114</v>
      </c>
      <c r="N10" s="187">
        <v>79</v>
      </c>
      <c r="O10" s="189">
        <v>1.4527399779330636E-2</v>
      </c>
      <c r="P10" s="187">
        <v>40</v>
      </c>
      <c r="Q10" s="189">
        <v>7.35564545788893E-3</v>
      </c>
      <c r="R10" s="187">
        <v>56</v>
      </c>
      <c r="S10" s="189">
        <v>1.0297903641044501E-2</v>
      </c>
      <c r="T10" s="187">
        <v>178</v>
      </c>
      <c r="U10" s="189">
        <v>3.2732622287605741E-2</v>
      </c>
      <c r="V10" s="187">
        <v>351</v>
      </c>
      <c r="W10" s="159">
        <v>6.4545788892975353E-2</v>
      </c>
    </row>
    <row r="11" spans="1:24" s="5" customFormat="1" ht="17.25" customHeight="1" x14ac:dyDescent="0.25">
      <c r="A11" s="98" t="s">
        <v>17</v>
      </c>
      <c r="B11" s="383">
        <v>5826</v>
      </c>
      <c r="C11" s="363">
        <v>0.11104545887734681</v>
      </c>
      <c r="D11" s="373">
        <v>1608</v>
      </c>
      <c r="E11" s="617">
        <v>0.27600411946446962</v>
      </c>
      <c r="F11" s="408">
        <v>1745</v>
      </c>
      <c r="G11" s="189">
        <v>0.29951939581187781</v>
      </c>
      <c r="H11" s="408">
        <v>1430</v>
      </c>
      <c r="I11" s="189">
        <v>0.24545142464812908</v>
      </c>
      <c r="J11" s="187">
        <v>977</v>
      </c>
      <c r="K11" s="189">
        <v>0.1676965327840714</v>
      </c>
      <c r="L11" s="187">
        <v>623</v>
      </c>
      <c r="M11" s="189">
        <v>0.1069344318571919</v>
      </c>
      <c r="N11" s="187">
        <v>61</v>
      </c>
      <c r="O11" s="189">
        <v>1.0470305526948163E-2</v>
      </c>
      <c r="P11" s="187">
        <v>43</v>
      </c>
      <c r="Q11" s="189">
        <v>7.3807071747339515E-3</v>
      </c>
      <c r="R11" s="187">
        <v>69</v>
      </c>
      <c r="S11" s="189">
        <v>1.184346035015448E-2</v>
      </c>
      <c r="T11" s="187">
        <v>132</v>
      </c>
      <c r="U11" s="189">
        <v>2.2657054582904221E-2</v>
      </c>
      <c r="V11" s="187">
        <v>746</v>
      </c>
      <c r="W11" s="159">
        <v>0.12804668726398902</v>
      </c>
    </row>
    <row r="12" spans="1:24" s="5" customFormat="1" ht="17.25" customHeight="1" x14ac:dyDescent="0.25">
      <c r="A12" s="98" t="s">
        <v>18</v>
      </c>
      <c r="B12" s="383">
        <v>3979</v>
      </c>
      <c r="C12" s="363">
        <v>0.16022388660707096</v>
      </c>
      <c r="D12" s="373">
        <v>1239</v>
      </c>
      <c r="E12" s="617">
        <v>0.3113847700427243</v>
      </c>
      <c r="F12" s="408">
        <v>2326</v>
      </c>
      <c r="G12" s="189">
        <v>0.58456898718270922</v>
      </c>
      <c r="H12" s="408">
        <v>343</v>
      </c>
      <c r="I12" s="189">
        <v>8.6202563458155315E-2</v>
      </c>
      <c r="J12" s="187">
        <v>593</v>
      </c>
      <c r="K12" s="189">
        <v>0.14903242020608193</v>
      </c>
      <c r="L12" s="187">
        <v>214</v>
      </c>
      <c r="M12" s="189">
        <v>5.3782357376225179E-2</v>
      </c>
      <c r="N12" s="187">
        <v>22</v>
      </c>
      <c r="O12" s="189">
        <v>5.5290273938175417E-3</v>
      </c>
      <c r="P12" s="187">
        <v>24</v>
      </c>
      <c r="Q12" s="189">
        <v>6.0316662478009549E-3</v>
      </c>
      <c r="R12" s="187">
        <v>27</v>
      </c>
      <c r="S12" s="189">
        <v>6.7856245287760747E-3</v>
      </c>
      <c r="T12" s="187">
        <v>34</v>
      </c>
      <c r="U12" s="189">
        <v>8.5448605177180191E-3</v>
      </c>
      <c r="V12" s="187">
        <v>396</v>
      </c>
      <c r="W12" s="159">
        <v>9.9522493088715761E-2</v>
      </c>
    </row>
    <row r="13" spans="1:24" s="5" customFormat="1" ht="17.25" customHeight="1" x14ac:dyDescent="0.25">
      <c r="A13" s="98" t="s">
        <v>19</v>
      </c>
      <c r="B13" s="383">
        <v>10376</v>
      </c>
      <c r="C13" s="363">
        <v>0.1380227732254975</v>
      </c>
      <c r="D13" s="373">
        <v>3277</v>
      </c>
      <c r="E13" s="617">
        <v>0.3158249807247494</v>
      </c>
      <c r="F13" s="408">
        <v>2801</v>
      </c>
      <c r="G13" s="189">
        <v>0.26994988434849654</v>
      </c>
      <c r="H13" s="408">
        <v>2095</v>
      </c>
      <c r="I13" s="189">
        <v>0.2019082498072475</v>
      </c>
      <c r="J13" s="187">
        <v>2387</v>
      </c>
      <c r="K13" s="189">
        <v>0.23005011565150346</v>
      </c>
      <c r="L13" s="187">
        <v>1410</v>
      </c>
      <c r="M13" s="189">
        <v>0.1358905165767155</v>
      </c>
      <c r="N13" s="187">
        <v>90</v>
      </c>
      <c r="O13" s="189">
        <v>8.6738627602158825E-3</v>
      </c>
      <c r="P13" s="187">
        <v>73</v>
      </c>
      <c r="Q13" s="189">
        <v>7.035466461063994E-3</v>
      </c>
      <c r="R13" s="187">
        <v>72</v>
      </c>
      <c r="S13" s="189">
        <v>6.9390902081727058E-3</v>
      </c>
      <c r="T13" s="187">
        <v>220</v>
      </c>
      <c r="U13" s="189">
        <v>2.1202775636083269E-2</v>
      </c>
      <c r="V13" s="187">
        <v>1228</v>
      </c>
      <c r="W13" s="159">
        <v>0.11835003855050116</v>
      </c>
    </row>
    <row r="14" spans="1:24" s="5" customFormat="1" ht="17.25" customHeight="1" x14ac:dyDescent="0.25">
      <c r="A14" s="98" t="s">
        <v>20</v>
      </c>
      <c r="B14" s="383">
        <v>5331</v>
      </c>
      <c r="C14" s="363">
        <v>0.12772839447013443</v>
      </c>
      <c r="D14" s="373">
        <v>1744</v>
      </c>
      <c r="E14" s="617">
        <v>0.32714312511723881</v>
      </c>
      <c r="F14" s="408">
        <v>2133</v>
      </c>
      <c r="G14" s="189">
        <v>0.4001125492402926</v>
      </c>
      <c r="H14" s="408">
        <v>710</v>
      </c>
      <c r="I14" s="189">
        <v>0.13318326767960983</v>
      </c>
      <c r="J14" s="187">
        <v>1176</v>
      </c>
      <c r="K14" s="189">
        <v>0.22059651097355093</v>
      </c>
      <c r="L14" s="187">
        <v>522</v>
      </c>
      <c r="M14" s="189">
        <v>9.7917839054586384E-2</v>
      </c>
      <c r="N14" s="187">
        <v>59</v>
      </c>
      <c r="O14" s="189">
        <v>1.1067341962108422E-2</v>
      </c>
      <c r="P14" s="187">
        <v>44</v>
      </c>
      <c r="Q14" s="189">
        <v>8.2536109547927221E-3</v>
      </c>
      <c r="R14" s="187">
        <v>56</v>
      </c>
      <c r="S14" s="189">
        <v>1.0504595760645283E-2</v>
      </c>
      <c r="T14" s="187">
        <v>232</v>
      </c>
      <c r="U14" s="189">
        <v>4.351903957981617E-2</v>
      </c>
      <c r="V14" s="187">
        <v>399</v>
      </c>
      <c r="W14" s="159">
        <v>7.4845244794597643E-2</v>
      </c>
    </row>
    <row r="15" spans="1:24" s="5" customFormat="1" ht="17.25" customHeight="1" x14ac:dyDescent="0.25">
      <c r="A15" s="98" t="s">
        <v>21</v>
      </c>
      <c r="B15" s="383">
        <v>6482</v>
      </c>
      <c r="C15" s="363">
        <v>0.13088603505371132</v>
      </c>
      <c r="D15" s="373">
        <v>1613</v>
      </c>
      <c r="E15" s="617">
        <v>0.24884294970688059</v>
      </c>
      <c r="F15" s="408">
        <v>3088</v>
      </c>
      <c r="G15" s="189">
        <v>0.4763961740203641</v>
      </c>
      <c r="H15" s="408">
        <v>806</v>
      </c>
      <c r="I15" s="189">
        <v>0.12434433816723234</v>
      </c>
      <c r="J15" s="187">
        <v>720</v>
      </c>
      <c r="K15" s="189">
        <v>0.11107682813946312</v>
      </c>
      <c r="L15" s="187">
        <v>766</v>
      </c>
      <c r="M15" s="189">
        <v>0.1181734032705955</v>
      </c>
      <c r="N15" s="187">
        <v>93</v>
      </c>
      <c r="O15" s="189">
        <v>1.4347423634680653E-2</v>
      </c>
      <c r="P15" s="187">
        <v>65</v>
      </c>
      <c r="Q15" s="189">
        <v>1.0027769207034866E-2</v>
      </c>
      <c r="R15" s="187">
        <v>77</v>
      </c>
      <c r="S15" s="189">
        <v>1.1879049676025918E-2</v>
      </c>
      <c r="T15" s="187">
        <v>227</v>
      </c>
      <c r="U15" s="189">
        <v>3.5020055538414072E-2</v>
      </c>
      <c r="V15" s="187">
        <v>640</v>
      </c>
      <c r="W15" s="159">
        <v>9.873495834618945E-2</v>
      </c>
    </row>
    <row r="16" spans="1:24" s="5" customFormat="1" ht="17.25" customHeight="1" x14ac:dyDescent="0.25">
      <c r="A16" s="98" t="s">
        <v>22</v>
      </c>
      <c r="B16" s="383">
        <v>5022</v>
      </c>
      <c r="C16" s="363">
        <v>0.10571073736501989</v>
      </c>
      <c r="D16" s="373">
        <v>1120</v>
      </c>
      <c r="E16" s="617">
        <v>0.22301871764237355</v>
      </c>
      <c r="F16" s="408">
        <v>2220</v>
      </c>
      <c r="G16" s="189">
        <v>0.44205495818399043</v>
      </c>
      <c r="H16" s="408">
        <v>779</v>
      </c>
      <c r="I16" s="189">
        <v>0.15511748307447232</v>
      </c>
      <c r="J16" s="187">
        <v>770</v>
      </c>
      <c r="K16" s="189">
        <v>0.15332536837913183</v>
      </c>
      <c r="L16" s="187">
        <v>489</v>
      </c>
      <c r="M16" s="189">
        <v>9.7371565113500591E-2</v>
      </c>
      <c r="N16" s="187">
        <v>41</v>
      </c>
      <c r="O16" s="189">
        <v>8.1640780565511752E-3</v>
      </c>
      <c r="P16" s="187">
        <v>29</v>
      </c>
      <c r="Q16" s="189">
        <v>5.7745917960971725E-3</v>
      </c>
      <c r="R16" s="187">
        <v>49</v>
      </c>
      <c r="S16" s="189">
        <v>9.7570688968538436E-3</v>
      </c>
      <c r="T16" s="187">
        <v>173</v>
      </c>
      <c r="U16" s="189">
        <v>3.4448426921545199E-2</v>
      </c>
      <c r="V16" s="187">
        <v>472</v>
      </c>
      <c r="W16" s="159">
        <v>9.3986459577857423E-2</v>
      </c>
    </row>
    <row r="17" spans="1:23" s="5" customFormat="1" ht="17.25" customHeight="1" x14ac:dyDescent="0.25">
      <c r="A17" s="98" t="s">
        <v>23</v>
      </c>
      <c r="B17" s="383">
        <v>4724</v>
      </c>
      <c r="C17" s="363">
        <v>0.10330876724910884</v>
      </c>
      <c r="D17" s="373">
        <v>935</v>
      </c>
      <c r="E17" s="617">
        <v>0.19792548687552922</v>
      </c>
      <c r="F17" s="408">
        <v>2391</v>
      </c>
      <c r="G17" s="189">
        <v>0.50613886536833197</v>
      </c>
      <c r="H17" s="408">
        <v>531</v>
      </c>
      <c r="I17" s="189">
        <v>0.11240474174428451</v>
      </c>
      <c r="J17" s="187">
        <v>783</v>
      </c>
      <c r="K17" s="189">
        <v>0.1657493649449619</v>
      </c>
      <c r="L17" s="187">
        <v>246</v>
      </c>
      <c r="M17" s="189">
        <v>5.2074513124470791E-2</v>
      </c>
      <c r="N17" s="187">
        <v>50</v>
      </c>
      <c r="O17" s="189">
        <v>1.0584250635055038E-2</v>
      </c>
      <c r="P17" s="187">
        <v>33</v>
      </c>
      <c r="Q17" s="189">
        <v>6.9856054191363252E-3</v>
      </c>
      <c r="R17" s="187">
        <v>34</v>
      </c>
      <c r="S17" s="189">
        <v>7.1972904318374255E-3</v>
      </c>
      <c r="T17" s="187">
        <v>163</v>
      </c>
      <c r="U17" s="189">
        <v>3.4504657070279422E-2</v>
      </c>
      <c r="V17" s="187">
        <v>493</v>
      </c>
      <c r="W17" s="159">
        <v>0.10436071126164267</v>
      </c>
    </row>
    <row r="18" spans="1:23" s="5" customFormat="1" ht="17.25" customHeight="1" x14ac:dyDescent="0.25">
      <c r="A18" s="98" t="s">
        <v>24</v>
      </c>
      <c r="B18" s="383">
        <v>12469</v>
      </c>
      <c r="C18" s="363">
        <v>0.11561642311401231</v>
      </c>
      <c r="D18" s="373">
        <v>2444</v>
      </c>
      <c r="E18" s="617">
        <v>0.1960060951158874</v>
      </c>
      <c r="F18" s="408">
        <v>6335</v>
      </c>
      <c r="G18" s="189">
        <v>0.50805998877215497</v>
      </c>
      <c r="H18" s="408">
        <v>2259</v>
      </c>
      <c r="I18" s="189">
        <v>0.18116929986366187</v>
      </c>
      <c r="J18" s="187">
        <v>971</v>
      </c>
      <c r="K18" s="189">
        <v>7.7873125350870154E-2</v>
      </c>
      <c r="L18" s="187">
        <v>955</v>
      </c>
      <c r="M18" s="189">
        <v>7.6589943058785789E-2</v>
      </c>
      <c r="N18" s="187">
        <v>116</v>
      </c>
      <c r="O18" s="189">
        <v>9.3030716176116766E-3</v>
      </c>
      <c r="P18" s="187">
        <v>92</v>
      </c>
      <c r="Q18" s="189">
        <v>7.3782981794851231E-3</v>
      </c>
      <c r="R18" s="187">
        <v>138</v>
      </c>
      <c r="S18" s="189">
        <v>1.1067447269227685E-2</v>
      </c>
      <c r="T18" s="187">
        <v>962</v>
      </c>
      <c r="U18" s="189">
        <v>7.71513353115727E-2</v>
      </c>
      <c r="V18" s="187">
        <v>641</v>
      </c>
      <c r="W18" s="159">
        <v>5.1407490576630042E-2</v>
      </c>
    </row>
    <row r="19" spans="1:23" s="5" customFormat="1" ht="17.25" customHeight="1" x14ac:dyDescent="0.25">
      <c r="A19" s="98" t="s">
        <v>25</v>
      </c>
      <c r="B19" s="383">
        <v>7249</v>
      </c>
      <c r="C19" s="363">
        <v>0.13035425283222443</v>
      </c>
      <c r="D19" s="373">
        <v>1803</v>
      </c>
      <c r="E19" s="617">
        <v>0.24872396192578286</v>
      </c>
      <c r="F19" s="408">
        <v>3380</v>
      </c>
      <c r="G19" s="189">
        <v>0.4662712098220444</v>
      </c>
      <c r="H19" s="408">
        <v>1252</v>
      </c>
      <c r="I19" s="189">
        <v>0.17271347772106496</v>
      </c>
      <c r="J19" s="190">
        <v>893</v>
      </c>
      <c r="K19" s="189">
        <v>0.12318940543523245</v>
      </c>
      <c r="L19" s="187">
        <v>690</v>
      </c>
      <c r="M19" s="189">
        <v>9.5185542833494272E-2</v>
      </c>
      <c r="N19" s="187">
        <v>108</v>
      </c>
      <c r="O19" s="189">
        <v>1.4898606704373017E-2</v>
      </c>
      <c r="P19" s="187">
        <v>45</v>
      </c>
      <c r="Q19" s="189">
        <v>6.2077527934887569E-3</v>
      </c>
      <c r="R19" s="187">
        <v>50</v>
      </c>
      <c r="S19" s="189">
        <v>6.8975031038763963E-3</v>
      </c>
      <c r="T19" s="187">
        <v>110</v>
      </c>
      <c r="U19" s="189">
        <v>1.5174506828528073E-2</v>
      </c>
      <c r="V19" s="187">
        <v>721</v>
      </c>
      <c r="W19" s="159">
        <v>9.9461994757897645E-2</v>
      </c>
    </row>
    <row r="20" spans="1:23" s="5" customFormat="1" ht="17.25" customHeight="1" x14ac:dyDescent="0.25">
      <c r="A20" s="98" t="s">
        <v>26</v>
      </c>
      <c r="B20" s="394">
        <v>5869</v>
      </c>
      <c r="C20" s="363">
        <v>0.11570687853636417</v>
      </c>
      <c r="D20" s="364">
        <v>1123</v>
      </c>
      <c r="E20" s="617">
        <v>0.19134435167830977</v>
      </c>
      <c r="F20" s="396">
        <v>2849</v>
      </c>
      <c r="G20" s="189">
        <v>0.48543193048219457</v>
      </c>
      <c r="H20" s="396">
        <v>1098</v>
      </c>
      <c r="I20" s="189">
        <v>0.18708468222865907</v>
      </c>
      <c r="J20" s="190">
        <v>666</v>
      </c>
      <c r="K20" s="189">
        <v>0.11347759413869483</v>
      </c>
      <c r="L20" s="190">
        <v>373</v>
      </c>
      <c r="M20" s="189">
        <v>6.3554268188788551E-2</v>
      </c>
      <c r="N20" s="190">
        <v>90</v>
      </c>
      <c r="O20" s="189">
        <v>1.5334810018742545E-2</v>
      </c>
      <c r="P20" s="190">
        <v>21</v>
      </c>
      <c r="Q20" s="189">
        <v>3.578122337706594E-3</v>
      </c>
      <c r="R20" s="190">
        <v>94</v>
      </c>
      <c r="S20" s="189">
        <v>1.6016357130686658E-2</v>
      </c>
      <c r="T20" s="190">
        <v>176</v>
      </c>
      <c r="U20" s="189">
        <v>2.9988072925540978E-2</v>
      </c>
      <c r="V20" s="190">
        <v>502</v>
      </c>
      <c r="W20" s="159">
        <v>8.5534162548986201E-2</v>
      </c>
    </row>
    <row r="21" spans="1:23" s="5" customFormat="1" ht="17.25" customHeight="1" thickBot="1" x14ac:dyDescent="0.3">
      <c r="A21" s="99" t="s">
        <v>27</v>
      </c>
      <c r="B21" s="93">
        <v>12395</v>
      </c>
      <c r="C21" s="647">
        <v>0.11920790936544269</v>
      </c>
      <c r="D21" s="29">
        <v>3247</v>
      </c>
      <c r="E21" s="618">
        <v>0.26196046793061717</v>
      </c>
      <c r="F21" s="132">
        <v>4615</v>
      </c>
      <c r="G21" s="137">
        <v>0.37232755143202906</v>
      </c>
      <c r="H21" s="132">
        <v>1958</v>
      </c>
      <c r="I21" s="137">
        <v>0.15796692214602662</v>
      </c>
      <c r="J21" s="29">
        <v>1736</v>
      </c>
      <c r="K21" s="137">
        <v>0.1400564743848326</v>
      </c>
      <c r="L21" s="29">
        <v>1898</v>
      </c>
      <c r="M21" s="137">
        <v>0.15312626058894716</v>
      </c>
      <c r="N21" s="29">
        <v>145</v>
      </c>
      <c r="O21" s="137">
        <v>1.1698265429608713E-2</v>
      </c>
      <c r="P21" s="29">
        <v>48</v>
      </c>
      <c r="Q21" s="137">
        <v>3.8725292456635741E-3</v>
      </c>
      <c r="R21" s="29">
        <v>218</v>
      </c>
      <c r="S21" s="137">
        <v>1.7587736990722067E-2</v>
      </c>
      <c r="T21" s="29">
        <v>862</v>
      </c>
      <c r="U21" s="137">
        <v>6.9544171036708347E-2</v>
      </c>
      <c r="V21" s="29">
        <v>915</v>
      </c>
      <c r="W21" s="157">
        <v>7.3820088745461879E-2</v>
      </c>
    </row>
    <row r="22" spans="1:23" s="108" customFormat="1" ht="17.25" customHeight="1" x14ac:dyDescent="0.2">
      <c r="A22" s="448" t="s">
        <v>77</v>
      </c>
      <c r="D22" s="128"/>
      <c r="E22" s="128"/>
    </row>
    <row r="23" spans="1:23" ht="17.25" customHeight="1" x14ac:dyDescent="0.2">
      <c r="A23" s="449" t="s">
        <v>241</v>
      </c>
      <c r="B23" s="70"/>
      <c r="C23" s="70"/>
      <c r="D23" s="130"/>
      <c r="E23" s="130"/>
      <c r="F23" s="70"/>
      <c r="G23" s="70"/>
      <c r="H23" s="70"/>
      <c r="I23" s="70"/>
      <c r="J23" s="70"/>
      <c r="K23" s="70"/>
      <c r="L23" s="70"/>
      <c r="M23" s="70"/>
      <c r="N23" s="69"/>
      <c r="O23" s="69"/>
      <c r="P23" s="69"/>
      <c r="Q23" s="69"/>
      <c r="R23" s="69"/>
      <c r="S23" s="69"/>
      <c r="T23" s="69"/>
      <c r="U23" s="69"/>
      <c r="V23" s="69"/>
      <c r="W23" s="69"/>
    </row>
    <row r="24" spans="1:23" s="107" customFormat="1" ht="17.25" customHeight="1" x14ac:dyDescent="0.25">
      <c r="A24" s="449" t="s">
        <v>155</v>
      </c>
    </row>
    <row r="25" spans="1:23" ht="17.25" customHeight="1" x14ac:dyDescent="0.15">
      <c r="A25" s="449" t="s">
        <v>205</v>
      </c>
    </row>
    <row r="27" spans="1:23" ht="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ht="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ht="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</sheetData>
  <mergeCells count="13">
    <mergeCell ref="A3:A6"/>
    <mergeCell ref="B3:C5"/>
    <mergeCell ref="F3:W3"/>
    <mergeCell ref="F4:G5"/>
    <mergeCell ref="J4:K5"/>
    <mergeCell ref="L4:M5"/>
    <mergeCell ref="N4:O5"/>
    <mergeCell ref="H4:I5"/>
    <mergeCell ref="P4:Q5"/>
    <mergeCell ref="R4:S5"/>
    <mergeCell ref="T4:U5"/>
    <mergeCell ref="V4:W5"/>
    <mergeCell ref="D3:E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zoomScaleNormal="100" workbookViewId="0"/>
  </sheetViews>
  <sheetFormatPr defaultColWidth="9.140625" defaultRowHeight="15" x14ac:dyDescent="0.25"/>
  <cols>
    <col min="1" max="1" width="18" style="107" customWidth="1"/>
    <col min="2" max="12" width="6.7109375" style="107" customWidth="1"/>
    <col min="13" max="18" width="6.42578125" style="107" customWidth="1"/>
    <col min="19" max="16384" width="9.140625" style="107"/>
  </cols>
  <sheetData>
    <row r="1" spans="1:27" s="25" customFormat="1" ht="17.25" customHeight="1" x14ac:dyDescent="0.2">
      <c r="A1" s="78" t="s">
        <v>316</v>
      </c>
      <c r="B1" s="80"/>
      <c r="C1" s="80"/>
      <c r="D1" s="80"/>
      <c r="E1" s="30"/>
      <c r="F1" s="30"/>
      <c r="G1" s="30"/>
      <c r="H1" s="30"/>
      <c r="I1" s="30"/>
      <c r="O1" s="236"/>
    </row>
    <row r="2" spans="1:27" ht="17.25" customHeight="1" thickBot="1" x14ac:dyDescent="0.3">
      <c r="A2" s="167" t="s">
        <v>86</v>
      </c>
      <c r="B2" s="105"/>
      <c r="C2" s="105"/>
    </row>
    <row r="3" spans="1:27" ht="24" customHeight="1" x14ac:dyDescent="0.25">
      <c r="A3" s="790" t="s">
        <v>83</v>
      </c>
      <c r="B3" s="792" t="s">
        <v>91</v>
      </c>
      <c r="C3" s="793"/>
      <c r="D3" s="793"/>
      <c r="E3" s="793"/>
      <c r="F3" s="793"/>
      <c r="G3" s="793"/>
      <c r="H3" s="793"/>
      <c r="I3" s="793"/>
      <c r="J3" s="793"/>
      <c r="K3" s="925"/>
      <c r="L3" s="793"/>
      <c r="M3" s="846" t="s">
        <v>266</v>
      </c>
      <c r="N3" s="795"/>
      <c r="O3" s="847" t="s">
        <v>267</v>
      </c>
      <c r="P3" s="795"/>
      <c r="Q3" s="847" t="s">
        <v>268</v>
      </c>
      <c r="R3" s="848"/>
    </row>
    <row r="4" spans="1:27" ht="17.25" customHeight="1" thickBot="1" x14ac:dyDescent="0.3">
      <c r="A4" s="791"/>
      <c r="B4" s="292" t="s">
        <v>6</v>
      </c>
      <c r="C4" s="292" t="s">
        <v>7</v>
      </c>
      <c r="D4" s="292" t="s">
        <v>8</v>
      </c>
      <c r="E4" s="292" t="s">
        <v>9</v>
      </c>
      <c r="F4" s="292" t="s">
        <v>10</v>
      </c>
      <c r="G4" s="292" t="s">
        <v>11</v>
      </c>
      <c r="H4" s="406" t="s">
        <v>52</v>
      </c>
      <c r="I4" s="293" t="s">
        <v>82</v>
      </c>
      <c r="J4" s="293" t="s">
        <v>193</v>
      </c>
      <c r="K4" s="293" t="s">
        <v>242</v>
      </c>
      <c r="L4" s="406" t="s">
        <v>265</v>
      </c>
      <c r="M4" s="295" t="s">
        <v>84</v>
      </c>
      <c r="N4" s="296" t="s">
        <v>85</v>
      </c>
      <c r="O4" s="297" t="s">
        <v>84</v>
      </c>
      <c r="P4" s="296" t="s">
        <v>85</v>
      </c>
      <c r="Q4" s="297" t="s">
        <v>84</v>
      </c>
      <c r="R4" s="327" t="s">
        <v>85</v>
      </c>
    </row>
    <row r="5" spans="1:27" ht="17.25" customHeight="1" x14ac:dyDescent="0.25">
      <c r="A5" s="95" t="s">
        <v>13</v>
      </c>
      <c r="B5" s="168">
        <v>71791</v>
      </c>
      <c r="C5" s="168">
        <v>72110</v>
      </c>
      <c r="D5" s="168">
        <v>73629</v>
      </c>
      <c r="E5" s="168">
        <v>75848</v>
      </c>
      <c r="F5" s="168">
        <v>78717</v>
      </c>
      <c r="G5" s="168">
        <v>81644</v>
      </c>
      <c r="H5" s="358">
        <v>95631</v>
      </c>
      <c r="I5" s="361">
        <v>101983</v>
      </c>
      <c r="J5" s="361">
        <v>110940</v>
      </c>
      <c r="K5" s="361">
        <v>114108</v>
      </c>
      <c r="L5" s="358">
        <v>111855</v>
      </c>
      <c r="M5" s="210">
        <f>L5-K5</f>
        <v>-2253</v>
      </c>
      <c r="N5" s="173">
        <f>L5/K5-1</f>
        <v>-1.9744452623830067E-2</v>
      </c>
      <c r="O5" s="172">
        <f>L5-G5</f>
        <v>30211</v>
      </c>
      <c r="P5" s="173">
        <f>L5/G5-1</f>
        <v>0.37003331536916373</v>
      </c>
      <c r="Q5" s="172">
        <f>L5-B5</f>
        <v>40064</v>
      </c>
      <c r="R5" s="176">
        <f>L5/B5-1</f>
        <v>0.55806438132913594</v>
      </c>
      <c r="T5"/>
      <c r="U5"/>
      <c r="V5"/>
      <c r="W5"/>
      <c r="X5"/>
      <c r="Y5"/>
      <c r="Z5"/>
      <c r="AA5"/>
    </row>
    <row r="6" spans="1:27" ht="17.25" customHeight="1" x14ac:dyDescent="0.25">
      <c r="A6" s="98" t="s">
        <v>14</v>
      </c>
      <c r="B6" s="111">
        <v>7424</v>
      </c>
      <c r="C6" s="111">
        <v>7549</v>
      </c>
      <c r="D6" s="111">
        <v>7785</v>
      </c>
      <c r="E6" s="111">
        <v>8391</v>
      </c>
      <c r="F6" s="111">
        <v>8713</v>
      </c>
      <c r="G6" s="111">
        <v>8887</v>
      </c>
      <c r="H6" s="362">
        <v>9798</v>
      </c>
      <c r="I6" s="360">
        <v>9869</v>
      </c>
      <c r="J6" s="360">
        <v>10757</v>
      </c>
      <c r="K6" s="360">
        <v>11026</v>
      </c>
      <c r="L6" s="362">
        <v>11192</v>
      </c>
      <c r="M6" s="212">
        <f t="shared" ref="M6:M19" si="0">L6-K6</f>
        <v>166</v>
      </c>
      <c r="N6" s="175">
        <f t="shared" ref="N6:N19" si="1">L6/K6-1</f>
        <v>1.505532378015606E-2</v>
      </c>
      <c r="O6" s="174">
        <f t="shared" ref="O6:O19" si="2">L6-G6</f>
        <v>2305</v>
      </c>
      <c r="P6" s="175">
        <f t="shared" ref="P6:P19" si="3">L6/G6-1</f>
        <v>0.25936761561831889</v>
      </c>
      <c r="Q6" s="174">
        <f t="shared" ref="Q6:Q19" si="4">L6-B6</f>
        <v>3768</v>
      </c>
      <c r="R6" s="177">
        <f t="shared" ref="R6:R19" si="5">L6/B6-1</f>
        <v>0.5075431034482758</v>
      </c>
      <c r="T6"/>
      <c r="U6"/>
      <c r="V6"/>
      <c r="W6"/>
      <c r="X6"/>
      <c r="Y6"/>
      <c r="Z6"/>
      <c r="AA6"/>
    </row>
    <row r="7" spans="1:27" ht="17.25" customHeight="1" x14ac:dyDescent="0.25">
      <c r="A7" s="98" t="s">
        <v>15</v>
      </c>
      <c r="B7" s="111">
        <v>7819</v>
      </c>
      <c r="C7" s="111">
        <v>8019</v>
      </c>
      <c r="D7" s="111">
        <v>8407</v>
      </c>
      <c r="E7" s="111">
        <v>8817</v>
      </c>
      <c r="F7" s="111">
        <v>9661</v>
      </c>
      <c r="G7" s="111">
        <v>10634</v>
      </c>
      <c r="H7" s="362">
        <v>12930</v>
      </c>
      <c r="I7" s="360">
        <v>13764</v>
      </c>
      <c r="J7" s="360">
        <v>14825</v>
      </c>
      <c r="K7" s="360">
        <v>15407</v>
      </c>
      <c r="L7" s="362">
        <v>15503</v>
      </c>
      <c r="M7" s="212">
        <f t="shared" si="0"/>
        <v>96</v>
      </c>
      <c r="N7" s="175">
        <f t="shared" si="1"/>
        <v>6.2309339910431305E-3</v>
      </c>
      <c r="O7" s="174">
        <f t="shared" si="2"/>
        <v>4869</v>
      </c>
      <c r="P7" s="175">
        <f t="shared" si="3"/>
        <v>0.45787097987586978</v>
      </c>
      <c r="Q7" s="174">
        <f t="shared" si="4"/>
        <v>7684</v>
      </c>
      <c r="R7" s="177">
        <f t="shared" si="5"/>
        <v>0.98273436500831313</v>
      </c>
      <c r="T7"/>
      <c r="U7"/>
      <c r="V7"/>
      <c r="W7"/>
      <c r="X7"/>
      <c r="Y7"/>
      <c r="Z7"/>
      <c r="AA7"/>
    </row>
    <row r="8" spans="1:27" ht="17.25" customHeight="1" x14ac:dyDescent="0.25">
      <c r="A8" s="98" t="s">
        <v>16</v>
      </c>
      <c r="B8" s="111">
        <v>2483</v>
      </c>
      <c r="C8" s="111">
        <v>2288</v>
      </c>
      <c r="D8" s="111">
        <v>2451</v>
      </c>
      <c r="E8" s="111">
        <v>2518</v>
      </c>
      <c r="F8" s="111">
        <v>2596</v>
      </c>
      <c r="G8" s="111">
        <v>2713</v>
      </c>
      <c r="H8" s="362">
        <v>3754</v>
      </c>
      <c r="I8" s="360">
        <v>4420</v>
      </c>
      <c r="J8" s="360">
        <v>4946</v>
      </c>
      <c r="K8" s="360">
        <v>5215</v>
      </c>
      <c r="L8" s="362">
        <v>5438</v>
      </c>
      <c r="M8" s="212">
        <f t="shared" si="0"/>
        <v>223</v>
      </c>
      <c r="N8" s="175">
        <f t="shared" si="1"/>
        <v>4.276126558005755E-2</v>
      </c>
      <c r="O8" s="174">
        <f t="shared" si="2"/>
        <v>2725</v>
      </c>
      <c r="P8" s="175">
        <f t="shared" si="3"/>
        <v>1.0044231478068557</v>
      </c>
      <c r="Q8" s="174">
        <f t="shared" si="4"/>
        <v>2955</v>
      </c>
      <c r="R8" s="177">
        <f t="shared" si="5"/>
        <v>1.190092629883206</v>
      </c>
      <c r="T8"/>
      <c r="U8"/>
      <c r="V8"/>
      <c r="W8"/>
      <c r="X8"/>
      <c r="Y8"/>
      <c r="Z8"/>
      <c r="AA8"/>
    </row>
    <row r="9" spans="1:27" ht="17.25" customHeight="1" x14ac:dyDescent="0.25">
      <c r="A9" s="98" t="s">
        <v>17</v>
      </c>
      <c r="B9" s="111">
        <v>4396</v>
      </c>
      <c r="C9" s="111">
        <v>4470</v>
      </c>
      <c r="D9" s="111">
        <v>4212</v>
      </c>
      <c r="E9" s="111">
        <v>4277</v>
      </c>
      <c r="F9" s="111">
        <v>4407</v>
      </c>
      <c r="G9" s="111">
        <v>4489</v>
      </c>
      <c r="H9" s="362">
        <v>4980</v>
      </c>
      <c r="I9" s="360">
        <v>5445</v>
      </c>
      <c r="J9" s="360">
        <v>6070</v>
      </c>
      <c r="K9" s="360">
        <v>6179</v>
      </c>
      <c r="L9" s="362">
        <v>5826</v>
      </c>
      <c r="M9" s="212">
        <f t="shared" si="0"/>
        <v>-353</v>
      </c>
      <c r="N9" s="175">
        <f t="shared" si="1"/>
        <v>-5.712898527269783E-2</v>
      </c>
      <c r="O9" s="174">
        <f t="shared" si="2"/>
        <v>1337</v>
      </c>
      <c r="P9" s="175">
        <f t="shared" si="3"/>
        <v>0.29783916239697028</v>
      </c>
      <c r="Q9" s="174">
        <f t="shared" si="4"/>
        <v>1430</v>
      </c>
      <c r="R9" s="177">
        <f t="shared" si="5"/>
        <v>0.32529572338489543</v>
      </c>
      <c r="T9"/>
      <c r="U9"/>
      <c r="V9"/>
      <c r="W9"/>
      <c r="X9"/>
      <c r="Y9"/>
      <c r="Z9"/>
      <c r="AA9"/>
    </row>
    <row r="10" spans="1:27" ht="17.25" customHeight="1" x14ac:dyDescent="0.25">
      <c r="A10" s="98" t="s">
        <v>18</v>
      </c>
      <c r="B10" s="111">
        <v>2001</v>
      </c>
      <c r="C10" s="111">
        <v>2089</v>
      </c>
      <c r="D10" s="111">
        <v>2237</v>
      </c>
      <c r="E10" s="111">
        <v>2528</v>
      </c>
      <c r="F10" s="111">
        <v>2675</v>
      </c>
      <c r="G10" s="111">
        <v>2927</v>
      </c>
      <c r="H10" s="362">
        <v>3134</v>
      </c>
      <c r="I10" s="360">
        <v>3432</v>
      </c>
      <c r="J10" s="360">
        <v>3913</v>
      </c>
      <c r="K10" s="360">
        <v>4026</v>
      </c>
      <c r="L10" s="362">
        <v>3979</v>
      </c>
      <c r="M10" s="212">
        <f t="shared" si="0"/>
        <v>-47</v>
      </c>
      <c r="N10" s="175">
        <f t="shared" si="1"/>
        <v>-1.1674118231495334E-2</v>
      </c>
      <c r="O10" s="174">
        <f t="shared" si="2"/>
        <v>1052</v>
      </c>
      <c r="P10" s="175">
        <f t="shared" si="3"/>
        <v>0.35941236761188922</v>
      </c>
      <c r="Q10" s="174">
        <f t="shared" si="4"/>
        <v>1978</v>
      </c>
      <c r="R10" s="177">
        <f t="shared" si="5"/>
        <v>0.98850574712643668</v>
      </c>
      <c r="T10"/>
      <c r="U10"/>
      <c r="V10"/>
      <c r="W10"/>
      <c r="X10"/>
      <c r="Y10"/>
      <c r="Z10"/>
      <c r="AA10"/>
    </row>
    <row r="11" spans="1:27" ht="17.25" customHeight="1" x14ac:dyDescent="0.25">
      <c r="A11" s="98" t="s">
        <v>19</v>
      </c>
      <c r="B11" s="111">
        <v>8251</v>
      </c>
      <c r="C11" s="111">
        <v>8201</v>
      </c>
      <c r="D11" s="111">
        <v>8371</v>
      </c>
      <c r="E11" s="111">
        <v>8373</v>
      </c>
      <c r="F11" s="111">
        <v>8247</v>
      </c>
      <c r="G11" s="111">
        <v>8242</v>
      </c>
      <c r="H11" s="362">
        <v>8933</v>
      </c>
      <c r="I11" s="360">
        <v>9319</v>
      </c>
      <c r="J11" s="360">
        <v>10399</v>
      </c>
      <c r="K11" s="360">
        <v>10706</v>
      </c>
      <c r="L11" s="362">
        <v>10376</v>
      </c>
      <c r="M11" s="212">
        <f t="shared" si="0"/>
        <v>-330</v>
      </c>
      <c r="N11" s="175">
        <f t="shared" si="1"/>
        <v>-3.0823837100691254E-2</v>
      </c>
      <c r="O11" s="174">
        <f t="shared" si="2"/>
        <v>2134</v>
      </c>
      <c r="P11" s="175">
        <f t="shared" si="3"/>
        <v>0.25891773841300658</v>
      </c>
      <c r="Q11" s="174">
        <f t="shared" si="4"/>
        <v>2125</v>
      </c>
      <c r="R11" s="177">
        <f t="shared" si="5"/>
        <v>0.25754454005575078</v>
      </c>
      <c r="T11"/>
      <c r="U11"/>
      <c r="V11"/>
      <c r="W11"/>
      <c r="X11"/>
      <c r="Y11"/>
      <c r="Z11"/>
      <c r="AA11"/>
    </row>
    <row r="12" spans="1:27" ht="17.25" customHeight="1" x14ac:dyDescent="0.25">
      <c r="A12" s="98" t="s">
        <v>20</v>
      </c>
      <c r="B12" s="111">
        <v>2994</v>
      </c>
      <c r="C12" s="111">
        <v>3075</v>
      </c>
      <c r="D12" s="111">
        <v>3143</v>
      </c>
      <c r="E12" s="111">
        <v>3299</v>
      </c>
      <c r="F12" s="111">
        <v>3454</v>
      </c>
      <c r="G12" s="111">
        <v>3599</v>
      </c>
      <c r="H12" s="362">
        <v>4219</v>
      </c>
      <c r="I12" s="360">
        <v>4494</v>
      </c>
      <c r="J12" s="360">
        <v>5249</v>
      </c>
      <c r="K12" s="360">
        <v>5321</v>
      </c>
      <c r="L12" s="362">
        <v>5331</v>
      </c>
      <c r="M12" s="212">
        <f t="shared" si="0"/>
        <v>10</v>
      </c>
      <c r="N12" s="175">
        <f t="shared" si="1"/>
        <v>1.8793459875963148E-3</v>
      </c>
      <c r="O12" s="174">
        <f t="shared" si="2"/>
        <v>1732</v>
      </c>
      <c r="P12" s="175">
        <f t="shared" si="3"/>
        <v>0.48124479021950539</v>
      </c>
      <c r="Q12" s="174">
        <f t="shared" si="4"/>
        <v>2337</v>
      </c>
      <c r="R12" s="177">
        <f t="shared" si="5"/>
        <v>0.78056112224448904</v>
      </c>
      <c r="T12"/>
      <c r="U12"/>
      <c r="V12"/>
      <c r="W12"/>
      <c r="X12"/>
      <c r="Y12"/>
      <c r="Z12"/>
      <c r="AA12"/>
    </row>
    <row r="13" spans="1:27" ht="17.25" customHeight="1" x14ac:dyDescent="0.25">
      <c r="A13" s="98" t="s">
        <v>21</v>
      </c>
      <c r="B13" s="111">
        <v>6076</v>
      </c>
      <c r="C13" s="111">
        <v>6004</v>
      </c>
      <c r="D13" s="111">
        <v>5885</v>
      </c>
      <c r="E13" s="111">
        <v>5910</v>
      </c>
      <c r="F13" s="111">
        <v>5761</v>
      </c>
      <c r="G13" s="111">
        <v>5692</v>
      </c>
      <c r="H13" s="362">
        <v>5992</v>
      </c>
      <c r="I13" s="360">
        <v>5838</v>
      </c>
      <c r="J13" s="360">
        <v>6490</v>
      </c>
      <c r="K13" s="360">
        <v>6713</v>
      </c>
      <c r="L13" s="362">
        <v>6482</v>
      </c>
      <c r="M13" s="212">
        <f t="shared" si="0"/>
        <v>-231</v>
      </c>
      <c r="N13" s="175">
        <f t="shared" si="1"/>
        <v>-3.441084462982269E-2</v>
      </c>
      <c r="O13" s="209">
        <f t="shared" si="2"/>
        <v>790</v>
      </c>
      <c r="P13" s="175">
        <f t="shared" si="3"/>
        <v>0.13879128601546031</v>
      </c>
      <c r="Q13" s="209">
        <f t="shared" si="4"/>
        <v>406</v>
      </c>
      <c r="R13" s="177">
        <f t="shared" si="5"/>
        <v>6.6820276497695952E-2</v>
      </c>
      <c r="T13"/>
      <c r="U13"/>
      <c r="V13"/>
      <c r="W13"/>
      <c r="X13"/>
      <c r="Y13"/>
      <c r="Z13"/>
      <c r="AA13"/>
    </row>
    <row r="14" spans="1:27" ht="17.25" customHeight="1" x14ac:dyDescent="0.25">
      <c r="A14" s="98" t="s">
        <v>22</v>
      </c>
      <c r="B14" s="111">
        <v>3476</v>
      </c>
      <c r="C14" s="111">
        <v>3546</v>
      </c>
      <c r="D14" s="111">
        <v>3640</v>
      </c>
      <c r="E14" s="111">
        <v>3666</v>
      </c>
      <c r="F14" s="111">
        <v>3669</v>
      </c>
      <c r="G14" s="111">
        <v>4023</v>
      </c>
      <c r="H14" s="362">
        <v>4923</v>
      </c>
      <c r="I14" s="360">
        <v>4993</v>
      </c>
      <c r="J14" s="360">
        <v>5060</v>
      </c>
      <c r="K14" s="360">
        <v>5038</v>
      </c>
      <c r="L14" s="362">
        <v>5022</v>
      </c>
      <c r="M14" s="212">
        <f t="shared" si="0"/>
        <v>-16</v>
      </c>
      <c r="N14" s="175">
        <f t="shared" si="1"/>
        <v>-3.1758634378721284E-3</v>
      </c>
      <c r="O14" s="174">
        <f t="shared" si="2"/>
        <v>999</v>
      </c>
      <c r="P14" s="175">
        <f t="shared" si="3"/>
        <v>0.24832214765100669</v>
      </c>
      <c r="Q14" s="174">
        <f t="shared" si="4"/>
        <v>1546</v>
      </c>
      <c r="R14" s="177">
        <f t="shared" si="5"/>
        <v>0.44476409666283079</v>
      </c>
      <c r="T14"/>
      <c r="U14"/>
      <c r="V14"/>
      <c r="W14"/>
      <c r="X14"/>
      <c r="Y14"/>
      <c r="Z14"/>
      <c r="AA14"/>
    </row>
    <row r="15" spans="1:27" ht="17.25" customHeight="1" x14ac:dyDescent="0.25">
      <c r="A15" s="98" t="s">
        <v>23</v>
      </c>
      <c r="B15" s="111">
        <v>3240</v>
      </c>
      <c r="C15" s="111">
        <v>3223</v>
      </c>
      <c r="D15" s="111">
        <v>3487</v>
      </c>
      <c r="E15" s="111">
        <v>3733</v>
      </c>
      <c r="F15" s="111">
        <v>3915</v>
      </c>
      <c r="G15" s="111">
        <v>4024</v>
      </c>
      <c r="H15" s="362">
        <v>4556</v>
      </c>
      <c r="I15" s="360">
        <v>4816</v>
      </c>
      <c r="J15" s="360">
        <v>5083</v>
      </c>
      <c r="K15" s="360">
        <v>5205</v>
      </c>
      <c r="L15" s="362">
        <v>4724</v>
      </c>
      <c r="M15" s="212">
        <f t="shared" si="0"/>
        <v>-481</v>
      </c>
      <c r="N15" s="175">
        <f t="shared" si="1"/>
        <v>-9.2411143131604256E-2</v>
      </c>
      <c r="O15" s="174">
        <f t="shared" si="2"/>
        <v>700</v>
      </c>
      <c r="P15" s="175">
        <f t="shared" si="3"/>
        <v>0.17395626242544737</v>
      </c>
      <c r="Q15" s="174">
        <f t="shared" si="4"/>
        <v>1484</v>
      </c>
      <c r="R15" s="177">
        <f t="shared" si="5"/>
        <v>0.45802469135802459</v>
      </c>
      <c r="T15"/>
      <c r="U15"/>
      <c r="V15"/>
      <c r="W15"/>
      <c r="X15"/>
      <c r="Y15"/>
      <c r="Z15"/>
      <c r="AA15"/>
    </row>
    <row r="16" spans="1:27" ht="17.25" customHeight="1" x14ac:dyDescent="0.25">
      <c r="A16" s="98" t="s">
        <v>24</v>
      </c>
      <c r="B16" s="111">
        <v>5988</v>
      </c>
      <c r="C16" s="111">
        <v>5933</v>
      </c>
      <c r="D16" s="111">
        <v>6422</v>
      </c>
      <c r="E16" s="111">
        <v>6206</v>
      </c>
      <c r="F16" s="111">
        <v>6542</v>
      </c>
      <c r="G16" s="111">
        <v>6892</v>
      </c>
      <c r="H16" s="362">
        <v>9843</v>
      </c>
      <c r="I16" s="360">
        <v>11235</v>
      </c>
      <c r="J16" s="360">
        <v>11981</v>
      </c>
      <c r="K16" s="360">
        <v>12774</v>
      </c>
      <c r="L16" s="362">
        <v>12469</v>
      </c>
      <c r="M16" s="212">
        <f t="shared" si="0"/>
        <v>-305</v>
      </c>
      <c r="N16" s="175">
        <f t="shared" si="1"/>
        <v>-2.3876624393298851E-2</v>
      </c>
      <c r="O16" s="174">
        <f t="shared" si="2"/>
        <v>5577</v>
      </c>
      <c r="P16" s="175">
        <f t="shared" si="3"/>
        <v>0.80919907138711555</v>
      </c>
      <c r="Q16" s="174">
        <f t="shared" si="4"/>
        <v>6481</v>
      </c>
      <c r="R16" s="177">
        <f t="shared" si="5"/>
        <v>1.0823313293253172</v>
      </c>
      <c r="T16"/>
      <c r="U16"/>
      <c r="V16"/>
      <c r="W16"/>
      <c r="X16"/>
      <c r="Y16"/>
      <c r="Z16"/>
      <c r="AA16"/>
    </row>
    <row r="17" spans="1:27" ht="17.25" customHeight="1" x14ac:dyDescent="0.25">
      <c r="A17" s="98" t="s">
        <v>25</v>
      </c>
      <c r="B17" s="111">
        <v>4650</v>
      </c>
      <c r="C17" s="111">
        <v>4459</v>
      </c>
      <c r="D17" s="111">
        <v>4373</v>
      </c>
      <c r="E17" s="111">
        <v>4532</v>
      </c>
      <c r="F17" s="111">
        <v>4781</v>
      </c>
      <c r="G17" s="111">
        <v>4916</v>
      </c>
      <c r="H17" s="362">
        <v>6009</v>
      </c>
      <c r="I17" s="360">
        <v>6652</v>
      </c>
      <c r="J17" s="360">
        <v>7206</v>
      </c>
      <c r="K17" s="360">
        <v>7484</v>
      </c>
      <c r="L17" s="362">
        <v>7249</v>
      </c>
      <c r="M17" s="212">
        <f t="shared" si="0"/>
        <v>-235</v>
      </c>
      <c r="N17" s="175">
        <f t="shared" si="1"/>
        <v>-3.1400320684126126E-2</v>
      </c>
      <c r="O17" s="174">
        <f t="shared" si="2"/>
        <v>2333</v>
      </c>
      <c r="P17" s="175">
        <f t="shared" si="3"/>
        <v>0.4745728234336859</v>
      </c>
      <c r="Q17" s="174">
        <f t="shared" si="4"/>
        <v>2599</v>
      </c>
      <c r="R17" s="177">
        <f t="shared" si="5"/>
        <v>0.55892473118279562</v>
      </c>
      <c r="T17"/>
      <c r="U17"/>
      <c r="V17"/>
      <c r="W17"/>
      <c r="X17"/>
      <c r="Y17"/>
      <c r="Z17"/>
      <c r="AA17"/>
    </row>
    <row r="18" spans="1:27" ht="17.25" customHeight="1" x14ac:dyDescent="0.25">
      <c r="A18" s="98" t="s">
        <v>26</v>
      </c>
      <c r="B18" s="111">
        <v>3519</v>
      </c>
      <c r="C18" s="111">
        <v>3469</v>
      </c>
      <c r="D18" s="111">
        <v>3220</v>
      </c>
      <c r="E18" s="111">
        <v>3077</v>
      </c>
      <c r="F18" s="111">
        <v>3284</v>
      </c>
      <c r="G18" s="111">
        <v>3413</v>
      </c>
      <c r="H18" s="362">
        <v>4849</v>
      </c>
      <c r="I18" s="360">
        <v>5803</v>
      </c>
      <c r="J18" s="360">
        <v>6108</v>
      </c>
      <c r="K18" s="360">
        <v>6211</v>
      </c>
      <c r="L18" s="362">
        <v>5869</v>
      </c>
      <c r="M18" s="212">
        <f t="shared" si="0"/>
        <v>-342</v>
      </c>
      <c r="N18" s="175">
        <f t="shared" si="1"/>
        <v>-5.5063596844308504E-2</v>
      </c>
      <c r="O18" s="174">
        <f t="shared" si="2"/>
        <v>2456</v>
      </c>
      <c r="P18" s="175">
        <f t="shared" si="3"/>
        <v>0.71960152358628782</v>
      </c>
      <c r="Q18" s="174">
        <f t="shared" si="4"/>
        <v>2350</v>
      </c>
      <c r="R18" s="177">
        <f t="shared" si="5"/>
        <v>0.66780335322534801</v>
      </c>
      <c r="T18"/>
      <c r="U18"/>
      <c r="V18"/>
      <c r="W18"/>
      <c r="X18"/>
      <c r="Y18"/>
      <c r="Z18"/>
      <c r="AA18"/>
    </row>
    <row r="19" spans="1:27" ht="17.25" customHeight="1" thickBot="1" x14ac:dyDescent="0.3">
      <c r="A19" s="96" t="s">
        <v>27</v>
      </c>
      <c r="B19" s="121">
        <v>9474</v>
      </c>
      <c r="C19" s="121">
        <v>9785</v>
      </c>
      <c r="D19" s="121">
        <v>9996</v>
      </c>
      <c r="E19" s="121">
        <v>10521</v>
      </c>
      <c r="F19" s="121">
        <v>11012</v>
      </c>
      <c r="G19" s="121">
        <v>11193</v>
      </c>
      <c r="H19" s="359">
        <v>11711</v>
      </c>
      <c r="I19" s="121">
        <v>11903</v>
      </c>
      <c r="J19" s="121">
        <v>12853</v>
      </c>
      <c r="K19" s="121">
        <v>12803</v>
      </c>
      <c r="L19" s="359">
        <v>12395</v>
      </c>
      <c r="M19" s="217">
        <f t="shared" si="0"/>
        <v>-408</v>
      </c>
      <c r="N19" s="178">
        <f t="shared" si="1"/>
        <v>-3.1867531047410802E-2</v>
      </c>
      <c r="O19" s="179">
        <f t="shared" si="2"/>
        <v>1202</v>
      </c>
      <c r="P19" s="178">
        <f t="shared" si="3"/>
        <v>0.10738854641293671</v>
      </c>
      <c r="Q19" s="179">
        <f t="shared" si="4"/>
        <v>2921</v>
      </c>
      <c r="R19" s="180">
        <f t="shared" si="5"/>
        <v>0.30831750052776008</v>
      </c>
      <c r="T19"/>
      <c r="U19"/>
      <c r="V19"/>
      <c r="W19"/>
      <c r="X19"/>
      <c r="Y19"/>
      <c r="Z19"/>
      <c r="AA19"/>
    </row>
    <row r="20" spans="1:27" s="15" customFormat="1" ht="17.25" customHeight="1" x14ac:dyDescent="0.25">
      <c r="A20" s="37"/>
      <c r="B20" s="233"/>
      <c r="C20" s="233"/>
      <c r="D20" s="233"/>
      <c r="E20" s="233"/>
      <c r="F20" s="233"/>
      <c r="G20" s="233"/>
      <c r="H20" s="233"/>
      <c r="I20" s="233"/>
      <c r="J20" s="233"/>
      <c r="K20" s="107"/>
      <c r="L20" s="107"/>
      <c r="M20" s="107"/>
      <c r="N20" s="107"/>
      <c r="O20" s="107"/>
      <c r="P20" s="107"/>
      <c r="T20"/>
    </row>
    <row r="21" spans="1:27" x14ac:dyDescent="0.25">
      <c r="A21"/>
      <c r="B21"/>
      <c r="C21"/>
      <c r="D21"/>
      <c r="E21"/>
      <c r="F21"/>
      <c r="G21"/>
      <c r="H21"/>
      <c r="I21"/>
      <c r="J21"/>
      <c r="K21"/>
      <c r="L21" s="233"/>
      <c r="M21"/>
      <c r="N21"/>
      <c r="O21"/>
      <c r="P21"/>
      <c r="Q21"/>
      <c r="R21"/>
      <c r="S21"/>
      <c r="T21"/>
    </row>
    <row r="22" spans="1:27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7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7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7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Y25"/>
  <sheetViews>
    <sheetView zoomScaleNormal="100" workbookViewId="0"/>
  </sheetViews>
  <sheetFormatPr defaultColWidth="9.140625" defaultRowHeight="15" x14ac:dyDescent="0.25"/>
  <cols>
    <col min="1" max="1" width="10" style="107" customWidth="1"/>
    <col min="2" max="2" width="5.7109375" style="107" customWidth="1"/>
    <col min="3" max="4" width="6.42578125" style="107" customWidth="1"/>
    <col min="5" max="5" width="7.140625" style="107" customWidth="1"/>
    <col min="6" max="6" width="7.42578125" style="107" customWidth="1"/>
    <col min="7" max="8" width="5.7109375" style="107" customWidth="1"/>
    <col min="9" max="12" width="6.42578125" style="107" customWidth="1"/>
    <col min="13" max="14" width="5.85546875" style="107" customWidth="1"/>
    <col min="15" max="18" width="6.42578125" style="107" customWidth="1"/>
    <col min="19" max="20" width="5.7109375" style="107" customWidth="1"/>
    <col min="21" max="16384" width="9.140625" style="107"/>
  </cols>
  <sheetData>
    <row r="1" spans="1:20" s="104" customFormat="1" ht="17.25" customHeight="1" x14ac:dyDescent="0.2">
      <c r="A1" s="126" t="s">
        <v>270</v>
      </c>
      <c r="P1" s="236"/>
    </row>
    <row r="2" spans="1:20" s="105" customFormat="1" ht="17.25" customHeight="1" thickBot="1" x14ac:dyDescent="0.3">
      <c r="A2" s="167" t="s">
        <v>86</v>
      </c>
    </row>
    <row r="3" spans="1:20" s="416" customFormat="1" ht="17.25" customHeight="1" x14ac:dyDescent="0.25">
      <c r="A3" s="701" t="s">
        <v>90</v>
      </c>
      <c r="B3" s="703"/>
      <c r="C3" s="740" t="s">
        <v>214</v>
      </c>
      <c r="D3" s="741"/>
      <c r="E3" s="741"/>
      <c r="F3" s="741"/>
      <c r="G3" s="741"/>
      <c r="H3" s="742"/>
      <c r="I3" s="730" t="s">
        <v>212</v>
      </c>
      <c r="J3" s="731"/>
      <c r="K3" s="731"/>
      <c r="L3" s="731"/>
      <c r="M3" s="731"/>
      <c r="N3" s="732"/>
      <c r="O3" s="722" t="s">
        <v>213</v>
      </c>
      <c r="P3" s="723"/>
      <c r="Q3" s="723"/>
      <c r="R3" s="723"/>
      <c r="S3" s="723"/>
      <c r="T3" s="724"/>
    </row>
    <row r="4" spans="1:20" s="416" customFormat="1" ht="15.75" customHeight="1" x14ac:dyDescent="0.25">
      <c r="A4" s="704"/>
      <c r="B4" s="705"/>
      <c r="C4" s="743"/>
      <c r="D4" s="744"/>
      <c r="E4" s="744"/>
      <c r="F4" s="744"/>
      <c r="G4" s="744"/>
      <c r="H4" s="745"/>
      <c r="I4" s="733"/>
      <c r="J4" s="734"/>
      <c r="K4" s="734"/>
      <c r="L4" s="734"/>
      <c r="M4" s="734"/>
      <c r="N4" s="735"/>
      <c r="O4" s="725"/>
      <c r="P4" s="726"/>
      <c r="Q4" s="726"/>
      <c r="R4" s="726"/>
      <c r="S4" s="726"/>
      <c r="T4" s="727"/>
    </row>
    <row r="5" spans="1:20" s="416" customFormat="1" ht="23.25" customHeight="1" x14ac:dyDescent="0.25">
      <c r="A5" s="704"/>
      <c r="B5" s="705"/>
      <c r="C5" s="736" t="s">
        <v>1</v>
      </c>
      <c r="D5" s="738" t="s">
        <v>32</v>
      </c>
      <c r="E5" s="738" t="s">
        <v>44</v>
      </c>
      <c r="F5" s="728" t="s">
        <v>12</v>
      </c>
      <c r="G5" s="718" t="s">
        <v>76</v>
      </c>
      <c r="H5" s="718" t="s">
        <v>196</v>
      </c>
      <c r="I5" s="736" t="s">
        <v>1</v>
      </c>
      <c r="J5" s="738" t="s">
        <v>32</v>
      </c>
      <c r="K5" s="738" t="s">
        <v>44</v>
      </c>
      <c r="L5" s="728" t="s">
        <v>12</v>
      </c>
      <c r="M5" s="718" t="s">
        <v>76</v>
      </c>
      <c r="N5" s="718" t="s">
        <v>196</v>
      </c>
      <c r="O5" s="736" t="s">
        <v>1</v>
      </c>
      <c r="P5" s="738" t="s">
        <v>32</v>
      </c>
      <c r="Q5" s="738" t="s">
        <v>44</v>
      </c>
      <c r="R5" s="728" t="s">
        <v>12</v>
      </c>
      <c r="S5" s="718" t="s">
        <v>76</v>
      </c>
      <c r="T5" s="720" t="s">
        <v>196</v>
      </c>
    </row>
    <row r="6" spans="1:20" s="416" customFormat="1" ht="23.25" customHeight="1" thickBot="1" x14ac:dyDescent="0.3">
      <c r="A6" s="706"/>
      <c r="B6" s="707"/>
      <c r="C6" s="737"/>
      <c r="D6" s="739"/>
      <c r="E6" s="739"/>
      <c r="F6" s="729"/>
      <c r="G6" s="719"/>
      <c r="H6" s="719"/>
      <c r="I6" s="737"/>
      <c r="J6" s="739"/>
      <c r="K6" s="739"/>
      <c r="L6" s="729"/>
      <c r="M6" s="719"/>
      <c r="N6" s="719"/>
      <c r="O6" s="737"/>
      <c r="P6" s="739"/>
      <c r="Q6" s="739"/>
      <c r="R6" s="729"/>
      <c r="S6" s="719"/>
      <c r="T6" s="721"/>
    </row>
    <row r="7" spans="1:20" s="11" customFormat="1" ht="17.25" customHeight="1" x14ac:dyDescent="0.25">
      <c r="A7" s="699" t="s">
        <v>6</v>
      </c>
      <c r="B7" s="700"/>
      <c r="C7" s="410">
        <v>3984</v>
      </c>
      <c r="D7" s="380">
        <v>41150</v>
      </c>
      <c r="E7" s="380">
        <v>782625</v>
      </c>
      <c r="F7" s="650">
        <v>56561.600000000093</v>
      </c>
      <c r="G7" s="546">
        <v>19.018833535844472</v>
      </c>
      <c r="H7" s="546">
        <v>13.836684252213493</v>
      </c>
      <c r="I7" s="381">
        <v>85</v>
      </c>
      <c r="J7" s="380">
        <v>586</v>
      </c>
      <c r="K7" s="380">
        <v>6542</v>
      </c>
      <c r="L7" s="650">
        <v>769</v>
      </c>
      <c r="M7" s="415">
        <v>11.16382252559727</v>
      </c>
      <c r="N7" s="414">
        <v>8.5071521456436923</v>
      </c>
      <c r="O7" s="381">
        <v>42</v>
      </c>
      <c r="P7" s="380">
        <v>369</v>
      </c>
      <c r="Q7" s="380">
        <v>5475</v>
      </c>
      <c r="R7" s="650">
        <v>484.2</v>
      </c>
      <c r="S7" s="415">
        <v>14.83739837398374</v>
      </c>
      <c r="T7" s="414">
        <v>11.307311028500619</v>
      </c>
    </row>
    <row r="8" spans="1:20" s="11" customFormat="1" ht="17.25" customHeight="1" x14ac:dyDescent="0.25">
      <c r="A8" s="699" t="s">
        <v>7</v>
      </c>
      <c r="B8" s="700"/>
      <c r="C8" s="410">
        <v>3962</v>
      </c>
      <c r="D8" s="380">
        <v>40760</v>
      </c>
      <c r="E8" s="380">
        <v>795210</v>
      </c>
      <c r="F8" s="650">
        <v>56359</v>
      </c>
      <c r="G8" s="546">
        <v>19.509568204121688</v>
      </c>
      <c r="H8" s="546">
        <v>14.109725154811121</v>
      </c>
      <c r="I8" s="381">
        <v>91</v>
      </c>
      <c r="J8" s="380">
        <v>599</v>
      </c>
      <c r="K8" s="380">
        <v>7017</v>
      </c>
      <c r="L8" s="650">
        <v>821.6</v>
      </c>
      <c r="M8" s="415">
        <v>11.714524207011687</v>
      </c>
      <c r="N8" s="414">
        <v>8.5406523855890946</v>
      </c>
      <c r="O8" s="381">
        <v>42</v>
      </c>
      <c r="P8" s="380">
        <v>380</v>
      </c>
      <c r="Q8" s="380">
        <v>5723</v>
      </c>
      <c r="R8" s="650">
        <v>488.3</v>
      </c>
      <c r="S8" s="415">
        <v>15.060526315789474</v>
      </c>
      <c r="T8" s="414">
        <v>11.720253942248616</v>
      </c>
    </row>
    <row r="9" spans="1:20" s="11" customFormat="1" ht="17.25" customHeight="1" x14ac:dyDescent="0.25">
      <c r="A9" s="699" t="s">
        <v>8</v>
      </c>
      <c r="B9" s="700"/>
      <c r="C9" s="410">
        <v>3948</v>
      </c>
      <c r="D9" s="373">
        <v>41287</v>
      </c>
      <c r="E9" s="373">
        <v>813940</v>
      </c>
      <c r="F9" s="650">
        <v>56885.799999999945</v>
      </c>
      <c r="G9" s="546">
        <v>19.714195751689395</v>
      </c>
      <c r="H9" s="546">
        <v>14.308315959343119</v>
      </c>
      <c r="I9" s="383">
        <v>105</v>
      </c>
      <c r="J9" s="373">
        <v>650</v>
      </c>
      <c r="K9" s="373">
        <v>7731</v>
      </c>
      <c r="L9" s="650">
        <v>875.6</v>
      </c>
      <c r="M9" s="415">
        <v>11.893846153846154</v>
      </c>
      <c r="N9" s="414">
        <v>8.829374143444495</v>
      </c>
      <c r="O9" s="383">
        <v>42</v>
      </c>
      <c r="P9" s="373">
        <v>397</v>
      </c>
      <c r="Q9" s="373">
        <v>5983</v>
      </c>
      <c r="R9" s="650">
        <v>507.7</v>
      </c>
      <c r="S9" s="415">
        <v>15.070528967254408</v>
      </c>
      <c r="T9" s="414">
        <v>11.78451841638763</v>
      </c>
    </row>
    <row r="10" spans="1:20" s="11" customFormat="1" ht="17.25" customHeight="1" x14ac:dyDescent="0.25">
      <c r="A10" s="699" t="s">
        <v>9</v>
      </c>
      <c r="B10" s="700"/>
      <c r="C10" s="410">
        <v>3939</v>
      </c>
      <c r="D10" s="373">
        <v>42089</v>
      </c>
      <c r="E10" s="373">
        <v>839019</v>
      </c>
      <c r="F10" s="650">
        <v>57641.1</v>
      </c>
      <c r="G10" s="546">
        <v>19.934400912352395</v>
      </c>
      <c r="H10" s="546">
        <v>14.5559158308915</v>
      </c>
      <c r="I10" s="383">
        <v>124</v>
      </c>
      <c r="J10" s="373">
        <v>764</v>
      </c>
      <c r="K10" s="373">
        <v>8805</v>
      </c>
      <c r="L10" s="650">
        <v>969.6</v>
      </c>
      <c r="M10" s="415">
        <v>11.524869109947645</v>
      </c>
      <c r="N10" s="414">
        <v>9.0810643564356432</v>
      </c>
      <c r="O10" s="383">
        <v>43</v>
      </c>
      <c r="P10" s="373">
        <v>406</v>
      </c>
      <c r="Q10" s="373">
        <v>6313</v>
      </c>
      <c r="R10" s="650">
        <v>518</v>
      </c>
      <c r="S10" s="415">
        <v>15.549261083743842</v>
      </c>
      <c r="T10" s="414">
        <v>12.187258687258687</v>
      </c>
    </row>
    <row r="11" spans="1:20" s="11" customFormat="1" ht="17.25" customHeight="1" x14ac:dyDescent="0.25">
      <c r="A11" s="699" t="s">
        <v>10</v>
      </c>
      <c r="B11" s="700"/>
      <c r="C11" s="408">
        <v>3927</v>
      </c>
      <c r="D11" s="373">
        <v>42831</v>
      </c>
      <c r="E11" s="373">
        <v>863613</v>
      </c>
      <c r="F11" s="651">
        <v>58593.700000000004</v>
      </c>
      <c r="G11" s="546">
        <v>20.163269594452615</v>
      </c>
      <c r="H11" s="546">
        <v>14.739007777286636</v>
      </c>
      <c r="I11" s="383">
        <v>145</v>
      </c>
      <c r="J11" s="373">
        <v>843</v>
      </c>
      <c r="K11" s="373">
        <v>10057</v>
      </c>
      <c r="L11" s="651">
        <v>1084.0999999999999</v>
      </c>
      <c r="M11" s="415">
        <v>11.930011862396205</v>
      </c>
      <c r="N11" s="414">
        <v>9.2768194815976397</v>
      </c>
      <c r="O11" s="383">
        <v>43</v>
      </c>
      <c r="P11" s="373">
        <v>417</v>
      </c>
      <c r="Q11" s="373">
        <v>6581</v>
      </c>
      <c r="R11" s="651">
        <v>542.9</v>
      </c>
      <c r="S11" s="415">
        <v>15.781774580335732</v>
      </c>
      <c r="T11" s="414">
        <v>12.121937741757231</v>
      </c>
    </row>
    <row r="12" spans="1:20" s="11" customFormat="1" ht="17.25" customHeight="1" x14ac:dyDescent="0.25">
      <c r="A12" s="699" t="s">
        <v>11</v>
      </c>
      <c r="B12" s="700"/>
      <c r="C12" s="408">
        <v>3915</v>
      </c>
      <c r="D12" s="373">
        <v>43691</v>
      </c>
      <c r="E12" s="373">
        <v>887347</v>
      </c>
      <c r="F12" s="651">
        <v>59798.700000000004</v>
      </c>
      <c r="G12" s="546">
        <v>20.309606097365592</v>
      </c>
      <c r="H12" s="546">
        <v>14.838901180125989</v>
      </c>
      <c r="I12" s="383">
        <v>180</v>
      </c>
      <c r="J12" s="373">
        <v>988</v>
      </c>
      <c r="K12" s="373">
        <v>11949</v>
      </c>
      <c r="L12" s="651">
        <v>1276.7</v>
      </c>
      <c r="M12" s="415">
        <v>12.09412955465587</v>
      </c>
      <c r="N12" s="414">
        <v>9.3592856583379014</v>
      </c>
      <c r="O12" s="383">
        <v>45</v>
      </c>
      <c r="P12" s="373">
        <v>437</v>
      </c>
      <c r="Q12" s="373">
        <v>6892</v>
      </c>
      <c r="R12" s="651">
        <v>559.5</v>
      </c>
      <c r="S12" s="415">
        <v>15.77116704805492</v>
      </c>
      <c r="T12" s="414">
        <v>12.318141197497766</v>
      </c>
    </row>
    <row r="13" spans="1:20" s="11" customFormat="1" ht="17.25" customHeight="1" x14ac:dyDescent="0.25">
      <c r="A13" s="699" t="s">
        <v>52</v>
      </c>
      <c r="B13" s="700"/>
      <c r="C13" s="408">
        <v>3914</v>
      </c>
      <c r="D13" s="373">
        <v>44454</v>
      </c>
      <c r="E13" s="373">
        <v>905245</v>
      </c>
      <c r="F13" s="651">
        <v>61006.8</v>
      </c>
      <c r="G13" s="546">
        <v>20.363634318621497</v>
      </c>
      <c r="H13" s="546">
        <v>14.838427847387504</v>
      </c>
      <c r="I13" s="383">
        <v>196</v>
      </c>
      <c r="J13" s="373">
        <v>1125</v>
      </c>
      <c r="K13" s="373">
        <v>13702</v>
      </c>
      <c r="L13" s="651">
        <v>1415.1</v>
      </c>
      <c r="M13" s="415">
        <v>12.179555555555556</v>
      </c>
      <c r="N13" s="414">
        <v>9.6827079358349231</v>
      </c>
      <c r="O13" s="383">
        <v>45</v>
      </c>
      <c r="P13" s="373">
        <v>444</v>
      </c>
      <c r="Q13" s="373">
        <v>7161</v>
      </c>
      <c r="R13" s="651">
        <v>582.9</v>
      </c>
      <c r="S13" s="415">
        <v>16.128378378378379</v>
      </c>
      <c r="T13" s="414">
        <v>12.285126093669584</v>
      </c>
    </row>
    <row r="14" spans="1:20" s="11" customFormat="1" ht="17.25" customHeight="1" x14ac:dyDescent="0.25">
      <c r="A14" s="699" t="s">
        <v>82</v>
      </c>
      <c r="B14" s="700"/>
      <c r="C14" s="408">
        <v>3911</v>
      </c>
      <c r="D14" s="373">
        <v>45032</v>
      </c>
      <c r="E14" s="373">
        <v>917851</v>
      </c>
      <c r="F14" s="651">
        <v>62152.5</v>
      </c>
      <c r="G14" s="546">
        <v>20.382194883638302</v>
      </c>
      <c r="H14" s="546">
        <v>14.767724548489602</v>
      </c>
      <c r="I14" s="383">
        <v>215</v>
      </c>
      <c r="J14" s="373">
        <v>1293</v>
      </c>
      <c r="K14" s="373">
        <v>15753</v>
      </c>
      <c r="L14" s="651">
        <v>1590.6</v>
      </c>
      <c r="M14" s="415">
        <v>12.183294663573086</v>
      </c>
      <c r="N14" s="414">
        <v>9.9038098830629959</v>
      </c>
      <c r="O14" s="383">
        <v>46</v>
      </c>
      <c r="P14" s="373">
        <v>449</v>
      </c>
      <c r="Q14" s="373">
        <v>7324</v>
      </c>
      <c r="R14" s="651">
        <v>602.20000000000005</v>
      </c>
      <c r="S14" s="415">
        <v>16.311804008908688</v>
      </c>
      <c r="T14" s="414">
        <v>12.162072401195616</v>
      </c>
    </row>
    <row r="15" spans="1:20" s="11" customFormat="1" ht="17.25" customHeight="1" x14ac:dyDescent="0.25">
      <c r="A15" s="699" t="s">
        <v>193</v>
      </c>
      <c r="B15" s="700"/>
      <c r="C15" s="408">
        <v>3907</v>
      </c>
      <c r="D15" s="373">
        <v>46168</v>
      </c>
      <c r="E15" s="373">
        <v>927665</v>
      </c>
      <c r="F15" s="651">
        <v>64583.8</v>
      </c>
      <c r="G15" s="546">
        <v>20.093246404435973</v>
      </c>
      <c r="H15" s="546">
        <v>14.36374137167525</v>
      </c>
      <c r="I15" s="383">
        <v>239</v>
      </c>
      <c r="J15" s="373">
        <v>1508</v>
      </c>
      <c r="K15" s="373">
        <v>17952</v>
      </c>
      <c r="L15" s="651">
        <v>1862.4</v>
      </c>
      <c r="M15" s="415">
        <v>11.904509283819628</v>
      </c>
      <c r="N15" s="414">
        <v>9.6391752577319583</v>
      </c>
      <c r="O15" s="383">
        <v>46</v>
      </c>
      <c r="P15" s="373">
        <v>441</v>
      </c>
      <c r="Q15" s="373">
        <v>7329</v>
      </c>
      <c r="R15" s="651">
        <v>594.70000000000005</v>
      </c>
      <c r="S15" s="415">
        <v>16.61904761904762</v>
      </c>
      <c r="T15" s="414">
        <v>12.323860770136202</v>
      </c>
    </row>
    <row r="16" spans="1:20" s="11" customFormat="1" ht="17.25" customHeight="1" x14ac:dyDescent="0.25">
      <c r="A16" s="699" t="s">
        <v>242</v>
      </c>
      <c r="B16" s="700"/>
      <c r="C16" s="408">
        <v>3910</v>
      </c>
      <c r="D16" s="373">
        <v>47064</v>
      </c>
      <c r="E16" s="373">
        <v>935054</v>
      </c>
      <c r="F16" s="651">
        <v>66827.3</v>
      </c>
      <c r="G16" s="546">
        <v>19.867712051674317</v>
      </c>
      <c r="H16" s="546">
        <v>13.992096044580583</v>
      </c>
      <c r="I16" s="383">
        <v>255</v>
      </c>
      <c r="J16" s="373">
        <v>1682</v>
      </c>
      <c r="K16" s="373">
        <v>19859</v>
      </c>
      <c r="L16" s="651">
        <v>2092.3000000000002</v>
      </c>
      <c r="M16" s="415">
        <v>11.806777645659929</v>
      </c>
      <c r="N16" s="414">
        <v>9.4914687186349944</v>
      </c>
      <c r="O16" s="383">
        <v>49</v>
      </c>
      <c r="P16" s="373">
        <v>455</v>
      </c>
      <c r="Q16" s="373">
        <v>7435</v>
      </c>
      <c r="R16" s="651">
        <v>615.29999999999995</v>
      </c>
      <c r="S16" s="415">
        <v>16.340659340659339</v>
      </c>
      <c r="T16" s="414">
        <v>12.083536486266862</v>
      </c>
    </row>
    <row r="17" spans="1:25" s="11" customFormat="1" ht="17.25" customHeight="1" thickBot="1" x14ac:dyDescent="0.3">
      <c r="A17" s="699" t="s">
        <v>265</v>
      </c>
      <c r="B17" s="700"/>
      <c r="C17" s="408">
        <v>3911</v>
      </c>
      <c r="D17" s="373">
        <v>47690</v>
      </c>
      <c r="E17" s="373">
        <v>934852</v>
      </c>
      <c r="F17" s="509">
        <v>68352.2</v>
      </c>
      <c r="G17" s="546">
        <v>19.60268400083875</v>
      </c>
      <c r="H17" s="546">
        <v>13.676984793466779</v>
      </c>
      <c r="I17" s="86">
        <v>279</v>
      </c>
      <c r="J17" s="148">
        <v>1891</v>
      </c>
      <c r="K17" s="148">
        <v>22268</v>
      </c>
      <c r="L17" s="509">
        <v>2346.1</v>
      </c>
      <c r="M17" s="546">
        <v>11.775780010576415</v>
      </c>
      <c r="N17" s="546">
        <v>9.4914965261497812</v>
      </c>
      <c r="O17" s="86">
        <v>48</v>
      </c>
      <c r="P17" s="148">
        <v>469</v>
      </c>
      <c r="Q17" s="148">
        <v>7451</v>
      </c>
      <c r="R17" s="509">
        <v>627</v>
      </c>
      <c r="S17" s="546">
        <v>15.886993603411513</v>
      </c>
      <c r="T17" s="658">
        <v>11.883572567783094</v>
      </c>
      <c r="V17" s="620"/>
      <c r="W17" s="620"/>
      <c r="X17" s="620"/>
      <c r="Y17" s="620"/>
    </row>
    <row r="18" spans="1:25" s="128" customFormat="1" ht="17.25" customHeight="1" x14ac:dyDescent="0.2">
      <c r="A18" s="746" t="s">
        <v>266</v>
      </c>
      <c r="B18" s="251" t="s">
        <v>84</v>
      </c>
      <c r="C18" s="253">
        <f>C17-C16</f>
        <v>1</v>
      </c>
      <c r="D18" s="254">
        <f t="shared" ref="D18:R18" si="0">D17-D16</f>
        <v>626</v>
      </c>
      <c r="E18" s="254">
        <f t="shared" si="0"/>
        <v>-202</v>
      </c>
      <c r="F18" s="648">
        <f t="shared" si="0"/>
        <v>1524.8999999999942</v>
      </c>
      <c r="G18" s="280">
        <f>G17-G16</f>
        <v>-0.2650280508355678</v>
      </c>
      <c r="H18" s="281">
        <f>H17-H16</f>
        <v>-0.31511125111380345</v>
      </c>
      <c r="I18" s="253">
        <f t="shared" si="0"/>
        <v>24</v>
      </c>
      <c r="J18" s="254">
        <f t="shared" si="0"/>
        <v>209</v>
      </c>
      <c r="K18" s="254">
        <f t="shared" si="0"/>
        <v>2409</v>
      </c>
      <c r="L18" s="648">
        <f t="shared" si="0"/>
        <v>253.79999999999973</v>
      </c>
      <c r="M18" s="280">
        <f t="shared" si="0"/>
        <v>-3.0997635083513941E-2</v>
      </c>
      <c r="N18" s="281">
        <f t="shared" si="0"/>
        <v>2.7807514786815091E-5</v>
      </c>
      <c r="O18" s="253">
        <f t="shared" si="0"/>
        <v>-1</v>
      </c>
      <c r="P18" s="254">
        <f t="shared" si="0"/>
        <v>14</v>
      </c>
      <c r="Q18" s="254">
        <f t="shared" si="0"/>
        <v>16</v>
      </c>
      <c r="R18" s="648">
        <f t="shared" si="0"/>
        <v>11.700000000000045</v>
      </c>
      <c r="S18" s="280">
        <f>S17-S16</f>
        <v>-0.45366573724782633</v>
      </c>
      <c r="T18" s="281">
        <f>T17-T16</f>
        <v>-0.1999639184837676</v>
      </c>
    </row>
    <row r="19" spans="1:25" s="128" customFormat="1" ht="17.25" customHeight="1" x14ac:dyDescent="0.2">
      <c r="A19" s="715"/>
      <c r="B19" s="266" t="s">
        <v>85</v>
      </c>
      <c r="C19" s="259">
        <f>C17/C16-1</f>
        <v>2.5575447570336252E-4</v>
      </c>
      <c r="D19" s="260">
        <f t="shared" ref="D19:R19" si="1">D17/D16-1</f>
        <v>1.330103688594253E-2</v>
      </c>
      <c r="E19" s="260">
        <f t="shared" si="1"/>
        <v>-2.1603030413219759E-4</v>
      </c>
      <c r="F19" s="260">
        <f t="shared" si="1"/>
        <v>2.2818518779001984E-2</v>
      </c>
      <c r="G19" s="282">
        <f>G17/G16-1</f>
        <v>-1.333963619697387E-2</v>
      </c>
      <c r="H19" s="283">
        <f>H17/H16-1</f>
        <v>-2.25206609581452E-2</v>
      </c>
      <c r="I19" s="259">
        <f t="shared" si="1"/>
        <v>9.4117647058823639E-2</v>
      </c>
      <c r="J19" s="260">
        <f t="shared" si="1"/>
        <v>0.12425683709869206</v>
      </c>
      <c r="K19" s="260">
        <f t="shared" si="1"/>
        <v>0.12130520167178616</v>
      </c>
      <c r="L19" s="260">
        <f t="shared" si="1"/>
        <v>0.12130191655116374</v>
      </c>
      <c r="M19" s="282">
        <f t="shared" si="1"/>
        <v>-2.6254102528058265E-3</v>
      </c>
      <c r="N19" s="283">
        <f t="shared" si="1"/>
        <v>2.9297378110193506E-6</v>
      </c>
      <c r="O19" s="259">
        <f t="shared" si="1"/>
        <v>-2.0408163265306145E-2</v>
      </c>
      <c r="P19" s="260">
        <f t="shared" si="1"/>
        <v>3.076923076923066E-2</v>
      </c>
      <c r="Q19" s="260">
        <f t="shared" si="1"/>
        <v>2.1519838601209429E-3</v>
      </c>
      <c r="R19" s="260">
        <f t="shared" si="1"/>
        <v>1.9015114578254666E-2</v>
      </c>
      <c r="S19" s="282">
        <f>S17/S16-1</f>
        <v>-2.7763000732718313E-2</v>
      </c>
      <c r="T19" s="283">
        <f>T17/T16-1</f>
        <v>-1.6548459857842923E-2</v>
      </c>
    </row>
    <row r="20" spans="1:25" s="416" customFormat="1" ht="17.25" customHeight="1" x14ac:dyDescent="0.25">
      <c r="A20" s="716" t="s">
        <v>277</v>
      </c>
      <c r="B20" s="270" t="s">
        <v>84</v>
      </c>
      <c r="C20" s="272">
        <f>C17-C12</f>
        <v>-4</v>
      </c>
      <c r="D20" s="273">
        <f t="shared" ref="D20:R20" si="2">D17-D12</f>
        <v>3999</v>
      </c>
      <c r="E20" s="273">
        <f t="shared" si="2"/>
        <v>47505</v>
      </c>
      <c r="F20" s="649">
        <f t="shared" si="2"/>
        <v>8553.4999999999927</v>
      </c>
      <c r="G20" s="284">
        <f>G17-G12</f>
        <v>-0.70692209652684213</v>
      </c>
      <c r="H20" s="285">
        <f>H17-H12</f>
        <v>-1.1619163866592093</v>
      </c>
      <c r="I20" s="272">
        <f t="shared" si="2"/>
        <v>99</v>
      </c>
      <c r="J20" s="273">
        <f t="shared" si="2"/>
        <v>903</v>
      </c>
      <c r="K20" s="273">
        <f t="shared" si="2"/>
        <v>10319</v>
      </c>
      <c r="L20" s="649">
        <f t="shared" si="2"/>
        <v>1069.3999999999999</v>
      </c>
      <c r="M20" s="284">
        <f t="shared" si="2"/>
        <v>-0.31834954407945482</v>
      </c>
      <c r="N20" s="285">
        <f t="shared" si="2"/>
        <v>0.13221086781187985</v>
      </c>
      <c r="O20" s="272">
        <f t="shared" si="2"/>
        <v>3</v>
      </c>
      <c r="P20" s="273">
        <f t="shared" si="2"/>
        <v>32</v>
      </c>
      <c r="Q20" s="273">
        <f t="shared" si="2"/>
        <v>559</v>
      </c>
      <c r="R20" s="649">
        <f t="shared" si="2"/>
        <v>67.5</v>
      </c>
      <c r="S20" s="284">
        <f>S17-S12</f>
        <v>0.11582655535659292</v>
      </c>
      <c r="T20" s="285">
        <f>T17-T12</f>
        <v>-0.43456862971467203</v>
      </c>
    </row>
    <row r="21" spans="1:25" s="416" customFormat="1" ht="17.25" customHeight="1" x14ac:dyDescent="0.25">
      <c r="A21" s="715"/>
      <c r="B21" s="266" t="s">
        <v>85</v>
      </c>
      <c r="C21" s="259">
        <f>C17/C12-1</f>
        <v>-1.0217113665389466E-3</v>
      </c>
      <c r="D21" s="260">
        <f t="shared" ref="D21:R21" si="3">D17/D12-1</f>
        <v>9.1529147879426009E-2</v>
      </c>
      <c r="E21" s="260">
        <f t="shared" si="3"/>
        <v>5.3535989866422051E-2</v>
      </c>
      <c r="F21" s="260">
        <f t="shared" si="3"/>
        <v>0.14303822658352083</v>
      </c>
      <c r="G21" s="282">
        <f>G17/G12-1</f>
        <v>-3.4807277558107752E-2</v>
      </c>
      <c r="H21" s="283">
        <f>H17/H12-1</f>
        <v>-7.8302050303791004E-2</v>
      </c>
      <c r="I21" s="323">
        <f t="shared" si="3"/>
        <v>0.55000000000000004</v>
      </c>
      <c r="J21" s="324">
        <f t="shared" si="3"/>
        <v>0.91396761133603244</v>
      </c>
      <c r="K21" s="324">
        <f t="shared" si="3"/>
        <v>0.86358691103858054</v>
      </c>
      <c r="L21" s="260">
        <f t="shared" si="3"/>
        <v>0.83762826035873728</v>
      </c>
      <c r="M21" s="282">
        <f t="shared" si="3"/>
        <v>-2.6322650393380331E-2</v>
      </c>
      <c r="N21" s="283">
        <f t="shared" si="3"/>
        <v>1.4126170803868687E-2</v>
      </c>
      <c r="O21" s="259">
        <f t="shared" si="3"/>
        <v>6.6666666666666652E-2</v>
      </c>
      <c r="P21" s="260">
        <f t="shared" si="3"/>
        <v>7.3226544622425616E-2</v>
      </c>
      <c r="Q21" s="260">
        <f t="shared" si="3"/>
        <v>8.110853163087639E-2</v>
      </c>
      <c r="R21" s="260">
        <f t="shared" si="3"/>
        <v>0.12064343163538882</v>
      </c>
      <c r="S21" s="282">
        <f>S17/S12-1</f>
        <v>7.3441968500915777E-3</v>
      </c>
      <c r="T21" s="283">
        <f>T17/T12-1</f>
        <v>-3.5278750482495513E-2</v>
      </c>
    </row>
    <row r="22" spans="1:25" s="128" customFormat="1" ht="17.25" customHeight="1" x14ac:dyDescent="0.2">
      <c r="A22" s="716" t="s">
        <v>278</v>
      </c>
      <c r="B22" s="270" t="s">
        <v>84</v>
      </c>
      <c r="C22" s="272">
        <f>C17-C7</f>
        <v>-73</v>
      </c>
      <c r="D22" s="273">
        <f t="shared" ref="D22:R22" si="4">D17-D7</f>
        <v>6540</v>
      </c>
      <c r="E22" s="273">
        <f t="shared" si="4"/>
        <v>152227</v>
      </c>
      <c r="F22" s="649">
        <f t="shared" si="4"/>
        <v>11790.599999999904</v>
      </c>
      <c r="G22" s="284">
        <f>G17-G7</f>
        <v>0.58385046499427773</v>
      </c>
      <c r="H22" s="285">
        <f>H17-H7</f>
        <v>-0.15969945874671332</v>
      </c>
      <c r="I22" s="272">
        <f t="shared" si="4"/>
        <v>194</v>
      </c>
      <c r="J22" s="273">
        <f t="shared" si="4"/>
        <v>1305</v>
      </c>
      <c r="K22" s="273">
        <f t="shared" si="4"/>
        <v>15726</v>
      </c>
      <c r="L22" s="649">
        <f t="shared" si="4"/>
        <v>1577.1</v>
      </c>
      <c r="M22" s="284">
        <f t="shared" si="4"/>
        <v>0.61195748497914515</v>
      </c>
      <c r="N22" s="285">
        <f t="shared" si="4"/>
        <v>0.98434438050608897</v>
      </c>
      <c r="O22" s="272">
        <f t="shared" si="4"/>
        <v>6</v>
      </c>
      <c r="P22" s="273">
        <f t="shared" si="4"/>
        <v>100</v>
      </c>
      <c r="Q22" s="273">
        <f t="shared" si="4"/>
        <v>1976</v>
      </c>
      <c r="R22" s="649">
        <f t="shared" si="4"/>
        <v>142.80000000000001</v>
      </c>
      <c r="S22" s="284">
        <f>S17-S7</f>
        <v>1.0495952294277728</v>
      </c>
      <c r="T22" s="285">
        <f>T17-T7</f>
        <v>0.57626153928247525</v>
      </c>
    </row>
    <row r="23" spans="1:25" s="416" customFormat="1" ht="17.25" customHeight="1" thickBot="1" x14ac:dyDescent="0.3">
      <c r="A23" s="717"/>
      <c r="B23" s="276" t="s">
        <v>85</v>
      </c>
      <c r="C23" s="287">
        <f>C17/C7-1</f>
        <v>-1.8323293172690769E-2</v>
      </c>
      <c r="D23" s="288">
        <f t="shared" ref="D23:R23" si="5">D17/D7-1</f>
        <v>0.15893074119076545</v>
      </c>
      <c r="E23" s="288">
        <f t="shared" si="5"/>
        <v>0.19450822552307945</v>
      </c>
      <c r="F23" s="288">
        <f t="shared" si="5"/>
        <v>0.20845591355265558</v>
      </c>
      <c r="G23" s="289">
        <f>G17/G7-1</f>
        <v>3.0698542257804773E-2</v>
      </c>
      <c r="H23" s="290">
        <f>H17/H7-1</f>
        <v>-1.1541743371152324E-2</v>
      </c>
      <c r="I23" s="325">
        <f t="shared" si="5"/>
        <v>2.2823529411764705</v>
      </c>
      <c r="J23" s="326">
        <f t="shared" si="5"/>
        <v>2.2269624573378839</v>
      </c>
      <c r="K23" s="326">
        <f t="shared" si="5"/>
        <v>2.4038520330174258</v>
      </c>
      <c r="L23" s="288">
        <f t="shared" si="5"/>
        <v>2.0508452535760728</v>
      </c>
      <c r="M23" s="289">
        <f t="shared" si="5"/>
        <v>5.4816124457012894E-2</v>
      </c>
      <c r="N23" s="290">
        <f t="shared" si="5"/>
        <v>0.11570786129764321</v>
      </c>
      <c r="O23" s="287">
        <f t="shared" si="5"/>
        <v>0.14285714285714279</v>
      </c>
      <c r="P23" s="288">
        <f t="shared" si="5"/>
        <v>0.27100271002710019</v>
      </c>
      <c r="Q23" s="288">
        <f t="shared" si="5"/>
        <v>0.36091324200913233</v>
      </c>
      <c r="R23" s="288">
        <f t="shared" si="5"/>
        <v>0.29491945477075587</v>
      </c>
      <c r="S23" s="289">
        <f>S17/S7-1</f>
        <v>7.0739842860063629E-2</v>
      </c>
      <c r="T23" s="290">
        <f>T17/T7-1</f>
        <v>5.0963623254899559E-2</v>
      </c>
    </row>
    <row r="24" spans="1:25" ht="17.25" customHeight="1" x14ac:dyDescent="0.25">
      <c r="A24" s="639" t="s">
        <v>281</v>
      </c>
    </row>
    <row r="25" spans="1:25" ht="17.25" customHeight="1" x14ac:dyDescent="0.25">
      <c r="A25" s="37" t="s">
        <v>233</v>
      </c>
    </row>
  </sheetData>
  <mergeCells count="36">
    <mergeCell ref="A18:A19"/>
    <mergeCell ref="A20:A21"/>
    <mergeCell ref="A22:A23"/>
    <mergeCell ref="P5:P6"/>
    <mergeCell ref="Q5:Q6"/>
    <mergeCell ref="A7:B7"/>
    <mergeCell ref="A8:B8"/>
    <mergeCell ref="A9:B9"/>
    <mergeCell ref="A15:B15"/>
    <mergeCell ref="A16:B16"/>
    <mergeCell ref="A17:B17"/>
    <mergeCell ref="A10:B10"/>
    <mergeCell ref="A11:B11"/>
    <mergeCell ref="A12:B12"/>
    <mergeCell ref="A13:B13"/>
    <mergeCell ref="A14:B14"/>
    <mergeCell ref="A3:B6"/>
    <mergeCell ref="C5:C6"/>
    <mergeCell ref="D5:D6"/>
    <mergeCell ref="E5:E6"/>
    <mergeCell ref="F5:F6"/>
    <mergeCell ref="C3:H4"/>
    <mergeCell ref="G5:G6"/>
    <mergeCell ref="H5:H6"/>
    <mergeCell ref="S5:S6"/>
    <mergeCell ref="T5:T6"/>
    <mergeCell ref="O3:T4"/>
    <mergeCell ref="M5:M6"/>
    <mergeCell ref="N5:N6"/>
    <mergeCell ref="R5:R6"/>
    <mergeCell ref="I3:N4"/>
    <mergeCell ref="I5:I6"/>
    <mergeCell ref="J5:J6"/>
    <mergeCell ref="O5:O6"/>
    <mergeCell ref="K5:K6"/>
    <mergeCell ref="L5:L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T2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R25"/>
  <sheetViews>
    <sheetView zoomScaleNormal="100" workbookViewId="0"/>
  </sheetViews>
  <sheetFormatPr defaultRowHeight="15" x14ac:dyDescent="0.25"/>
  <cols>
    <col min="1" max="1" width="19.85546875" style="20" customWidth="1"/>
    <col min="2" max="7" width="6.42578125" style="20" customWidth="1"/>
    <col min="8" max="9" width="7.140625" style="20" customWidth="1"/>
    <col min="10" max="10" width="7.5703125" style="20" customWidth="1"/>
    <col min="11" max="11" width="7.140625" style="20" customWidth="1"/>
    <col min="12" max="12" width="7.5703125" style="20" customWidth="1"/>
    <col min="13" max="14" width="7.140625" style="20" customWidth="1"/>
    <col min="15" max="15" width="7.140625" customWidth="1"/>
    <col min="16" max="16" width="6.42578125" customWidth="1"/>
    <col min="17" max="17" width="6.42578125" style="107" customWidth="1"/>
    <col min="18" max="217" width="9.140625" style="20"/>
    <col min="218" max="218" width="29.28515625" style="20" customWidth="1"/>
    <col min="219" max="219" width="0.140625" style="20" customWidth="1"/>
    <col min="220" max="220" width="11" style="20" customWidth="1"/>
    <col min="221" max="223" width="9.140625" style="20"/>
    <col min="224" max="224" width="9.85546875" style="20" customWidth="1"/>
    <col min="225" max="225" width="10.28515625" style="20" customWidth="1"/>
    <col min="226" max="229" width="9.140625" style="20"/>
    <col min="230" max="230" width="9.28515625" style="20" customWidth="1"/>
    <col min="231" max="473" width="9.140625" style="20"/>
    <col min="474" max="474" width="29.28515625" style="20" customWidth="1"/>
    <col min="475" max="475" width="0.140625" style="20" customWidth="1"/>
    <col min="476" max="476" width="11" style="20" customWidth="1"/>
    <col min="477" max="479" width="9.140625" style="20"/>
    <col min="480" max="480" width="9.85546875" style="20" customWidth="1"/>
    <col min="481" max="481" width="10.28515625" style="20" customWidth="1"/>
    <col min="482" max="485" width="9.140625" style="20"/>
    <col min="486" max="486" width="9.28515625" style="20" customWidth="1"/>
    <col min="487" max="729" width="9.140625" style="20"/>
    <col min="730" max="730" width="29.28515625" style="20" customWidth="1"/>
    <col min="731" max="731" width="0.140625" style="20" customWidth="1"/>
    <col min="732" max="732" width="11" style="20" customWidth="1"/>
    <col min="733" max="735" width="9.140625" style="20"/>
    <col min="736" max="736" width="9.85546875" style="20" customWidth="1"/>
    <col min="737" max="737" width="10.28515625" style="20" customWidth="1"/>
    <col min="738" max="741" width="9.140625" style="20"/>
    <col min="742" max="742" width="9.28515625" style="20" customWidth="1"/>
    <col min="743" max="985" width="9.140625" style="20"/>
    <col min="986" max="986" width="29.28515625" style="20" customWidth="1"/>
    <col min="987" max="987" width="0.140625" style="20" customWidth="1"/>
    <col min="988" max="988" width="11" style="20" customWidth="1"/>
    <col min="989" max="991" width="9.140625" style="20"/>
    <col min="992" max="992" width="9.85546875" style="20" customWidth="1"/>
    <col min="993" max="993" width="10.28515625" style="20" customWidth="1"/>
    <col min="994" max="997" width="9.140625" style="20"/>
    <col min="998" max="998" width="9.28515625" style="20" customWidth="1"/>
    <col min="999" max="1241" width="9.140625" style="20"/>
    <col min="1242" max="1242" width="29.28515625" style="20" customWidth="1"/>
    <col min="1243" max="1243" width="0.140625" style="20" customWidth="1"/>
    <col min="1244" max="1244" width="11" style="20" customWidth="1"/>
    <col min="1245" max="1247" width="9.140625" style="20"/>
    <col min="1248" max="1248" width="9.85546875" style="20" customWidth="1"/>
    <col min="1249" max="1249" width="10.28515625" style="20" customWidth="1"/>
    <col min="1250" max="1253" width="9.140625" style="20"/>
    <col min="1254" max="1254" width="9.28515625" style="20" customWidth="1"/>
    <col min="1255" max="1497" width="9.140625" style="20"/>
    <col min="1498" max="1498" width="29.28515625" style="20" customWidth="1"/>
    <col min="1499" max="1499" width="0.140625" style="20" customWidth="1"/>
    <col min="1500" max="1500" width="11" style="20" customWidth="1"/>
    <col min="1501" max="1503" width="9.140625" style="20"/>
    <col min="1504" max="1504" width="9.85546875" style="20" customWidth="1"/>
    <col min="1505" max="1505" width="10.28515625" style="20" customWidth="1"/>
    <col min="1506" max="1509" width="9.140625" style="20"/>
    <col min="1510" max="1510" width="9.28515625" style="20" customWidth="1"/>
    <col min="1511" max="1753" width="9.140625" style="20"/>
    <col min="1754" max="1754" width="29.28515625" style="20" customWidth="1"/>
    <col min="1755" max="1755" width="0.140625" style="20" customWidth="1"/>
    <col min="1756" max="1756" width="11" style="20" customWidth="1"/>
    <col min="1757" max="1759" width="9.140625" style="20"/>
    <col min="1760" max="1760" width="9.85546875" style="20" customWidth="1"/>
    <col min="1761" max="1761" width="10.28515625" style="20" customWidth="1"/>
    <col min="1762" max="1765" width="9.140625" style="20"/>
    <col min="1766" max="1766" width="9.28515625" style="20" customWidth="1"/>
    <col min="1767" max="2009" width="9.140625" style="20"/>
    <col min="2010" max="2010" width="29.28515625" style="20" customWidth="1"/>
    <col min="2011" max="2011" width="0.140625" style="20" customWidth="1"/>
    <col min="2012" max="2012" width="11" style="20" customWidth="1"/>
    <col min="2013" max="2015" width="9.140625" style="20"/>
    <col min="2016" max="2016" width="9.85546875" style="20" customWidth="1"/>
    <col min="2017" max="2017" width="10.28515625" style="20" customWidth="1"/>
    <col min="2018" max="2021" width="9.140625" style="20"/>
    <col min="2022" max="2022" width="9.28515625" style="20" customWidth="1"/>
    <col min="2023" max="2265" width="9.140625" style="20"/>
    <col min="2266" max="2266" width="29.28515625" style="20" customWidth="1"/>
    <col min="2267" max="2267" width="0.140625" style="20" customWidth="1"/>
    <col min="2268" max="2268" width="11" style="20" customWidth="1"/>
    <col min="2269" max="2271" width="9.140625" style="20"/>
    <col min="2272" max="2272" width="9.85546875" style="20" customWidth="1"/>
    <col min="2273" max="2273" width="10.28515625" style="20" customWidth="1"/>
    <col min="2274" max="2277" width="9.140625" style="20"/>
    <col min="2278" max="2278" width="9.28515625" style="20" customWidth="1"/>
    <col min="2279" max="2521" width="9.140625" style="20"/>
    <col min="2522" max="2522" width="29.28515625" style="20" customWidth="1"/>
    <col min="2523" max="2523" width="0.140625" style="20" customWidth="1"/>
    <col min="2524" max="2524" width="11" style="20" customWidth="1"/>
    <col min="2525" max="2527" width="9.140625" style="20"/>
    <col min="2528" max="2528" width="9.85546875" style="20" customWidth="1"/>
    <col min="2529" max="2529" width="10.28515625" style="20" customWidth="1"/>
    <col min="2530" max="2533" width="9.140625" style="20"/>
    <col min="2534" max="2534" width="9.28515625" style="20" customWidth="1"/>
    <col min="2535" max="2777" width="9.140625" style="20"/>
    <col min="2778" max="2778" width="29.28515625" style="20" customWidth="1"/>
    <col min="2779" max="2779" width="0.140625" style="20" customWidth="1"/>
    <col min="2780" max="2780" width="11" style="20" customWidth="1"/>
    <col min="2781" max="2783" width="9.140625" style="20"/>
    <col min="2784" max="2784" width="9.85546875" style="20" customWidth="1"/>
    <col min="2785" max="2785" width="10.28515625" style="20" customWidth="1"/>
    <col min="2786" max="2789" width="9.140625" style="20"/>
    <col min="2790" max="2790" width="9.28515625" style="20" customWidth="1"/>
    <col min="2791" max="3033" width="9.140625" style="20"/>
    <col min="3034" max="3034" width="29.28515625" style="20" customWidth="1"/>
    <col min="3035" max="3035" width="0.140625" style="20" customWidth="1"/>
    <col min="3036" max="3036" width="11" style="20" customWidth="1"/>
    <col min="3037" max="3039" width="9.140625" style="20"/>
    <col min="3040" max="3040" width="9.85546875" style="20" customWidth="1"/>
    <col min="3041" max="3041" width="10.28515625" style="20" customWidth="1"/>
    <col min="3042" max="3045" width="9.140625" style="20"/>
    <col min="3046" max="3046" width="9.28515625" style="20" customWidth="1"/>
    <col min="3047" max="3289" width="9.140625" style="20"/>
    <col min="3290" max="3290" width="29.28515625" style="20" customWidth="1"/>
    <col min="3291" max="3291" width="0.140625" style="20" customWidth="1"/>
    <col min="3292" max="3292" width="11" style="20" customWidth="1"/>
    <col min="3293" max="3295" width="9.140625" style="20"/>
    <col min="3296" max="3296" width="9.85546875" style="20" customWidth="1"/>
    <col min="3297" max="3297" width="10.28515625" style="20" customWidth="1"/>
    <col min="3298" max="3301" width="9.140625" style="20"/>
    <col min="3302" max="3302" width="9.28515625" style="20" customWidth="1"/>
    <col min="3303" max="3545" width="9.140625" style="20"/>
    <col min="3546" max="3546" width="29.28515625" style="20" customWidth="1"/>
    <col min="3547" max="3547" width="0.140625" style="20" customWidth="1"/>
    <col min="3548" max="3548" width="11" style="20" customWidth="1"/>
    <col min="3549" max="3551" width="9.140625" style="20"/>
    <col min="3552" max="3552" width="9.85546875" style="20" customWidth="1"/>
    <col min="3553" max="3553" width="10.28515625" style="20" customWidth="1"/>
    <col min="3554" max="3557" width="9.140625" style="20"/>
    <col min="3558" max="3558" width="9.28515625" style="20" customWidth="1"/>
    <col min="3559" max="3801" width="9.140625" style="20"/>
    <col min="3802" max="3802" width="29.28515625" style="20" customWidth="1"/>
    <col min="3803" max="3803" width="0.140625" style="20" customWidth="1"/>
    <col min="3804" max="3804" width="11" style="20" customWidth="1"/>
    <col min="3805" max="3807" width="9.140625" style="20"/>
    <col min="3808" max="3808" width="9.85546875" style="20" customWidth="1"/>
    <col min="3809" max="3809" width="10.28515625" style="20" customWidth="1"/>
    <col min="3810" max="3813" width="9.140625" style="20"/>
    <col min="3814" max="3814" width="9.28515625" style="20" customWidth="1"/>
    <col min="3815" max="4057" width="9.140625" style="20"/>
    <col min="4058" max="4058" width="29.28515625" style="20" customWidth="1"/>
    <col min="4059" max="4059" width="0.140625" style="20" customWidth="1"/>
    <col min="4060" max="4060" width="11" style="20" customWidth="1"/>
    <col min="4061" max="4063" width="9.140625" style="20"/>
    <col min="4064" max="4064" width="9.85546875" style="20" customWidth="1"/>
    <col min="4065" max="4065" width="10.28515625" style="20" customWidth="1"/>
    <col min="4066" max="4069" width="9.140625" style="20"/>
    <col min="4070" max="4070" width="9.28515625" style="20" customWidth="1"/>
    <col min="4071" max="4313" width="9.140625" style="20"/>
    <col min="4314" max="4314" width="29.28515625" style="20" customWidth="1"/>
    <col min="4315" max="4315" width="0.140625" style="20" customWidth="1"/>
    <col min="4316" max="4316" width="11" style="20" customWidth="1"/>
    <col min="4317" max="4319" width="9.140625" style="20"/>
    <col min="4320" max="4320" width="9.85546875" style="20" customWidth="1"/>
    <col min="4321" max="4321" width="10.28515625" style="20" customWidth="1"/>
    <col min="4322" max="4325" width="9.140625" style="20"/>
    <col min="4326" max="4326" width="9.28515625" style="20" customWidth="1"/>
    <col min="4327" max="4569" width="9.140625" style="20"/>
    <col min="4570" max="4570" width="29.28515625" style="20" customWidth="1"/>
    <col min="4571" max="4571" width="0.140625" style="20" customWidth="1"/>
    <col min="4572" max="4572" width="11" style="20" customWidth="1"/>
    <col min="4573" max="4575" width="9.140625" style="20"/>
    <col min="4576" max="4576" width="9.85546875" style="20" customWidth="1"/>
    <col min="4577" max="4577" width="10.28515625" style="20" customWidth="1"/>
    <col min="4578" max="4581" width="9.140625" style="20"/>
    <col min="4582" max="4582" width="9.28515625" style="20" customWidth="1"/>
    <col min="4583" max="4825" width="9.140625" style="20"/>
    <col min="4826" max="4826" width="29.28515625" style="20" customWidth="1"/>
    <col min="4827" max="4827" width="0.140625" style="20" customWidth="1"/>
    <col min="4828" max="4828" width="11" style="20" customWidth="1"/>
    <col min="4829" max="4831" width="9.140625" style="20"/>
    <col min="4832" max="4832" width="9.85546875" style="20" customWidth="1"/>
    <col min="4833" max="4833" width="10.28515625" style="20" customWidth="1"/>
    <col min="4834" max="4837" width="9.140625" style="20"/>
    <col min="4838" max="4838" width="9.28515625" style="20" customWidth="1"/>
    <col min="4839" max="5081" width="9.140625" style="20"/>
    <col min="5082" max="5082" width="29.28515625" style="20" customWidth="1"/>
    <col min="5083" max="5083" width="0.140625" style="20" customWidth="1"/>
    <col min="5084" max="5084" width="11" style="20" customWidth="1"/>
    <col min="5085" max="5087" width="9.140625" style="20"/>
    <col min="5088" max="5088" width="9.85546875" style="20" customWidth="1"/>
    <col min="5089" max="5089" width="10.28515625" style="20" customWidth="1"/>
    <col min="5090" max="5093" width="9.140625" style="20"/>
    <col min="5094" max="5094" width="9.28515625" style="20" customWidth="1"/>
    <col min="5095" max="5337" width="9.140625" style="20"/>
    <col min="5338" max="5338" width="29.28515625" style="20" customWidth="1"/>
    <col min="5339" max="5339" width="0.140625" style="20" customWidth="1"/>
    <col min="5340" max="5340" width="11" style="20" customWidth="1"/>
    <col min="5341" max="5343" width="9.140625" style="20"/>
    <col min="5344" max="5344" width="9.85546875" style="20" customWidth="1"/>
    <col min="5345" max="5345" width="10.28515625" style="20" customWidth="1"/>
    <col min="5346" max="5349" width="9.140625" style="20"/>
    <col min="5350" max="5350" width="9.28515625" style="20" customWidth="1"/>
    <col min="5351" max="5593" width="9.140625" style="20"/>
    <col min="5594" max="5594" width="29.28515625" style="20" customWidth="1"/>
    <col min="5595" max="5595" width="0.140625" style="20" customWidth="1"/>
    <col min="5596" max="5596" width="11" style="20" customWidth="1"/>
    <col min="5597" max="5599" width="9.140625" style="20"/>
    <col min="5600" max="5600" width="9.85546875" style="20" customWidth="1"/>
    <col min="5601" max="5601" width="10.28515625" style="20" customWidth="1"/>
    <col min="5602" max="5605" width="9.140625" style="20"/>
    <col min="5606" max="5606" width="9.28515625" style="20" customWidth="1"/>
    <col min="5607" max="5849" width="9.140625" style="20"/>
    <col min="5850" max="5850" width="29.28515625" style="20" customWidth="1"/>
    <col min="5851" max="5851" width="0.140625" style="20" customWidth="1"/>
    <col min="5852" max="5852" width="11" style="20" customWidth="1"/>
    <col min="5853" max="5855" width="9.140625" style="20"/>
    <col min="5856" max="5856" width="9.85546875" style="20" customWidth="1"/>
    <col min="5857" max="5857" width="10.28515625" style="20" customWidth="1"/>
    <col min="5858" max="5861" width="9.140625" style="20"/>
    <col min="5862" max="5862" width="9.28515625" style="20" customWidth="1"/>
    <col min="5863" max="6105" width="9.140625" style="20"/>
    <col min="6106" max="6106" width="29.28515625" style="20" customWidth="1"/>
    <col min="6107" max="6107" width="0.140625" style="20" customWidth="1"/>
    <col min="6108" max="6108" width="11" style="20" customWidth="1"/>
    <col min="6109" max="6111" width="9.140625" style="20"/>
    <col min="6112" max="6112" width="9.85546875" style="20" customWidth="1"/>
    <col min="6113" max="6113" width="10.28515625" style="20" customWidth="1"/>
    <col min="6114" max="6117" width="9.140625" style="20"/>
    <col min="6118" max="6118" width="9.28515625" style="20" customWidth="1"/>
    <col min="6119" max="6361" width="9.140625" style="20"/>
    <col min="6362" max="6362" width="29.28515625" style="20" customWidth="1"/>
    <col min="6363" max="6363" width="0.140625" style="20" customWidth="1"/>
    <col min="6364" max="6364" width="11" style="20" customWidth="1"/>
    <col min="6365" max="6367" width="9.140625" style="20"/>
    <col min="6368" max="6368" width="9.85546875" style="20" customWidth="1"/>
    <col min="6369" max="6369" width="10.28515625" style="20" customWidth="1"/>
    <col min="6370" max="6373" width="9.140625" style="20"/>
    <col min="6374" max="6374" width="9.28515625" style="20" customWidth="1"/>
    <col min="6375" max="6617" width="9.140625" style="20"/>
    <col min="6618" max="6618" width="29.28515625" style="20" customWidth="1"/>
    <col min="6619" max="6619" width="0.140625" style="20" customWidth="1"/>
    <col min="6620" max="6620" width="11" style="20" customWidth="1"/>
    <col min="6621" max="6623" width="9.140625" style="20"/>
    <col min="6624" max="6624" width="9.85546875" style="20" customWidth="1"/>
    <col min="6625" max="6625" width="10.28515625" style="20" customWidth="1"/>
    <col min="6626" max="6629" width="9.140625" style="20"/>
    <col min="6630" max="6630" width="9.28515625" style="20" customWidth="1"/>
    <col min="6631" max="6873" width="9.140625" style="20"/>
    <col min="6874" max="6874" width="29.28515625" style="20" customWidth="1"/>
    <col min="6875" max="6875" width="0.140625" style="20" customWidth="1"/>
    <col min="6876" max="6876" width="11" style="20" customWidth="1"/>
    <col min="6877" max="6879" width="9.140625" style="20"/>
    <col min="6880" max="6880" width="9.85546875" style="20" customWidth="1"/>
    <col min="6881" max="6881" width="10.28515625" style="20" customWidth="1"/>
    <col min="6882" max="6885" width="9.140625" style="20"/>
    <col min="6886" max="6886" width="9.28515625" style="20" customWidth="1"/>
    <col min="6887" max="7129" width="9.140625" style="20"/>
    <col min="7130" max="7130" width="29.28515625" style="20" customWidth="1"/>
    <col min="7131" max="7131" width="0.140625" style="20" customWidth="1"/>
    <col min="7132" max="7132" width="11" style="20" customWidth="1"/>
    <col min="7133" max="7135" width="9.140625" style="20"/>
    <col min="7136" max="7136" width="9.85546875" style="20" customWidth="1"/>
    <col min="7137" max="7137" width="10.28515625" style="20" customWidth="1"/>
    <col min="7138" max="7141" width="9.140625" style="20"/>
    <col min="7142" max="7142" width="9.28515625" style="20" customWidth="1"/>
    <col min="7143" max="7385" width="9.140625" style="20"/>
    <col min="7386" max="7386" width="29.28515625" style="20" customWidth="1"/>
    <col min="7387" max="7387" width="0.140625" style="20" customWidth="1"/>
    <col min="7388" max="7388" width="11" style="20" customWidth="1"/>
    <col min="7389" max="7391" width="9.140625" style="20"/>
    <col min="7392" max="7392" width="9.85546875" style="20" customWidth="1"/>
    <col min="7393" max="7393" width="10.28515625" style="20" customWidth="1"/>
    <col min="7394" max="7397" width="9.140625" style="20"/>
    <col min="7398" max="7398" width="9.28515625" style="20" customWidth="1"/>
    <col min="7399" max="7641" width="9.140625" style="20"/>
    <col min="7642" max="7642" width="29.28515625" style="20" customWidth="1"/>
    <col min="7643" max="7643" width="0.140625" style="20" customWidth="1"/>
    <col min="7644" max="7644" width="11" style="20" customWidth="1"/>
    <col min="7645" max="7647" width="9.140625" style="20"/>
    <col min="7648" max="7648" width="9.85546875" style="20" customWidth="1"/>
    <col min="7649" max="7649" width="10.28515625" style="20" customWidth="1"/>
    <col min="7650" max="7653" width="9.140625" style="20"/>
    <col min="7654" max="7654" width="9.28515625" style="20" customWidth="1"/>
    <col min="7655" max="7897" width="9.140625" style="20"/>
    <col min="7898" max="7898" width="29.28515625" style="20" customWidth="1"/>
    <col min="7899" max="7899" width="0.140625" style="20" customWidth="1"/>
    <col min="7900" max="7900" width="11" style="20" customWidth="1"/>
    <col min="7901" max="7903" width="9.140625" style="20"/>
    <col min="7904" max="7904" width="9.85546875" style="20" customWidth="1"/>
    <col min="7905" max="7905" width="10.28515625" style="20" customWidth="1"/>
    <col min="7906" max="7909" width="9.140625" style="20"/>
    <col min="7910" max="7910" width="9.28515625" style="20" customWidth="1"/>
    <col min="7911" max="8153" width="9.140625" style="20"/>
    <col min="8154" max="8154" width="29.28515625" style="20" customWidth="1"/>
    <col min="8155" max="8155" width="0.140625" style="20" customWidth="1"/>
    <col min="8156" max="8156" width="11" style="20" customWidth="1"/>
    <col min="8157" max="8159" width="9.140625" style="20"/>
    <col min="8160" max="8160" width="9.85546875" style="20" customWidth="1"/>
    <col min="8161" max="8161" width="10.28515625" style="20" customWidth="1"/>
    <col min="8162" max="8165" width="9.140625" style="20"/>
    <col min="8166" max="8166" width="9.28515625" style="20" customWidth="1"/>
    <col min="8167" max="8409" width="9.140625" style="20"/>
    <col min="8410" max="8410" width="29.28515625" style="20" customWidth="1"/>
    <col min="8411" max="8411" width="0.140625" style="20" customWidth="1"/>
    <col min="8412" max="8412" width="11" style="20" customWidth="1"/>
    <col min="8413" max="8415" width="9.140625" style="20"/>
    <col min="8416" max="8416" width="9.85546875" style="20" customWidth="1"/>
    <col min="8417" max="8417" width="10.28515625" style="20" customWidth="1"/>
    <col min="8418" max="8421" width="9.140625" style="20"/>
    <col min="8422" max="8422" width="9.28515625" style="20" customWidth="1"/>
    <col min="8423" max="8665" width="9.140625" style="20"/>
    <col min="8666" max="8666" width="29.28515625" style="20" customWidth="1"/>
    <col min="8667" max="8667" width="0.140625" style="20" customWidth="1"/>
    <col min="8668" max="8668" width="11" style="20" customWidth="1"/>
    <col min="8669" max="8671" width="9.140625" style="20"/>
    <col min="8672" max="8672" width="9.85546875" style="20" customWidth="1"/>
    <col min="8673" max="8673" width="10.28515625" style="20" customWidth="1"/>
    <col min="8674" max="8677" width="9.140625" style="20"/>
    <col min="8678" max="8678" width="9.28515625" style="20" customWidth="1"/>
    <col min="8679" max="8921" width="9.140625" style="20"/>
    <col min="8922" max="8922" width="29.28515625" style="20" customWidth="1"/>
    <col min="8923" max="8923" width="0.140625" style="20" customWidth="1"/>
    <col min="8924" max="8924" width="11" style="20" customWidth="1"/>
    <col min="8925" max="8927" width="9.140625" style="20"/>
    <col min="8928" max="8928" width="9.85546875" style="20" customWidth="1"/>
    <col min="8929" max="8929" width="10.28515625" style="20" customWidth="1"/>
    <col min="8930" max="8933" width="9.140625" style="20"/>
    <col min="8934" max="8934" width="9.28515625" style="20" customWidth="1"/>
    <col min="8935" max="9177" width="9.140625" style="20"/>
    <col min="9178" max="9178" width="29.28515625" style="20" customWidth="1"/>
    <col min="9179" max="9179" width="0.140625" style="20" customWidth="1"/>
    <col min="9180" max="9180" width="11" style="20" customWidth="1"/>
    <col min="9181" max="9183" width="9.140625" style="20"/>
    <col min="9184" max="9184" width="9.85546875" style="20" customWidth="1"/>
    <col min="9185" max="9185" width="10.28515625" style="20" customWidth="1"/>
    <col min="9186" max="9189" width="9.140625" style="20"/>
    <col min="9190" max="9190" width="9.28515625" style="20" customWidth="1"/>
    <col min="9191" max="9433" width="9.140625" style="20"/>
    <col min="9434" max="9434" width="29.28515625" style="20" customWidth="1"/>
    <col min="9435" max="9435" width="0.140625" style="20" customWidth="1"/>
    <col min="9436" max="9436" width="11" style="20" customWidth="1"/>
    <col min="9437" max="9439" width="9.140625" style="20"/>
    <col min="9440" max="9440" width="9.85546875" style="20" customWidth="1"/>
    <col min="9441" max="9441" width="10.28515625" style="20" customWidth="1"/>
    <col min="9442" max="9445" width="9.140625" style="20"/>
    <col min="9446" max="9446" width="9.28515625" style="20" customWidth="1"/>
    <col min="9447" max="9689" width="9.140625" style="20"/>
    <col min="9690" max="9690" width="29.28515625" style="20" customWidth="1"/>
    <col min="9691" max="9691" width="0.140625" style="20" customWidth="1"/>
    <col min="9692" max="9692" width="11" style="20" customWidth="1"/>
    <col min="9693" max="9695" width="9.140625" style="20"/>
    <col min="9696" max="9696" width="9.85546875" style="20" customWidth="1"/>
    <col min="9697" max="9697" width="10.28515625" style="20" customWidth="1"/>
    <col min="9698" max="9701" width="9.140625" style="20"/>
    <col min="9702" max="9702" width="9.28515625" style="20" customWidth="1"/>
    <col min="9703" max="9945" width="9.140625" style="20"/>
    <col min="9946" max="9946" width="29.28515625" style="20" customWidth="1"/>
    <col min="9947" max="9947" width="0.140625" style="20" customWidth="1"/>
    <col min="9948" max="9948" width="11" style="20" customWidth="1"/>
    <col min="9949" max="9951" width="9.140625" style="20"/>
    <col min="9952" max="9952" width="9.85546875" style="20" customWidth="1"/>
    <col min="9953" max="9953" width="10.28515625" style="20" customWidth="1"/>
    <col min="9954" max="9957" width="9.140625" style="20"/>
    <col min="9958" max="9958" width="9.28515625" style="20" customWidth="1"/>
    <col min="9959" max="10201" width="9.140625" style="20"/>
    <col min="10202" max="10202" width="29.28515625" style="20" customWidth="1"/>
    <col min="10203" max="10203" width="0.140625" style="20" customWidth="1"/>
    <col min="10204" max="10204" width="11" style="20" customWidth="1"/>
    <col min="10205" max="10207" width="9.140625" style="20"/>
    <col min="10208" max="10208" width="9.85546875" style="20" customWidth="1"/>
    <col min="10209" max="10209" width="10.28515625" style="20" customWidth="1"/>
    <col min="10210" max="10213" width="9.140625" style="20"/>
    <col min="10214" max="10214" width="9.28515625" style="20" customWidth="1"/>
    <col min="10215" max="10457" width="9.140625" style="20"/>
    <col min="10458" max="10458" width="29.28515625" style="20" customWidth="1"/>
    <col min="10459" max="10459" width="0.140625" style="20" customWidth="1"/>
    <col min="10460" max="10460" width="11" style="20" customWidth="1"/>
    <col min="10461" max="10463" width="9.140625" style="20"/>
    <col min="10464" max="10464" width="9.85546875" style="20" customWidth="1"/>
    <col min="10465" max="10465" width="10.28515625" style="20" customWidth="1"/>
    <col min="10466" max="10469" width="9.140625" style="20"/>
    <col min="10470" max="10470" width="9.28515625" style="20" customWidth="1"/>
    <col min="10471" max="10713" width="9.140625" style="20"/>
    <col min="10714" max="10714" width="29.28515625" style="20" customWidth="1"/>
    <col min="10715" max="10715" width="0.140625" style="20" customWidth="1"/>
    <col min="10716" max="10716" width="11" style="20" customWidth="1"/>
    <col min="10717" max="10719" width="9.140625" style="20"/>
    <col min="10720" max="10720" width="9.85546875" style="20" customWidth="1"/>
    <col min="10721" max="10721" width="10.28515625" style="20" customWidth="1"/>
    <col min="10722" max="10725" width="9.140625" style="20"/>
    <col min="10726" max="10726" width="9.28515625" style="20" customWidth="1"/>
    <col min="10727" max="10969" width="9.140625" style="20"/>
    <col min="10970" max="10970" width="29.28515625" style="20" customWidth="1"/>
    <col min="10971" max="10971" width="0.140625" style="20" customWidth="1"/>
    <col min="10972" max="10972" width="11" style="20" customWidth="1"/>
    <col min="10973" max="10975" width="9.140625" style="20"/>
    <col min="10976" max="10976" width="9.85546875" style="20" customWidth="1"/>
    <col min="10977" max="10977" width="10.28515625" style="20" customWidth="1"/>
    <col min="10978" max="10981" width="9.140625" style="20"/>
    <col min="10982" max="10982" width="9.28515625" style="20" customWidth="1"/>
    <col min="10983" max="11225" width="9.140625" style="20"/>
    <col min="11226" max="11226" width="29.28515625" style="20" customWidth="1"/>
    <col min="11227" max="11227" width="0.140625" style="20" customWidth="1"/>
    <col min="11228" max="11228" width="11" style="20" customWidth="1"/>
    <col min="11229" max="11231" width="9.140625" style="20"/>
    <col min="11232" max="11232" width="9.85546875" style="20" customWidth="1"/>
    <col min="11233" max="11233" width="10.28515625" style="20" customWidth="1"/>
    <col min="11234" max="11237" width="9.140625" style="20"/>
    <col min="11238" max="11238" width="9.28515625" style="20" customWidth="1"/>
    <col min="11239" max="11481" width="9.140625" style="20"/>
    <col min="11482" max="11482" width="29.28515625" style="20" customWidth="1"/>
    <col min="11483" max="11483" width="0.140625" style="20" customWidth="1"/>
    <col min="11484" max="11484" width="11" style="20" customWidth="1"/>
    <col min="11485" max="11487" width="9.140625" style="20"/>
    <col min="11488" max="11488" width="9.85546875" style="20" customWidth="1"/>
    <col min="11489" max="11489" width="10.28515625" style="20" customWidth="1"/>
    <col min="11490" max="11493" width="9.140625" style="20"/>
    <col min="11494" max="11494" width="9.28515625" style="20" customWidth="1"/>
    <col min="11495" max="11737" width="9.140625" style="20"/>
    <col min="11738" max="11738" width="29.28515625" style="20" customWidth="1"/>
    <col min="11739" max="11739" width="0.140625" style="20" customWidth="1"/>
    <col min="11740" max="11740" width="11" style="20" customWidth="1"/>
    <col min="11741" max="11743" width="9.140625" style="20"/>
    <col min="11744" max="11744" width="9.85546875" style="20" customWidth="1"/>
    <col min="11745" max="11745" width="10.28515625" style="20" customWidth="1"/>
    <col min="11746" max="11749" width="9.140625" style="20"/>
    <col min="11750" max="11750" width="9.28515625" style="20" customWidth="1"/>
    <col min="11751" max="11993" width="9.140625" style="20"/>
    <col min="11994" max="11994" width="29.28515625" style="20" customWidth="1"/>
    <col min="11995" max="11995" width="0.140625" style="20" customWidth="1"/>
    <col min="11996" max="11996" width="11" style="20" customWidth="1"/>
    <col min="11997" max="11999" width="9.140625" style="20"/>
    <col min="12000" max="12000" width="9.85546875" style="20" customWidth="1"/>
    <col min="12001" max="12001" width="10.28515625" style="20" customWidth="1"/>
    <col min="12002" max="12005" width="9.140625" style="20"/>
    <col min="12006" max="12006" width="9.28515625" style="20" customWidth="1"/>
    <col min="12007" max="12249" width="9.140625" style="20"/>
    <col min="12250" max="12250" width="29.28515625" style="20" customWidth="1"/>
    <col min="12251" max="12251" width="0.140625" style="20" customWidth="1"/>
    <col min="12252" max="12252" width="11" style="20" customWidth="1"/>
    <col min="12253" max="12255" width="9.140625" style="20"/>
    <col min="12256" max="12256" width="9.85546875" style="20" customWidth="1"/>
    <col min="12257" max="12257" width="10.28515625" style="20" customWidth="1"/>
    <col min="12258" max="12261" width="9.140625" style="20"/>
    <col min="12262" max="12262" width="9.28515625" style="20" customWidth="1"/>
    <col min="12263" max="12505" width="9.140625" style="20"/>
    <col min="12506" max="12506" width="29.28515625" style="20" customWidth="1"/>
    <col min="12507" max="12507" width="0.140625" style="20" customWidth="1"/>
    <col min="12508" max="12508" width="11" style="20" customWidth="1"/>
    <col min="12509" max="12511" width="9.140625" style="20"/>
    <col min="12512" max="12512" width="9.85546875" style="20" customWidth="1"/>
    <col min="12513" max="12513" width="10.28515625" style="20" customWidth="1"/>
    <col min="12514" max="12517" width="9.140625" style="20"/>
    <col min="12518" max="12518" width="9.28515625" style="20" customWidth="1"/>
    <col min="12519" max="12761" width="9.140625" style="20"/>
    <col min="12762" max="12762" width="29.28515625" style="20" customWidth="1"/>
    <col min="12763" max="12763" width="0.140625" style="20" customWidth="1"/>
    <col min="12764" max="12764" width="11" style="20" customWidth="1"/>
    <col min="12765" max="12767" width="9.140625" style="20"/>
    <col min="12768" max="12768" width="9.85546875" style="20" customWidth="1"/>
    <col min="12769" max="12769" width="10.28515625" style="20" customWidth="1"/>
    <col min="12770" max="12773" width="9.140625" style="20"/>
    <col min="12774" max="12774" width="9.28515625" style="20" customWidth="1"/>
    <col min="12775" max="13017" width="9.140625" style="20"/>
    <col min="13018" max="13018" width="29.28515625" style="20" customWidth="1"/>
    <col min="13019" max="13019" width="0.140625" style="20" customWidth="1"/>
    <col min="13020" max="13020" width="11" style="20" customWidth="1"/>
    <col min="13021" max="13023" width="9.140625" style="20"/>
    <col min="13024" max="13024" width="9.85546875" style="20" customWidth="1"/>
    <col min="13025" max="13025" width="10.28515625" style="20" customWidth="1"/>
    <col min="13026" max="13029" width="9.140625" style="20"/>
    <col min="13030" max="13030" width="9.28515625" style="20" customWidth="1"/>
    <col min="13031" max="13273" width="9.140625" style="20"/>
    <col min="13274" max="13274" width="29.28515625" style="20" customWidth="1"/>
    <col min="13275" max="13275" width="0.140625" style="20" customWidth="1"/>
    <col min="13276" max="13276" width="11" style="20" customWidth="1"/>
    <col min="13277" max="13279" width="9.140625" style="20"/>
    <col min="13280" max="13280" width="9.85546875" style="20" customWidth="1"/>
    <col min="13281" max="13281" width="10.28515625" style="20" customWidth="1"/>
    <col min="13282" max="13285" width="9.140625" style="20"/>
    <col min="13286" max="13286" width="9.28515625" style="20" customWidth="1"/>
    <col min="13287" max="13529" width="9.140625" style="20"/>
    <col min="13530" max="13530" width="29.28515625" style="20" customWidth="1"/>
    <col min="13531" max="13531" width="0.140625" style="20" customWidth="1"/>
    <col min="13532" max="13532" width="11" style="20" customWidth="1"/>
    <col min="13533" max="13535" width="9.140625" style="20"/>
    <col min="13536" max="13536" width="9.85546875" style="20" customWidth="1"/>
    <col min="13537" max="13537" width="10.28515625" style="20" customWidth="1"/>
    <col min="13538" max="13541" width="9.140625" style="20"/>
    <col min="13542" max="13542" width="9.28515625" style="20" customWidth="1"/>
    <col min="13543" max="13785" width="9.140625" style="20"/>
    <col min="13786" max="13786" width="29.28515625" style="20" customWidth="1"/>
    <col min="13787" max="13787" width="0.140625" style="20" customWidth="1"/>
    <col min="13788" max="13788" width="11" style="20" customWidth="1"/>
    <col min="13789" max="13791" width="9.140625" style="20"/>
    <col min="13792" max="13792" width="9.85546875" style="20" customWidth="1"/>
    <col min="13793" max="13793" width="10.28515625" style="20" customWidth="1"/>
    <col min="13794" max="13797" width="9.140625" style="20"/>
    <col min="13798" max="13798" width="9.28515625" style="20" customWidth="1"/>
    <col min="13799" max="14041" width="9.140625" style="20"/>
    <col min="14042" max="14042" width="29.28515625" style="20" customWidth="1"/>
    <col min="14043" max="14043" width="0.140625" style="20" customWidth="1"/>
    <col min="14044" max="14044" width="11" style="20" customWidth="1"/>
    <col min="14045" max="14047" width="9.140625" style="20"/>
    <col min="14048" max="14048" width="9.85546875" style="20" customWidth="1"/>
    <col min="14049" max="14049" width="10.28515625" style="20" customWidth="1"/>
    <col min="14050" max="14053" width="9.140625" style="20"/>
    <col min="14054" max="14054" width="9.28515625" style="20" customWidth="1"/>
    <col min="14055" max="14297" width="9.140625" style="20"/>
    <col min="14298" max="14298" width="29.28515625" style="20" customWidth="1"/>
    <col min="14299" max="14299" width="0.140625" style="20" customWidth="1"/>
    <col min="14300" max="14300" width="11" style="20" customWidth="1"/>
    <col min="14301" max="14303" width="9.140625" style="20"/>
    <col min="14304" max="14304" width="9.85546875" style="20" customWidth="1"/>
    <col min="14305" max="14305" width="10.28515625" style="20" customWidth="1"/>
    <col min="14306" max="14309" width="9.140625" style="20"/>
    <col min="14310" max="14310" width="9.28515625" style="20" customWidth="1"/>
    <col min="14311" max="14553" width="9.140625" style="20"/>
    <col min="14554" max="14554" width="29.28515625" style="20" customWidth="1"/>
    <col min="14555" max="14555" width="0.140625" style="20" customWidth="1"/>
    <col min="14556" max="14556" width="11" style="20" customWidth="1"/>
    <col min="14557" max="14559" width="9.140625" style="20"/>
    <col min="14560" max="14560" width="9.85546875" style="20" customWidth="1"/>
    <col min="14561" max="14561" width="10.28515625" style="20" customWidth="1"/>
    <col min="14562" max="14565" width="9.140625" style="20"/>
    <col min="14566" max="14566" width="9.28515625" style="20" customWidth="1"/>
    <col min="14567" max="14809" width="9.140625" style="20"/>
    <col min="14810" max="14810" width="29.28515625" style="20" customWidth="1"/>
    <col min="14811" max="14811" width="0.140625" style="20" customWidth="1"/>
    <col min="14812" max="14812" width="11" style="20" customWidth="1"/>
    <col min="14813" max="14815" width="9.140625" style="20"/>
    <col min="14816" max="14816" width="9.85546875" style="20" customWidth="1"/>
    <col min="14817" max="14817" width="10.28515625" style="20" customWidth="1"/>
    <col min="14818" max="14821" width="9.140625" style="20"/>
    <col min="14822" max="14822" width="9.28515625" style="20" customWidth="1"/>
    <col min="14823" max="15065" width="9.140625" style="20"/>
    <col min="15066" max="15066" width="29.28515625" style="20" customWidth="1"/>
    <col min="15067" max="15067" width="0.140625" style="20" customWidth="1"/>
    <col min="15068" max="15068" width="11" style="20" customWidth="1"/>
    <col min="15069" max="15071" width="9.140625" style="20"/>
    <col min="15072" max="15072" width="9.85546875" style="20" customWidth="1"/>
    <col min="15073" max="15073" width="10.28515625" style="20" customWidth="1"/>
    <col min="15074" max="15077" width="9.140625" style="20"/>
    <col min="15078" max="15078" width="9.28515625" style="20" customWidth="1"/>
    <col min="15079" max="15321" width="9.140625" style="20"/>
    <col min="15322" max="15322" width="29.28515625" style="20" customWidth="1"/>
    <col min="15323" max="15323" width="0.140625" style="20" customWidth="1"/>
    <col min="15324" max="15324" width="11" style="20" customWidth="1"/>
    <col min="15325" max="15327" width="9.140625" style="20"/>
    <col min="15328" max="15328" width="9.85546875" style="20" customWidth="1"/>
    <col min="15329" max="15329" width="10.28515625" style="20" customWidth="1"/>
    <col min="15330" max="15333" width="9.140625" style="20"/>
    <col min="15334" max="15334" width="9.28515625" style="20" customWidth="1"/>
    <col min="15335" max="15577" width="9.140625" style="20"/>
    <col min="15578" max="15578" width="29.28515625" style="20" customWidth="1"/>
    <col min="15579" max="15579" width="0.140625" style="20" customWidth="1"/>
    <col min="15580" max="15580" width="11" style="20" customWidth="1"/>
    <col min="15581" max="15583" width="9.140625" style="20"/>
    <col min="15584" max="15584" width="9.85546875" style="20" customWidth="1"/>
    <col min="15585" max="15585" width="10.28515625" style="20" customWidth="1"/>
    <col min="15586" max="15589" width="9.140625" style="20"/>
    <col min="15590" max="15590" width="9.28515625" style="20" customWidth="1"/>
    <col min="15591" max="15833" width="9.140625" style="20"/>
    <col min="15834" max="15834" width="29.28515625" style="20" customWidth="1"/>
    <col min="15835" max="15835" width="0.140625" style="20" customWidth="1"/>
    <col min="15836" max="15836" width="11" style="20" customWidth="1"/>
    <col min="15837" max="15839" width="9.140625" style="20"/>
    <col min="15840" max="15840" width="9.85546875" style="20" customWidth="1"/>
    <col min="15841" max="15841" width="10.28515625" style="20" customWidth="1"/>
    <col min="15842" max="15845" width="9.140625" style="20"/>
    <col min="15846" max="15846" width="9.28515625" style="20" customWidth="1"/>
    <col min="15847" max="16089" width="9.140625" style="20"/>
    <col min="16090" max="16090" width="29.28515625" style="20" customWidth="1"/>
    <col min="16091" max="16091" width="0.140625" style="20" customWidth="1"/>
    <col min="16092" max="16092" width="11" style="20" customWidth="1"/>
    <col min="16093" max="16095" width="9.140625" style="20"/>
    <col min="16096" max="16096" width="9.85546875" style="20" customWidth="1"/>
    <col min="16097" max="16097" width="10.28515625" style="20" customWidth="1"/>
    <col min="16098" max="16101" width="9.140625" style="20"/>
    <col min="16102" max="16102" width="9.28515625" style="20" customWidth="1"/>
    <col min="16103" max="16362" width="9.140625" style="20"/>
    <col min="16363" max="16384" width="8.85546875" style="20" customWidth="1"/>
  </cols>
  <sheetData>
    <row r="1" spans="1:18" s="2" customFormat="1" ht="17.25" customHeight="1" x14ac:dyDescent="0.2">
      <c r="A1" s="126" t="s">
        <v>271</v>
      </c>
      <c r="B1" s="44"/>
      <c r="C1" s="104"/>
      <c r="D1" s="104"/>
      <c r="E1" s="44"/>
      <c r="F1" s="44"/>
      <c r="G1" s="44"/>
      <c r="H1" s="44"/>
      <c r="I1" s="80"/>
      <c r="J1" s="44"/>
      <c r="K1" s="44"/>
      <c r="L1" s="44"/>
      <c r="M1" s="236"/>
      <c r="N1" s="104"/>
      <c r="O1" s="44"/>
      <c r="P1" s="35"/>
      <c r="Q1" s="35"/>
    </row>
    <row r="2" spans="1:18" s="3" customFormat="1" ht="17.25" customHeight="1" thickBot="1" x14ac:dyDescent="0.3">
      <c r="A2" s="167" t="s">
        <v>86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</row>
    <row r="3" spans="1:18" s="17" customFormat="1" ht="17.25" customHeight="1" x14ac:dyDescent="0.2">
      <c r="A3" s="756" t="s">
        <v>83</v>
      </c>
      <c r="B3" s="701" t="s">
        <v>87</v>
      </c>
      <c r="C3" s="702"/>
      <c r="D3" s="703"/>
      <c r="E3" s="759" t="s">
        <v>88</v>
      </c>
      <c r="F3" s="684"/>
      <c r="G3" s="685"/>
      <c r="H3" s="683" t="s">
        <v>97</v>
      </c>
      <c r="I3" s="684"/>
      <c r="J3" s="684"/>
      <c r="K3" s="684"/>
      <c r="L3" s="685"/>
      <c r="M3" s="683" t="s">
        <v>89</v>
      </c>
      <c r="N3" s="684"/>
      <c r="O3" s="753"/>
      <c r="P3" s="747" t="s">
        <v>117</v>
      </c>
      <c r="Q3" s="750" t="s">
        <v>118</v>
      </c>
    </row>
    <row r="4" spans="1:18" s="17" customFormat="1" ht="17.25" customHeight="1" x14ac:dyDescent="0.2">
      <c r="A4" s="757"/>
      <c r="B4" s="690" t="s">
        <v>2</v>
      </c>
      <c r="C4" s="708" t="s">
        <v>116</v>
      </c>
      <c r="D4" s="712"/>
      <c r="E4" s="760" t="s">
        <v>2</v>
      </c>
      <c r="F4" s="708" t="s">
        <v>157</v>
      </c>
      <c r="G4" s="712"/>
      <c r="H4" s="690" t="s">
        <v>2</v>
      </c>
      <c r="I4" s="696" t="s">
        <v>34</v>
      </c>
      <c r="J4" s="697"/>
      <c r="K4" s="697"/>
      <c r="L4" s="698"/>
      <c r="M4" s="690" t="s">
        <v>2</v>
      </c>
      <c r="N4" s="686" t="s">
        <v>112</v>
      </c>
      <c r="O4" s="754"/>
      <c r="P4" s="748"/>
      <c r="Q4" s="751"/>
    </row>
    <row r="5" spans="1:18" s="17" customFormat="1" ht="17.25" customHeight="1" x14ac:dyDescent="0.2">
      <c r="A5" s="757"/>
      <c r="B5" s="691"/>
      <c r="C5" s="710"/>
      <c r="D5" s="713"/>
      <c r="E5" s="761"/>
      <c r="F5" s="710"/>
      <c r="G5" s="713"/>
      <c r="H5" s="691"/>
      <c r="I5" s="696" t="s">
        <v>125</v>
      </c>
      <c r="J5" s="697"/>
      <c r="K5" s="696" t="s">
        <v>126</v>
      </c>
      <c r="L5" s="698"/>
      <c r="M5" s="691"/>
      <c r="N5" s="688"/>
      <c r="O5" s="755"/>
      <c r="P5" s="748"/>
      <c r="Q5" s="751"/>
    </row>
    <row r="6" spans="1:18" s="17" customFormat="1" ht="37.5" customHeight="1" thickBot="1" x14ac:dyDescent="0.25">
      <c r="A6" s="758"/>
      <c r="B6" s="692"/>
      <c r="C6" s="321" t="s">
        <v>114</v>
      </c>
      <c r="D6" s="322" t="s">
        <v>115</v>
      </c>
      <c r="E6" s="762"/>
      <c r="F6" s="321" t="s">
        <v>110</v>
      </c>
      <c r="G6" s="322" t="s">
        <v>111</v>
      </c>
      <c r="H6" s="692"/>
      <c r="I6" s="321" t="s">
        <v>2</v>
      </c>
      <c r="J6" s="321" t="s">
        <v>63</v>
      </c>
      <c r="K6" s="321" t="s">
        <v>2</v>
      </c>
      <c r="L6" s="322" t="s">
        <v>124</v>
      </c>
      <c r="M6" s="692"/>
      <c r="N6" s="321" t="s">
        <v>114</v>
      </c>
      <c r="O6" s="376" t="s">
        <v>115</v>
      </c>
      <c r="P6" s="749"/>
      <c r="Q6" s="752"/>
    </row>
    <row r="7" spans="1:18" s="18" customFormat="1" ht="17.25" customHeight="1" x14ac:dyDescent="0.2">
      <c r="A7" s="42" t="s">
        <v>13</v>
      </c>
      <c r="B7" s="517">
        <v>4238</v>
      </c>
      <c r="C7" s="518">
        <v>4220</v>
      </c>
      <c r="D7" s="519">
        <v>2830</v>
      </c>
      <c r="E7" s="517">
        <v>50050</v>
      </c>
      <c r="F7" s="518">
        <v>29304</v>
      </c>
      <c r="G7" s="519">
        <v>20746</v>
      </c>
      <c r="H7" s="520">
        <v>964571</v>
      </c>
      <c r="I7" s="521">
        <v>545711</v>
      </c>
      <c r="J7" s="521">
        <v>109497</v>
      </c>
      <c r="K7" s="513">
        <v>418860</v>
      </c>
      <c r="L7" s="522">
        <v>95286</v>
      </c>
      <c r="M7" s="659">
        <v>71325.3</v>
      </c>
      <c r="N7" s="660">
        <v>34421.800000000003</v>
      </c>
      <c r="O7" s="661">
        <v>36903.5</v>
      </c>
      <c r="P7" s="523">
        <v>19.272147852147853</v>
      </c>
      <c r="Q7" s="524">
        <v>13.523546343303147</v>
      </c>
      <c r="R7" s="474"/>
    </row>
    <row r="8" spans="1:18" s="19" customFormat="1" ht="17.25" customHeight="1" x14ac:dyDescent="0.2">
      <c r="A8" s="74" t="s">
        <v>14</v>
      </c>
      <c r="B8" s="91">
        <v>286</v>
      </c>
      <c r="C8" s="187">
        <v>283</v>
      </c>
      <c r="D8" s="116">
        <v>259</v>
      </c>
      <c r="E8" s="91">
        <v>5386</v>
      </c>
      <c r="F8" s="187">
        <v>3171</v>
      </c>
      <c r="G8" s="116">
        <v>2215</v>
      </c>
      <c r="H8" s="91">
        <v>112089</v>
      </c>
      <c r="I8" s="114">
        <v>66164</v>
      </c>
      <c r="J8" s="34">
        <v>13115</v>
      </c>
      <c r="K8" s="34">
        <v>45925</v>
      </c>
      <c r="L8" s="34">
        <v>10073</v>
      </c>
      <c r="M8" s="662">
        <v>7847.2</v>
      </c>
      <c r="N8" s="663">
        <v>3839.2</v>
      </c>
      <c r="O8" s="664">
        <v>4008</v>
      </c>
      <c r="P8" s="525">
        <v>20.811177125881915</v>
      </c>
      <c r="Q8" s="526">
        <v>14.283948414721175</v>
      </c>
      <c r="R8" s="474"/>
    </row>
    <row r="9" spans="1:18" s="19" customFormat="1" ht="17.25" customHeight="1" x14ac:dyDescent="0.2">
      <c r="A9" s="74" t="s">
        <v>15</v>
      </c>
      <c r="B9" s="91">
        <v>574</v>
      </c>
      <c r="C9" s="187">
        <v>572</v>
      </c>
      <c r="D9" s="116">
        <v>374</v>
      </c>
      <c r="E9" s="91">
        <v>6858</v>
      </c>
      <c r="F9" s="187">
        <v>4092</v>
      </c>
      <c r="G9" s="116">
        <v>2766</v>
      </c>
      <c r="H9" s="91">
        <v>138970</v>
      </c>
      <c r="I9" s="114">
        <v>80757</v>
      </c>
      <c r="J9" s="34">
        <v>16286</v>
      </c>
      <c r="K9" s="34">
        <v>58213</v>
      </c>
      <c r="L9" s="34">
        <v>12947</v>
      </c>
      <c r="M9" s="662">
        <v>9600.4</v>
      </c>
      <c r="N9" s="663">
        <v>4814.8999999999996</v>
      </c>
      <c r="O9" s="664">
        <v>4785.5</v>
      </c>
      <c r="P9" s="525">
        <v>20.263925342665502</v>
      </c>
      <c r="Q9" s="526">
        <v>14.475438523394859</v>
      </c>
      <c r="R9" s="474"/>
    </row>
    <row r="10" spans="1:18" s="19" customFormat="1" ht="17.25" customHeight="1" x14ac:dyDescent="0.2">
      <c r="A10" s="74" t="s">
        <v>16</v>
      </c>
      <c r="B10" s="91">
        <v>270</v>
      </c>
      <c r="C10" s="187">
        <v>269</v>
      </c>
      <c r="D10" s="116">
        <v>189</v>
      </c>
      <c r="E10" s="91">
        <v>3067</v>
      </c>
      <c r="F10" s="187">
        <v>1782</v>
      </c>
      <c r="G10" s="116">
        <v>1285</v>
      </c>
      <c r="H10" s="91">
        <v>58383</v>
      </c>
      <c r="I10" s="114">
        <v>33012</v>
      </c>
      <c r="J10" s="34">
        <v>6765</v>
      </c>
      <c r="K10" s="34">
        <v>25371</v>
      </c>
      <c r="L10" s="34">
        <v>5796</v>
      </c>
      <c r="M10" s="662">
        <v>4300.3999999999996</v>
      </c>
      <c r="N10" s="663">
        <v>2065.9</v>
      </c>
      <c r="O10" s="664">
        <v>2234.5</v>
      </c>
      <c r="P10" s="525">
        <v>19.035865666775351</v>
      </c>
      <c r="Q10" s="526">
        <v>13.576178960096737</v>
      </c>
      <c r="R10" s="474"/>
    </row>
    <row r="11" spans="1:18" s="19" customFormat="1" ht="17.25" customHeight="1" x14ac:dyDescent="0.2">
      <c r="A11" s="74" t="s">
        <v>17</v>
      </c>
      <c r="B11" s="91">
        <v>225</v>
      </c>
      <c r="C11" s="187">
        <v>223</v>
      </c>
      <c r="D11" s="116">
        <v>151</v>
      </c>
      <c r="E11" s="91">
        <v>2649</v>
      </c>
      <c r="F11" s="187">
        <v>1529</v>
      </c>
      <c r="G11" s="116">
        <v>1120</v>
      </c>
      <c r="H11" s="91">
        <v>52465</v>
      </c>
      <c r="I11" s="114">
        <v>29280</v>
      </c>
      <c r="J11" s="34">
        <v>5828</v>
      </c>
      <c r="K11" s="34">
        <v>23185</v>
      </c>
      <c r="L11" s="34">
        <v>5237</v>
      </c>
      <c r="M11" s="662">
        <v>3771.5</v>
      </c>
      <c r="N11" s="663">
        <v>1807.9</v>
      </c>
      <c r="O11" s="665">
        <v>1963.6</v>
      </c>
      <c r="P11" s="525">
        <v>19.805587013967536</v>
      </c>
      <c r="Q11" s="526">
        <v>13.910910778204958</v>
      </c>
      <c r="R11" s="474"/>
    </row>
    <row r="12" spans="1:18" s="19" customFormat="1" ht="17.25" customHeight="1" x14ac:dyDescent="0.2">
      <c r="A12" s="74" t="s">
        <v>18</v>
      </c>
      <c r="B12" s="91">
        <v>108</v>
      </c>
      <c r="C12" s="187">
        <v>107</v>
      </c>
      <c r="D12" s="116">
        <v>83</v>
      </c>
      <c r="E12" s="91">
        <v>1338</v>
      </c>
      <c r="F12" s="187">
        <v>764</v>
      </c>
      <c r="G12" s="116">
        <v>574</v>
      </c>
      <c r="H12" s="91">
        <v>24834</v>
      </c>
      <c r="I12" s="114">
        <v>13634</v>
      </c>
      <c r="J12" s="34">
        <v>2746</v>
      </c>
      <c r="K12" s="34">
        <v>11200</v>
      </c>
      <c r="L12" s="34">
        <v>2555</v>
      </c>
      <c r="M12" s="662">
        <v>1917.8</v>
      </c>
      <c r="N12" s="666">
        <v>888.8</v>
      </c>
      <c r="O12" s="665">
        <v>1029</v>
      </c>
      <c r="P12" s="525">
        <v>18.560538116591928</v>
      </c>
      <c r="Q12" s="526">
        <v>12.949212639482742</v>
      </c>
      <c r="R12" s="474"/>
    </row>
    <row r="13" spans="1:18" s="19" customFormat="1" ht="17.25" customHeight="1" x14ac:dyDescent="0.2">
      <c r="A13" s="74" t="s">
        <v>19</v>
      </c>
      <c r="B13" s="91">
        <v>284</v>
      </c>
      <c r="C13" s="187">
        <v>281</v>
      </c>
      <c r="D13" s="116">
        <v>228</v>
      </c>
      <c r="E13" s="91">
        <v>3944</v>
      </c>
      <c r="F13" s="187">
        <v>2234</v>
      </c>
      <c r="G13" s="116">
        <v>1710</v>
      </c>
      <c r="H13" s="91">
        <v>75176</v>
      </c>
      <c r="I13" s="114">
        <v>41248</v>
      </c>
      <c r="J13" s="34">
        <v>8261</v>
      </c>
      <c r="K13" s="34">
        <v>33928</v>
      </c>
      <c r="L13" s="34">
        <v>7626</v>
      </c>
      <c r="M13" s="662">
        <v>5618.7</v>
      </c>
      <c r="N13" s="663">
        <v>2590.3000000000002</v>
      </c>
      <c r="O13" s="664">
        <v>3028.4</v>
      </c>
      <c r="P13" s="525">
        <v>19.060851926977687</v>
      </c>
      <c r="Q13" s="526">
        <v>13.379607382490612</v>
      </c>
      <c r="R13" s="474"/>
    </row>
    <row r="14" spans="1:18" s="19" customFormat="1" ht="17.25" customHeight="1" x14ac:dyDescent="0.2">
      <c r="A14" s="74" t="s">
        <v>20</v>
      </c>
      <c r="B14" s="91">
        <v>201</v>
      </c>
      <c r="C14" s="187">
        <v>201</v>
      </c>
      <c r="D14" s="116">
        <v>132</v>
      </c>
      <c r="E14" s="91">
        <v>2205</v>
      </c>
      <c r="F14" s="187">
        <v>1266</v>
      </c>
      <c r="G14" s="116">
        <v>939</v>
      </c>
      <c r="H14" s="91">
        <v>41737</v>
      </c>
      <c r="I14" s="114">
        <v>22878</v>
      </c>
      <c r="J14" s="34">
        <v>4455</v>
      </c>
      <c r="K14" s="34">
        <v>18859</v>
      </c>
      <c r="L14" s="34">
        <v>4294</v>
      </c>
      <c r="M14" s="662">
        <v>3158.3</v>
      </c>
      <c r="N14" s="666">
        <v>1461.7</v>
      </c>
      <c r="O14" s="664">
        <v>1696.6</v>
      </c>
      <c r="P14" s="525">
        <v>18.928344671201813</v>
      </c>
      <c r="Q14" s="526">
        <v>13.21502073900516</v>
      </c>
      <c r="R14" s="474"/>
    </row>
    <row r="15" spans="1:18" s="19" customFormat="1" ht="17.25" customHeight="1" x14ac:dyDescent="0.2">
      <c r="A15" s="74" t="s">
        <v>21</v>
      </c>
      <c r="B15" s="91">
        <v>272</v>
      </c>
      <c r="C15" s="187">
        <v>271</v>
      </c>
      <c r="D15" s="116">
        <v>164</v>
      </c>
      <c r="E15" s="91">
        <v>2683</v>
      </c>
      <c r="F15" s="187">
        <v>1544</v>
      </c>
      <c r="G15" s="116">
        <v>1139</v>
      </c>
      <c r="H15" s="91">
        <v>49524</v>
      </c>
      <c r="I15" s="114">
        <v>27290</v>
      </c>
      <c r="J15" s="34">
        <v>5398</v>
      </c>
      <c r="K15" s="34">
        <v>22234</v>
      </c>
      <c r="L15" s="34">
        <v>5049</v>
      </c>
      <c r="M15" s="662">
        <v>3839.4</v>
      </c>
      <c r="N15" s="663">
        <v>1822.4</v>
      </c>
      <c r="O15" s="664">
        <v>2017</v>
      </c>
      <c r="P15" s="525">
        <v>18.45844204248975</v>
      </c>
      <c r="Q15" s="526">
        <v>12.898890451633067</v>
      </c>
      <c r="R15" s="474"/>
    </row>
    <row r="16" spans="1:18" s="19" customFormat="1" ht="17.25" customHeight="1" x14ac:dyDescent="0.2">
      <c r="A16" s="74" t="s">
        <v>22</v>
      </c>
      <c r="B16" s="91">
        <v>251</v>
      </c>
      <c r="C16" s="187">
        <v>251</v>
      </c>
      <c r="D16" s="116">
        <v>150</v>
      </c>
      <c r="E16" s="91">
        <v>2481</v>
      </c>
      <c r="F16" s="187">
        <v>1468</v>
      </c>
      <c r="G16" s="116">
        <v>1013</v>
      </c>
      <c r="H16" s="91">
        <v>47507</v>
      </c>
      <c r="I16" s="114">
        <v>26730</v>
      </c>
      <c r="J16" s="34">
        <v>5315</v>
      </c>
      <c r="K16" s="34">
        <v>20777</v>
      </c>
      <c r="L16" s="34">
        <v>4920</v>
      </c>
      <c r="M16" s="662">
        <v>3517.8</v>
      </c>
      <c r="N16" s="663">
        <v>1708.1</v>
      </c>
      <c r="O16" s="664">
        <v>1809.7</v>
      </c>
      <c r="P16" s="525">
        <v>19.14832728738412</v>
      </c>
      <c r="Q16" s="526">
        <v>13.504747285235089</v>
      </c>
      <c r="R16" s="474"/>
    </row>
    <row r="17" spans="1:18" s="19" customFormat="1" ht="17.25" customHeight="1" x14ac:dyDescent="0.2">
      <c r="A17" s="74" t="s">
        <v>23</v>
      </c>
      <c r="B17" s="91">
        <v>272</v>
      </c>
      <c r="C17" s="187">
        <v>269</v>
      </c>
      <c r="D17" s="116">
        <v>153</v>
      </c>
      <c r="E17" s="91">
        <v>2433</v>
      </c>
      <c r="F17" s="187">
        <v>1418</v>
      </c>
      <c r="G17" s="116">
        <v>1015</v>
      </c>
      <c r="H17" s="91">
        <v>45727</v>
      </c>
      <c r="I17" s="114">
        <v>25683</v>
      </c>
      <c r="J17" s="34">
        <v>5193</v>
      </c>
      <c r="K17" s="34">
        <v>20044</v>
      </c>
      <c r="L17" s="34">
        <v>4796</v>
      </c>
      <c r="M17" s="662">
        <v>3473.2</v>
      </c>
      <c r="N17" s="663">
        <v>1669.2</v>
      </c>
      <c r="O17" s="665">
        <v>1804</v>
      </c>
      <c r="P17" s="525">
        <v>18.794492396218661</v>
      </c>
      <c r="Q17" s="526">
        <v>13.165668547736958</v>
      </c>
      <c r="R17" s="474"/>
    </row>
    <row r="18" spans="1:18" s="19" customFormat="1" ht="17.25" customHeight="1" x14ac:dyDescent="0.2">
      <c r="A18" s="74" t="s">
        <v>24</v>
      </c>
      <c r="B18" s="91">
        <v>487</v>
      </c>
      <c r="C18" s="187">
        <v>486</v>
      </c>
      <c r="D18" s="116">
        <v>286</v>
      </c>
      <c r="E18" s="91">
        <v>5622</v>
      </c>
      <c r="F18" s="187">
        <v>3395</v>
      </c>
      <c r="G18" s="116">
        <v>2227</v>
      </c>
      <c r="H18" s="91">
        <v>107848</v>
      </c>
      <c r="I18" s="114">
        <v>62067</v>
      </c>
      <c r="J18" s="34">
        <v>12697</v>
      </c>
      <c r="K18" s="34">
        <v>45781</v>
      </c>
      <c r="L18" s="34">
        <v>10323</v>
      </c>
      <c r="M18" s="662">
        <v>8056.4</v>
      </c>
      <c r="N18" s="663">
        <v>3982.5</v>
      </c>
      <c r="O18" s="664">
        <v>4073.9</v>
      </c>
      <c r="P18" s="525">
        <v>19.183208822483103</v>
      </c>
      <c r="Q18" s="526">
        <v>13.386624298694207</v>
      </c>
      <c r="R18" s="474"/>
    </row>
    <row r="19" spans="1:18" s="19" customFormat="1" ht="17.25" customHeight="1" x14ac:dyDescent="0.2">
      <c r="A19" s="74" t="s">
        <v>25</v>
      </c>
      <c r="B19" s="91">
        <v>298</v>
      </c>
      <c r="C19" s="187">
        <v>297</v>
      </c>
      <c r="D19" s="116">
        <v>182</v>
      </c>
      <c r="E19" s="91">
        <v>3015</v>
      </c>
      <c r="F19" s="187">
        <v>1769</v>
      </c>
      <c r="G19" s="116">
        <v>1246</v>
      </c>
      <c r="H19" s="91">
        <v>55610</v>
      </c>
      <c r="I19" s="114">
        <v>31106</v>
      </c>
      <c r="J19" s="34">
        <v>6175</v>
      </c>
      <c r="K19" s="34">
        <v>24504</v>
      </c>
      <c r="L19" s="34">
        <v>5549</v>
      </c>
      <c r="M19" s="662">
        <v>4310</v>
      </c>
      <c r="N19" s="663">
        <v>2079.6999999999998</v>
      </c>
      <c r="O19" s="664">
        <v>2230.3000000000002</v>
      </c>
      <c r="P19" s="525">
        <v>18.444444444444443</v>
      </c>
      <c r="Q19" s="526">
        <v>12.902552204176335</v>
      </c>
      <c r="R19" s="474"/>
    </row>
    <row r="20" spans="1:18" s="19" customFormat="1" ht="17.25" customHeight="1" x14ac:dyDescent="0.2">
      <c r="A20" s="74" t="s">
        <v>26</v>
      </c>
      <c r="B20" s="91">
        <v>264</v>
      </c>
      <c r="C20" s="187">
        <v>264</v>
      </c>
      <c r="D20" s="116">
        <v>163</v>
      </c>
      <c r="E20" s="91">
        <v>2802</v>
      </c>
      <c r="F20" s="187">
        <v>1653</v>
      </c>
      <c r="G20" s="116">
        <v>1149</v>
      </c>
      <c r="H20" s="91">
        <v>50723</v>
      </c>
      <c r="I20" s="114">
        <v>28162</v>
      </c>
      <c r="J20" s="34">
        <v>5665</v>
      </c>
      <c r="K20" s="34">
        <v>22561</v>
      </c>
      <c r="L20" s="34">
        <v>5315</v>
      </c>
      <c r="M20" s="662">
        <v>3927.3</v>
      </c>
      <c r="N20" s="663">
        <v>1916.5</v>
      </c>
      <c r="O20" s="664">
        <v>2010.8</v>
      </c>
      <c r="P20" s="525">
        <v>18.102426837972878</v>
      </c>
      <c r="Q20" s="526">
        <v>12.915489012807781</v>
      </c>
      <c r="R20" s="474"/>
    </row>
    <row r="21" spans="1:18" s="19" customFormat="1" ht="17.25" customHeight="1" thickBot="1" x14ac:dyDescent="0.25">
      <c r="A21" s="75" t="s">
        <v>27</v>
      </c>
      <c r="B21" s="86">
        <v>446</v>
      </c>
      <c r="C21" s="148">
        <v>446</v>
      </c>
      <c r="D21" s="72">
        <v>316</v>
      </c>
      <c r="E21" s="86">
        <v>5567</v>
      </c>
      <c r="F21" s="148">
        <v>3219</v>
      </c>
      <c r="G21" s="72">
        <v>2348</v>
      </c>
      <c r="H21" s="86">
        <v>103978</v>
      </c>
      <c r="I21" s="148">
        <v>57700</v>
      </c>
      <c r="J21" s="88">
        <v>11598</v>
      </c>
      <c r="K21" s="88">
        <v>46278</v>
      </c>
      <c r="L21" s="88">
        <v>10806</v>
      </c>
      <c r="M21" s="667">
        <v>7986.9</v>
      </c>
      <c r="N21" s="668">
        <v>3774.7</v>
      </c>
      <c r="O21" s="669">
        <v>4212.2</v>
      </c>
      <c r="P21" s="527">
        <v>18.677564217711513</v>
      </c>
      <c r="Q21" s="528">
        <v>13.018567904944346</v>
      </c>
      <c r="R21" s="474"/>
    </row>
    <row r="22" spans="1:18" s="7" customFormat="1" ht="17.25" customHeight="1" x14ac:dyDescent="0.2">
      <c r="A22" s="639" t="s">
        <v>281</v>
      </c>
      <c r="B22" s="45"/>
      <c r="C22" s="128"/>
      <c r="D22" s="128"/>
      <c r="E22" s="45"/>
      <c r="F22" s="45"/>
      <c r="G22" s="45"/>
      <c r="H22" s="45"/>
      <c r="I22" s="45"/>
      <c r="J22" s="45"/>
      <c r="K22" s="45"/>
      <c r="L22" s="45"/>
      <c r="M22" s="45"/>
      <c r="N22" s="128"/>
      <c r="O22" s="45"/>
      <c r="P22" s="36"/>
      <c r="Q22" s="36"/>
    </row>
    <row r="23" spans="1:18" s="7" customFormat="1" ht="17.25" customHeight="1" x14ac:dyDescent="0.25">
      <c r="A23" s="448" t="s">
        <v>127</v>
      </c>
      <c r="B23" s="76"/>
      <c r="C23" s="129"/>
      <c r="D23" s="129"/>
      <c r="E23" s="36"/>
      <c r="F23" s="36"/>
      <c r="G23" s="36"/>
      <c r="H23" s="36"/>
      <c r="I23" s="36"/>
      <c r="J23" s="36"/>
      <c r="K23" s="36"/>
      <c r="L23" s="365"/>
      <c r="M23" s="365"/>
      <c r="N23" s="36"/>
      <c r="O23" s="36"/>
      <c r="P23" s="36"/>
      <c r="Q23" s="36"/>
    </row>
    <row r="24" spans="1:18" s="7" customFormat="1" ht="17.25" customHeight="1" x14ac:dyDescent="0.2">
      <c r="A24" s="448" t="s">
        <v>128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36"/>
      <c r="Q24" s="36"/>
    </row>
    <row r="25" spans="1:18" s="7" customFormat="1" ht="17.25" customHeight="1" x14ac:dyDescent="0.2">
      <c r="A25" s="438" t="s">
        <v>211</v>
      </c>
      <c r="B25" s="36"/>
      <c r="C25" s="36"/>
      <c r="D25" s="36"/>
      <c r="E25" s="36"/>
      <c r="F25" s="36"/>
      <c r="G25" s="36"/>
      <c r="H25" s="36"/>
      <c r="I25" s="36"/>
      <c r="J25" s="118"/>
      <c r="K25" s="36"/>
      <c r="L25" s="36"/>
      <c r="M25" s="36"/>
      <c r="N25" s="36"/>
      <c r="O25" s="36"/>
      <c r="P25" s="36"/>
      <c r="Q25" s="36"/>
    </row>
  </sheetData>
  <sortState ref="A27:B40">
    <sortCondition descending="1" ref="B27:B40"/>
  </sortState>
  <mergeCells count="17">
    <mergeCell ref="A3:A6"/>
    <mergeCell ref="E3:G3"/>
    <mergeCell ref="B4:B6"/>
    <mergeCell ref="E4:E6"/>
    <mergeCell ref="B3:D3"/>
    <mergeCell ref="C4:D5"/>
    <mergeCell ref="F4:G5"/>
    <mergeCell ref="P3:P6"/>
    <mergeCell ref="Q3:Q6"/>
    <mergeCell ref="H3:L3"/>
    <mergeCell ref="I4:L4"/>
    <mergeCell ref="I5:J5"/>
    <mergeCell ref="M3:O3"/>
    <mergeCell ref="H4:H6"/>
    <mergeCell ref="M4:M6"/>
    <mergeCell ref="K5:L5"/>
    <mergeCell ref="N4:O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V24"/>
  <sheetViews>
    <sheetView zoomScaleNormal="100" workbookViewId="0"/>
  </sheetViews>
  <sheetFormatPr defaultColWidth="9.140625" defaultRowHeight="15" x14ac:dyDescent="0.25"/>
  <cols>
    <col min="1" max="1" width="20" style="107" customWidth="1"/>
    <col min="2" max="16" width="7.140625" style="107" customWidth="1"/>
    <col min="17" max="16384" width="9.140625" style="107"/>
  </cols>
  <sheetData>
    <row r="1" spans="1:22" s="104" customFormat="1" ht="17.25" customHeight="1" x14ac:dyDescent="0.2">
      <c r="A1" s="126" t="s">
        <v>272</v>
      </c>
      <c r="I1" s="80"/>
      <c r="M1" s="236"/>
    </row>
    <row r="2" spans="1:22" s="105" customFormat="1" ht="17.25" customHeight="1" thickBot="1" x14ac:dyDescent="0.3">
      <c r="A2" s="167" t="s">
        <v>86</v>
      </c>
      <c r="N2" s="105" t="s">
        <v>0</v>
      </c>
    </row>
    <row r="3" spans="1:22" s="4" customFormat="1" ht="17.25" customHeight="1" x14ac:dyDescent="0.2">
      <c r="A3" s="763" t="s">
        <v>83</v>
      </c>
      <c r="B3" s="766" t="s">
        <v>92</v>
      </c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8"/>
    </row>
    <row r="4" spans="1:22" s="4" customFormat="1" ht="17.25" customHeight="1" x14ac:dyDescent="0.2">
      <c r="A4" s="764"/>
      <c r="B4" s="769" t="s">
        <v>28</v>
      </c>
      <c r="C4" s="726"/>
      <c r="D4" s="770"/>
      <c r="E4" s="771" t="s">
        <v>29</v>
      </c>
      <c r="F4" s="772"/>
      <c r="G4" s="773"/>
      <c r="H4" s="429"/>
      <c r="I4" s="291" t="s">
        <v>30</v>
      </c>
      <c r="J4" s="291"/>
      <c r="K4" s="771" t="s">
        <v>109</v>
      </c>
      <c r="L4" s="772"/>
      <c r="M4" s="773"/>
      <c r="N4" s="771" t="s">
        <v>31</v>
      </c>
      <c r="O4" s="772"/>
      <c r="P4" s="773"/>
    </row>
    <row r="5" spans="1:22" s="4" customFormat="1" ht="9.75" customHeight="1" x14ac:dyDescent="0.2">
      <c r="A5" s="764"/>
      <c r="B5" s="736" t="s">
        <v>1</v>
      </c>
      <c r="C5" s="738" t="s">
        <v>32</v>
      </c>
      <c r="D5" s="774" t="s">
        <v>44</v>
      </c>
      <c r="E5" s="736" t="s">
        <v>1</v>
      </c>
      <c r="F5" s="738" t="s">
        <v>32</v>
      </c>
      <c r="G5" s="774" t="s">
        <v>44</v>
      </c>
      <c r="H5" s="736" t="s">
        <v>1</v>
      </c>
      <c r="I5" s="738" t="s">
        <v>32</v>
      </c>
      <c r="J5" s="774" t="s">
        <v>44</v>
      </c>
      <c r="K5" s="736" t="s">
        <v>1</v>
      </c>
      <c r="L5" s="738" t="s">
        <v>32</v>
      </c>
      <c r="M5" s="774" t="s">
        <v>44</v>
      </c>
      <c r="N5" s="736" t="s">
        <v>1</v>
      </c>
      <c r="O5" s="738" t="s">
        <v>32</v>
      </c>
      <c r="P5" s="774" t="s">
        <v>44</v>
      </c>
    </row>
    <row r="6" spans="1:22" s="4" customFormat="1" ht="9.75" customHeight="1" thickBot="1" x14ac:dyDescent="0.25">
      <c r="A6" s="765"/>
      <c r="B6" s="737"/>
      <c r="C6" s="739"/>
      <c r="D6" s="775"/>
      <c r="E6" s="737"/>
      <c r="F6" s="739"/>
      <c r="G6" s="775"/>
      <c r="H6" s="737"/>
      <c r="I6" s="739"/>
      <c r="J6" s="775"/>
      <c r="K6" s="737"/>
      <c r="L6" s="739"/>
      <c r="M6" s="775"/>
      <c r="N6" s="737"/>
      <c r="O6" s="739"/>
      <c r="P6" s="775"/>
    </row>
    <row r="7" spans="1:22" s="5" customFormat="1" ht="17.25" customHeight="1" x14ac:dyDescent="0.25">
      <c r="A7" s="95" t="s">
        <v>13</v>
      </c>
      <c r="B7" s="529">
        <v>44</v>
      </c>
      <c r="C7" s="530">
        <v>263</v>
      </c>
      <c r="D7" s="532">
        <v>1612</v>
      </c>
      <c r="E7" s="485">
        <v>3623</v>
      </c>
      <c r="F7" s="486">
        <v>44985</v>
      </c>
      <c r="G7" s="487">
        <v>914546</v>
      </c>
      <c r="H7" s="510">
        <v>244</v>
      </c>
      <c r="I7" s="486">
        <v>2442</v>
      </c>
      <c r="J7" s="533">
        <v>18694</v>
      </c>
      <c r="K7" s="535">
        <v>279</v>
      </c>
      <c r="L7" s="536">
        <v>1891</v>
      </c>
      <c r="M7" s="537">
        <v>22268</v>
      </c>
      <c r="N7" s="540">
        <v>48</v>
      </c>
      <c r="O7" s="493">
        <v>469</v>
      </c>
      <c r="P7" s="541">
        <v>7451</v>
      </c>
      <c r="Q7" s="6"/>
      <c r="R7" s="145"/>
      <c r="S7" s="145"/>
      <c r="T7" s="145"/>
      <c r="U7" s="145"/>
      <c r="V7" s="145"/>
    </row>
    <row r="8" spans="1:22" s="5" customFormat="1" ht="17.25" customHeight="1" x14ac:dyDescent="0.25">
      <c r="A8" s="98" t="s">
        <v>14</v>
      </c>
      <c r="B8" s="90">
        <v>5</v>
      </c>
      <c r="C8" s="85">
        <v>27</v>
      </c>
      <c r="D8" s="123">
        <v>171</v>
      </c>
      <c r="E8" s="90">
        <v>195</v>
      </c>
      <c r="F8" s="117">
        <v>4521</v>
      </c>
      <c r="G8" s="120">
        <v>102332</v>
      </c>
      <c r="H8" s="34">
        <v>27</v>
      </c>
      <c r="I8" s="117">
        <v>340</v>
      </c>
      <c r="J8" s="115">
        <v>2735</v>
      </c>
      <c r="K8" s="91">
        <v>51</v>
      </c>
      <c r="L8" s="114">
        <v>397</v>
      </c>
      <c r="M8" s="538">
        <v>5376</v>
      </c>
      <c r="N8" s="394">
        <v>8</v>
      </c>
      <c r="O8" s="364">
        <v>101</v>
      </c>
      <c r="P8" s="542">
        <v>1475</v>
      </c>
      <c r="Q8" s="6"/>
      <c r="R8" s="145"/>
      <c r="S8" s="145"/>
      <c r="T8" s="145"/>
      <c r="U8" s="145"/>
      <c r="V8" s="145"/>
    </row>
    <row r="9" spans="1:22" s="5" customFormat="1" ht="17.25" customHeight="1" x14ac:dyDescent="0.25">
      <c r="A9" s="98" t="s">
        <v>15</v>
      </c>
      <c r="B9" s="90">
        <v>4</v>
      </c>
      <c r="C9" s="85">
        <v>21</v>
      </c>
      <c r="D9" s="123">
        <v>94</v>
      </c>
      <c r="E9" s="90">
        <v>484</v>
      </c>
      <c r="F9" s="117">
        <v>6238</v>
      </c>
      <c r="G9" s="120">
        <v>132932</v>
      </c>
      <c r="H9" s="34">
        <v>31</v>
      </c>
      <c r="I9" s="117">
        <v>239</v>
      </c>
      <c r="J9" s="115">
        <v>1836</v>
      </c>
      <c r="K9" s="91">
        <v>50</v>
      </c>
      <c r="L9" s="114">
        <v>336</v>
      </c>
      <c r="M9" s="538">
        <v>3871</v>
      </c>
      <c r="N9" s="394">
        <v>5</v>
      </c>
      <c r="O9" s="364">
        <v>24</v>
      </c>
      <c r="P9" s="542">
        <v>237</v>
      </c>
      <c r="R9" s="145"/>
      <c r="S9" s="145"/>
      <c r="T9" s="145"/>
      <c r="U9" s="145"/>
      <c r="V9" s="145"/>
    </row>
    <row r="10" spans="1:22" s="5" customFormat="1" ht="17.25" customHeight="1" x14ac:dyDescent="0.25">
      <c r="A10" s="98" t="s">
        <v>16</v>
      </c>
      <c r="B10" s="90">
        <v>2</v>
      </c>
      <c r="C10" s="85">
        <v>14</v>
      </c>
      <c r="D10" s="123">
        <v>87</v>
      </c>
      <c r="E10" s="90">
        <v>223</v>
      </c>
      <c r="F10" s="117">
        <v>2768</v>
      </c>
      <c r="G10" s="120">
        <v>55319</v>
      </c>
      <c r="H10" s="34">
        <v>20</v>
      </c>
      <c r="I10" s="117">
        <v>138</v>
      </c>
      <c r="J10" s="115">
        <v>977</v>
      </c>
      <c r="K10" s="91">
        <v>21</v>
      </c>
      <c r="L10" s="114">
        <v>101</v>
      </c>
      <c r="M10" s="538">
        <v>1212</v>
      </c>
      <c r="N10" s="394">
        <v>4</v>
      </c>
      <c r="O10" s="364">
        <v>46</v>
      </c>
      <c r="P10" s="542">
        <v>788</v>
      </c>
      <c r="R10" s="145"/>
      <c r="S10" s="145"/>
      <c r="T10" s="145"/>
      <c r="U10" s="145"/>
      <c r="V10" s="145"/>
    </row>
    <row r="11" spans="1:22" s="5" customFormat="1" ht="17.25" customHeight="1" x14ac:dyDescent="0.25">
      <c r="A11" s="98" t="s">
        <v>17</v>
      </c>
      <c r="B11" s="90">
        <v>3</v>
      </c>
      <c r="C11" s="85">
        <v>14</v>
      </c>
      <c r="D11" s="123">
        <v>76</v>
      </c>
      <c r="E11" s="90">
        <v>194</v>
      </c>
      <c r="F11" s="117">
        <v>2389</v>
      </c>
      <c r="G11" s="120">
        <v>49810</v>
      </c>
      <c r="H11" s="34">
        <v>14</v>
      </c>
      <c r="I11" s="117">
        <v>145</v>
      </c>
      <c r="J11" s="115">
        <v>1208</v>
      </c>
      <c r="K11" s="91">
        <v>12</v>
      </c>
      <c r="L11" s="114">
        <v>78</v>
      </c>
      <c r="M11" s="538">
        <v>1082</v>
      </c>
      <c r="N11" s="394">
        <v>2</v>
      </c>
      <c r="O11" s="364">
        <v>23</v>
      </c>
      <c r="P11" s="542">
        <v>289</v>
      </c>
      <c r="R11" s="145"/>
      <c r="S11" s="145"/>
      <c r="T11" s="145"/>
      <c r="U11" s="145"/>
      <c r="V11" s="145"/>
    </row>
    <row r="12" spans="1:22" s="5" customFormat="1" ht="17.25" customHeight="1" x14ac:dyDescent="0.25">
      <c r="A12" s="98" t="s">
        <v>18</v>
      </c>
      <c r="B12" s="90">
        <v>1</v>
      </c>
      <c r="C12" s="85">
        <v>3</v>
      </c>
      <c r="D12" s="123">
        <v>16</v>
      </c>
      <c r="E12" s="90">
        <v>98</v>
      </c>
      <c r="F12" s="117">
        <v>1249</v>
      </c>
      <c r="G12" s="120">
        <v>23948</v>
      </c>
      <c r="H12" s="34">
        <v>2</v>
      </c>
      <c r="I12" s="117">
        <v>39</v>
      </c>
      <c r="J12" s="115">
        <v>312</v>
      </c>
      <c r="K12" s="91">
        <v>7</v>
      </c>
      <c r="L12" s="114">
        <v>47</v>
      </c>
      <c r="M12" s="538">
        <v>558</v>
      </c>
      <c r="N12" s="543" t="s">
        <v>75</v>
      </c>
      <c r="O12" s="458" t="s">
        <v>75</v>
      </c>
      <c r="P12" s="459" t="s">
        <v>75</v>
      </c>
      <c r="R12" s="145"/>
      <c r="S12" s="145"/>
      <c r="T12" s="145"/>
      <c r="U12" s="145"/>
      <c r="V12" s="145"/>
    </row>
    <row r="13" spans="1:22" s="5" customFormat="1" ht="17.25" customHeight="1" x14ac:dyDescent="0.25">
      <c r="A13" s="98" t="s">
        <v>19</v>
      </c>
      <c r="B13" s="90">
        <v>4</v>
      </c>
      <c r="C13" s="85">
        <v>16</v>
      </c>
      <c r="D13" s="123">
        <v>89</v>
      </c>
      <c r="E13" s="90">
        <v>237</v>
      </c>
      <c r="F13" s="117">
        <v>3500</v>
      </c>
      <c r="G13" s="120">
        <v>70643</v>
      </c>
      <c r="H13" s="34">
        <v>19</v>
      </c>
      <c r="I13" s="117">
        <v>258</v>
      </c>
      <c r="J13" s="115">
        <v>2270</v>
      </c>
      <c r="K13" s="91">
        <v>20</v>
      </c>
      <c r="L13" s="114">
        <v>150</v>
      </c>
      <c r="M13" s="538">
        <v>1834</v>
      </c>
      <c r="N13" s="394">
        <v>4</v>
      </c>
      <c r="O13" s="364">
        <v>20</v>
      </c>
      <c r="P13" s="542">
        <v>340</v>
      </c>
      <c r="R13" s="145"/>
      <c r="S13" s="145"/>
      <c r="T13" s="145"/>
      <c r="U13" s="145"/>
      <c r="V13" s="145"/>
    </row>
    <row r="14" spans="1:22" s="5" customFormat="1" ht="17.25" customHeight="1" x14ac:dyDescent="0.25">
      <c r="A14" s="98" t="s">
        <v>20</v>
      </c>
      <c r="B14" s="90">
        <v>3</v>
      </c>
      <c r="C14" s="85">
        <v>15</v>
      </c>
      <c r="D14" s="123">
        <v>85</v>
      </c>
      <c r="E14" s="90">
        <v>184</v>
      </c>
      <c r="F14" s="117">
        <v>2044</v>
      </c>
      <c r="G14" s="120">
        <v>40014</v>
      </c>
      <c r="H14" s="34">
        <v>7</v>
      </c>
      <c r="I14" s="117">
        <v>95</v>
      </c>
      <c r="J14" s="115">
        <v>742</v>
      </c>
      <c r="K14" s="91">
        <v>5</v>
      </c>
      <c r="L14" s="114">
        <v>32</v>
      </c>
      <c r="M14" s="538">
        <v>566</v>
      </c>
      <c r="N14" s="394">
        <v>2</v>
      </c>
      <c r="O14" s="364">
        <v>19</v>
      </c>
      <c r="P14" s="542">
        <v>330</v>
      </c>
      <c r="R14" s="145"/>
      <c r="S14" s="145"/>
      <c r="T14" s="145"/>
      <c r="U14" s="145"/>
      <c r="V14" s="145"/>
    </row>
    <row r="15" spans="1:22" s="5" customFormat="1" ht="17.25" customHeight="1" x14ac:dyDescent="0.25">
      <c r="A15" s="98" t="s">
        <v>21</v>
      </c>
      <c r="B15" s="90">
        <v>4</v>
      </c>
      <c r="C15" s="85">
        <v>15</v>
      </c>
      <c r="D15" s="123">
        <v>73</v>
      </c>
      <c r="E15" s="90">
        <v>230</v>
      </c>
      <c r="F15" s="117">
        <v>2349</v>
      </c>
      <c r="G15" s="120">
        <v>46618</v>
      </c>
      <c r="H15" s="34">
        <v>18</v>
      </c>
      <c r="I15" s="117">
        <v>154</v>
      </c>
      <c r="J15" s="115">
        <v>1161</v>
      </c>
      <c r="K15" s="91">
        <v>16</v>
      </c>
      <c r="L15" s="114">
        <v>130</v>
      </c>
      <c r="M15" s="538">
        <v>1220</v>
      </c>
      <c r="N15" s="394">
        <v>4</v>
      </c>
      <c r="O15" s="364">
        <v>35</v>
      </c>
      <c r="P15" s="542">
        <v>452</v>
      </c>
      <c r="R15" s="145"/>
      <c r="S15" s="145"/>
      <c r="T15" s="145"/>
      <c r="U15" s="145"/>
      <c r="V15" s="145"/>
    </row>
    <row r="16" spans="1:22" s="5" customFormat="1" ht="17.25" customHeight="1" x14ac:dyDescent="0.25">
      <c r="A16" s="98" t="s">
        <v>22</v>
      </c>
      <c r="B16" s="90">
        <v>1</v>
      </c>
      <c r="C16" s="85">
        <v>9</v>
      </c>
      <c r="D16" s="123">
        <v>46</v>
      </c>
      <c r="E16" s="90">
        <v>226</v>
      </c>
      <c r="F16" s="117">
        <v>2261</v>
      </c>
      <c r="G16" s="120">
        <v>45749</v>
      </c>
      <c r="H16" s="34">
        <v>12</v>
      </c>
      <c r="I16" s="117">
        <v>117</v>
      </c>
      <c r="J16" s="115">
        <v>842</v>
      </c>
      <c r="K16" s="91">
        <v>11</v>
      </c>
      <c r="L16" s="114">
        <v>85</v>
      </c>
      <c r="M16" s="538">
        <v>688</v>
      </c>
      <c r="N16" s="394">
        <v>1</v>
      </c>
      <c r="O16" s="364">
        <v>9</v>
      </c>
      <c r="P16" s="542">
        <v>182</v>
      </c>
      <c r="R16" s="145"/>
      <c r="S16" s="145"/>
      <c r="T16" s="145"/>
      <c r="U16" s="145"/>
      <c r="V16" s="145"/>
    </row>
    <row r="17" spans="1:22" s="5" customFormat="1" ht="17.25" customHeight="1" x14ac:dyDescent="0.25">
      <c r="A17" s="98" t="s">
        <v>23</v>
      </c>
      <c r="B17" s="90">
        <v>4</v>
      </c>
      <c r="C17" s="85">
        <v>7</v>
      </c>
      <c r="D17" s="123">
        <v>42</v>
      </c>
      <c r="E17" s="90">
        <v>246</v>
      </c>
      <c r="F17" s="117">
        <v>2289</v>
      </c>
      <c r="G17" s="120">
        <v>44525</v>
      </c>
      <c r="H17" s="34">
        <v>9</v>
      </c>
      <c r="I17" s="117">
        <v>67</v>
      </c>
      <c r="J17" s="115">
        <v>452</v>
      </c>
      <c r="K17" s="91">
        <v>12</v>
      </c>
      <c r="L17" s="114">
        <v>51</v>
      </c>
      <c r="M17" s="538">
        <v>458</v>
      </c>
      <c r="N17" s="394">
        <v>1</v>
      </c>
      <c r="O17" s="364">
        <v>19</v>
      </c>
      <c r="P17" s="542">
        <v>250</v>
      </c>
      <c r="R17" s="145"/>
      <c r="S17" s="145"/>
      <c r="T17" s="145"/>
      <c r="U17" s="145"/>
      <c r="V17" s="145"/>
    </row>
    <row r="18" spans="1:22" s="5" customFormat="1" ht="17.25" customHeight="1" x14ac:dyDescent="0.25">
      <c r="A18" s="98" t="s">
        <v>24</v>
      </c>
      <c r="B18" s="90">
        <v>3</v>
      </c>
      <c r="C18" s="85">
        <v>48</v>
      </c>
      <c r="D18" s="123">
        <v>373</v>
      </c>
      <c r="E18" s="90">
        <v>430</v>
      </c>
      <c r="F18" s="117">
        <v>5105</v>
      </c>
      <c r="G18" s="120">
        <v>102727</v>
      </c>
      <c r="H18" s="34">
        <v>25</v>
      </c>
      <c r="I18" s="117">
        <v>253</v>
      </c>
      <c r="J18" s="115">
        <v>1723</v>
      </c>
      <c r="K18" s="91">
        <v>26</v>
      </c>
      <c r="L18" s="114">
        <v>167</v>
      </c>
      <c r="M18" s="538">
        <v>1988</v>
      </c>
      <c r="N18" s="394">
        <v>3</v>
      </c>
      <c r="O18" s="364">
        <v>49</v>
      </c>
      <c r="P18" s="542">
        <v>1037</v>
      </c>
      <c r="R18" s="145"/>
      <c r="S18" s="145"/>
      <c r="T18" s="145"/>
      <c r="U18" s="145"/>
      <c r="V18" s="145"/>
    </row>
    <row r="19" spans="1:22" s="5" customFormat="1" ht="17.25" customHeight="1" x14ac:dyDescent="0.25">
      <c r="A19" s="98" t="s">
        <v>25</v>
      </c>
      <c r="B19" s="90">
        <v>3</v>
      </c>
      <c r="C19" s="85">
        <v>27</v>
      </c>
      <c r="D19" s="123">
        <v>137</v>
      </c>
      <c r="E19" s="90">
        <v>264</v>
      </c>
      <c r="F19" s="117">
        <v>2711</v>
      </c>
      <c r="G19" s="120">
        <v>52993</v>
      </c>
      <c r="H19" s="34">
        <v>14</v>
      </c>
      <c r="I19" s="117">
        <v>162</v>
      </c>
      <c r="J19" s="115">
        <v>1170</v>
      </c>
      <c r="K19" s="91">
        <v>14</v>
      </c>
      <c r="L19" s="114">
        <v>98</v>
      </c>
      <c r="M19" s="538">
        <v>915</v>
      </c>
      <c r="N19" s="394">
        <v>3</v>
      </c>
      <c r="O19" s="364">
        <v>17</v>
      </c>
      <c r="P19" s="542">
        <v>395</v>
      </c>
      <c r="R19" s="145"/>
      <c r="S19" s="145"/>
      <c r="T19" s="145"/>
      <c r="U19" s="145"/>
      <c r="V19" s="145"/>
    </row>
    <row r="20" spans="1:22" s="5" customFormat="1" ht="17.25" customHeight="1" x14ac:dyDescent="0.25">
      <c r="A20" s="98" t="s">
        <v>26</v>
      </c>
      <c r="B20" s="90">
        <v>2</v>
      </c>
      <c r="C20" s="85">
        <v>24</v>
      </c>
      <c r="D20" s="123">
        <v>176</v>
      </c>
      <c r="E20" s="90">
        <v>226</v>
      </c>
      <c r="F20" s="117">
        <v>2535</v>
      </c>
      <c r="G20" s="120">
        <v>48169</v>
      </c>
      <c r="H20" s="34">
        <v>20</v>
      </c>
      <c r="I20" s="117">
        <v>136</v>
      </c>
      <c r="J20" s="115">
        <v>876</v>
      </c>
      <c r="K20" s="91">
        <v>12</v>
      </c>
      <c r="L20" s="114">
        <v>71</v>
      </c>
      <c r="M20" s="538">
        <v>852</v>
      </c>
      <c r="N20" s="394">
        <v>4</v>
      </c>
      <c r="O20" s="364">
        <v>36</v>
      </c>
      <c r="P20" s="542">
        <v>650</v>
      </c>
      <c r="R20" s="145"/>
      <c r="S20" s="145"/>
      <c r="T20" s="145"/>
      <c r="U20" s="145"/>
      <c r="V20" s="145"/>
    </row>
    <row r="21" spans="1:22" s="5" customFormat="1" ht="17.25" customHeight="1" thickBot="1" x14ac:dyDescent="0.3">
      <c r="A21" s="96" t="s">
        <v>27</v>
      </c>
      <c r="B21" s="10">
        <v>5</v>
      </c>
      <c r="C21" s="531">
        <v>23</v>
      </c>
      <c r="D21" s="181">
        <v>147</v>
      </c>
      <c r="E21" s="10">
        <v>386</v>
      </c>
      <c r="F21" s="60">
        <v>5026</v>
      </c>
      <c r="G21" s="488">
        <v>98767</v>
      </c>
      <c r="H21" s="88">
        <v>26</v>
      </c>
      <c r="I21" s="60">
        <v>299</v>
      </c>
      <c r="J21" s="534">
        <v>2390</v>
      </c>
      <c r="K21" s="86">
        <v>22</v>
      </c>
      <c r="L21" s="148">
        <v>148</v>
      </c>
      <c r="M21" s="539">
        <v>1648</v>
      </c>
      <c r="N21" s="93">
        <v>7</v>
      </c>
      <c r="O21" s="29">
        <v>71</v>
      </c>
      <c r="P21" s="539">
        <v>1026</v>
      </c>
      <c r="R21" s="145"/>
      <c r="S21" s="145"/>
      <c r="T21" s="145"/>
      <c r="U21" s="145"/>
      <c r="V21" s="145"/>
    </row>
    <row r="22" spans="1:22" s="128" customFormat="1" ht="17.25" customHeight="1" x14ac:dyDescent="0.2">
      <c r="A22" s="447" t="s">
        <v>233</v>
      </c>
      <c r="G22" s="77"/>
    </row>
    <row r="23" spans="1:22" ht="17.25" customHeight="1" x14ac:dyDescent="0.25"/>
    <row r="24" spans="1:22" x14ac:dyDescent="0.25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</sheetData>
  <mergeCells count="21">
    <mergeCell ref="L5:L6"/>
    <mergeCell ref="M5:M6"/>
    <mergeCell ref="N5:N6"/>
    <mergeCell ref="O5:O6"/>
    <mergeCell ref="P5:P6"/>
    <mergeCell ref="K5:K6"/>
    <mergeCell ref="A3:A6"/>
    <mergeCell ref="B3:P3"/>
    <mergeCell ref="B4:D4"/>
    <mergeCell ref="E4:G4"/>
    <mergeCell ref="K4:M4"/>
    <mergeCell ref="N4:P4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/>
  </sheetViews>
  <sheetFormatPr defaultRowHeight="15" x14ac:dyDescent="0.25"/>
  <cols>
    <col min="1" max="1" width="18.42578125" customWidth="1"/>
  </cols>
  <sheetData>
    <row r="1" spans="1:17" x14ac:dyDescent="0.25">
      <c r="A1" s="126" t="s">
        <v>346</v>
      </c>
    </row>
    <row r="2" spans="1:17" ht="15.75" thickBot="1" x14ac:dyDescent="0.3">
      <c r="A2" s="167" t="s">
        <v>86</v>
      </c>
    </row>
    <row r="3" spans="1:17" ht="15" customHeight="1" x14ac:dyDescent="0.25">
      <c r="A3" s="776" t="s">
        <v>83</v>
      </c>
      <c r="B3" s="781" t="s">
        <v>256</v>
      </c>
      <c r="C3" s="782"/>
      <c r="D3" s="782"/>
      <c r="E3" s="783"/>
      <c r="F3" s="781" t="s">
        <v>257</v>
      </c>
      <c r="G3" s="782"/>
      <c r="H3" s="782"/>
      <c r="I3" s="783"/>
      <c r="J3" s="781" t="s">
        <v>258</v>
      </c>
      <c r="K3" s="782"/>
      <c r="L3" s="782"/>
      <c r="M3" s="783"/>
    </row>
    <row r="4" spans="1:17" x14ac:dyDescent="0.25">
      <c r="A4" s="777"/>
      <c r="B4" s="784" t="s">
        <v>2</v>
      </c>
      <c r="C4" s="786" t="s">
        <v>33</v>
      </c>
      <c r="D4" s="779" t="s">
        <v>34</v>
      </c>
      <c r="E4" s="780"/>
      <c r="F4" s="784" t="s">
        <v>2</v>
      </c>
      <c r="G4" s="786" t="s">
        <v>33</v>
      </c>
      <c r="H4" s="779" t="s">
        <v>34</v>
      </c>
      <c r="I4" s="780"/>
      <c r="J4" s="784" t="s">
        <v>2</v>
      </c>
      <c r="K4" s="786" t="s">
        <v>33</v>
      </c>
      <c r="L4" s="779" t="s">
        <v>34</v>
      </c>
      <c r="M4" s="780"/>
    </row>
    <row r="5" spans="1:17" ht="15.75" thickBot="1" x14ac:dyDescent="0.3">
      <c r="A5" s="778"/>
      <c r="B5" s="785"/>
      <c r="C5" s="787"/>
      <c r="D5" s="314" t="s">
        <v>45</v>
      </c>
      <c r="E5" s="640" t="s">
        <v>46</v>
      </c>
      <c r="F5" s="785"/>
      <c r="G5" s="787"/>
      <c r="H5" s="314" t="s">
        <v>45</v>
      </c>
      <c r="I5" s="640" t="s">
        <v>46</v>
      </c>
      <c r="J5" s="788"/>
      <c r="K5" s="789"/>
      <c r="L5" s="623" t="s">
        <v>45</v>
      </c>
      <c r="M5" s="641" t="s">
        <v>46</v>
      </c>
    </row>
    <row r="6" spans="1:17" x14ac:dyDescent="0.25">
      <c r="A6" s="9" t="s">
        <v>13</v>
      </c>
      <c r="B6" s="626">
        <v>934852</v>
      </c>
      <c r="C6" s="624">
        <v>455025</v>
      </c>
      <c r="D6" s="625">
        <v>525924</v>
      </c>
      <c r="E6" s="627">
        <v>408928</v>
      </c>
      <c r="F6" s="626">
        <v>22268</v>
      </c>
      <c r="G6" s="624">
        <v>10440</v>
      </c>
      <c r="H6" s="625">
        <v>15571</v>
      </c>
      <c r="I6" s="627">
        <v>6697</v>
      </c>
      <c r="J6" s="634">
        <v>7451</v>
      </c>
      <c r="K6" s="635">
        <v>3590</v>
      </c>
      <c r="L6" s="635">
        <v>4216</v>
      </c>
      <c r="M6" s="636">
        <v>3235</v>
      </c>
    </row>
    <row r="7" spans="1:17" x14ac:dyDescent="0.25">
      <c r="A7" s="74" t="s">
        <v>14</v>
      </c>
      <c r="B7" s="626">
        <v>105238</v>
      </c>
      <c r="C7" s="624">
        <v>50979</v>
      </c>
      <c r="D7" s="625">
        <v>61377</v>
      </c>
      <c r="E7" s="627">
        <v>43861</v>
      </c>
      <c r="F7" s="626">
        <v>5376</v>
      </c>
      <c r="G7" s="624">
        <v>2549</v>
      </c>
      <c r="H7" s="625">
        <v>3913</v>
      </c>
      <c r="I7" s="627">
        <v>1463</v>
      </c>
      <c r="J7" s="632">
        <v>1475</v>
      </c>
      <c r="K7" s="625">
        <v>673</v>
      </c>
      <c r="L7" s="625">
        <v>874</v>
      </c>
      <c r="M7" s="627">
        <v>601</v>
      </c>
      <c r="O7" s="416"/>
      <c r="P7" s="416"/>
      <c r="Q7" s="416"/>
    </row>
    <row r="8" spans="1:17" x14ac:dyDescent="0.25">
      <c r="A8" s="74" t="s">
        <v>15</v>
      </c>
      <c r="B8" s="626">
        <v>134862</v>
      </c>
      <c r="C8" s="624">
        <v>65740</v>
      </c>
      <c r="D8" s="625">
        <v>77808</v>
      </c>
      <c r="E8" s="627">
        <v>57054</v>
      </c>
      <c r="F8" s="626">
        <v>3871</v>
      </c>
      <c r="G8" s="624">
        <v>1842</v>
      </c>
      <c r="H8" s="625">
        <v>2798</v>
      </c>
      <c r="I8" s="627">
        <v>1073</v>
      </c>
      <c r="J8" s="632">
        <v>237</v>
      </c>
      <c r="K8" s="625">
        <v>110</v>
      </c>
      <c r="L8" s="625">
        <v>151</v>
      </c>
      <c r="M8" s="627">
        <v>86</v>
      </c>
      <c r="O8" s="416"/>
      <c r="P8" s="416"/>
      <c r="Q8" s="416"/>
    </row>
    <row r="9" spans="1:17" x14ac:dyDescent="0.25">
      <c r="A9" s="74" t="s">
        <v>16</v>
      </c>
      <c r="B9" s="626">
        <v>56383</v>
      </c>
      <c r="C9" s="624">
        <v>27364</v>
      </c>
      <c r="D9" s="625">
        <v>31678</v>
      </c>
      <c r="E9" s="627">
        <v>24705</v>
      </c>
      <c r="F9" s="626">
        <v>1212</v>
      </c>
      <c r="G9" s="624">
        <v>590</v>
      </c>
      <c r="H9" s="625">
        <v>865</v>
      </c>
      <c r="I9" s="627">
        <v>347</v>
      </c>
      <c r="J9" s="632">
        <v>788</v>
      </c>
      <c r="K9" s="625">
        <v>378</v>
      </c>
      <c r="L9" s="625">
        <v>469</v>
      </c>
      <c r="M9" s="627">
        <v>319</v>
      </c>
      <c r="O9" s="416"/>
      <c r="P9" s="416"/>
      <c r="Q9" s="416"/>
    </row>
    <row r="10" spans="1:17" x14ac:dyDescent="0.25">
      <c r="A10" s="74" t="s">
        <v>17</v>
      </c>
      <c r="B10" s="626">
        <v>51094</v>
      </c>
      <c r="C10" s="624">
        <v>25024</v>
      </c>
      <c r="D10" s="625">
        <v>28346</v>
      </c>
      <c r="E10" s="627">
        <v>22748</v>
      </c>
      <c r="F10" s="626">
        <v>1082</v>
      </c>
      <c r="G10" s="624">
        <v>556</v>
      </c>
      <c r="H10" s="625">
        <v>772</v>
      </c>
      <c r="I10" s="627">
        <v>310</v>
      </c>
      <c r="J10" s="632">
        <v>289</v>
      </c>
      <c r="K10" s="625">
        <v>130</v>
      </c>
      <c r="L10" s="625">
        <v>162</v>
      </c>
      <c r="M10" s="627">
        <v>127</v>
      </c>
      <c r="O10" s="416"/>
      <c r="P10" s="416"/>
      <c r="Q10" s="416"/>
    </row>
    <row r="11" spans="1:17" x14ac:dyDescent="0.25">
      <c r="A11" s="74" t="s">
        <v>18</v>
      </c>
      <c r="B11" s="626">
        <v>24276</v>
      </c>
      <c r="C11" s="624">
        <v>11783</v>
      </c>
      <c r="D11" s="625">
        <v>13257</v>
      </c>
      <c r="E11" s="627">
        <v>11019</v>
      </c>
      <c r="F11" s="626">
        <v>558</v>
      </c>
      <c r="G11" s="624">
        <v>253</v>
      </c>
      <c r="H11" s="625">
        <v>377</v>
      </c>
      <c r="I11" s="627">
        <v>181</v>
      </c>
      <c r="J11" s="637" t="s">
        <v>75</v>
      </c>
      <c r="K11" s="619" t="s">
        <v>75</v>
      </c>
      <c r="L11" s="619" t="s">
        <v>75</v>
      </c>
      <c r="M11" s="638" t="s">
        <v>75</v>
      </c>
      <c r="O11" s="416"/>
      <c r="P11" s="416"/>
      <c r="Q11" s="416"/>
    </row>
    <row r="12" spans="1:17" x14ac:dyDescent="0.25">
      <c r="A12" s="74" t="s">
        <v>19</v>
      </c>
      <c r="B12" s="626">
        <v>73002</v>
      </c>
      <c r="C12" s="624">
        <v>35493</v>
      </c>
      <c r="D12" s="625">
        <v>39920</v>
      </c>
      <c r="E12" s="627">
        <v>33082</v>
      </c>
      <c r="F12" s="626">
        <v>1834</v>
      </c>
      <c r="G12" s="624">
        <v>851</v>
      </c>
      <c r="H12" s="625">
        <v>1155</v>
      </c>
      <c r="I12" s="627">
        <v>679</v>
      </c>
      <c r="J12" s="632">
        <v>340</v>
      </c>
      <c r="K12" s="625">
        <v>169</v>
      </c>
      <c r="L12" s="625">
        <v>173</v>
      </c>
      <c r="M12" s="627">
        <v>167</v>
      </c>
      <c r="O12" s="416"/>
      <c r="P12" s="416"/>
      <c r="Q12" s="416"/>
    </row>
    <row r="13" spans="1:17" x14ac:dyDescent="0.25">
      <c r="A13" s="74" t="s">
        <v>20</v>
      </c>
      <c r="B13" s="626">
        <v>40841</v>
      </c>
      <c r="C13" s="624">
        <v>19892</v>
      </c>
      <c r="D13" s="625">
        <v>22348</v>
      </c>
      <c r="E13" s="627">
        <v>18493</v>
      </c>
      <c r="F13" s="626">
        <v>566</v>
      </c>
      <c r="G13" s="624">
        <v>265</v>
      </c>
      <c r="H13" s="625">
        <v>345</v>
      </c>
      <c r="I13" s="627">
        <v>221</v>
      </c>
      <c r="J13" s="632">
        <v>330</v>
      </c>
      <c r="K13" s="625">
        <v>171</v>
      </c>
      <c r="L13" s="625">
        <v>185</v>
      </c>
      <c r="M13" s="627">
        <v>145</v>
      </c>
      <c r="O13" s="416"/>
      <c r="P13" s="416"/>
      <c r="Q13" s="416"/>
    </row>
    <row r="14" spans="1:17" x14ac:dyDescent="0.25">
      <c r="A14" s="74" t="s">
        <v>21</v>
      </c>
      <c r="B14" s="626">
        <v>47852</v>
      </c>
      <c r="C14" s="624">
        <v>23220</v>
      </c>
      <c r="D14" s="625">
        <v>26275</v>
      </c>
      <c r="E14" s="627">
        <v>21577</v>
      </c>
      <c r="F14" s="626">
        <v>1220</v>
      </c>
      <c r="G14" s="624">
        <v>552</v>
      </c>
      <c r="H14" s="625">
        <v>742</v>
      </c>
      <c r="I14" s="627">
        <v>478</v>
      </c>
      <c r="J14" s="632">
        <v>452</v>
      </c>
      <c r="K14" s="625">
        <v>206</v>
      </c>
      <c r="L14" s="625">
        <v>273</v>
      </c>
      <c r="M14" s="627">
        <v>179</v>
      </c>
      <c r="O14" s="416"/>
      <c r="P14" s="416"/>
      <c r="Q14" s="416"/>
    </row>
    <row r="15" spans="1:17" x14ac:dyDescent="0.25">
      <c r="A15" s="74" t="s">
        <v>22</v>
      </c>
      <c r="B15" s="626">
        <v>46637</v>
      </c>
      <c r="C15" s="624">
        <v>22759</v>
      </c>
      <c r="D15" s="625">
        <v>26187</v>
      </c>
      <c r="E15" s="627">
        <v>20450</v>
      </c>
      <c r="F15" s="626">
        <v>688</v>
      </c>
      <c r="G15" s="624">
        <v>290</v>
      </c>
      <c r="H15" s="625">
        <v>438</v>
      </c>
      <c r="I15" s="627">
        <v>250</v>
      </c>
      <c r="J15" s="632">
        <v>182</v>
      </c>
      <c r="K15" s="625">
        <v>95</v>
      </c>
      <c r="L15" s="625">
        <v>105</v>
      </c>
      <c r="M15" s="627">
        <v>77</v>
      </c>
      <c r="O15" s="416"/>
      <c r="P15" s="416"/>
      <c r="Q15" s="416"/>
    </row>
    <row r="16" spans="1:17" x14ac:dyDescent="0.25">
      <c r="A16" s="74" t="s">
        <v>23</v>
      </c>
      <c r="B16" s="626">
        <v>45019</v>
      </c>
      <c r="C16" s="624">
        <v>21875</v>
      </c>
      <c r="D16" s="625">
        <v>25228</v>
      </c>
      <c r="E16" s="627">
        <v>19791</v>
      </c>
      <c r="F16" s="626">
        <v>458</v>
      </c>
      <c r="G16" s="624">
        <v>217</v>
      </c>
      <c r="H16" s="625">
        <v>327</v>
      </c>
      <c r="I16" s="627">
        <v>131</v>
      </c>
      <c r="J16" s="632">
        <v>250</v>
      </c>
      <c r="K16" s="625">
        <v>113</v>
      </c>
      <c r="L16" s="625">
        <v>128</v>
      </c>
      <c r="M16" s="627">
        <v>122</v>
      </c>
      <c r="O16" s="416"/>
      <c r="P16" s="416"/>
      <c r="Q16" s="416"/>
    </row>
    <row r="17" spans="1:17" x14ac:dyDescent="0.25">
      <c r="A17" s="74" t="s">
        <v>24</v>
      </c>
      <c r="B17" s="626">
        <v>104823</v>
      </c>
      <c r="C17" s="624">
        <v>51121</v>
      </c>
      <c r="D17" s="625">
        <v>59825</v>
      </c>
      <c r="E17" s="627">
        <v>44998</v>
      </c>
      <c r="F17" s="626">
        <v>1988</v>
      </c>
      <c r="G17" s="624">
        <v>960</v>
      </c>
      <c r="H17" s="625">
        <v>1621</v>
      </c>
      <c r="I17" s="627">
        <v>367</v>
      </c>
      <c r="J17" s="632">
        <v>1037</v>
      </c>
      <c r="K17" s="625">
        <v>506</v>
      </c>
      <c r="L17" s="625">
        <v>621</v>
      </c>
      <c r="M17" s="627">
        <v>416</v>
      </c>
      <c r="O17" s="416"/>
      <c r="P17" s="416"/>
      <c r="Q17" s="416"/>
    </row>
    <row r="18" spans="1:17" x14ac:dyDescent="0.25">
      <c r="A18" s="74" t="s">
        <v>25</v>
      </c>
      <c r="B18" s="626">
        <v>54300</v>
      </c>
      <c r="C18" s="624">
        <v>26485</v>
      </c>
      <c r="D18" s="625">
        <v>30369</v>
      </c>
      <c r="E18" s="627">
        <v>23931</v>
      </c>
      <c r="F18" s="626">
        <v>915</v>
      </c>
      <c r="G18" s="624">
        <v>386</v>
      </c>
      <c r="H18" s="625">
        <v>568</v>
      </c>
      <c r="I18" s="627">
        <v>347</v>
      </c>
      <c r="J18" s="632">
        <v>395</v>
      </c>
      <c r="K18" s="625">
        <v>200</v>
      </c>
      <c r="L18" s="625">
        <v>169</v>
      </c>
      <c r="M18" s="627">
        <v>226</v>
      </c>
      <c r="O18" s="416"/>
      <c r="P18" s="416"/>
      <c r="Q18" s="416"/>
    </row>
    <row r="19" spans="1:17" x14ac:dyDescent="0.25">
      <c r="A19" s="74" t="s">
        <v>26</v>
      </c>
      <c r="B19" s="626">
        <v>49221</v>
      </c>
      <c r="C19" s="624">
        <v>23816</v>
      </c>
      <c r="D19" s="625">
        <v>27249</v>
      </c>
      <c r="E19" s="627">
        <v>21972</v>
      </c>
      <c r="F19" s="626">
        <v>852</v>
      </c>
      <c r="G19" s="624">
        <v>426</v>
      </c>
      <c r="H19" s="625">
        <v>579</v>
      </c>
      <c r="I19" s="627">
        <v>273</v>
      </c>
      <c r="J19" s="632">
        <v>650</v>
      </c>
      <c r="K19" s="625">
        <v>338</v>
      </c>
      <c r="L19" s="625">
        <v>334</v>
      </c>
      <c r="M19" s="627">
        <v>316</v>
      </c>
      <c r="O19" s="416"/>
      <c r="P19" s="416"/>
      <c r="Q19" s="416"/>
    </row>
    <row r="20" spans="1:17" ht="15.75" thickBot="1" x14ac:dyDescent="0.3">
      <c r="A20" s="75" t="s">
        <v>27</v>
      </c>
      <c r="B20" s="628">
        <v>101304</v>
      </c>
      <c r="C20" s="629">
        <v>49474</v>
      </c>
      <c r="D20" s="630">
        <v>56057</v>
      </c>
      <c r="E20" s="631">
        <v>45247</v>
      </c>
      <c r="F20" s="628">
        <v>1648</v>
      </c>
      <c r="G20" s="629">
        <v>703</v>
      </c>
      <c r="H20" s="630">
        <v>1071</v>
      </c>
      <c r="I20" s="631">
        <v>577</v>
      </c>
      <c r="J20" s="633">
        <v>1026</v>
      </c>
      <c r="K20" s="630">
        <v>501</v>
      </c>
      <c r="L20" s="630">
        <v>572</v>
      </c>
      <c r="M20" s="631">
        <v>454</v>
      </c>
      <c r="O20" s="416"/>
      <c r="P20" s="416"/>
      <c r="Q20" s="416"/>
    </row>
  </sheetData>
  <mergeCells count="13">
    <mergeCell ref="A3:A5"/>
    <mergeCell ref="L4:M4"/>
    <mergeCell ref="B3:E3"/>
    <mergeCell ref="F3:I3"/>
    <mergeCell ref="J3:M3"/>
    <mergeCell ref="B4:B5"/>
    <mergeCell ref="C4:C5"/>
    <mergeCell ref="D4:E4"/>
    <mergeCell ref="F4:F5"/>
    <mergeCell ref="G4:G5"/>
    <mergeCell ref="H4:I4"/>
    <mergeCell ref="J4:J5"/>
    <mergeCell ref="K4:K5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1"/>
  <dimension ref="A1:AA23"/>
  <sheetViews>
    <sheetView zoomScaleNormal="100" workbookViewId="0"/>
  </sheetViews>
  <sheetFormatPr defaultColWidth="9.140625" defaultRowHeight="15" x14ac:dyDescent="0.25"/>
  <cols>
    <col min="1" max="1" width="18" style="107" customWidth="1"/>
    <col min="2" max="12" width="6.7109375" style="107" customWidth="1"/>
    <col min="13" max="18" width="6.42578125" style="107" customWidth="1"/>
    <col min="19" max="16384" width="9.140625" style="107"/>
  </cols>
  <sheetData>
    <row r="1" spans="1:27" s="25" customFormat="1" ht="17.25" customHeight="1" x14ac:dyDescent="0.2">
      <c r="A1" s="78" t="s">
        <v>345</v>
      </c>
      <c r="B1" s="80"/>
      <c r="C1" s="80"/>
      <c r="D1" s="80"/>
      <c r="E1" s="30"/>
      <c r="F1" s="30"/>
      <c r="G1" s="30"/>
      <c r="H1" s="30"/>
      <c r="I1" s="30"/>
      <c r="L1" s="236"/>
    </row>
    <row r="2" spans="1:27" ht="17.25" customHeight="1" thickBot="1" x14ac:dyDescent="0.3">
      <c r="A2" s="167" t="s">
        <v>86</v>
      </c>
      <c r="B2" s="105"/>
      <c r="C2" s="105"/>
    </row>
    <row r="3" spans="1:27" ht="24" customHeight="1" x14ac:dyDescent="0.25">
      <c r="A3" s="790" t="s">
        <v>83</v>
      </c>
      <c r="B3" s="792" t="s">
        <v>91</v>
      </c>
      <c r="C3" s="793"/>
      <c r="D3" s="793"/>
      <c r="E3" s="793"/>
      <c r="F3" s="793"/>
      <c r="G3" s="793"/>
      <c r="H3" s="793"/>
      <c r="I3" s="793"/>
      <c r="J3" s="793"/>
      <c r="K3" s="793"/>
      <c r="L3" s="794"/>
      <c r="M3" s="795" t="s">
        <v>266</v>
      </c>
      <c r="N3" s="796"/>
      <c r="O3" s="797" t="s">
        <v>267</v>
      </c>
      <c r="P3" s="798"/>
      <c r="Q3" s="795" t="s">
        <v>268</v>
      </c>
      <c r="R3" s="799"/>
    </row>
    <row r="4" spans="1:27" ht="17.25" customHeight="1" thickBot="1" x14ac:dyDescent="0.3">
      <c r="A4" s="791"/>
      <c r="B4" s="292" t="s">
        <v>6</v>
      </c>
      <c r="C4" s="292" t="s">
        <v>7</v>
      </c>
      <c r="D4" s="292" t="s">
        <v>8</v>
      </c>
      <c r="E4" s="292" t="s">
        <v>9</v>
      </c>
      <c r="F4" s="292" t="s">
        <v>10</v>
      </c>
      <c r="G4" s="292" t="s">
        <v>11</v>
      </c>
      <c r="H4" s="293" t="s">
        <v>52</v>
      </c>
      <c r="I4" s="293" t="s">
        <v>82</v>
      </c>
      <c r="J4" s="293" t="s">
        <v>193</v>
      </c>
      <c r="K4" s="293" t="s">
        <v>242</v>
      </c>
      <c r="L4" s="294" t="s">
        <v>265</v>
      </c>
      <c r="M4" s="295" t="s">
        <v>84</v>
      </c>
      <c r="N4" s="296" t="s">
        <v>85</v>
      </c>
      <c r="O4" s="297" t="s">
        <v>84</v>
      </c>
      <c r="P4" s="296" t="s">
        <v>85</v>
      </c>
      <c r="Q4" s="297" t="s">
        <v>84</v>
      </c>
      <c r="R4" s="327" t="s">
        <v>85</v>
      </c>
    </row>
    <row r="5" spans="1:27" ht="17.25" customHeight="1" x14ac:dyDescent="0.25">
      <c r="A5" s="95" t="s">
        <v>13</v>
      </c>
      <c r="B5" s="168">
        <v>42105</v>
      </c>
      <c r="C5" s="168">
        <v>41739</v>
      </c>
      <c r="D5" s="168">
        <v>42334</v>
      </c>
      <c r="E5" s="168">
        <v>43259</v>
      </c>
      <c r="F5" s="168">
        <v>44091</v>
      </c>
      <c r="G5" s="168">
        <v>45116</v>
      </c>
      <c r="H5" s="168">
        <v>46023</v>
      </c>
      <c r="I5" s="168">
        <v>46774</v>
      </c>
      <c r="J5" s="168">
        <v>48117</v>
      </c>
      <c r="K5" s="168">
        <v>49201</v>
      </c>
      <c r="L5" s="169">
        <v>50050</v>
      </c>
      <c r="M5" s="222">
        <f>L5-K5</f>
        <v>849</v>
      </c>
      <c r="N5" s="223">
        <f>L5/K5-1</f>
        <v>1.7255746834413888E-2</v>
      </c>
      <c r="O5" s="226">
        <f>L5-G5</f>
        <v>4934</v>
      </c>
      <c r="P5" s="223">
        <f>L5/G5-1</f>
        <v>0.10936253213937408</v>
      </c>
      <c r="Q5" s="226">
        <f>L5-B5</f>
        <v>7945</v>
      </c>
      <c r="R5" s="211">
        <f>L5/B5-1</f>
        <v>0.18869492934330845</v>
      </c>
      <c r="T5"/>
      <c r="U5"/>
      <c r="V5"/>
      <c r="W5"/>
      <c r="X5"/>
      <c r="Y5"/>
      <c r="Z5"/>
      <c r="AA5"/>
    </row>
    <row r="6" spans="1:27" ht="17.25" customHeight="1" x14ac:dyDescent="0.25">
      <c r="A6" s="98" t="s">
        <v>14</v>
      </c>
      <c r="B6" s="111">
        <v>3820</v>
      </c>
      <c r="C6" s="111">
        <v>3879</v>
      </c>
      <c r="D6" s="111">
        <v>4044</v>
      </c>
      <c r="E6" s="111">
        <v>4232</v>
      </c>
      <c r="F6" s="111">
        <v>4442</v>
      </c>
      <c r="G6" s="111">
        <v>4639</v>
      </c>
      <c r="H6" s="111">
        <v>4812</v>
      </c>
      <c r="I6" s="111">
        <v>4989</v>
      </c>
      <c r="J6" s="111">
        <v>5128</v>
      </c>
      <c r="K6" s="111">
        <v>5286</v>
      </c>
      <c r="L6" s="170">
        <v>5386</v>
      </c>
      <c r="M6" s="224">
        <f t="shared" ref="M6:M19" si="0">L6-K6</f>
        <v>100</v>
      </c>
      <c r="N6" s="215">
        <f t="shared" ref="N6:N19" si="1">L6/K6-1</f>
        <v>1.891789632992813E-2</v>
      </c>
      <c r="O6" s="227">
        <f t="shared" ref="O6:O19" si="2">L6-G6</f>
        <v>747</v>
      </c>
      <c r="P6" s="215">
        <f t="shared" ref="P6:P19" si="3">L6/G6-1</f>
        <v>0.16102608320758782</v>
      </c>
      <c r="Q6" s="227">
        <f t="shared" ref="Q6:Q19" si="4">L6-B6</f>
        <v>1566</v>
      </c>
      <c r="R6" s="216">
        <f t="shared" ref="R6:R19" si="5">L6/B6-1</f>
        <v>0.4099476439790577</v>
      </c>
      <c r="T6"/>
      <c r="U6"/>
      <c r="V6"/>
      <c r="W6"/>
      <c r="X6"/>
      <c r="Y6"/>
      <c r="Z6"/>
      <c r="AA6"/>
    </row>
    <row r="7" spans="1:27" ht="17.25" customHeight="1" x14ac:dyDescent="0.25">
      <c r="A7" s="98" t="s">
        <v>15</v>
      </c>
      <c r="B7" s="111">
        <v>5096</v>
      </c>
      <c r="C7" s="111">
        <v>5103</v>
      </c>
      <c r="D7" s="111">
        <v>5223</v>
      </c>
      <c r="E7" s="111">
        <v>5415</v>
      </c>
      <c r="F7" s="111">
        <v>5615</v>
      </c>
      <c r="G7" s="111">
        <v>5834</v>
      </c>
      <c r="H7" s="111">
        <v>6050</v>
      </c>
      <c r="I7" s="111">
        <v>6234</v>
      </c>
      <c r="J7" s="111">
        <v>6465</v>
      </c>
      <c r="K7" s="111">
        <v>6685</v>
      </c>
      <c r="L7" s="170">
        <v>6858</v>
      </c>
      <c r="M7" s="224">
        <f t="shared" si="0"/>
        <v>173</v>
      </c>
      <c r="N7" s="215">
        <f t="shared" si="1"/>
        <v>2.5878833208676122E-2</v>
      </c>
      <c r="O7" s="227">
        <f t="shared" si="2"/>
        <v>1024</v>
      </c>
      <c r="P7" s="215">
        <f t="shared" si="3"/>
        <v>0.17552279739458343</v>
      </c>
      <c r="Q7" s="227">
        <f t="shared" si="4"/>
        <v>1762</v>
      </c>
      <c r="R7" s="216">
        <f t="shared" si="5"/>
        <v>0.34576138147566726</v>
      </c>
      <c r="T7"/>
      <c r="U7"/>
      <c r="V7"/>
      <c r="W7"/>
      <c r="X7"/>
      <c r="Y7"/>
      <c r="Z7"/>
      <c r="AA7"/>
    </row>
    <row r="8" spans="1:27" ht="17.25" customHeight="1" x14ac:dyDescent="0.25">
      <c r="A8" s="98" t="s">
        <v>16</v>
      </c>
      <c r="B8" s="111">
        <v>2638</v>
      </c>
      <c r="C8" s="111">
        <v>2585</v>
      </c>
      <c r="D8" s="111">
        <v>2619</v>
      </c>
      <c r="E8" s="111">
        <v>2678</v>
      </c>
      <c r="F8" s="111">
        <v>2713</v>
      </c>
      <c r="G8" s="111">
        <v>2782</v>
      </c>
      <c r="H8" s="111">
        <v>2818</v>
      </c>
      <c r="I8" s="111">
        <v>2851</v>
      </c>
      <c r="J8" s="111">
        <v>2935</v>
      </c>
      <c r="K8" s="111">
        <v>3004</v>
      </c>
      <c r="L8" s="170">
        <v>3067</v>
      </c>
      <c r="M8" s="224">
        <f t="shared" si="0"/>
        <v>63</v>
      </c>
      <c r="N8" s="215">
        <f t="shared" si="1"/>
        <v>2.0972037283621736E-2</v>
      </c>
      <c r="O8" s="227">
        <f t="shared" si="2"/>
        <v>285</v>
      </c>
      <c r="P8" s="215">
        <f t="shared" si="3"/>
        <v>0.10244428468727529</v>
      </c>
      <c r="Q8" s="227">
        <f t="shared" si="4"/>
        <v>429</v>
      </c>
      <c r="R8" s="216">
        <f t="shared" si="5"/>
        <v>0.16262319939347991</v>
      </c>
      <c r="T8"/>
      <c r="U8"/>
      <c r="V8"/>
      <c r="W8"/>
      <c r="X8"/>
      <c r="Y8"/>
      <c r="Z8"/>
      <c r="AA8"/>
    </row>
    <row r="9" spans="1:27" ht="17.25" customHeight="1" x14ac:dyDescent="0.25">
      <c r="A9" s="98" t="s">
        <v>17</v>
      </c>
      <c r="B9" s="111">
        <v>2269</v>
      </c>
      <c r="C9" s="111">
        <v>2254</v>
      </c>
      <c r="D9" s="111">
        <v>2314</v>
      </c>
      <c r="E9" s="111">
        <v>2364</v>
      </c>
      <c r="F9" s="111">
        <v>2413</v>
      </c>
      <c r="G9" s="111">
        <v>2455</v>
      </c>
      <c r="H9" s="111">
        <v>2493</v>
      </c>
      <c r="I9" s="111">
        <v>2505</v>
      </c>
      <c r="J9" s="111">
        <v>2570</v>
      </c>
      <c r="K9" s="111">
        <v>2619</v>
      </c>
      <c r="L9" s="170">
        <v>2649</v>
      </c>
      <c r="M9" s="224">
        <f t="shared" si="0"/>
        <v>30</v>
      </c>
      <c r="N9" s="215">
        <f t="shared" si="1"/>
        <v>1.1454753722794919E-2</v>
      </c>
      <c r="O9" s="227">
        <f t="shared" si="2"/>
        <v>194</v>
      </c>
      <c r="P9" s="215">
        <f t="shared" si="3"/>
        <v>7.9022403258655727E-2</v>
      </c>
      <c r="Q9" s="227">
        <f t="shared" si="4"/>
        <v>380</v>
      </c>
      <c r="R9" s="216">
        <f t="shared" si="5"/>
        <v>0.16747465843984144</v>
      </c>
      <c r="T9"/>
      <c r="U9"/>
      <c r="V9"/>
      <c r="W9"/>
      <c r="X9"/>
      <c r="Y9"/>
      <c r="Z9"/>
      <c r="AA9"/>
    </row>
    <row r="10" spans="1:27" ht="17.25" customHeight="1" x14ac:dyDescent="0.25">
      <c r="A10" s="98" t="s">
        <v>18</v>
      </c>
      <c r="B10" s="111">
        <v>1224</v>
      </c>
      <c r="C10" s="111">
        <v>1189</v>
      </c>
      <c r="D10" s="111">
        <v>1199</v>
      </c>
      <c r="E10" s="111">
        <v>1214</v>
      </c>
      <c r="F10" s="111">
        <v>1235</v>
      </c>
      <c r="G10" s="111">
        <v>1254</v>
      </c>
      <c r="H10" s="111">
        <v>1263</v>
      </c>
      <c r="I10" s="111">
        <v>1270</v>
      </c>
      <c r="J10" s="111">
        <v>1287</v>
      </c>
      <c r="K10" s="111">
        <v>1317</v>
      </c>
      <c r="L10" s="170">
        <v>1338</v>
      </c>
      <c r="M10" s="224">
        <f t="shared" si="0"/>
        <v>21</v>
      </c>
      <c r="N10" s="215">
        <f t="shared" si="1"/>
        <v>1.5945330296127658E-2</v>
      </c>
      <c r="O10" s="227">
        <f t="shared" si="2"/>
        <v>84</v>
      </c>
      <c r="P10" s="215">
        <f t="shared" si="3"/>
        <v>6.698564593301426E-2</v>
      </c>
      <c r="Q10" s="214">
        <f t="shared" si="4"/>
        <v>114</v>
      </c>
      <c r="R10" s="216">
        <f t="shared" si="5"/>
        <v>9.3137254901960675E-2</v>
      </c>
      <c r="T10"/>
      <c r="U10"/>
      <c r="V10"/>
      <c r="W10"/>
      <c r="X10"/>
      <c r="Y10"/>
      <c r="Z10"/>
      <c r="AA10"/>
    </row>
    <row r="11" spans="1:27" ht="17.25" customHeight="1" x14ac:dyDescent="0.25">
      <c r="A11" s="98" t="s">
        <v>19</v>
      </c>
      <c r="B11" s="111">
        <v>3615</v>
      </c>
      <c r="C11" s="111">
        <v>3580</v>
      </c>
      <c r="D11" s="111">
        <v>3593</v>
      </c>
      <c r="E11" s="111">
        <v>3630</v>
      </c>
      <c r="F11" s="111">
        <v>3661</v>
      </c>
      <c r="G11" s="111">
        <v>3701</v>
      </c>
      <c r="H11" s="111">
        <v>3753</v>
      </c>
      <c r="I11" s="111">
        <v>3789</v>
      </c>
      <c r="J11" s="111">
        <v>3862</v>
      </c>
      <c r="K11" s="111">
        <v>3914</v>
      </c>
      <c r="L11" s="170">
        <v>3944</v>
      </c>
      <c r="M11" s="224">
        <f t="shared" si="0"/>
        <v>30</v>
      </c>
      <c r="N11" s="215">
        <f t="shared" si="1"/>
        <v>7.6647930505875372E-3</v>
      </c>
      <c r="O11" s="227">
        <f t="shared" si="2"/>
        <v>243</v>
      </c>
      <c r="P11" s="215">
        <f t="shared" si="3"/>
        <v>6.5657930289111155E-2</v>
      </c>
      <c r="Q11" s="227">
        <f t="shared" si="4"/>
        <v>329</v>
      </c>
      <c r="R11" s="216">
        <f t="shared" si="5"/>
        <v>9.1009681881051074E-2</v>
      </c>
      <c r="T11"/>
      <c r="U11"/>
      <c r="V11"/>
      <c r="W11"/>
      <c r="X11"/>
      <c r="Y11"/>
      <c r="Z11"/>
      <c r="AA11"/>
    </row>
    <row r="12" spans="1:27" ht="17.25" customHeight="1" x14ac:dyDescent="0.25">
      <c r="A12" s="98" t="s">
        <v>20</v>
      </c>
      <c r="B12" s="111">
        <v>1929</v>
      </c>
      <c r="C12" s="111">
        <v>1888</v>
      </c>
      <c r="D12" s="111">
        <v>1921</v>
      </c>
      <c r="E12" s="111">
        <v>1947</v>
      </c>
      <c r="F12" s="111">
        <v>1986</v>
      </c>
      <c r="G12" s="111">
        <v>2038</v>
      </c>
      <c r="H12" s="111">
        <v>2068</v>
      </c>
      <c r="I12" s="111">
        <v>2071</v>
      </c>
      <c r="J12" s="111">
        <v>2126</v>
      </c>
      <c r="K12" s="111">
        <v>2169</v>
      </c>
      <c r="L12" s="170">
        <v>2205</v>
      </c>
      <c r="M12" s="224">
        <f t="shared" si="0"/>
        <v>36</v>
      </c>
      <c r="N12" s="215">
        <f t="shared" si="1"/>
        <v>1.6597510373443924E-2</v>
      </c>
      <c r="O12" s="227">
        <f t="shared" si="2"/>
        <v>167</v>
      </c>
      <c r="P12" s="215">
        <f t="shared" si="3"/>
        <v>8.1943081452404254E-2</v>
      </c>
      <c r="Q12" s="227">
        <f t="shared" si="4"/>
        <v>276</v>
      </c>
      <c r="R12" s="216">
        <f t="shared" si="5"/>
        <v>0.14307931570762045</v>
      </c>
      <c r="T12"/>
      <c r="U12"/>
      <c r="V12"/>
      <c r="W12"/>
      <c r="X12"/>
      <c r="Y12"/>
      <c r="Z12"/>
      <c r="AA12"/>
    </row>
    <row r="13" spans="1:27" ht="17.25" customHeight="1" x14ac:dyDescent="0.25">
      <c r="A13" s="98" t="s">
        <v>21</v>
      </c>
      <c r="B13" s="111">
        <v>2361</v>
      </c>
      <c r="C13" s="111">
        <v>2342</v>
      </c>
      <c r="D13" s="111">
        <v>2366</v>
      </c>
      <c r="E13" s="111">
        <v>2413</v>
      </c>
      <c r="F13" s="111">
        <v>2430</v>
      </c>
      <c r="G13" s="111">
        <v>2487</v>
      </c>
      <c r="H13" s="111">
        <v>2507</v>
      </c>
      <c r="I13" s="111">
        <v>2552</v>
      </c>
      <c r="J13" s="111">
        <v>2607</v>
      </c>
      <c r="K13" s="111">
        <v>2660</v>
      </c>
      <c r="L13" s="170">
        <v>2683</v>
      </c>
      <c r="M13" s="224">
        <f t="shared" si="0"/>
        <v>23</v>
      </c>
      <c r="N13" s="215">
        <f t="shared" si="1"/>
        <v>8.6466165413534579E-3</v>
      </c>
      <c r="O13" s="227">
        <f t="shared" si="2"/>
        <v>196</v>
      </c>
      <c r="P13" s="215">
        <f t="shared" si="3"/>
        <v>7.8809811017289899E-2</v>
      </c>
      <c r="Q13" s="227">
        <f t="shared" si="4"/>
        <v>322</v>
      </c>
      <c r="R13" s="216">
        <f t="shared" si="5"/>
        <v>0.13638288860652259</v>
      </c>
      <c r="T13"/>
      <c r="U13"/>
      <c r="V13"/>
      <c r="W13"/>
      <c r="X13"/>
      <c r="Y13"/>
      <c r="Z13"/>
      <c r="AA13"/>
    </row>
    <row r="14" spans="1:27" ht="17.25" customHeight="1" x14ac:dyDescent="0.25">
      <c r="A14" s="98" t="s">
        <v>22</v>
      </c>
      <c r="B14" s="111">
        <v>2208</v>
      </c>
      <c r="C14" s="111">
        <v>2156</v>
      </c>
      <c r="D14" s="111">
        <v>2179</v>
      </c>
      <c r="E14" s="111">
        <v>2223</v>
      </c>
      <c r="F14" s="111">
        <v>2238</v>
      </c>
      <c r="G14" s="111">
        <v>2256</v>
      </c>
      <c r="H14" s="111">
        <v>2284</v>
      </c>
      <c r="I14" s="111">
        <v>2327</v>
      </c>
      <c r="J14" s="111">
        <v>2398</v>
      </c>
      <c r="K14" s="111">
        <v>2446</v>
      </c>
      <c r="L14" s="170">
        <v>2481</v>
      </c>
      <c r="M14" s="224">
        <f t="shared" si="0"/>
        <v>35</v>
      </c>
      <c r="N14" s="215">
        <f t="shared" si="1"/>
        <v>1.4309076042518409E-2</v>
      </c>
      <c r="O14" s="227">
        <f t="shared" si="2"/>
        <v>225</v>
      </c>
      <c r="P14" s="215">
        <f t="shared" si="3"/>
        <v>9.9734042553191404E-2</v>
      </c>
      <c r="Q14" s="227">
        <f t="shared" si="4"/>
        <v>273</v>
      </c>
      <c r="R14" s="216">
        <f t="shared" si="5"/>
        <v>0.12364130434782616</v>
      </c>
      <c r="T14"/>
      <c r="U14"/>
      <c r="V14"/>
      <c r="W14"/>
      <c r="X14"/>
      <c r="Y14"/>
      <c r="Z14"/>
      <c r="AA14"/>
    </row>
    <row r="15" spans="1:27" ht="17.25" customHeight="1" x14ac:dyDescent="0.25">
      <c r="A15" s="98" t="s">
        <v>23</v>
      </c>
      <c r="B15" s="111">
        <v>2172</v>
      </c>
      <c r="C15" s="111">
        <v>2151</v>
      </c>
      <c r="D15" s="111">
        <v>2153</v>
      </c>
      <c r="E15" s="111">
        <v>2172</v>
      </c>
      <c r="F15" s="111">
        <v>2200</v>
      </c>
      <c r="G15" s="111">
        <v>2212</v>
      </c>
      <c r="H15" s="111">
        <v>2248</v>
      </c>
      <c r="I15" s="111">
        <v>2268</v>
      </c>
      <c r="J15" s="111">
        <v>2347</v>
      </c>
      <c r="K15" s="111">
        <v>2388</v>
      </c>
      <c r="L15" s="170">
        <v>2433</v>
      </c>
      <c r="M15" s="224">
        <f t="shared" si="0"/>
        <v>45</v>
      </c>
      <c r="N15" s="215">
        <f t="shared" si="1"/>
        <v>1.8844221105527748E-2</v>
      </c>
      <c r="O15" s="227">
        <f t="shared" si="2"/>
        <v>221</v>
      </c>
      <c r="P15" s="215">
        <f t="shared" si="3"/>
        <v>9.9909584086799175E-2</v>
      </c>
      <c r="Q15" s="227">
        <f t="shared" si="4"/>
        <v>261</v>
      </c>
      <c r="R15" s="216">
        <f t="shared" si="5"/>
        <v>0.12016574585635365</v>
      </c>
      <c r="T15"/>
      <c r="U15"/>
      <c r="V15"/>
      <c r="W15"/>
      <c r="X15"/>
      <c r="Y15"/>
      <c r="Z15"/>
      <c r="AA15"/>
    </row>
    <row r="16" spans="1:27" ht="17.25" customHeight="1" x14ac:dyDescent="0.25">
      <c r="A16" s="98" t="s">
        <v>24</v>
      </c>
      <c r="B16" s="111">
        <v>4585</v>
      </c>
      <c r="C16" s="111">
        <v>4564</v>
      </c>
      <c r="D16" s="111">
        <v>4614</v>
      </c>
      <c r="E16" s="111">
        <v>4709</v>
      </c>
      <c r="F16" s="111">
        <v>4825</v>
      </c>
      <c r="G16" s="111">
        <v>4964</v>
      </c>
      <c r="H16" s="111">
        <v>5096</v>
      </c>
      <c r="I16" s="111">
        <v>5180</v>
      </c>
      <c r="J16" s="111">
        <v>5343</v>
      </c>
      <c r="K16" s="111">
        <v>5472</v>
      </c>
      <c r="L16" s="170">
        <v>5622</v>
      </c>
      <c r="M16" s="224">
        <f t="shared" si="0"/>
        <v>150</v>
      </c>
      <c r="N16" s="215">
        <f t="shared" si="1"/>
        <v>2.7412280701754277E-2</v>
      </c>
      <c r="O16" s="227">
        <f t="shared" si="2"/>
        <v>658</v>
      </c>
      <c r="P16" s="215">
        <f t="shared" si="3"/>
        <v>0.13255439161966165</v>
      </c>
      <c r="Q16" s="227">
        <f t="shared" si="4"/>
        <v>1037</v>
      </c>
      <c r="R16" s="216">
        <f t="shared" si="5"/>
        <v>0.22617230098146135</v>
      </c>
      <c r="T16"/>
      <c r="U16"/>
      <c r="V16"/>
      <c r="W16"/>
      <c r="X16"/>
      <c r="Y16"/>
      <c r="Z16"/>
      <c r="AA16"/>
    </row>
    <row r="17" spans="1:27" ht="17.25" customHeight="1" x14ac:dyDescent="0.25">
      <c r="A17" s="98" t="s">
        <v>25</v>
      </c>
      <c r="B17" s="111">
        <v>2641</v>
      </c>
      <c r="C17" s="111">
        <v>2621</v>
      </c>
      <c r="D17" s="111">
        <v>2635</v>
      </c>
      <c r="E17" s="111">
        <v>2694</v>
      </c>
      <c r="F17" s="111">
        <v>2721</v>
      </c>
      <c r="G17" s="111">
        <v>2761</v>
      </c>
      <c r="H17" s="111">
        <v>2781</v>
      </c>
      <c r="I17" s="111">
        <v>2807</v>
      </c>
      <c r="J17" s="111">
        <v>2902</v>
      </c>
      <c r="K17" s="111">
        <v>2968</v>
      </c>
      <c r="L17" s="170">
        <v>3015</v>
      </c>
      <c r="M17" s="224">
        <f t="shared" si="0"/>
        <v>47</v>
      </c>
      <c r="N17" s="215">
        <f t="shared" si="1"/>
        <v>1.5835579514824838E-2</v>
      </c>
      <c r="O17" s="227">
        <f t="shared" si="2"/>
        <v>254</v>
      </c>
      <c r="P17" s="215">
        <f t="shared" si="3"/>
        <v>9.1995653748641715E-2</v>
      </c>
      <c r="Q17" s="227">
        <f t="shared" si="4"/>
        <v>374</v>
      </c>
      <c r="R17" s="216">
        <f t="shared" si="5"/>
        <v>0.1416130253691783</v>
      </c>
      <c r="T17"/>
      <c r="U17"/>
      <c r="V17"/>
      <c r="W17"/>
      <c r="X17"/>
      <c r="Y17"/>
      <c r="Z17"/>
      <c r="AA17"/>
    </row>
    <row r="18" spans="1:27" ht="17.25" customHeight="1" x14ac:dyDescent="0.25">
      <c r="A18" s="98" t="s">
        <v>26</v>
      </c>
      <c r="B18" s="111">
        <v>2496</v>
      </c>
      <c r="C18" s="111">
        <v>2457</v>
      </c>
      <c r="D18" s="111">
        <v>2485</v>
      </c>
      <c r="E18" s="111">
        <v>2515</v>
      </c>
      <c r="F18" s="111">
        <v>2527</v>
      </c>
      <c r="G18" s="111">
        <v>2568</v>
      </c>
      <c r="H18" s="111">
        <v>2616</v>
      </c>
      <c r="I18" s="111">
        <v>2657</v>
      </c>
      <c r="J18" s="111">
        <v>2732</v>
      </c>
      <c r="K18" s="111">
        <v>2757</v>
      </c>
      <c r="L18" s="170">
        <v>2802</v>
      </c>
      <c r="M18" s="224">
        <f t="shared" si="0"/>
        <v>45</v>
      </c>
      <c r="N18" s="215">
        <f t="shared" si="1"/>
        <v>1.6322089227421177E-2</v>
      </c>
      <c r="O18" s="227">
        <f t="shared" si="2"/>
        <v>234</v>
      </c>
      <c r="P18" s="215">
        <f t="shared" si="3"/>
        <v>9.1121495327102897E-2</v>
      </c>
      <c r="Q18" s="227">
        <f t="shared" si="4"/>
        <v>306</v>
      </c>
      <c r="R18" s="216">
        <f t="shared" si="5"/>
        <v>0.12259615384615374</v>
      </c>
      <c r="T18"/>
      <c r="U18"/>
      <c r="V18"/>
      <c r="W18"/>
      <c r="X18"/>
      <c r="Y18"/>
      <c r="Z18"/>
      <c r="AA18"/>
    </row>
    <row r="19" spans="1:27" ht="17.25" customHeight="1" thickBot="1" x14ac:dyDescent="0.3">
      <c r="A19" s="96" t="s">
        <v>27</v>
      </c>
      <c r="B19" s="121">
        <v>5051</v>
      </c>
      <c r="C19" s="121">
        <v>4970</v>
      </c>
      <c r="D19" s="121">
        <v>4989</v>
      </c>
      <c r="E19" s="121">
        <v>5053</v>
      </c>
      <c r="F19" s="121">
        <v>5085</v>
      </c>
      <c r="G19" s="121">
        <v>5165</v>
      </c>
      <c r="H19" s="121">
        <v>5234</v>
      </c>
      <c r="I19" s="121">
        <v>5274</v>
      </c>
      <c r="J19" s="121">
        <v>5415</v>
      </c>
      <c r="K19" s="121">
        <v>5516</v>
      </c>
      <c r="L19" s="171">
        <v>5567</v>
      </c>
      <c r="M19" s="225">
        <f t="shared" si="0"/>
        <v>51</v>
      </c>
      <c r="N19" s="219">
        <f t="shared" si="1"/>
        <v>9.2458303118201357E-3</v>
      </c>
      <c r="O19" s="228">
        <f t="shared" si="2"/>
        <v>402</v>
      </c>
      <c r="P19" s="219">
        <f t="shared" si="3"/>
        <v>7.7831558567279746E-2</v>
      </c>
      <c r="Q19" s="228">
        <f t="shared" si="4"/>
        <v>516</v>
      </c>
      <c r="R19" s="220">
        <f t="shared" si="5"/>
        <v>0.10215798851712532</v>
      </c>
      <c r="T19"/>
      <c r="U19"/>
      <c r="V19"/>
      <c r="W19"/>
      <c r="X19"/>
      <c r="Y19"/>
      <c r="Z19"/>
      <c r="AA19"/>
    </row>
    <row r="20" spans="1:27" s="15" customFormat="1" ht="17.25" customHeight="1" x14ac:dyDescent="0.25">
      <c r="A20" s="105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T20" s="233"/>
    </row>
    <row r="21" spans="1:27" x14ac:dyDescent="0.25">
      <c r="B21"/>
      <c r="C21"/>
      <c r="D21"/>
      <c r="E21"/>
      <c r="F21"/>
      <c r="G21"/>
      <c r="H21"/>
      <c r="I21"/>
      <c r="J21"/>
      <c r="K21"/>
      <c r="L21" s="233"/>
    </row>
    <row r="22" spans="1:27" x14ac:dyDescent="0.25">
      <c r="B22"/>
      <c r="C22"/>
      <c r="D22"/>
      <c r="E22"/>
      <c r="F22"/>
      <c r="G22"/>
      <c r="H22"/>
      <c r="I22"/>
      <c r="J22"/>
      <c r="K22"/>
      <c r="L22"/>
    </row>
    <row r="23" spans="1:27" x14ac:dyDescent="0.25">
      <c r="B23"/>
      <c r="C23"/>
      <c r="D23"/>
      <c r="E23"/>
      <c r="F23"/>
      <c r="G23"/>
      <c r="H23"/>
      <c r="I23"/>
      <c r="J23"/>
      <c r="K23"/>
      <c r="L23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2"/>
  <dimension ref="A1:AB27"/>
  <sheetViews>
    <sheetView zoomScaleNormal="100" workbookViewId="0"/>
  </sheetViews>
  <sheetFormatPr defaultColWidth="9.140625" defaultRowHeight="15" x14ac:dyDescent="0.25"/>
  <cols>
    <col min="1" max="1" width="18" style="107" customWidth="1"/>
    <col min="2" max="12" width="6.7109375" style="107" customWidth="1"/>
    <col min="13" max="13" width="7" style="107" customWidth="1"/>
    <col min="14" max="14" width="5.7109375" style="107" customWidth="1"/>
    <col min="15" max="15" width="6.7109375" style="107" customWidth="1"/>
    <col min="16" max="16" width="6.42578125" style="107" customWidth="1"/>
    <col min="17" max="17" width="6.7109375" style="107" customWidth="1"/>
    <col min="18" max="18" width="6.42578125" style="107" customWidth="1"/>
    <col min="19" max="16384" width="9.140625" style="107"/>
  </cols>
  <sheetData>
    <row r="1" spans="1:28" s="25" customFormat="1" ht="17.25" customHeight="1" x14ac:dyDescent="0.2">
      <c r="A1" s="78" t="s">
        <v>344</v>
      </c>
      <c r="B1" s="80"/>
      <c r="C1" s="80"/>
      <c r="D1" s="80"/>
      <c r="E1" s="30"/>
      <c r="F1" s="30"/>
      <c r="G1" s="30"/>
      <c r="H1" s="30"/>
      <c r="I1" s="30"/>
      <c r="L1" s="236"/>
    </row>
    <row r="2" spans="1:28" ht="17.25" customHeight="1" thickBot="1" x14ac:dyDescent="0.3">
      <c r="A2" s="167" t="s">
        <v>86</v>
      </c>
      <c r="B2" s="105"/>
      <c r="C2" s="105"/>
    </row>
    <row r="3" spans="1:28" ht="24" customHeight="1" x14ac:dyDescent="0.25">
      <c r="A3" s="790" t="s">
        <v>83</v>
      </c>
      <c r="B3" s="792" t="s">
        <v>91</v>
      </c>
      <c r="C3" s="793"/>
      <c r="D3" s="793"/>
      <c r="E3" s="793"/>
      <c r="F3" s="793"/>
      <c r="G3" s="793"/>
      <c r="H3" s="793"/>
      <c r="I3" s="793"/>
      <c r="J3" s="793"/>
      <c r="K3" s="793"/>
      <c r="L3" s="794"/>
      <c r="M3" s="795" t="s">
        <v>266</v>
      </c>
      <c r="N3" s="796"/>
      <c r="O3" s="797" t="s">
        <v>267</v>
      </c>
      <c r="P3" s="798"/>
      <c r="Q3" s="795" t="s">
        <v>268</v>
      </c>
      <c r="R3" s="799"/>
    </row>
    <row r="4" spans="1:28" ht="17.25" customHeight="1" thickBot="1" x14ac:dyDescent="0.3">
      <c r="A4" s="791"/>
      <c r="B4" s="292" t="s">
        <v>6</v>
      </c>
      <c r="C4" s="292" t="s">
        <v>7</v>
      </c>
      <c r="D4" s="292" t="s">
        <v>8</v>
      </c>
      <c r="E4" s="292" t="s">
        <v>9</v>
      </c>
      <c r="F4" s="292" t="s">
        <v>10</v>
      </c>
      <c r="G4" s="292" t="s">
        <v>11</v>
      </c>
      <c r="H4" s="293" t="s">
        <v>52</v>
      </c>
      <c r="I4" s="293" t="s">
        <v>82</v>
      </c>
      <c r="J4" s="293" t="s">
        <v>193</v>
      </c>
      <c r="K4" s="293" t="s">
        <v>242</v>
      </c>
      <c r="L4" s="294" t="s">
        <v>265</v>
      </c>
      <c r="M4" s="295" t="s">
        <v>84</v>
      </c>
      <c r="N4" s="296" t="s">
        <v>85</v>
      </c>
      <c r="O4" s="297" t="s">
        <v>84</v>
      </c>
      <c r="P4" s="296" t="s">
        <v>85</v>
      </c>
      <c r="Q4" s="297" t="s">
        <v>84</v>
      </c>
      <c r="R4" s="327" t="s">
        <v>85</v>
      </c>
    </row>
    <row r="5" spans="1:28" ht="17.25" customHeight="1" x14ac:dyDescent="0.25">
      <c r="A5" s="95" t="s">
        <v>13</v>
      </c>
      <c r="B5" s="237">
        <v>794642</v>
      </c>
      <c r="C5" s="237">
        <v>807950</v>
      </c>
      <c r="D5" s="237">
        <v>827654</v>
      </c>
      <c r="E5" s="237">
        <v>854137</v>
      </c>
      <c r="F5" s="237">
        <v>880251</v>
      </c>
      <c r="G5" s="237">
        <v>906188</v>
      </c>
      <c r="H5" s="237">
        <v>926108</v>
      </c>
      <c r="I5" s="237">
        <v>940928</v>
      </c>
      <c r="J5" s="237">
        <v>952946</v>
      </c>
      <c r="K5" s="237">
        <v>962348</v>
      </c>
      <c r="L5" s="237">
        <v>964571</v>
      </c>
      <c r="M5" s="430">
        <f>L5-K5</f>
        <v>2223</v>
      </c>
      <c r="N5" s="223">
        <f>L5/K5-1</f>
        <v>2.3099751856916484E-3</v>
      </c>
      <c r="O5" s="226">
        <f>L5-G5</f>
        <v>58383</v>
      </c>
      <c r="P5" s="223">
        <f>L5/G5-1</f>
        <v>6.4427028387045615E-2</v>
      </c>
      <c r="Q5" s="226">
        <f>L5-B5</f>
        <v>169929</v>
      </c>
      <c r="R5" s="211">
        <f>L5/B5-1</f>
        <v>0.21384346661767184</v>
      </c>
      <c r="T5"/>
      <c r="U5"/>
      <c r="V5"/>
      <c r="W5"/>
      <c r="X5"/>
      <c r="Y5"/>
      <c r="Z5"/>
      <c r="AA5"/>
      <c r="AB5"/>
    </row>
    <row r="6" spans="1:28" ht="17.25" customHeight="1" x14ac:dyDescent="0.25">
      <c r="A6" s="98" t="s">
        <v>14</v>
      </c>
      <c r="B6" s="111">
        <v>76189</v>
      </c>
      <c r="C6" s="111">
        <v>79310</v>
      </c>
      <c r="D6" s="111">
        <v>83241</v>
      </c>
      <c r="E6" s="111">
        <v>88184</v>
      </c>
      <c r="F6" s="111">
        <v>93298</v>
      </c>
      <c r="G6" s="111">
        <v>98126</v>
      </c>
      <c r="H6" s="111">
        <v>102077</v>
      </c>
      <c r="I6" s="111">
        <v>105887</v>
      </c>
      <c r="J6" s="111">
        <v>108638</v>
      </c>
      <c r="K6" s="111">
        <v>110975</v>
      </c>
      <c r="L6" s="111">
        <v>112089</v>
      </c>
      <c r="M6" s="431">
        <f t="shared" ref="M6:M19" si="0">L6-K6</f>
        <v>1114</v>
      </c>
      <c r="N6" s="215">
        <f t="shared" ref="N6:N19" si="1">L6/K6-1</f>
        <v>1.003829691371938E-2</v>
      </c>
      <c r="O6" s="227">
        <f t="shared" ref="O6:O19" si="2">L6-G6</f>
        <v>13963</v>
      </c>
      <c r="P6" s="215">
        <f t="shared" ref="P6:P19" si="3">L6/G6-1</f>
        <v>0.14229663901514389</v>
      </c>
      <c r="Q6" s="227">
        <f t="shared" ref="Q6:Q19" si="4">L6-B6</f>
        <v>35900</v>
      </c>
      <c r="R6" s="216">
        <f t="shared" ref="R6:R19" si="5">L6/B6-1</f>
        <v>0.4711966294346952</v>
      </c>
      <c r="T6"/>
      <c r="U6"/>
      <c r="V6"/>
      <c r="W6"/>
      <c r="X6"/>
      <c r="Y6"/>
      <c r="Z6"/>
      <c r="AA6"/>
      <c r="AB6"/>
    </row>
    <row r="7" spans="1:28" ht="17.25" customHeight="1" x14ac:dyDescent="0.25">
      <c r="A7" s="98" t="s">
        <v>15</v>
      </c>
      <c r="B7" s="111">
        <v>97190</v>
      </c>
      <c r="C7" s="111">
        <v>100349</v>
      </c>
      <c r="D7" s="111">
        <v>104329</v>
      </c>
      <c r="E7" s="111">
        <v>109650</v>
      </c>
      <c r="F7" s="111">
        <v>115005</v>
      </c>
      <c r="G7" s="111">
        <v>120393</v>
      </c>
      <c r="H7" s="111">
        <v>125416</v>
      </c>
      <c r="I7" s="111">
        <v>129519</v>
      </c>
      <c r="J7" s="111">
        <v>133141</v>
      </c>
      <c r="K7" s="111">
        <v>136710</v>
      </c>
      <c r="L7" s="111">
        <v>138970</v>
      </c>
      <c r="M7" s="431">
        <f t="shared" si="0"/>
        <v>2260</v>
      </c>
      <c r="N7" s="215">
        <f t="shared" si="1"/>
        <v>1.6531343720283864E-2</v>
      </c>
      <c r="O7" s="227">
        <f t="shared" si="2"/>
        <v>18577</v>
      </c>
      <c r="P7" s="215">
        <f t="shared" si="3"/>
        <v>0.15430299103768497</v>
      </c>
      <c r="Q7" s="227">
        <f t="shared" si="4"/>
        <v>41780</v>
      </c>
      <c r="R7" s="216">
        <f t="shared" si="5"/>
        <v>0.42987961724457247</v>
      </c>
      <c r="T7"/>
      <c r="U7"/>
      <c r="V7"/>
      <c r="W7"/>
      <c r="X7"/>
      <c r="Y7"/>
      <c r="Z7"/>
      <c r="AA7"/>
      <c r="AB7"/>
    </row>
    <row r="8" spans="1:28" ht="17.25" customHeight="1" x14ac:dyDescent="0.25">
      <c r="A8" s="98" t="s">
        <v>16</v>
      </c>
      <c r="B8" s="111">
        <v>49737</v>
      </c>
      <c r="C8" s="111">
        <v>50393</v>
      </c>
      <c r="D8" s="111">
        <v>51569</v>
      </c>
      <c r="E8" s="111">
        <v>52741</v>
      </c>
      <c r="F8" s="111">
        <v>54054</v>
      </c>
      <c r="G8" s="111">
        <v>55426</v>
      </c>
      <c r="H8" s="111">
        <v>56337</v>
      </c>
      <c r="I8" s="111">
        <v>57070</v>
      </c>
      <c r="J8" s="111">
        <v>57646</v>
      </c>
      <c r="K8" s="111">
        <v>58146</v>
      </c>
      <c r="L8" s="111">
        <v>58383</v>
      </c>
      <c r="M8" s="431">
        <f t="shared" si="0"/>
        <v>237</v>
      </c>
      <c r="N8" s="215">
        <f t="shared" si="1"/>
        <v>4.0759467547208938E-3</v>
      </c>
      <c r="O8" s="227">
        <f t="shared" si="2"/>
        <v>2957</v>
      </c>
      <c r="P8" s="215">
        <f t="shared" si="3"/>
        <v>5.3350413163497201E-2</v>
      </c>
      <c r="Q8" s="227">
        <f t="shared" si="4"/>
        <v>8646</v>
      </c>
      <c r="R8" s="216">
        <f t="shared" si="5"/>
        <v>0.17383436877978165</v>
      </c>
      <c r="T8"/>
      <c r="U8"/>
      <c r="V8"/>
      <c r="W8"/>
      <c r="X8"/>
      <c r="Y8"/>
      <c r="Z8"/>
      <c r="AA8"/>
      <c r="AB8"/>
    </row>
    <row r="9" spans="1:28" ht="17.25" customHeight="1" x14ac:dyDescent="0.25">
      <c r="A9" s="98" t="s">
        <v>17</v>
      </c>
      <c r="B9" s="111">
        <v>42457</v>
      </c>
      <c r="C9" s="111">
        <v>43369</v>
      </c>
      <c r="D9" s="111">
        <v>44658</v>
      </c>
      <c r="E9" s="111">
        <v>46307</v>
      </c>
      <c r="F9" s="111">
        <v>47924</v>
      </c>
      <c r="G9" s="111">
        <v>49438</v>
      </c>
      <c r="H9" s="111">
        <v>50550</v>
      </c>
      <c r="I9" s="111">
        <v>51237</v>
      </c>
      <c r="J9" s="111">
        <v>51990</v>
      </c>
      <c r="K9" s="111">
        <v>52501</v>
      </c>
      <c r="L9" s="111">
        <v>52465</v>
      </c>
      <c r="M9" s="431">
        <f t="shared" si="0"/>
        <v>-36</v>
      </c>
      <c r="N9" s="215">
        <f t="shared" si="1"/>
        <v>-6.8570122473854411E-4</v>
      </c>
      <c r="O9" s="227">
        <f t="shared" si="2"/>
        <v>3027</v>
      </c>
      <c r="P9" s="215">
        <f t="shared" si="3"/>
        <v>6.1228205024475013E-2</v>
      </c>
      <c r="Q9" s="227">
        <f t="shared" si="4"/>
        <v>10008</v>
      </c>
      <c r="R9" s="216">
        <f t="shared" si="5"/>
        <v>0.23572084697458595</v>
      </c>
      <c r="T9"/>
      <c r="U9"/>
      <c r="V9"/>
      <c r="W9"/>
      <c r="X9"/>
      <c r="Y9"/>
      <c r="Z9"/>
      <c r="AA9"/>
      <c r="AB9"/>
    </row>
    <row r="10" spans="1:28" ht="17.25" customHeight="1" x14ac:dyDescent="0.25">
      <c r="A10" s="98" t="s">
        <v>18</v>
      </c>
      <c r="B10" s="111">
        <v>22899</v>
      </c>
      <c r="C10" s="111">
        <v>23065</v>
      </c>
      <c r="D10" s="111">
        <v>23345</v>
      </c>
      <c r="E10" s="111">
        <v>23935</v>
      </c>
      <c r="F10" s="111">
        <v>24359</v>
      </c>
      <c r="G10" s="111">
        <v>24845</v>
      </c>
      <c r="H10" s="111">
        <v>25002</v>
      </c>
      <c r="I10" s="111">
        <v>25185</v>
      </c>
      <c r="J10" s="111">
        <v>25167</v>
      </c>
      <c r="K10" s="111">
        <v>25151</v>
      </c>
      <c r="L10" s="111">
        <v>24834</v>
      </c>
      <c r="M10" s="431">
        <f t="shared" si="0"/>
        <v>-317</v>
      </c>
      <c r="N10" s="213">
        <f t="shared" si="1"/>
        <v>-1.260387260943896E-2</v>
      </c>
      <c r="O10" s="434">
        <f t="shared" si="2"/>
        <v>-11</v>
      </c>
      <c r="P10" s="215">
        <f t="shared" si="3"/>
        <v>-4.4274501911856223E-4</v>
      </c>
      <c r="Q10" s="227">
        <f t="shared" si="4"/>
        <v>1935</v>
      </c>
      <c r="R10" s="216">
        <f t="shared" si="5"/>
        <v>8.4501506616009525E-2</v>
      </c>
      <c r="T10"/>
      <c r="U10"/>
      <c r="V10"/>
      <c r="W10"/>
      <c r="X10"/>
      <c r="Y10"/>
      <c r="Z10"/>
      <c r="AA10"/>
      <c r="AB10"/>
    </row>
    <row r="11" spans="1:28" ht="17.25" customHeight="1" x14ac:dyDescent="0.25">
      <c r="A11" s="98" t="s">
        <v>19</v>
      </c>
      <c r="B11" s="111">
        <v>68342</v>
      </c>
      <c r="C11" s="111">
        <v>69095</v>
      </c>
      <c r="D11" s="111">
        <v>70179</v>
      </c>
      <c r="E11" s="111">
        <v>71949</v>
      </c>
      <c r="F11" s="111">
        <v>73600</v>
      </c>
      <c r="G11" s="111">
        <v>74974</v>
      </c>
      <c r="H11" s="111">
        <v>76079</v>
      </c>
      <c r="I11" s="111">
        <v>76391</v>
      </c>
      <c r="J11" s="111">
        <v>76107</v>
      </c>
      <c r="K11" s="111">
        <v>75890</v>
      </c>
      <c r="L11" s="111">
        <v>75176</v>
      </c>
      <c r="M11" s="431">
        <f t="shared" si="0"/>
        <v>-714</v>
      </c>
      <c r="N11" s="215">
        <f t="shared" si="1"/>
        <v>-9.4083541968639217E-3</v>
      </c>
      <c r="O11" s="227">
        <f t="shared" si="2"/>
        <v>202</v>
      </c>
      <c r="P11" s="215">
        <f t="shared" si="3"/>
        <v>2.6942673460133015E-3</v>
      </c>
      <c r="Q11" s="227">
        <f t="shared" si="4"/>
        <v>6834</v>
      </c>
      <c r="R11" s="216">
        <f t="shared" si="5"/>
        <v>9.9997073541892245E-2</v>
      </c>
      <c r="T11"/>
      <c r="U11"/>
      <c r="V11"/>
      <c r="W11"/>
      <c r="X11"/>
      <c r="Y11"/>
      <c r="Z11"/>
      <c r="AA11"/>
      <c r="AB11"/>
    </row>
    <row r="12" spans="1:28" ht="17.25" customHeight="1" x14ac:dyDescent="0.25">
      <c r="A12" s="98" t="s">
        <v>20</v>
      </c>
      <c r="B12" s="111">
        <v>35350</v>
      </c>
      <c r="C12" s="111">
        <v>35628</v>
      </c>
      <c r="D12" s="111">
        <v>36499</v>
      </c>
      <c r="E12" s="111">
        <v>37561</v>
      </c>
      <c r="F12" s="111">
        <v>38826</v>
      </c>
      <c r="G12" s="111">
        <v>39911</v>
      </c>
      <c r="H12" s="111">
        <v>40722</v>
      </c>
      <c r="I12" s="111">
        <v>41124</v>
      </c>
      <c r="J12" s="111">
        <v>41663</v>
      </c>
      <c r="K12" s="111">
        <v>41772</v>
      </c>
      <c r="L12" s="111">
        <v>41737</v>
      </c>
      <c r="M12" s="431">
        <f t="shared" si="0"/>
        <v>-35</v>
      </c>
      <c r="N12" s="215">
        <f t="shared" si="1"/>
        <v>-8.3788183472177646E-4</v>
      </c>
      <c r="O12" s="227">
        <f t="shared" si="2"/>
        <v>1826</v>
      </c>
      <c r="P12" s="215">
        <f t="shared" si="3"/>
        <v>4.5751797749993717E-2</v>
      </c>
      <c r="Q12" s="227">
        <f t="shared" si="4"/>
        <v>6387</v>
      </c>
      <c r="R12" s="216">
        <f t="shared" si="5"/>
        <v>0.18067892503536065</v>
      </c>
      <c r="T12"/>
      <c r="U12"/>
      <c r="V12"/>
      <c r="W12"/>
      <c r="X12"/>
      <c r="Y12"/>
      <c r="Z12"/>
      <c r="AA12"/>
      <c r="AB12"/>
    </row>
    <row r="13" spans="1:28" ht="17.25" customHeight="1" x14ac:dyDescent="0.25">
      <c r="A13" s="98" t="s">
        <v>21</v>
      </c>
      <c r="B13" s="111">
        <v>43494</v>
      </c>
      <c r="C13" s="111">
        <v>44065</v>
      </c>
      <c r="D13" s="111">
        <v>44898</v>
      </c>
      <c r="E13" s="111">
        <v>46045</v>
      </c>
      <c r="F13" s="111">
        <v>47126</v>
      </c>
      <c r="G13" s="111">
        <v>48324</v>
      </c>
      <c r="H13" s="111">
        <v>48917</v>
      </c>
      <c r="I13" s="111">
        <v>49569</v>
      </c>
      <c r="J13" s="111">
        <v>49725</v>
      </c>
      <c r="K13" s="111">
        <v>49850</v>
      </c>
      <c r="L13" s="111">
        <v>49524</v>
      </c>
      <c r="M13" s="431">
        <f t="shared" si="0"/>
        <v>-326</v>
      </c>
      <c r="N13" s="215">
        <f t="shared" si="1"/>
        <v>-6.5396188565697289E-3</v>
      </c>
      <c r="O13" s="227">
        <f t="shared" si="2"/>
        <v>1200</v>
      </c>
      <c r="P13" s="215">
        <f t="shared" si="3"/>
        <v>2.4832381425378802E-2</v>
      </c>
      <c r="Q13" s="227">
        <f t="shared" si="4"/>
        <v>6030</v>
      </c>
      <c r="R13" s="216">
        <f t="shared" si="5"/>
        <v>0.13863981238791556</v>
      </c>
      <c r="T13"/>
      <c r="U13"/>
      <c r="V13"/>
      <c r="W13"/>
      <c r="X13"/>
      <c r="Y13"/>
      <c r="Z13"/>
      <c r="AA13"/>
      <c r="AB13"/>
    </row>
    <row r="14" spans="1:28" ht="17.25" customHeight="1" x14ac:dyDescent="0.25">
      <c r="A14" s="98" t="s">
        <v>22</v>
      </c>
      <c r="B14" s="111">
        <v>41184</v>
      </c>
      <c r="C14" s="111">
        <v>41505</v>
      </c>
      <c r="D14" s="111">
        <v>42295</v>
      </c>
      <c r="E14" s="111">
        <v>43155</v>
      </c>
      <c r="F14" s="111">
        <v>44013</v>
      </c>
      <c r="G14" s="111">
        <v>44988</v>
      </c>
      <c r="H14" s="111">
        <v>45746</v>
      </c>
      <c r="I14" s="111">
        <v>46496</v>
      </c>
      <c r="J14" s="111">
        <v>47028</v>
      </c>
      <c r="K14" s="111">
        <v>47454</v>
      </c>
      <c r="L14" s="111">
        <v>47507</v>
      </c>
      <c r="M14" s="431">
        <f t="shared" si="0"/>
        <v>53</v>
      </c>
      <c r="N14" s="215">
        <f t="shared" si="1"/>
        <v>1.1168710751463529E-3</v>
      </c>
      <c r="O14" s="227">
        <f t="shared" si="2"/>
        <v>2519</v>
      </c>
      <c r="P14" s="215">
        <f t="shared" si="3"/>
        <v>5.5992709166889032E-2</v>
      </c>
      <c r="Q14" s="227">
        <f t="shared" si="4"/>
        <v>6323</v>
      </c>
      <c r="R14" s="216">
        <f t="shared" si="5"/>
        <v>0.15353049728049739</v>
      </c>
      <c r="T14"/>
      <c r="U14"/>
      <c r="V14"/>
      <c r="W14"/>
      <c r="X14"/>
      <c r="Y14"/>
      <c r="Z14"/>
      <c r="AA14"/>
      <c r="AB14"/>
    </row>
    <row r="15" spans="1:28" ht="17.25" customHeight="1" x14ac:dyDescent="0.25">
      <c r="A15" s="98" t="s">
        <v>23</v>
      </c>
      <c r="B15" s="111">
        <v>41009</v>
      </c>
      <c r="C15" s="111">
        <v>41167</v>
      </c>
      <c r="D15" s="111">
        <v>41568</v>
      </c>
      <c r="E15" s="111">
        <v>42428</v>
      </c>
      <c r="F15" s="111">
        <v>43109</v>
      </c>
      <c r="G15" s="111">
        <v>43876</v>
      </c>
      <c r="H15" s="111">
        <v>44319</v>
      </c>
      <c r="I15" s="111">
        <v>44729</v>
      </c>
      <c r="J15" s="111">
        <v>45179</v>
      </c>
      <c r="K15" s="111">
        <v>45419</v>
      </c>
      <c r="L15" s="111">
        <v>45727</v>
      </c>
      <c r="M15" s="431">
        <f t="shared" si="0"/>
        <v>308</v>
      </c>
      <c r="N15" s="215">
        <f t="shared" si="1"/>
        <v>6.7813029789294266E-3</v>
      </c>
      <c r="O15" s="227">
        <f t="shared" si="2"/>
        <v>1851</v>
      </c>
      <c r="P15" s="215">
        <f t="shared" si="3"/>
        <v>4.2187072659312541E-2</v>
      </c>
      <c r="Q15" s="227">
        <f t="shared" si="4"/>
        <v>4718</v>
      </c>
      <c r="R15" s="216">
        <f t="shared" si="5"/>
        <v>0.1150479163110536</v>
      </c>
      <c r="T15"/>
      <c r="U15"/>
      <c r="V15"/>
      <c r="W15"/>
      <c r="X15"/>
      <c r="Y15"/>
      <c r="Z15"/>
      <c r="AA15"/>
      <c r="AB15"/>
    </row>
    <row r="16" spans="1:28" ht="17.25" customHeight="1" x14ac:dyDescent="0.25">
      <c r="A16" s="98" t="s">
        <v>24</v>
      </c>
      <c r="B16" s="111">
        <v>85672</v>
      </c>
      <c r="C16" s="111">
        <v>87444</v>
      </c>
      <c r="D16" s="111">
        <v>89755</v>
      </c>
      <c r="E16" s="111">
        <v>92481</v>
      </c>
      <c r="F16" s="111">
        <v>95654</v>
      </c>
      <c r="G16" s="111">
        <v>98990</v>
      </c>
      <c r="H16" s="111">
        <v>101540</v>
      </c>
      <c r="I16" s="111">
        <v>103570</v>
      </c>
      <c r="J16" s="111">
        <v>105272</v>
      </c>
      <c r="K16" s="111">
        <v>106890</v>
      </c>
      <c r="L16" s="111">
        <v>107848</v>
      </c>
      <c r="M16" s="431">
        <f t="shared" si="0"/>
        <v>958</v>
      </c>
      <c r="N16" s="215">
        <f t="shared" si="1"/>
        <v>8.9624847974554278E-3</v>
      </c>
      <c r="O16" s="227">
        <f t="shared" si="2"/>
        <v>8858</v>
      </c>
      <c r="P16" s="215">
        <f t="shared" si="3"/>
        <v>8.948378624103448E-2</v>
      </c>
      <c r="Q16" s="227">
        <f t="shared" si="4"/>
        <v>22176</v>
      </c>
      <c r="R16" s="216">
        <f t="shared" si="5"/>
        <v>0.25884769819777764</v>
      </c>
      <c r="T16"/>
      <c r="U16"/>
      <c r="V16"/>
      <c r="W16"/>
      <c r="X16"/>
      <c r="Y16"/>
      <c r="Z16"/>
      <c r="AA16"/>
      <c r="AB16"/>
    </row>
    <row r="17" spans="1:28" ht="17.25" customHeight="1" x14ac:dyDescent="0.25">
      <c r="A17" s="98" t="s">
        <v>25</v>
      </c>
      <c r="B17" s="111">
        <v>48677</v>
      </c>
      <c r="C17" s="111">
        <v>49257</v>
      </c>
      <c r="D17" s="111">
        <v>50243</v>
      </c>
      <c r="E17" s="111">
        <v>51504</v>
      </c>
      <c r="F17" s="111">
        <v>52899</v>
      </c>
      <c r="G17" s="111">
        <v>54226</v>
      </c>
      <c r="H17" s="111">
        <v>55049</v>
      </c>
      <c r="I17" s="111">
        <v>55292</v>
      </c>
      <c r="J17" s="111">
        <v>55684</v>
      </c>
      <c r="K17" s="111">
        <v>55948</v>
      </c>
      <c r="L17" s="111">
        <v>55610</v>
      </c>
      <c r="M17" s="431">
        <f t="shared" si="0"/>
        <v>-338</v>
      </c>
      <c r="N17" s="215">
        <f t="shared" si="1"/>
        <v>-6.0413240866519224E-3</v>
      </c>
      <c r="O17" s="227">
        <f t="shared" si="2"/>
        <v>1384</v>
      </c>
      <c r="P17" s="215">
        <f t="shared" si="3"/>
        <v>2.552281193523398E-2</v>
      </c>
      <c r="Q17" s="227">
        <f t="shared" si="4"/>
        <v>6933</v>
      </c>
      <c r="R17" s="216">
        <f t="shared" si="5"/>
        <v>0.14242866240729701</v>
      </c>
      <c r="T17"/>
      <c r="U17"/>
      <c r="V17"/>
      <c r="W17"/>
      <c r="X17"/>
      <c r="Y17"/>
      <c r="Z17"/>
      <c r="AA17"/>
      <c r="AB17"/>
    </row>
    <row r="18" spans="1:28" ht="17.25" customHeight="1" x14ac:dyDescent="0.25">
      <c r="A18" s="98" t="s">
        <v>26</v>
      </c>
      <c r="B18" s="111">
        <v>45791</v>
      </c>
      <c r="C18" s="111">
        <v>46183</v>
      </c>
      <c r="D18" s="111">
        <v>46938</v>
      </c>
      <c r="E18" s="111">
        <v>48123</v>
      </c>
      <c r="F18" s="111">
        <v>48866</v>
      </c>
      <c r="G18" s="111">
        <v>49411</v>
      </c>
      <c r="H18" s="111">
        <v>50107</v>
      </c>
      <c r="I18" s="111">
        <v>50411</v>
      </c>
      <c r="J18" s="111">
        <v>50760</v>
      </c>
      <c r="K18" s="111">
        <v>50813</v>
      </c>
      <c r="L18" s="111">
        <v>50723</v>
      </c>
      <c r="M18" s="431">
        <f t="shared" si="0"/>
        <v>-90</v>
      </c>
      <c r="N18" s="215">
        <f t="shared" si="1"/>
        <v>-1.7712002833920604E-3</v>
      </c>
      <c r="O18" s="227">
        <f t="shared" si="2"/>
        <v>1312</v>
      </c>
      <c r="P18" s="215">
        <f t="shared" si="3"/>
        <v>2.6552791888445837E-2</v>
      </c>
      <c r="Q18" s="227">
        <f t="shared" si="4"/>
        <v>4932</v>
      </c>
      <c r="R18" s="216">
        <f t="shared" si="5"/>
        <v>0.10770675460243284</v>
      </c>
      <c r="T18"/>
      <c r="U18"/>
      <c r="V18"/>
      <c r="W18"/>
      <c r="X18"/>
      <c r="Y18"/>
      <c r="Z18"/>
      <c r="AA18"/>
      <c r="AB18"/>
    </row>
    <row r="19" spans="1:28" ht="17.25" customHeight="1" thickBot="1" x14ac:dyDescent="0.3">
      <c r="A19" s="96" t="s">
        <v>27</v>
      </c>
      <c r="B19" s="121">
        <v>96651</v>
      </c>
      <c r="C19" s="121">
        <v>97120</v>
      </c>
      <c r="D19" s="121">
        <v>98137</v>
      </c>
      <c r="E19" s="121">
        <v>100074</v>
      </c>
      <c r="F19" s="121">
        <v>101518</v>
      </c>
      <c r="G19" s="121">
        <v>103260</v>
      </c>
      <c r="H19" s="121">
        <v>104247</v>
      </c>
      <c r="I19" s="121">
        <v>104448</v>
      </c>
      <c r="J19" s="121">
        <v>104946</v>
      </c>
      <c r="K19" s="121">
        <v>104829</v>
      </c>
      <c r="L19" s="121">
        <v>103978</v>
      </c>
      <c r="M19" s="432">
        <f t="shared" si="0"/>
        <v>-851</v>
      </c>
      <c r="N19" s="219">
        <f t="shared" si="1"/>
        <v>-8.1179826193134019E-3</v>
      </c>
      <c r="O19" s="228">
        <f t="shared" si="2"/>
        <v>718</v>
      </c>
      <c r="P19" s="219">
        <f t="shared" si="3"/>
        <v>6.9533217121828805E-3</v>
      </c>
      <c r="Q19" s="228">
        <f t="shared" si="4"/>
        <v>7327</v>
      </c>
      <c r="R19" s="220">
        <f t="shared" si="5"/>
        <v>7.5808837984087107E-2</v>
      </c>
      <c r="T19"/>
      <c r="U19"/>
      <c r="V19"/>
      <c r="W19"/>
      <c r="X19"/>
      <c r="Y19"/>
      <c r="Z19"/>
      <c r="AA19"/>
      <c r="AB19"/>
    </row>
    <row r="20" spans="1:28" s="15" customFormat="1" ht="17.25" customHeight="1" x14ac:dyDescent="0.25">
      <c r="A20" s="105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</row>
    <row r="21" spans="1:28" x14ac:dyDescent="0.25">
      <c r="B21"/>
      <c r="C21"/>
      <c r="D21"/>
      <c r="E21"/>
      <c r="F21"/>
      <c r="G21"/>
      <c r="H21"/>
      <c r="I21"/>
      <c r="J21"/>
      <c r="K21"/>
      <c r="L21" s="233"/>
      <c r="M21"/>
      <c r="N21"/>
      <c r="O21"/>
      <c r="P21"/>
      <c r="Q21"/>
      <c r="R21"/>
      <c r="S21"/>
    </row>
    <row r="22" spans="1:28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28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28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28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28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28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38</vt:i4>
      </vt:variant>
      <vt:variant>
        <vt:lpstr>Pojmenované oblasti</vt:lpstr>
      </vt:variant>
      <vt:variant>
        <vt:i4>2</vt:i4>
      </vt:variant>
    </vt:vector>
  </HeadingPairs>
  <TitlesOfParts>
    <vt:vector size="40" baseType="lpstr">
      <vt:lpstr>OBSAH</vt:lpstr>
      <vt:lpstr>ZNAČKY</vt:lpstr>
      <vt:lpstr>2.2.1</vt:lpstr>
      <vt:lpstr>2.2.2</vt:lpstr>
      <vt:lpstr>2.2.3</vt:lpstr>
      <vt:lpstr>2.2.4</vt:lpstr>
      <vt:lpstr>2.2.5</vt:lpstr>
      <vt:lpstr>2.2.6</vt:lpstr>
      <vt:lpstr>2.2.7</vt:lpstr>
      <vt:lpstr>2.2.8</vt:lpstr>
      <vt:lpstr>2.2.9</vt:lpstr>
      <vt:lpstr>2.2.10</vt:lpstr>
      <vt:lpstr>2.2.11</vt:lpstr>
      <vt:lpstr>2.2.12</vt:lpstr>
      <vt:lpstr>2.2.13</vt:lpstr>
      <vt:lpstr>2.2.14</vt:lpstr>
      <vt:lpstr>2.2.15</vt:lpstr>
      <vt:lpstr>2.2.16</vt:lpstr>
      <vt:lpstr>2.2.17</vt:lpstr>
      <vt:lpstr>2.2.18</vt:lpstr>
      <vt:lpstr>2.2.19</vt:lpstr>
      <vt:lpstr>2.2.20</vt:lpstr>
      <vt:lpstr>2.2.21</vt:lpstr>
      <vt:lpstr>2.2.22</vt:lpstr>
      <vt:lpstr>2.2.23</vt:lpstr>
      <vt:lpstr>2.2.24</vt:lpstr>
      <vt:lpstr>2.2.25</vt:lpstr>
      <vt:lpstr>2.2.26</vt:lpstr>
      <vt:lpstr>2.2.27</vt:lpstr>
      <vt:lpstr>2.2.28</vt:lpstr>
      <vt:lpstr>2.2.29</vt:lpstr>
      <vt:lpstr>2.2.30</vt:lpstr>
      <vt:lpstr>2.2.31</vt:lpstr>
      <vt:lpstr>2.2.32</vt:lpstr>
      <vt:lpstr>2.2.33</vt:lpstr>
      <vt:lpstr>2.2.34</vt:lpstr>
      <vt:lpstr>2.2.35</vt:lpstr>
      <vt:lpstr>2.2.36</vt:lpstr>
      <vt:lpstr>'2.2.20'!Oblast_tisku</vt:lpstr>
      <vt:lpstr>'2.2.35'!Oblast_tisku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kasparova3676</cp:lastModifiedBy>
  <cp:lastPrinted>2022-07-12T08:19:31Z</cp:lastPrinted>
  <dcterms:created xsi:type="dcterms:W3CDTF">2017-08-18T09:41:49Z</dcterms:created>
  <dcterms:modified xsi:type="dcterms:W3CDTF">2022-08-30T08:29:43Z</dcterms:modified>
</cp:coreProperties>
</file>