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J:\TECHNOL\oddeleni_6301\02_Vzdělávání\01_Regionální školství\Školy a školská zařízení 2021-22\publikace na web\"/>
    </mc:Choice>
  </mc:AlternateContent>
  <bookViews>
    <workbookView xWindow="15075" yWindow="-240" windowWidth="13365" windowHeight="12570"/>
  </bookViews>
  <sheets>
    <sheet name="OBSAH" sheetId="1" r:id="rId1"/>
    <sheet name="ZNAČKY" sheetId="196" r:id="rId2"/>
    <sheet name="4.1" sheetId="41" r:id="rId3"/>
    <sheet name="4.2" sheetId="42" r:id="rId4"/>
    <sheet name="4.3" sheetId="43" r:id="rId5"/>
    <sheet name="4.4" sheetId="207" r:id="rId6"/>
    <sheet name="4.5" sheetId="208" r:id="rId7"/>
  </sheets>
  <calcPr calcId="162913"/>
</workbook>
</file>

<file path=xl/calcChain.xml><?xml version="1.0" encoding="utf-8"?>
<calcChain xmlns="http://schemas.openxmlformats.org/spreadsheetml/2006/main">
  <c r="I18" i="41" l="1"/>
  <c r="J18" i="41"/>
  <c r="I19" i="41"/>
  <c r="J19" i="41"/>
  <c r="I20" i="41"/>
  <c r="J20" i="41"/>
  <c r="I21" i="41"/>
  <c r="J21" i="41"/>
  <c r="I22" i="41"/>
  <c r="J22" i="41"/>
  <c r="I23" i="41"/>
  <c r="J23" i="41"/>
  <c r="H23" i="43" l="1"/>
  <c r="G23" i="43"/>
  <c r="F23" i="43"/>
  <c r="E23" i="43"/>
  <c r="D23" i="43"/>
  <c r="C23" i="43"/>
  <c r="H22" i="43"/>
  <c r="G22" i="43"/>
  <c r="F22" i="43"/>
  <c r="E22" i="43"/>
  <c r="D22" i="43"/>
  <c r="C22" i="43"/>
  <c r="L21" i="43"/>
  <c r="K21" i="43"/>
  <c r="J21" i="43"/>
  <c r="I21" i="43"/>
  <c r="H21" i="43"/>
  <c r="G21" i="43"/>
  <c r="F21" i="43"/>
  <c r="E21" i="43"/>
  <c r="D21" i="43"/>
  <c r="C21" i="43"/>
  <c r="L20" i="43"/>
  <c r="K20" i="43"/>
  <c r="J20" i="43"/>
  <c r="I20" i="43"/>
  <c r="H20" i="43"/>
  <c r="G20" i="43"/>
  <c r="F20" i="43"/>
  <c r="E20" i="43"/>
  <c r="D20" i="43"/>
  <c r="C20" i="43"/>
  <c r="L19" i="43"/>
  <c r="K19" i="43"/>
  <c r="J19" i="43"/>
  <c r="I19" i="43"/>
  <c r="H19" i="43"/>
  <c r="G19" i="43"/>
  <c r="F19" i="43"/>
  <c r="E19" i="43"/>
  <c r="D19" i="43"/>
  <c r="C19" i="43"/>
  <c r="L18" i="43"/>
  <c r="K18" i="43"/>
  <c r="J18" i="43"/>
  <c r="I18" i="43"/>
  <c r="H18" i="43"/>
  <c r="G18" i="43"/>
  <c r="F18" i="43"/>
  <c r="E18" i="43"/>
  <c r="D18" i="43"/>
  <c r="C18" i="43"/>
  <c r="O23" i="41"/>
  <c r="L23" i="41"/>
  <c r="K23" i="41"/>
  <c r="H23" i="41"/>
  <c r="G23" i="41"/>
  <c r="F23" i="41"/>
  <c r="E23" i="41"/>
  <c r="D23" i="41"/>
  <c r="C23" i="41"/>
  <c r="O22" i="41"/>
  <c r="L22" i="41"/>
  <c r="K22" i="41"/>
  <c r="H22" i="41"/>
  <c r="G22" i="41"/>
  <c r="F22" i="41"/>
  <c r="E22" i="41"/>
  <c r="D22" i="41"/>
  <c r="C22" i="41"/>
  <c r="O21" i="41"/>
  <c r="L21" i="41"/>
  <c r="K21" i="41"/>
  <c r="H21" i="41"/>
  <c r="G21" i="41"/>
  <c r="F21" i="41"/>
  <c r="E21" i="41"/>
  <c r="D21" i="41"/>
  <c r="C21" i="41"/>
  <c r="O20" i="41"/>
  <c r="L20" i="41"/>
  <c r="K20" i="41"/>
  <c r="H20" i="41"/>
  <c r="G20" i="41"/>
  <c r="F20" i="41"/>
  <c r="E20" i="41"/>
  <c r="D20" i="41"/>
  <c r="C20" i="41"/>
  <c r="O19" i="41"/>
  <c r="L19" i="41"/>
  <c r="K19" i="41"/>
  <c r="H19" i="41"/>
  <c r="G19" i="41"/>
  <c r="F19" i="41"/>
  <c r="E19" i="41"/>
  <c r="D19" i="41"/>
  <c r="C19" i="41"/>
  <c r="O18" i="41"/>
  <c r="L18" i="41"/>
  <c r="K18" i="41"/>
  <c r="H18" i="41"/>
  <c r="G18" i="41"/>
  <c r="F18" i="41"/>
  <c r="E18" i="41"/>
  <c r="D18" i="41"/>
  <c r="C18" i="41"/>
</calcChain>
</file>

<file path=xl/sharedStrings.xml><?xml version="1.0" encoding="utf-8"?>
<sst xmlns="http://schemas.openxmlformats.org/spreadsheetml/2006/main" count="724" uniqueCount="115">
  <si>
    <t xml:space="preserve"> </t>
  </si>
  <si>
    <t>celkem</t>
  </si>
  <si>
    <t>z toho</t>
  </si>
  <si>
    <t>ženy</t>
  </si>
  <si>
    <t>2011/12</t>
  </si>
  <si>
    <t>2012/13</t>
  </si>
  <si>
    <t>2013/14</t>
  </si>
  <si>
    <t>2014/15</t>
  </si>
  <si>
    <t>2015/16</t>
  </si>
  <si>
    <t>2016/17</t>
  </si>
  <si>
    <t>Česká republika</t>
  </si>
  <si>
    <t>Hlavní město Praha</t>
  </si>
  <si>
    <t>Středočeský kraj</t>
  </si>
  <si>
    <t>Jihočeský kraj</t>
  </si>
  <si>
    <t>Plzeňský kraj</t>
  </si>
  <si>
    <t>Karlovarský kraj</t>
  </si>
  <si>
    <t>Ústecký kraj</t>
  </si>
  <si>
    <t>Liberecký kraj</t>
  </si>
  <si>
    <t>Královéhradecký kraj</t>
  </si>
  <si>
    <t>Pardubický kraj</t>
  </si>
  <si>
    <t>Kraj Vysočina</t>
  </si>
  <si>
    <t>Jihomoravský kraj</t>
  </si>
  <si>
    <t>Olomoucký kraj</t>
  </si>
  <si>
    <t>Zlínský kraj</t>
  </si>
  <si>
    <t>Moravskoslezský kraj</t>
  </si>
  <si>
    <t>z toho
dívky</t>
  </si>
  <si>
    <t>z toho dívky</t>
  </si>
  <si>
    <t>ostatní</t>
  </si>
  <si>
    <t>v tom postižení</t>
  </si>
  <si>
    <t>mentálně</t>
  </si>
  <si>
    <t>sluchově</t>
  </si>
  <si>
    <t>zrakově</t>
  </si>
  <si>
    <t>vadami řeči</t>
  </si>
  <si>
    <t>tělesně</t>
  </si>
  <si>
    <t>.</t>
  </si>
  <si>
    <t>x</t>
  </si>
  <si>
    <r>
      <t>více vadami</t>
    </r>
    <r>
      <rPr>
        <vertAlign val="superscript"/>
        <sz val="8"/>
        <color theme="1"/>
        <rFont val="Arial"/>
        <family val="2"/>
        <charset val="238"/>
      </rPr>
      <t>2)</t>
    </r>
  </si>
  <si>
    <t>Celkem</t>
  </si>
  <si>
    <t>denní 6leté</t>
  </si>
  <si>
    <t>denní 8leté</t>
  </si>
  <si>
    <r>
      <rPr>
        <i/>
        <vertAlign val="superscript"/>
        <sz val="8"/>
        <rFont val="Arial"/>
        <family val="2"/>
        <charset val="238"/>
      </rPr>
      <t>2)</t>
    </r>
    <r>
      <rPr>
        <i/>
        <sz val="8"/>
        <rFont val="Arial"/>
        <family val="2"/>
        <charset val="238"/>
      </rPr>
      <t xml:space="preserve"> přepočtení na plně zaměstnané</t>
    </r>
  </si>
  <si>
    <t>hudba</t>
  </si>
  <si>
    <t>zpěv</t>
  </si>
  <si>
    <t>tanec</t>
  </si>
  <si>
    <t>dramatické 
umění</t>
  </si>
  <si>
    <t>2017/18</t>
  </si>
  <si>
    <t>počet</t>
  </si>
  <si>
    <r>
      <t>%</t>
    </r>
    <r>
      <rPr>
        <i/>
        <vertAlign val="superscript"/>
        <sz val="8"/>
        <color theme="1"/>
        <rFont val="Arial"/>
        <family val="2"/>
        <charset val="238"/>
      </rPr>
      <t>2)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</si>
  <si>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4)</t>
    </r>
  </si>
  <si>
    <r>
      <t>%</t>
    </r>
    <r>
      <rPr>
        <i/>
        <vertAlign val="superscript"/>
        <sz val="8"/>
        <color theme="1"/>
        <rFont val="Arial"/>
        <family val="2"/>
        <charset val="238"/>
      </rPr>
      <t>3)</t>
    </r>
  </si>
  <si>
    <t>ostatní evropské státy</t>
  </si>
  <si>
    <t>ostatní státy světa</t>
  </si>
  <si>
    <t>vývojovými poruchami učení</t>
  </si>
  <si>
    <t>vývojovými poruchami chování</t>
  </si>
  <si>
    <t>-</t>
  </si>
  <si>
    <r>
      <rPr>
        <i/>
        <vertAlign val="superscript"/>
        <sz val="8"/>
        <color theme="1"/>
        <rFont val="Arial"/>
        <family val="2"/>
        <charset val="238"/>
      </rPr>
      <t>1)</t>
    </r>
    <r>
      <rPr>
        <i/>
        <sz val="8"/>
        <color theme="1"/>
        <rFont val="Arial"/>
        <family val="2"/>
        <charset val="238"/>
      </rPr>
      <t xml:space="preserve"> třídy určené pro děti se speciálními vzdělávacími potřebami na běžných školách i na školách samostatně zřízených pro děti se speciálními vzdělávacími potřebami</t>
    </r>
  </si>
  <si>
    <t>2018/19</t>
  </si>
  <si>
    <t>Území</t>
  </si>
  <si>
    <t>abs.</t>
  </si>
  <si>
    <t>v %</t>
  </si>
  <si>
    <t>zpět na obsah</t>
  </si>
  <si>
    <t>Školní 
rok</t>
  </si>
  <si>
    <t>z toho občané Slovenska</t>
  </si>
  <si>
    <t>Žáci</t>
  </si>
  <si>
    <t xml:space="preserve">v tom </t>
  </si>
  <si>
    <r>
      <t>Celkem</t>
    </r>
    <r>
      <rPr>
        <vertAlign val="superscript"/>
        <sz val="8"/>
        <color theme="1"/>
        <rFont val="Arial"/>
        <family val="2"/>
        <charset val="238"/>
      </rPr>
      <t>1)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</si>
  <si>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za postiženého více vadami se považuje žák se dvěma nebo více druhy postižení, ze kterých by každé opravňovalo k poskytování podpůrných opatření ve vyšších stupních podpory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</si>
  <si>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údaje o fyzických osobách (každý žák je evidován jen pod jedním státním občanstvím, pokud má dítě dvojí občanství, upřednostní se české, dále občanství státu EU)</t>
    </r>
  </si>
  <si>
    <t xml:space="preserve">Absolventi </t>
  </si>
  <si>
    <t>Absolventi</t>
  </si>
  <si>
    <r>
      <t>Školy</t>
    </r>
    <r>
      <rPr>
        <vertAlign val="superscript"/>
        <sz val="8"/>
        <rFont val="Arial"/>
        <family val="2"/>
        <charset val="238"/>
      </rPr>
      <t>1)</t>
    </r>
  </si>
  <si>
    <r>
      <t>Učitelé</t>
    </r>
    <r>
      <rPr>
        <vertAlign val="superscript"/>
        <sz val="8"/>
        <rFont val="Arial"/>
        <family val="2"/>
        <charset val="238"/>
      </rPr>
      <t>2)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</si>
  <si>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v daném školním roce.</t>
    </r>
  </si>
  <si>
    <r>
      <t>Učitelé</t>
    </r>
    <r>
      <rPr>
        <vertAlign val="superscript"/>
        <sz val="8"/>
        <rFont val="Arial"/>
        <family val="2"/>
        <charset val="238"/>
      </rPr>
      <t>2)</t>
    </r>
    <r>
      <rPr>
        <sz val="8"/>
        <rFont val="Arial"/>
        <family val="2"/>
        <charset val="238"/>
      </rPr>
      <t xml:space="preserve"> </t>
    </r>
  </si>
  <si>
    <t>Školní
rok</t>
  </si>
  <si>
    <t xml:space="preserve">Území </t>
  </si>
  <si>
    <t>Občané EU</t>
  </si>
  <si>
    <t>Občané ostatních států (mimo země EU)</t>
  </si>
  <si>
    <t>2019/20</t>
  </si>
  <si>
    <r>
      <t>z toho ve speciálních třídách</t>
    </r>
    <r>
      <rPr>
        <vertAlign val="superscript"/>
        <sz val="8"/>
        <color theme="1"/>
        <rFont val="Arial"/>
        <family val="2"/>
        <charset val="238"/>
      </rPr>
      <t>1)</t>
    </r>
  </si>
  <si>
    <t>4 Konzervatoře</t>
  </si>
  <si>
    <t>Nově přijatí
do 1. ročníku</t>
  </si>
  <si>
    <t>Nově přijatí do prvního ročníku</t>
  </si>
  <si>
    <t>ZNAČKY POUŽITÉ V TABULKÁCH PUBLIKACE</t>
  </si>
  <si>
    <t>ležatá čárka na místě čísla značí, že se jev nevyskytoval</t>
  </si>
  <si>
    <t>tečka na místě čísla značí, že údaj není k dispozici nebo je nespolehlivý</t>
  </si>
  <si>
    <t>ležatý křížek na místě čísla značí, že zápis není možný z logických důvodů</t>
  </si>
  <si>
    <t>2020/21</t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</si>
  <si>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</si>
  <si>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4)</t>
    </r>
    <r>
      <rPr>
        <i/>
        <sz val="8"/>
        <color theme="1"/>
        <rFont val="Arial"/>
        <family val="2"/>
        <charset val="238"/>
      </rPr>
      <t xml:space="preserve"> podíl žáků ve speciálních třídách či s daným postižením na celkovém počtu žáků konzervatoří se zdravotním postižením v daném kraji </t>
    </r>
  </si>
  <si>
    <r>
      <rPr>
        <i/>
        <vertAlign val="superscript"/>
        <sz val="8"/>
        <color theme="1"/>
        <rFont val="Arial"/>
        <family val="2"/>
        <charset val="238"/>
      </rPr>
      <t>2)</t>
    </r>
    <r>
      <rPr>
        <i/>
        <sz val="8"/>
        <color theme="1"/>
        <rFont val="Arial"/>
        <family val="2"/>
        <charset val="238"/>
      </rPr>
      <t xml:space="preserve"> podíl na celkovém počtu žáků konzervatoří v daném kraji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</si>
  <si>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podíl na celkovém počtu žáků konzervatoří s cizím státním občanstvím v daném kraji </t>
    </r>
  </si>
  <si>
    <t>Zdroj dat: Ministerstvo školství, mládeže a tělovýchovy</t>
  </si>
  <si>
    <t>2021/22</t>
  </si>
  <si>
    <t>Meziroční změna
(20/21–21/22)</t>
  </si>
  <si>
    <t>Změna za 5 let 
(16/17–21/22)</t>
  </si>
  <si>
    <t>Změna za 10 let 
(11/12–21/22)</t>
  </si>
  <si>
    <r>
      <rPr>
        <b/>
        <sz val="10"/>
        <color theme="1"/>
        <rFont val="Arial"/>
        <family val="2"/>
        <charset val="238"/>
      </rPr>
      <t>Tab. 4.1: 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 časové řadě 2011/12–2021/22</t>
    </r>
  </si>
  <si>
    <r>
      <rPr>
        <b/>
        <sz val="10"/>
        <color theme="1"/>
        <rFont val="Arial"/>
        <family val="2"/>
        <charset val="238"/>
      </rPr>
      <t>Tab. 4.3: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Konzervatoře –</t>
    </r>
    <r>
      <rPr>
        <sz val="10"/>
        <color theme="1"/>
        <rFont val="Arial"/>
        <family val="2"/>
        <charset val="238"/>
      </rPr>
      <t xml:space="preserve"> </t>
    </r>
    <r>
      <rPr>
        <b/>
        <sz val="10"/>
        <color theme="1"/>
        <rFont val="Arial"/>
        <family val="2"/>
        <charset val="238"/>
      </rPr>
      <t>žáci, nově přijatí, absolventi</t>
    </r>
    <r>
      <rPr>
        <sz val="10"/>
        <color theme="1"/>
        <rFont val="Arial"/>
        <family val="2"/>
        <charset val="238"/>
      </rPr>
      <t xml:space="preserve"> podle oborů vzdělání, v časové řadě 2011/12–2021/22</t>
    </r>
  </si>
  <si>
    <r>
      <t xml:space="preserve">Tab. 4.4: Konzervatoře </t>
    </r>
    <r>
      <rPr>
        <sz val="10"/>
        <color theme="1"/>
        <rFont val="Arial"/>
        <family val="2"/>
        <charset val="238"/>
      </rPr>
      <t>v krajském srovnání</t>
    </r>
    <r>
      <rPr>
        <b/>
        <sz val="10"/>
        <color theme="1"/>
        <rFont val="Arial"/>
        <family val="2"/>
        <charset val="238"/>
      </rPr>
      <t xml:space="preserve"> – žáci s jiným než českým státním občanstvím,</t>
    </r>
    <r>
      <rPr>
        <sz val="10"/>
        <color theme="1"/>
        <rFont val="Arial"/>
        <family val="2"/>
        <charset val="238"/>
      </rPr>
      <t xml:space="preserve"> ve školním roce 2021/22</t>
    </r>
  </si>
  <si>
    <t>Tab. 4.5: Konzervatoře v krajském srovnání – žáci se zdravotním postižením podle druhu postižení, ve školním roce 2021/22</t>
  </si>
  <si>
    <t>Tab. 4.1: Konzervatoře – školy, žáci, nově přijatí, absolventi, učitelé, v časové řadě 2011/12–2021/22</t>
  </si>
  <si>
    <t>Tab. 4.3: Konzervatoře – žáci, nově přijatí, absolventi podle oborů vzdělání, v časové řadě 2011/12–2021/22</t>
  </si>
  <si>
    <t>Tab. 4.2: Konzervatoře v krajském srovnání – školy, žáci, nově přijatí, absolventi, učitelé, ve školním roce 2021/22</t>
  </si>
  <si>
    <t>Tab. 4.4: Konzervatoře v krajském srovnání – žáci s jiným než českým státním občanstvím, ve školním roce 2021/22</t>
  </si>
  <si>
    <t>ve školách soukromých a církevních</t>
  </si>
  <si>
    <r>
      <t>z toho plnící povinnou školní docházku</t>
    </r>
    <r>
      <rPr>
        <vertAlign val="superscript"/>
        <sz val="8"/>
        <rFont val="Arial"/>
        <family val="2"/>
        <charset val="238"/>
      </rPr>
      <t>3)</t>
    </r>
  </si>
  <si>
    <t>bez kvali-fikace</t>
  </si>
  <si>
    <t>Absolventi za školní rok 2020/21</t>
  </si>
  <si>
    <r>
      <rPr>
        <b/>
        <sz val="10"/>
        <color theme="1"/>
        <rFont val="Arial"/>
        <family val="2"/>
        <charset val="238"/>
      </rPr>
      <t xml:space="preserve">Tab. 4.2: Konzervatoře </t>
    </r>
    <r>
      <rPr>
        <sz val="10"/>
        <color theme="1"/>
        <rFont val="Arial"/>
        <family val="2"/>
        <charset val="238"/>
      </rPr>
      <t xml:space="preserve">v krajském srovnání – </t>
    </r>
    <r>
      <rPr>
        <b/>
        <sz val="10"/>
        <color theme="1"/>
        <rFont val="Arial"/>
        <family val="2"/>
        <charset val="238"/>
      </rPr>
      <t>školy, žáci, nově přijatí, absolventi, učitelé,</t>
    </r>
    <r>
      <rPr>
        <sz val="10"/>
        <color theme="1"/>
        <rFont val="Arial"/>
        <family val="2"/>
        <charset val="238"/>
      </rPr>
      <t xml:space="preserve"> ve školním roce 2021/22</t>
    </r>
  </si>
  <si>
    <r>
      <rPr>
        <i/>
        <vertAlign val="superscript"/>
        <sz val="8"/>
        <rFont val="Arial"/>
        <family val="2"/>
        <charset val="238"/>
      </rPr>
      <t>1)</t>
    </r>
    <r>
      <rPr>
        <i/>
        <sz val="8"/>
        <rFont val="Arial"/>
        <family val="2"/>
        <charset val="238"/>
      </rPr>
      <t xml:space="preserve"> Jedna škola může nabízet více druhů/oborů vzdělávání. Součet škol poskytujících 6leté, 8leté a ostatní vzdělávání v konzervatoři tedy nemusí odpovídat celkovému počtu škol 
v daném školním roce.</t>
    </r>
  </si>
  <si>
    <r>
      <rPr>
        <i/>
        <vertAlign val="superscript"/>
        <sz val="8"/>
        <color theme="1"/>
        <rFont val="Arial"/>
        <family val="2"/>
        <charset val="238"/>
      </rPr>
      <t xml:space="preserve">2) </t>
    </r>
    <r>
      <rPr>
        <i/>
        <sz val="8"/>
        <color theme="1"/>
        <rFont val="Arial"/>
        <family val="2"/>
        <charset val="238"/>
      </rPr>
      <t>přepočtení na plně zaměstnané; pro dělení učitelů dle pohlaví a kvalifikace viz tabulky v kapitole 6</t>
    </r>
  </si>
  <si>
    <r>
      <rPr>
        <i/>
        <vertAlign val="superscript"/>
        <sz val="8"/>
        <color theme="1"/>
        <rFont val="Arial"/>
        <family val="2"/>
        <charset val="238"/>
      </rPr>
      <t>3)</t>
    </r>
    <r>
      <rPr>
        <i/>
        <sz val="8"/>
        <color theme="1"/>
        <rFont val="Arial"/>
        <family val="2"/>
        <charset val="238"/>
      </rPr>
      <t xml:space="preserve"> 1.–4. ročník osmileté konzervatoře</t>
    </r>
  </si>
  <si>
    <t>poruchami autistického spektra</t>
  </si>
  <si>
    <t>Český statistický úřad: Školy a školská zařízení za školní rok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</si>
</sst>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5" formatCode="#,##0\ &quot;Kč&quot;;\-#,##0\ &quot;Kč&quot;"/>
    <numFmt numFmtId="7" formatCode="#,##0.00\ &quot;Kč&quot;;\-#,##0.00\ &quot;Kč&quot;"/>
    <numFmt numFmtId="164" formatCode="_-* #,##0.00\ _K_č_-;\-* #,##0.00\ _K_č_-;_-* &quot;-&quot;??\ _K_č_-;_-@_-"/>
    <numFmt numFmtId="165" formatCode="#,##0_ ;\-#,##0\ "/>
    <numFmt numFmtId="166" formatCode="#,##0.0_ ;\-#,##0.0\ "/>
    <numFmt numFmtId="167" formatCode="0.0"/>
    <numFmt numFmtId="168" formatCode="0.0%"/>
    <numFmt numFmtId="169" formatCode="&quot;Kč&quot;#,##0_);\(&quot;Kč&quot;#,##0\)"/>
    <numFmt numFmtId="170" formatCode="_(* #,##0.00_);_(* \(#,##0.00\);_(* &quot;-&quot;??_);_(@_)"/>
    <numFmt numFmtId="171" formatCode="&quot;Kč&quot;#,##0.00_);\(&quot;Kč&quot;#,##0.00\)"/>
    <numFmt numFmtId="172" formatCode="#,##0.0"/>
  </numFmts>
  <fonts count="3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i/>
      <sz val="8"/>
      <name val="Arial"/>
      <family val="2"/>
      <charset val="238"/>
    </font>
    <font>
      <i/>
      <vertAlign val="superscript"/>
      <sz val="8"/>
      <color theme="1"/>
      <name val="Arial"/>
      <family val="2"/>
      <charset val="238"/>
    </font>
    <font>
      <sz val="11"/>
      <color theme="1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sz val="10"/>
      <name val="Arial CE"/>
      <charset val="238"/>
    </font>
    <font>
      <sz val="7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color theme="1"/>
      <name val="Tahoma"/>
      <family val="2"/>
      <charset val="238"/>
    </font>
    <font>
      <i/>
      <vertAlign val="superscript"/>
      <sz val="8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</font>
    <font>
      <sz val="10"/>
      <name val="Arial Narrow"/>
      <family val="2"/>
      <charset val="238"/>
    </font>
    <font>
      <b/>
      <i/>
      <sz val="8"/>
      <color theme="1"/>
      <name val="Arial"/>
      <family val="2"/>
      <charset val="238"/>
    </font>
    <font>
      <u/>
      <sz val="10"/>
      <name val="Arial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9"/>
      <color rgb="FF000000"/>
      <name val="Tahoma"/>
      <family val="2"/>
      <charset val="238"/>
    </font>
    <font>
      <u/>
      <sz val="10"/>
      <color theme="10"/>
      <name val="Arial"/>
      <family val="2"/>
      <charset val="238"/>
    </font>
    <font>
      <b/>
      <sz val="11"/>
      <color rgb="FFC00000"/>
      <name val="Arial"/>
      <family val="2"/>
      <charset val="238"/>
    </font>
    <font>
      <b/>
      <sz val="12"/>
      <color rgb="FFC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2DCDB"/>
        <bgColor indexed="64"/>
      </patternFill>
    </fill>
  </fills>
  <borders count="96">
    <border>
      <left/>
      <right/>
      <top/>
      <bottom/>
      <diagonal/>
    </border>
    <border>
      <left style="medium">
        <color indexed="64"/>
      </left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double">
        <color indexed="0"/>
      </top>
      <bottom/>
      <diagonal/>
    </border>
    <border>
      <left style="medium">
        <color indexed="64"/>
      </left>
      <right style="medium">
        <color indexed="64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auto="1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auto="1"/>
      </top>
      <bottom style="hair">
        <color indexed="64"/>
      </bottom>
      <diagonal/>
    </border>
    <border>
      <left/>
      <right style="thin">
        <color indexed="64"/>
      </right>
      <top style="medium">
        <color auto="1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auto="1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88">
    <xf numFmtId="0" fontId="0" fillId="0" borderId="0"/>
    <xf numFmtId="3" fontId="5" fillId="0" borderId="0"/>
    <xf numFmtId="0" fontId="5" fillId="0" borderId="0" applyBorder="0" applyProtection="0"/>
    <xf numFmtId="10" fontId="5" fillId="2" borderId="0" applyFont="0" applyFill="0" applyBorder="0" applyAlignment="0" applyProtection="0"/>
    <xf numFmtId="0" fontId="5" fillId="2" borderId="25" applyNumberFormat="0" applyFont="0" applyBorder="0" applyAlignment="0" applyProtection="0"/>
    <xf numFmtId="3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4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2" borderId="0" applyFont="0" applyFill="0" applyBorder="0" applyAlignment="0" applyProtection="0"/>
    <xf numFmtId="4" fontId="5" fillId="2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2" borderId="0" applyFont="0" applyFill="0" applyBorder="0" applyAlignment="0" applyProtection="0"/>
    <xf numFmtId="2" fontId="5" fillId="0" borderId="0" applyFont="0" applyFill="0" applyBorder="0" applyAlignment="0" applyProtection="0"/>
    <xf numFmtId="0" fontId="13" fillId="0" borderId="0" applyNumberFormat="0" applyFont="0" applyFill="0" applyAlignment="0" applyProtection="0"/>
    <xf numFmtId="0" fontId="14" fillId="0" borderId="0" applyNumberFormat="0" applyFont="0" applyFill="0" applyAlignment="0" applyProtection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5" fillId="0" borderId="0" applyBorder="0" applyProtection="0">
      <alignment vertical="top"/>
    </xf>
    <xf numFmtId="0" fontId="15" fillId="0" borderId="0"/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3" fontId="5" fillId="0" borderId="0" applyBorder="0" applyProtection="0">
      <alignment wrapText="1"/>
    </xf>
    <xf numFmtId="0" fontId="5" fillId="0" borderId="0">
      <alignment vertical="top"/>
    </xf>
    <xf numFmtId="0" fontId="5" fillId="0" borderId="0" applyBorder="0" applyProtection="0"/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5" fillId="0" borderId="0" applyBorder="0" applyProtection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16" fillId="0" borderId="0" applyBorder="0" applyProtection="0">
      <alignment vertical="center" wrapText="1"/>
    </xf>
    <xf numFmtId="3" fontId="5" fillId="0" borderId="0" applyBorder="0" applyProtection="0"/>
    <xf numFmtId="0" fontId="15" fillId="0" borderId="0"/>
    <xf numFmtId="3" fontId="5" fillId="0" borderId="0" applyBorder="0" applyProtection="0">
      <alignment wrapText="1"/>
    </xf>
    <xf numFmtId="0" fontId="5" fillId="0" borderId="0" applyBorder="0" applyProtection="0">
      <alignment vertical="center" wrapText="1"/>
    </xf>
    <xf numFmtId="0" fontId="5" fillId="0" borderId="0">
      <alignment vertical="top"/>
    </xf>
    <xf numFmtId="0" fontId="5" fillId="0" borderId="0">
      <alignment vertical="top"/>
    </xf>
    <xf numFmtId="0" fontId="5" fillId="0" borderId="0" applyBorder="0" applyProtection="0"/>
    <xf numFmtId="0" fontId="1" fillId="0" borderId="0"/>
    <xf numFmtId="0" fontId="1" fillId="0" borderId="0"/>
    <xf numFmtId="0" fontId="15" fillId="0" borderId="0" applyBorder="0">
      <alignment vertical="top"/>
    </xf>
    <xf numFmtId="2" fontId="5" fillId="0" borderId="0" applyFont="0" applyFill="0" applyBorder="0" applyAlignment="0" applyProtection="0"/>
    <xf numFmtId="2" fontId="5" fillId="2" borderId="0" applyFont="0" applyFill="0" applyBorder="0" applyAlignment="0" applyProtection="0"/>
    <xf numFmtId="9" fontId="1" fillId="0" borderId="0" applyFont="0" applyFill="0" applyBorder="0" applyAlignment="0" applyProtection="0"/>
    <xf numFmtId="0" fontId="5" fillId="0" borderId="25" applyNumberFormat="0" applyFont="0" applyBorder="0" applyAlignment="0" applyProtection="0"/>
    <xf numFmtId="0" fontId="13" fillId="0" borderId="0" applyNumberFormat="0" applyFill="0" applyBorder="0" applyAlignment="0" applyProtection="0"/>
    <xf numFmtId="0" fontId="13" fillId="2" borderId="0" applyNumberFormat="0" applyFont="0" applyFill="0" applyAlignment="0" applyProtection="0"/>
    <xf numFmtId="0" fontId="14" fillId="0" borderId="0" applyNumberFormat="0" applyFill="0" applyBorder="0" applyAlignment="0" applyProtection="0"/>
    <xf numFmtId="0" fontId="14" fillId="2" borderId="0" applyNumberFormat="0" applyFont="0" applyFill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9" fontId="1" fillId="0" borderId="0" applyFont="0" applyFill="0" applyBorder="0" applyAlignment="0" applyProtection="0"/>
    <xf numFmtId="0" fontId="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0" fontId="15" fillId="0" borderId="0"/>
    <xf numFmtId="0" fontId="25" fillId="0" borderId="0"/>
    <xf numFmtId="9" fontId="25" fillId="0" borderId="0" applyFont="0" applyFill="0" applyBorder="0" applyAlignment="0" applyProtection="0"/>
    <xf numFmtId="0" fontId="25" fillId="0" borderId="0"/>
    <xf numFmtId="169" fontId="5" fillId="0" borderId="0" applyFont="0" applyFill="0" applyBorder="0" applyAlignment="0" applyProtection="0"/>
    <xf numFmtId="170" fontId="1" fillId="0" borderId="0" applyFont="0" applyFill="0" applyBorder="0" applyAlignment="0" applyProtection="0"/>
    <xf numFmtId="171" fontId="5" fillId="2" borderId="0" applyFont="0" applyFill="0" applyBorder="0" applyAlignment="0" applyProtection="0"/>
    <xf numFmtId="169" fontId="5" fillId="2" borderId="0" applyFont="0" applyFill="0" applyBorder="0" applyAlignment="0" applyProtection="0"/>
    <xf numFmtId="169" fontId="5" fillId="0" borderId="0" applyFont="0" applyFill="0" applyBorder="0" applyAlignment="0" applyProtection="0"/>
    <xf numFmtId="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7" fontId="5" fillId="2" borderId="0" applyFont="0" applyFill="0" applyBorder="0" applyAlignment="0" applyProtection="0"/>
    <xf numFmtId="5" fontId="5" fillId="2" borderId="0" applyFont="0" applyFill="0" applyBorder="0" applyAlignment="0" applyProtection="0"/>
    <xf numFmtId="5" fontId="5" fillId="0" borderId="0" applyFont="0" applyFill="0" applyBorder="0" applyAlignment="0" applyProtection="0"/>
    <xf numFmtId="0" fontId="28" fillId="0" borderId="0" applyNumberFormat="0" applyFill="0" applyBorder="0" applyAlignment="0" applyProtection="0"/>
    <xf numFmtId="7" fontId="5" fillId="2" borderId="0" applyFon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  <xf numFmtId="0" fontId="15" fillId="0" borderId="0"/>
    <xf numFmtId="0" fontId="15" fillId="0" borderId="0"/>
    <xf numFmtId="7" fontId="5" fillId="2" borderId="0" applyFont="0" applyFill="0" applyBorder="0" applyAlignment="0" applyProtection="0"/>
    <xf numFmtId="7" fontId="5" fillId="2" borderId="0" applyFont="0" applyFill="0" applyBorder="0" applyAlignment="0" applyProtection="0"/>
  </cellStyleXfs>
  <cellXfs count="390">
    <xf numFmtId="0" fontId="0" fillId="0" borderId="0" xfId="0"/>
    <xf numFmtId="0" fontId="3" fillId="0" borderId="0" xfId="0" applyFont="1"/>
    <xf numFmtId="0" fontId="4" fillId="0" borderId="0" xfId="0" applyFont="1"/>
    <xf numFmtId="0" fontId="10" fillId="0" borderId="0" xfId="2" applyFont="1"/>
    <xf numFmtId="0" fontId="12" fillId="0" borderId="0" xfId="0" applyFont="1"/>
    <xf numFmtId="0" fontId="17" fillId="0" borderId="27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 indent="1"/>
    </xf>
    <xf numFmtId="0" fontId="8" fillId="0" borderId="32" xfId="0" applyFont="1" applyBorder="1" applyAlignment="1">
      <alignment horizontal="left" vertical="center" wrapText="1" indent="1"/>
    </xf>
    <xf numFmtId="165" fontId="8" fillId="0" borderId="17" xfId="0" applyNumberFormat="1" applyFont="1" applyBorder="1" applyAlignment="1">
      <alignment vertical="center"/>
    </xf>
    <xf numFmtId="0" fontId="0" fillId="0" borderId="0" xfId="0" applyAlignment="1">
      <alignment vertical="center"/>
    </xf>
    <xf numFmtId="0" fontId="20" fillId="0" borderId="0" xfId="0" applyFont="1"/>
    <xf numFmtId="165" fontId="20" fillId="0" borderId="0" xfId="0" applyNumberFormat="1" applyFont="1"/>
    <xf numFmtId="0" fontId="0" fillId="0" borderId="0" xfId="0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/>
    <xf numFmtId="165" fontId="8" fillId="0" borderId="18" xfId="0" applyNumberFormat="1" applyFont="1" applyFill="1" applyBorder="1" applyAlignment="1">
      <alignment vertical="center"/>
    </xf>
    <xf numFmtId="165" fontId="6" fillId="0" borderId="52" xfId="40" applyNumberFormat="1" applyFont="1" applyFill="1" applyBorder="1" applyAlignment="1" applyProtection="1">
      <alignment vertical="center"/>
      <protection locked="0"/>
    </xf>
    <xf numFmtId="165" fontId="6" fillId="0" borderId="18" xfId="1" applyNumberFormat="1" applyFont="1" applyFill="1" applyBorder="1" applyAlignment="1" applyProtection="1">
      <alignment vertical="center"/>
      <protection locked="0"/>
    </xf>
    <xf numFmtId="0" fontId="0" fillId="0" borderId="0" xfId="0" applyBorder="1"/>
    <xf numFmtId="165" fontId="6" fillId="0" borderId="16" xfId="1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horizontal="right" vertical="center"/>
      <protection locked="0"/>
    </xf>
    <xf numFmtId="165" fontId="6" fillId="0" borderId="62" xfId="1" applyNumberFormat="1" applyFont="1" applyFill="1" applyBorder="1" applyAlignment="1" applyProtection="1">
      <alignment vertical="center"/>
      <protection locked="0"/>
    </xf>
    <xf numFmtId="165" fontId="10" fillId="0" borderId="0" xfId="2" applyNumberFormat="1" applyFont="1"/>
    <xf numFmtId="0" fontId="0" fillId="0" borderId="0" xfId="0" applyFill="1"/>
    <xf numFmtId="0" fontId="3" fillId="0" borderId="0" xfId="0" applyFont="1" applyFill="1"/>
    <xf numFmtId="165" fontId="8" fillId="0" borderId="16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165" fontId="0" fillId="0" borderId="0" xfId="0" applyNumberFormat="1"/>
    <xf numFmtId="165" fontId="8" fillId="0" borderId="16" xfId="0" applyNumberFormat="1" applyFont="1" applyFill="1" applyBorder="1" applyAlignment="1">
      <alignment vertical="center"/>
    </xf>
    <xf numFmtId="168" fontId="4" fillId="0" borderId="0" xfId="58" applyNumberFormat="1" applyFont="1" applyFill="1" applyBorder="1" applyAlignment="1">
      <alignment vertical="center"/>
    </xf>
    <xf numFmtId="0" fontId="17" fillId="0" borderId="27" xfId="0" applyFont="1" applyBorder="1" applyAlignment="1">
      <alignment horizontal="left" vertical="center" wrapText="1"/>
    </xf>
    <xf numFmtId="0" fontId="8" fillId="0" borderId="32" xfId="0" applyFont="1" applyBorder="1" applyAlignment="1">
      <alignment horizontal="left" vertical="center" wrapText="1" indent="1"/>
    </xf>
    <xf numFmtId="0" fontId="8" fillId="0" borderId="27" xfId="0" applyFont="1" applyBorder="1" applyAlignment="1">
      <alignment horizontal="left" vertical="center" wrapText="1" indent="1"/>
    </xf>
    <xf numFmtId="165" fontId="8" fillId="0" borderId="18" xfId="0" applyNumberFormat="1" applyFont="1" applyBorder="1" applyAlignment="1">
      <alignment vertical="center"/>
    </xf>
    <xf numFmtId="0" fontId="8" fillId="0" borderId="32" xfId="0" applyFont="1" applyBorder="1" applyAlignment="1">
      <alignment horizontal="left" vertical="center" indent="1"/>
    </xf>
    <xf numFmtId="3" fontId="17" fillId="0" borderId="27" xfId="0" applyNumberFormat="1" applyFont="1" applyBorder="1" applyAlignment="1">
      <alignment horizontal="left" vertical="center" wrapText="1"/>
    </xf>
    <xf numFmtId="0" fontId="3" fillId="0" borderId="0" xfId="0" applyFont="1"/>
    <xf numFmtId="0" fontId="4" fillId="0" borderId="0" xfId="0" applyFont="1"/>
    <xf numFmtId="0" fontId="0" fillId="0" borderId="0" xfId="0"/>
    <xf numFmtId="0" fontId="4" fillId="0" borderId="0" xfId="2" applyFont="1"/>
    <xf numFmtId="165" fontId="6" fillId="0" borderId="0" xfId="0" applyNumberFormat="1" applyFont="1" applyFill="1" applyBorder="1" applyAlignment="1" applyProtection="1">
      <alignment horizontal="right" vertical="center"/>
    </xf>
    <xf numFmtId="0" fontId="2" fillId="0" borderId="0" xfId="0" applyFont="1"/>
    <xf numFmtId="0" fontId="10" fillId="0" borderId="0" xfId="2" applyFont="1"/>
    <xf numFmtId="0" fontId="4" fillId="0" borderId="0" xfId="2" applyFont="1" applyBorder="1" applyProtection="1">
      <protection locked="0"/>
    </xf>
    <xf numFmtId="0" fontId="10" fillId="0" borderId="0" xfId="2" applyFont="1" applyBorder="1"/>
    <xf numFmtId="165" fontId="5" fillId="0" borderId="63" xfId="27" applyNumberFormat="1" applyFont="1" applyFill="1" applyBorder="1" applyAlignment="1">
      <alignment horizontal="center" vertical="center"/>
    </xf>
    <xf numFmtId="165" fontId="5" fillId="0" borderId="62" xfId="27" applyNumberFormat="1" applyFont="1" applyFill="1" applyBorder="1" applyAlignment="1">
      <alignment horizontal="center" vertical="center"/>
    </xf>
    <xf numFmtId="165" fontId="8" fillId="0" borderId="63" xfId="0" applyNumberFormat="1" applyFont="1" applyBorder="1" applyAlignment="1">
      <alignment vertical="center"/>
    </xf>
    <xf numFmtId="168" fontId="4" fillId="0" borderId="34" xfId="58" applyNumberFormat="1" applyFont="1" applyFill="1" applyBorder="1" applyAlignment="1">
      <alignment vertical="center"/>
    </xf>
    <xf numFmtId="168" fontId="4" fillId="0" borderId="18" xfId="58" applyNumberFormat="1" applyFont="1" applyFill="1" applyBorder="1" applyAlignment="1">
      <alignment vertical="center"/>
    </xf>
    <xf numFmtId="168" fontId="4" fillId="0" borderId="35" xfId="58" applyNumberFormat="1" applyFont="1" applyFill="1" applyBorder="1" applyAlignment="1">
      <alignment vertical="center"/>
    </xf>
    <xf numFmtId="168" fontId="0" fillId="0" borderId="0" xfId="0" applyNumberFormat="1"/>
    <xf numFmtId="165" fontId="6" fillId="0" borderId="62" xfId="0" applyNumberFormat="1" applyFont="1" applyFill="1" applyBorder="1" applyAlignment="1" applyProtection="1">
      <alignment vertical="center"/>
    </xf>
    <xf numFmtId="165" fontId="6" fillId="0" borderId="63" xfId="40" applyNumberFormat="1" applyFont="1" applyFill="1" applyBorder="1" applyAlignment="1" applyProtection="1">
      <alignment vertical="center"/>
      <protection locked="0"/>
    </xf>
    <xf numFmtId="165" fontId="6" fillId="0" borderId="18" xfId="40" applyNumberFormat="1" applyFont="1" applyFill="1" applyBorder="1" applyAlignment="1" applyProtection="1">
      <alignment vertical="center"/>
      <protection locked="0"/>
    </xf>
    <xf numFmtId="165" fontId="6" fillId="0" borderId="16" xfId="1" applyNumberFormat="1" applyFont="1" applyFill="1" applyBorder="1" applyAlignment="1" applyProtection="1">
      <protection locked="0"/>
    </xf>
    <xf numFmtId="165" fontId="6" fillId="0" borderId="36" xfId="1" applyNumberFormat="1" applyFont="1" applyFill="1" applyBorder="1" applyAlignment="1" applyProtection="1">
      <protection locked="0"/>
    </xf>
    <xf numFmtId="0" fontId="3" fillId="0" borderId="0" xfId="57" applyFont="1" applyAlignment="1" applyProtection="1"/>
    <xf numFmtId="168" fontId="4" fillId="0" borderId="17" xfId="58" applyNumberFormat="1" applyFont="1" applyFill="1" applyBorder="1" applyAlignment="1">
      <alignment vertical="center"/>
    </xf>
    <xf numFmtId="168" fontId="4" fillId="0" borderId="63" xfId="58" applyNumberFormat="1" applyFont="1" applyFill="1" applyBorder="1" applyAlignment="1">
      <alignment vertical="center"/>
    </xf>
    <xf numFmtId="165" fontId="6" fillId="0" borderId="52" xfId="27" applyNumberFormat="1" applyFont="1" applyFill="1" applyBorder="1" applyAlignment="1">
      <alignment horizontal="right" vertical="center"/>
    </xf>
    <xf numFmtId="165" fontId="6" fillId="0" borderId="63" xfId="27" applyNumberFormat="1" applyFont="1" applyFill="1" applyBorder="1" applyAlignment="1">
      <alignment horizontal="right" vertical="center"/>
    </xf>
    <xf numFmtId="0" fontId="24" fillId="0" borderId="0" xfId="57" applyAlignment="1" applyProtection="1"/>
    <xf numFmtId="165" fontId="6" fillId="0" borderId="79" xfId="1" applyNumberFormat="1" applyFont="1" applyFill="1" applyBorder="1" applyAlignment="1" applyProtection="1">
      <alignment vertical="center"/>
      <protection locked="0"/>
    </xf>
    <xf numFmtId="165" fontId="8" fillId="0" borderId="79" xfId="0" applyNumberFormat="1" applyFont="1" applyFill="1" applyBorder="1" applyAlignment="1">
      <alignment horizontal="right" vertical="center"/>
    </xf>
    <xf numFmtId="168" fontId="4" fillId="0" borderId="79" xfId="58" applyNumberFormat="1" applyFont="1" applyFill="1" applyBorder="1" applyAlignment="1">
      <alignment vertical="center"/>
    </xf>
    <xf numFmtId="165" fontId="8" fillId="0" borderId="79" xfId="0" applyNumberFormat="1" applyFont="1" applyFill="1" applyBorder="1" applyAlignment="1">
      <alignment vertical="center"/>
    </xf>
    <xf numFmtId="165" fontId="8" fillId="0" borderId="79" xfId="0" applyNumberFormat="1" applyFont="1" applyBorder="1" applyAlignment="1">
      <alignment vertical="center"/>
    </xf>
    <xf numFmtId="165" fontId="5" fillId="0" borderId="79" xfId="27" applyNumberFormat="1" applyFont="1" applyFill="1" applyBorder="1" applyAlignment="1">
      <alignment horizontal="center" vertical="center"/>
    </xf>
    <xf numFmtId="165" fontId="6" fillId="0" borderId="79" xfId="40" applyNumberFormat="1" applyFont="1" applyFill="1" applyBorder="1" applyAlignment="1" applyProtection="1">
      <alignment vertical="center"/>
      <protection locked="0"/>
    </xf>
    <xf numFmtId="165" fontId="6" fillId="0" borderId="17" xfId="40" applyNumberFormat="1" applyFont="1" applyFill="1" applyBorder="1" applyAlignment="1" applyProtection="1">
      <alignment vertical="center"/>
      <protection locked="0"/>
    </xf>
    <xf numFmtId="165" fontId="6" fillId="0" borderId="0" xfId="1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/>
    <xf numFmtId="165" fontId="6" fillId="0" borderId="79" xfId="27" applyNumberFormat="1" applyFont="1" applyFill="1" applyBorder="1" applyAlignment="1">
      <alignment horizontal="right" vertical="center"/>
    </xf>
    <xf numFmtId="0" fontId="27" fillId="0" borderId="0" xfId="57" applyFont="1" applyAlignment="1" applyProtection="1"/>
    <xf numFmtId="165" fontId="6" fillId="4" borderId="66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vertical="center"/>
      <protection locked="0"/>
    </xf>
    <xf numFmtId="165" fontId="6" fillId="4" borderId="65" xfId="1" applyNumberFormat="1" applyFont="1" applyFill="1" applyBorder="1" applyAlignment="1" applyProtection="1">
      <alignment vertical="center"/>
      <protection locked="0"/>
    </xf>
    <xf numFmtId="0" fontId="10" fillId="4" borderId="69" xfId="2" applyFont="1" applyFill="1" applyBorder="1" applyAlignment="1" applyProtection="1">
      <alignment horizontal="center" vertical="center"/>
      <protection locked="0"/>
    </xf>
    <xf numFmtId="168" fontId="6" fillId="4" borderId="70" xfId="58" applyNumberFormat="1" applyFont="1" applyFill="1" applyBorder="1" applyAlignment="1" applyProtection="1">
      <alignment vertical="center"/>
      <protection locked="0"/>
    </xf>
    <xf numFmtId="168" fontId="6" fillId="4" borderId="71" xfId="58" applyNumberFormat="1" applyFont="1" applyFill="1" applyBorder="1" applyAlignment="1" applyProtection="1">
      <alignment vertical="center"/>
      <protection locked="0"/>
    </xf>
    <xf numFmtId="168" fontId="6" fillId="4" borderId="69" xfId="58" applyNumberFormat="1" applyFont="1" applyFill="1" applyBorder="1" applyAlignment="1" applyProtection="1">
      <alignment vertical="center"/>
      <protection locked="0"/>
    </xf>
    <xf numFmtId="0" fontId="6" fillId="4" borderId="82" xfId="2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vertical="center"/>
      <protection locked="0"/>
    </xf>
    <xf numFmtId="165" fontId="6" fillId="4" borderId="82" xfId="1" applyNumberFormat="1" applyFont="1" applyFill="1" applyBorder="1" applyAlignment="1" applyProtection="1">
      <alignment vertical="center"/>
      <protection locked="0"/>
    </xf>
    <xf numFmtId="168" fontId="6" fillId="4" borderId="55" xfId="58" applyNumberFormat="1" applyFont="1" applyFill="1" applyBorder="1" applyAlignment="1" applyProtection="1">
      <alignment vertical="center"/>
      <protection locked="0"/>
    </xf>
    <xf numFmtId="168" fontId="6" fillId="4" borderId="53" xfId="58" applyNumberFormat="1" applyFont="1" applyFill="1" applyBorder="1" applyAlignment="1" applyProtection="1">
      <alignment vertical="center"/>
      <protection locked="0"/>
    </xf>
    <xf numFmtId="168" fontId="6" fillId="4" borderId="56" xfId="58" applyNumberFormat="1" applyFont="1" applyFill="1" applyBorder="1" applyAlignment="1" applyProtection="1">
      <alignment vertical="center"/>
      <protection locked="0"/>
    </xf>
    <xf numFmtId="0" fontId="6" fillId="4" borderId="73" xfId="2" applyFont="1" applyFill="1" applyBorder="1" applyAlignment="1" applyProtection="1">
      <alignment horizontal="center" vertical="center"/>
      <protection locked="0"/>
    </xf>
    <xf numFmtId="165" fontId="6" fillId="4" borderId="74" xfId="1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vertical="center"/>
      <protection locked="0"/>
    </xf>
    <xf numFmtId="165" fontId="6" fillId="4" borderId="76" xfId="1" applyNumberFormat="1" applyFont="1" applyFill="1" applyBorder="1" applyAlignment="1" applyProtection="1">
      <alignment vertical="center"/>
      <protection locked="0"/>
    </xf>
    <xf numFmtId="165" fontId="6" fillId="4" borderId="73" xfId="1" applyNumberFormat="1" applyFont="1" applyFill="1" applyBorder="1" applyAlignment="1" applyProtection="1">
      <alignment vertical="center"/>
      <protection locked="0"/>
    </xf>
    <xf numFmtId="168" fontId="6" fillId="4" borderId="16" xfId="58" applyNumberFormat="1" applyFont="1" applyFill="1" applyBorder="1" applyAlignment="1" applyProtection="1">
      <alignment vertical="center"/>
      <protection locked="0"/>
    </xf>
    <xf numFmtId="168" fontId="6" fillId="4" borderId="18" xfId="58" applyNumberFormat="1" applyFont="1" applyFill="1" applyBorder="1" applyAlignment="1" applyProtection="1">
      <alignment vertical="center"/>
      <protection locked="0"/>
    </xf>
    <xf numFmtId="168" fontId="6" fillId="4" borderId="17" xfId="58" applyNumberFormat="1" applyFont="1" applyFill="1" applyBorder="1" applyAlignment="1" applyProtection="1">
      <alignment vertical="center"/>
      <protection locked="0"/>
    </xf>
    <xf numFmtId="0" fontId="10" fillId="4" borderId="78" xfId="2" applyFont="1" applyFill="1" applyBorder="1" applyAlignment="1" applyProtection="1">
      <alignment horizontal="center" vertical="center"/>
      <protection locked="0"/>
    </xf>
    <xf numFmtId="165" fontId="6" fillId="4" borderId="68" xfId="1" applyNumberFormat="1" applyFont="1" applyFill="1" applyBorder="1" applyAlignment="1" applyProtection="1">
      <alignment vertical="center"/>
      <protection locked="0"/>
    </xf>
    <xf numFmtId="165" fontId="6" fillId="4" borderId="67" xfId="1" applyNumberFormat="1" applyFont="1" applyFill="1" applyBorder="1" applyAlignment="1" applyProtection="1">
      <alignment horizontal="center" vertical="center"/>
      <protection locked="0"/>
    </xf>
    <xf numFmtId="165" fontId="6" fillId="4" borderId="65" xfId="1" applyNumberFormat="1" applyFont="1" applyFill="1" applyBorder="1" applyAlignment="1" applyProtection="1">
      <alignment horizontal="center" vertical="center"/>
      <protection locked="0"/>
    </xf>
    <xf numFmtId="168" fontId="6" fillId="4" borderId="47" xfId="58" applyNumberFormat="1" applyFont="1" applyFill="1" applyBorder="1" applyAlignment="1" applyProtection="1">
      <alignment vertical="center"/>
      <protection locked="0"/>
    </xf>
    <xf numFmtId="168" fontId="6" fillId="4" borderId="53" xfId="58" applyNumberFormat="1" applyFont="1" applyFill="1" applyBorder="1" applyAlignment="1" applyProtection="1">
      <alignment horizontal="center" vertical="center"/>
      <protection locked="0"/>
    </xf>
    <xf numFmtId="168" fontId="6" fillId="4" borderId="56" xfId="58" applyNumberFormat="1" applyFont="1" applyFill="1" applyBorder="1" applyAlignment="1" applyProtection="1">
      <alignment horizontal="center" vertical="center"/>
      <protection locked="0"/>
    </xf>
    <xf numFmtId="165" fontId="6" fillId="4" borderId="77" xfId="1" applyNumberFormat="1" applyFont="1" applyFill="1" applyBorder="1" applyAlignment="1" applyProtection="1">
      <alignment vertical="center"/>
      <protection locked="0"/>
    </xf>
    <xf numFmtId="165" fontId="6" fillId="4" borderId="76" xfId="1" applyNumberFormat="1" applyFont="1" applyFill="1" applyBorder="1" applyAlignment="1" applyProtection="1">
      <alignment horizontal="center" vertical="center"/>
      <protection locked="0"/>
    </xf>
    <xf numFmtId="165" fontId="6" fillId="4" borderId="73" xfId="1" applyNumberFormat="1" applyFont="1" applyFill="1" applyBorder="1" applyAlignment="1" applyProtection="1">
      <alignment horizontal="center" vertical="center"/>
      <protection locked="0"/>
    </xf>
    <xf numFmtId="168" fontId="6" fillId="4" borderId="72" xfId="58" applyNumberFormat="1" applyFont="1" applyFill="1" applyBorder="1" applyAlignment="1" applyProtection="1">
      <alignment vertical="center"/>
      <protection locked="0"/>
    </xf>
    <xf numFmtId="168" fontId="6" fillId="4" borderId="71" xfId="58" applyNumberFormat="1" applyFont="1" applyFill="1" applyBorder="1" applyAlignment="1" applyProtection="1">
      <alignment horizontal="center" vertical="center"/>
      <protection locked="0"/>
    </xf>
    <xf numFmtId="168" fontId="6" fillId="4" borderId="69" xfId="58" applyNumberFormat="1" applyFont="1" applyFill="1" applyBorder="1" applyAlignment="1" applyProtection="1">
      <alignment horizontal="center" vertical="center"/>
      <protection locked="0"/>
    </xf>
    <xf numFmtId="165" fontId="6" fillId="4" borderId="85" xfId="1" applyNumberFormat="1" applyFont="1" applyFill="1" applyBorder="1" applyAlignment="1" applyProtection="1">
      <alignment vertical="center"/>
      <protection locked="0"/>
    </xf>
    <xf numFmtId="165" fontId="6" fillId="4" borderId="84" xfId="1" applyNumberFormat="1" applyFont="1" applyFill="1" applyBorder="1" applyAlignment="1" applyProtection="1">
      <alignment horizontal="center" vertical="center"/>
      <protection locked="0"/>
    </xf>
    <xf numFmtId="165" fontId="6" fillId="4" borderId="82" xfId="1" applyNumberFormat="1" applyFont="1" applyFill="1" applyBorder="1" applyAlignment="1" applyProtection="1">
      <alignment horizontal="center" vertical="center"/>
      <protection locked="0"/>
    </xf>
    <xf numFmtId="168" fontId="6" fillId="4" borderId="33" xfId="58" applyNumberFormat="1" applyFont="1" applyFill="1" applyBorder="1" applyAlignment="1" applyProtection="1">
      <alignment vertical="center"/>
      <protection locked="0"/>
    </xf>
    <xf numFmtId="168" fontId="6" fillId="4" borderId="18" xfId="58" applyNumberFormat="1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>
      <alignment horizontal="center" vertical="center" wrapText="1"/>
    </xf>
    <xf numFmtId="0" fontId="4" fillId="4" borderId="61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 wrapText="1"/>
    </xf>
    <xf numFmtId="0" fontId="4" fillId="4" borderId="58" xfId="0" applyFont="1" applyFill="1" applyBorder="1" applyAlignment="1">
      <alignment horizontal="center" vertical="center" wrapText="1"/>
    </xf>
    <xf numFmtId="0" fontId="4" fillId="4" borderId="4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8" fillId="4" borderId="23" xfId="0" applyFont="1" applyFill="1" applyBorder="1" applyAlignment="1">
      <alignment horizontal="center" vertical="center"/>
    </xf>
    <xf numFmtId="0" fontId="8" fillId="4" borderId="22" xfId="0" applyFont="1" applyFill="1" applyBorder="1" applyAlignment="1">
      <alignment horizontal="center" vertical="center" wrapText="1"/>
    </xf>
    <xf numFmtId="165" fontId="6" fillId="4" borderId="80" xfId="1" applyNumberFormat="1" applyFont="1" applyFill="1" applyBorder="1" applyAlignment="1" applyProtection="1">
      <alignment vertical="center"/>
      <protection locked="0"/>
    </xf>
    <xf numFmtId="165" fontId="6" fillId="4" borderId="66" xfId="1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vertical="center"/>
      <protection locked="0"/>
    </xf>
    <xf numFmtId="168" fontId="6" fillId="4" borderId="70" xfId="58" applyNumberFormat="1" applyFont="1" applyFill="1" applyBorder="1" applyAlignment="1" applyProtection="1">
      <alignment horizontal="center" vertical="center"/>
      <protection locked="0"/>
    </xf>
    <xf numFmtId="168" fontId="6" fillId="4" borderId="87" xfId="58" applyNumberFormat="1" applyFont="1" applyFill="1" applyBorder="1" applyAlignment="1" applyProtection="1">
      <alignment vertical="center"/>
      <protection locked="0"/>
    </xf>
    <xf numFmtId="165" fontId="6" fillId="4" borderId="75" xfId="1" applyNumberFormat="1" applyFont="1" applyFill="1" applyBorder="1" applyAlignment="1" applyProtection="1">
      <alignment horizontal="center" vertical="center"/>
      <protection locked="0"/>
    </xf>
    <xf numFmtId="165" fontId="6" fillId="4" borderId="77" xfId="1" applyNumberFormat="1" applyFont="1" applyFill="1" applyBorder="1" applyAlignment="1" applyProtection="1">
      <alignment horizontal="center" vertical="center"/>
      <protection locked="0"/>
    </xf>
    <xf numFmtId="165" fontId="6" fillId="4" borderId="89" xfId="1" applyNumberFormat="1" applyFont="1" applyFill="1" applyBorder="1" applyAlignment="1" applyProtection="1">
      <alignment vertical="center"/>
      <protection locked="0"/>
    </xf>
    <xf numFmtId="165" fontId="6" fillId="4" borderId="88" xfId="1" applyNumberFormat="1" applyFont="1" applyFill="1" applyBorder="1" applyAlignment="1" applyProtection="1">
      <alignment horizontal="center" vertical="center"/>
      <protection locked="0"/>
    </xf>
    <xf numFmtId="168" fontId="6" fillId="4" borderId="87" xfId="58" applyNumberFormat="1" applyFont="1" applyFill="1" applyBorder="1" applyAlignment="1" applyProtection="1">
      <alignment horizontal="center" vertical="center"/>
      <protection locked="0"/>
    </xf>
    <xf numFmtId="165" fontId="6" fillId="4" borderId="89" xfId="1" applyNumberFormat="1" applyFont="1" applyFill="1" applyBorder="1" applyAlignment="1" applyProtection="1">
      <alignment horizontal="center" vertical="center"/>
      <protection locked="0"/>
    </xf>
    <xf numFmtId="165" fontId="6" fillId="4" borderId="86" xfId="1" applyNumberFormat="1" applyFont="1" applyFill="1" applyBorder="1" applyAlignment="1" applyProtection="1">
      <alignment horizontal="center" vertical="center"/>
      <protection locked="0"/>
    </xf>
    <xf numFmtId="165" fontId="6" fillId="4" borderId="83" xfId="1" applyNumberFormat="1" applyFont="1" applyFill="1" applyBorder="1" applyAlignment="1" applyProtection="1">
      <alignment horizontal="center" vertical="center"/>
      <protection locked="0"/>
    </xf>
    <xf numFmtId="168" fontId="6" fillId="4" borderId="55" xfId="58" applyNumberFormat="1" applyFont="1" applyFill="1" applyBorder="1" applyAlignment="1" applyProtection="1">
      <alignment horizontal="center" vertical="center"/>
      <protection locked="0"/>
    </xf>
    <xf numFmtId="168" fontId="6" fillId="4" borderId="39" xfId="58" applyNumberFormat="1" applyFont="1" applyFill="1" applyBorder="1" applyAlignment="1" applyProtection="1">
      <alignment horizontal="center" vertical="center"/>
      <protection locked="0"/>
    </xf>
    <xf numFmtId="168" fontId="6" fillId="4" borderId="16" xfId="58" applyNumberFormat="1" applyFont="1" applyFill="1" applyBorder="1" applyAlignment="1" applyProtection="1">
      <alignment horizontal="center" vertical="center"/>
      <protection locked="0"/>
    </xf>
    <xf numFmtId="168" fontId="6" fillId="4" borderId="36" xfId="58" applyNumberFormat="1" applyFont="1" applyFill="1" applyBorder="1" applyAlignment="1" applyProtection="1">
      <alignment horizontal="center" vertical="center"/>
      <protection locked="0"/>
    </xf>
    <xf numFmtId="165" fontId="6" fillId="4" borderId="88" xfId="1" applyNumberFormat="1" applyFont="1" applyFill="1" applyBorder="1" applyAlignment="1" applyProtection="1">
      <alignment vertical="center"/>
      <protection locked="0"/>
    </xf>
    <xf numFmtId="168" fontId="6" fillId="4" borderId="39" xfId="58" applyNumberFormat="1" applyFont="1" applyFill="1" applyBorder="1" applyAlignment="1" applyProtection="1">
      <alignment vertical="center"/>
      <protection locked="0"/>
    </xf>
    <xf numFmtId="168" fontId="6" fillId="4" borderId="36" xfId="58" applyNumberFormat="1" applyFont="1" applyFill="1" applyBorder="1" applyAlignment="1" applyProtection="1">
      <alignment vertical="center"/>
      <protection locked="0"/>
    </xf>
    <xf numFmtId="165" fontId="6" fillId="4" borderId="16" xfId="1" applyNumberFormat="1" applyFont="1" applyFill="1" applyBorder="1" applyAlignment="1" applyProtection="1">
      <alignment horizontal="center" vertical="center"/>
      <protection locked="0"/>
    </xf>
    <xf numFmtId="165" fontId="6" fillId="4" borderId="17" xfId="1" applyNumberFormat="1" applyFont="1" applyFill="1" applyBorder="1" applyAlignment="1" applyProtection="1">
      <alignment horizontal="center" vertical="center"/>
      <protection locked="0"/>
    </xf>
    <xf numFmtId="0" fontId="8" fillId="4" borderId="41" xfId="0" applyFont="1" applyFill="1" applyBorder="1" applyAlignment="1">
      <alignment horizontal="center" vertical="center"/>
    </xf>
    <xf numFmtId="168" fontId="6" fillId="4" borderId="33" xfId="58" applyNumberFormat="1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>
      <alignment horizontal="right" vertical="center" wrapText="1"/>
    </xf>
    <xf numFmtId="165" fontId="6" fillId="0" borderId="93" xfId="1" applyNumberFormat="1" applyFont="1" applyFill="1" applyBorder="1" applyAlignment="1" applyProtection="1">
      <alignment horizontal="right" vertical="center"/>
      <protection locked="0"/>
    </xf>
    <xf numFmtId="165" fontId="6" fillId="0" borderId="91" xfId="0" applyNumberFormat="1" applyFont="1" applyFill="1" applyBorder="1" applyAlignment="1" applyProtection="1">
      <alignment horizontal="right" vertical="center"/>
    </xf>
    <xf numFmtId="165" fontId="6" fillId="0" borderId="93" xfId="0" applyNumberFormat="1" applyFont="1" applyFill="1" applyBorder="1" applyAlignment="1" applyProtection="1">
      <alignment horizontal="right" vertical="center"/>
    </xf>
    <xf numFmtId="165" fontId="8" fillId="0" borderId="93" xfId="0" applyNumberFormat="1" applyFont="1" applyFill="1" applyBorder="1" applyAlignment="1">
      <alignment horizontal="right" vertical="center"/>
    </xf>
    <xf numFmtId="165" fontId="8" fillId="0" borderId="93" xfId="0" applyNumberFormat="1" applyFont="1" applyFill="1" applyBorder="1" applyAlignment="1">
      <alignment vertical="center"/>
    </xf>
    <xf numFmtId="165" fontId="6" fillId="0" borderId="0" xfId="1" applyNumberFormat="1" applyFont="1" applyFill="1" applyBorder="1" applyAlignment="1" applyProtection="1">
      <alignment horizontal="right"/>
      <protection locked="0"/>
    </xf>
    <xf numFmtId="165" fontId="6" fillId="0" borderId="94" xfId="0" applyNumberFormat="1" applyFont="1" applyFill="1" applyBorder="1" applyAlignment="1" applyProtection="1">
      <alignment horizontal="right" vertical="center"/>
    </xf>
    <xf numFmtId="165" fontId="6" fillId="0" borderId="94" xfId="40" applyNumberFormat="1" applyFont="1" applyFill="1" applyBorder="1" applyAlignment="1" applyProtection="1">
      <alignment vertical="center"/>
      <protection locked="0"/>
    </xf>
    <xf numFmtId="165" fontId="6" fillId="0" borderId="94" xfId="1" applyNumberFormat="1" applyFont="1" applyFill="1" applyBorder="1" applyAlignment="1" applyProtection="1">
      <protection locked="0"/>
    </xf>
    <xf numFmtId="165" fontId="6" fillId="0" borderId="33" xfId="40" applyNumberFormat="1" applyFont="1" applyFill="1" applyBorder="1" applyAlignment="1" applyProtection="1">
      <alignment vertical="center"/>
      <protection locked="0"/>
    </xf>
    <xf numFmtId="165" fontId="6" fillId="0" borderId="92" xfId="0" applyNumberFormat="1" applyFont="1" applyFill="1" applyBorder="1" applyAlignment="1" applyProtection="1">
      <alignment horizontal="right" vertical="center"/>
    </xf>
    <xf numFmtId="0" fontId="0" fillId="0" borderId="0" xfId="0"/>
    <xf numFmtId="168" fontId="6" fillId="4" borderId="15" xfId="58" applyNumberFormat="1" applyFont="1" applyFill="1" applyBorder="1" applyAlignment="1" applyProtection="1">
      <alignment vertical="center"/>
      <protection locked="0"/>
    </xf>
    <xf numFmtId="168" fontId="6" fillId="4" borderId="35" xfId="58" applyNumberFormat="1" applyFont="1" applyFill="1" applyBorder="1" applyAlignment="1" applyProtection="1">
      <alignment vertical="center"/>
      <protection locked="0"/>
    </xf>
    <xf numFmtId="0" fontId="30" fillId="0" borderId="0" xfId="57" applyFont="1" applyAlignment="1" applyProtection="1"/>
    <xf numFmtId="0" fontId="29" fillId="0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center" vertical="center"/>
    </xf>
    <xf numFmtId="0" fontId="31" fillId="0" borderId="0" xfId="0" applyFont="1"/>
    <xf numFmtId="0" fontId="32" fillId="0" borderId="0" xfId="0" applyFont="1"/>
    <xf numFmtId="0" fontId="31" fillId="0" borderId="0" xfId="57" applyFont="1" applyAlignment="1" applyProtection="1"/>
    <xf numFmtId="0" fontId="4" fillId="0" borderId="0" xfId="2" applyFont="1" applyBorder="1" applyAlignment="1" applyProtection="1">
      <alignment vertical="center"/>
      <protection locked="0"/>
    </xf>
    <xf numFmtId="0" fontId="4" fillId="0" borderId="0" xfId="2" applyFont="1" applyAlignment="1">
      <alignment vertical="center"/>
    </xf>
    <xf numFmtId="0" fontId="10" fillId="0" borderId="0" xfId="2" applyFont="1" applyBorder="1" applyAlignment="1" applyProtection="1">
      <alignment vertical="center"/>
      <protection locked="0"/>
    </xf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horizontal="center" vertical="center"/>
    </xf>
    <xf numFmtId="165" fontId="8" fillId="0" borderId="7" xfId="0" applyNumberFormat="1" applyFont="1" applyFill="1" applyBorder="1" applyAlignment="1">
      <alignment horizontal="right" vertical="center"/>
    </xf>
    <xf numFmtId="165" fontId="18" fillId="0" borderId="43" xfId="1" applyNumberFormat="1" applyFont="1" applyFill="1" applyBorder="1" applyAlignment="1" applyProtection="1">
      <alignment horizontal="right" vertical="center"/>
      <protection locked="0"/>
    </xf>
    <xf numFmtId="165" fontId="18" fillId="0" borderId="34" xfId="1" applyNumberFormat="1" applyFont="1" applyFill="1" applyBorder="1" applyAlignment="1" applyProtection="1">
      <alignment horizontal="right" vertical="center"/>
      <protection locked="0"/>
    </xf>
    <xf numFmtId="165" fontId="18" fillId="0" borderId="93" xfId="1" applyNumberFormat="1" applyFont="1" applyFill="1" applyBorder="1" applyAlignment="1" applyProtection="1">
      <alignment vertical="center"/>
      <protection locked="0"/>
    </xf>
    <xf numFmtId="165" fontId="18" fillId="0" borderId="0" xfId="1" applyNumberFormat="1" applyFont="1" applyFill="1" applyBorder="1" applyAlignment="1" applyProtection="1">
      <alignment horizontal="right" vertical="center"/>
      <protection locked="0"/>
    </xf>
    <xf numFmtId="165" fontId="18" fillId="0" borderId="79" xfId="1" applyNumberFormat="1" applyFont="1" applyFill="1" applyBorder="1" applyAlignment="1" applyProtection="1">
      <alignment horizontal="right" vertical="center"/>
      <protection locked="0"/>
    </xf>
    <xf numFmtId="165" fontId="6" fillId="0" borderId="34" xfId="27" applyNumberFormat="1" applyFont="1" applyFill="1" applyBorder="1" applyAlignment="1">
      <alignment horizontal="right" vertical="center"/>
    </xf>
    <xf numFmtId="165" fontId="6" fillId="0" borderId="34" xfId="27" applyNumberFormat="1" applyFont="1" applyFill="1" applyBorder="1" applyAlignment="1">
      <alignment horizontal="center" vertical="center"/>
    </xf>
    <xf numFmtId="165" fontId="6" fillId="0" borderId="36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right" vertical="center"/>
    </xf>
    <xf numFmtId="165" fontId="6" fillId="0" borderId="0" xfId="27" applyNumberFormat="1" applyFont="1" applyFill="1" applyBorder="1" applyAlignment="1">
      <alignment horizontal="center" vertical="center"/>
    </xf>
    <xf numFmtId="165" fontId="6" fillId="0" borderId="35" xfId="27" applyNumberFormat="1" applyFont="1" applyFill="1" applyBorder="1" applyAlignment="1">
      <alignment horizontal="right" vertical="center"/>
    </xf>
    <xf numFmtId="165" fontId="6" fillId="0" borderId="79" xfId="27" applyNumberFormat="1" applyFont="1" applyFill="1" applyBorder="1" applyAlignment="1">
      <alignment horizontal="center" vertical="center"/>
    </xf>
    <xf numFmtId="165" fontId="18" fillId="0" borderId="7" xfId="1" applyNumberFormat="1" applyFont="1" applyFill="1" applyBorder="1" applyAlignment="1" applyProtection="1">
      <alignment horizontal="right" vertical="center"/>
      <protection locked="0"/>
    </xf>
    <xf numFmtId="165" fontId="6" fillId="0" borderId="7" xfId="27" applyNumberFormat="1" applyFont="1" applyFill="1" applyBorder="1" applyAlignment="1">
      <alignment horizontal="right" vertical="center"/>
    </xf>
    <xf numFmtId="165" fontId="6" fillId="0" borderId="7" xfId="27" applyNumberFormat="1" applyFont="1" applyFill="1" applyBorder="1" applyAlignment="1">
      <alignment horizontal="center" vertical="center"/>
    </xf>
    <xf numFmtId="165" fontId="6" fillId="0" borderId="15" xfId="27" applyNumberFormat="1" applyFont="1" applyFill="1" applyBorder="1" applyAlignment="1">
      <alignment horizontal="right" vertical="center"/>
    </xf>
    <xf numFmtId="165" fontId="6" fillId="0" borderId="18" xfId="27" applyNumberFormat="1" applyFont="1" applyFill="1" applyBorder="1" applyAlignment="1">
      <alignment horizontal="right" vertical="center"/>
    </xf>
    <xf numFmtId="165" fontId="6" fillId="0" borderId="93" xfId="27" applyNumberFormat="1" applyFont="1" applyFill="1" applyBorder="1" applyAlignment="1">
      <alignment horizontal="center" vertical="center"/>
    </xf>
    <xf numFmtId="165" fontId="18" fillId="0" borderId="34" xfId="1" applyNumberFormat="1" applyFont="1" applyFill="1" applyBorder="1" applyAlignment="1" applyProtection="1">
      <alignment vertical="center"/>
      <protection locked="0"/>
    </xf>
    <xf numFmtId="165" fontId="6" fillId="0" borderId="93" xfId="27" applyNumberFormat="1" applyFont="1" applyFill="1" applyBorder="1" applyAlignment="1">
      <alignment vertical="center"/>
    </xf>
    <xf numFmtId="165" fontId="6" fillId="0" borderId="34" xfId="27" applyNumberFormat="1" applyFont="1" applyFill="1" applyBorder="1" applyAlignment="1">
      <alignment vertical="center"/>
    </xf>
    <xf numFmtId="165" fontId="6" fillId="0" borderId="16" xfId="27" applyNumberFormat="1" applyFont="1" applyFill="1" applyBorder="1" applyAlignment="1">
      <alignment vertical="center"/>
    </xf>
    <xf numFmtId="165" fontId="6" fillId="0" borderId="36" xfId="27" applyNumberFormat="1" applyFont="1" applyFill="1" applyBorder="1" applyAlignment="1">
      <alignment vertical="center"/>
    </xf>
    <xf numFmtId="165" fontId="18" fillId="0" borderId="90" xfId="1" applyNumberFormat="1" applyFont="1" applyFill="1" applyBorder="1" applyAlignment="1" applyProtection="1">
      <alignment vertical="center"/>
      <protection locked="0"/>
    </xf>
    <xf numFmtId="165" fontId="6" fillId="0" borderId="35" xfId="27" applyNumberFormat="1" applyFont="1" applyFill="1" applyBorder="1" applyAlignment="1">
      <alignment horizontal="center" vertical="center"/>
    </xf>
    <xf numFmtId="165" fontId="3" fillId="0" borderId="0" xfId="0" applyNumberFormat="1" applyFont="1"/>
    <xf numFmtId="0" fontId="30" fillId="0" borderId="0" xfId="57" applyFont="1" applyFill="1" applyAlignment="1" applyProtection="1"/>
    <xf numFmtId="165" fontId="22" fillId="0" borderId="0" xfId="0" applyNumberFormat="1" applyFont="1" applyAlignment="1">
      <alignment vertical="center"/>
    </xf>
    <xf numFmtId="165" fontId="6" fillId="0" borderId="0" xfId="1" applyNumberFormat="1" applyFont="1" applyFill="1" applyBorder="1" applyAlignment="1" applyProtection="1">
      <protection locked="0"/>
    </xf>
    <xf numFmtId="165" fontId="6" fillId="0" borderId="93" xfId="1" applyNumberFormat="1" applyFont="1" applyFill="1" applyBorder="1" applyAlignment="1" applyProtection="1">
      <alignment horizontal="right"/>
      <protection locked="0"/>
    </xf>
    <xf numFmtId="0" fontId="24" fillId="0" borderId="0" xfId="57" applyAlignment="1" applyProtection="1">
      <alignment horizontal="right"/>
    </xf>
    <xf numFmtId="165" fontId="6" fillId="0" borderId="20" xfId="0" applyNumberFormat="1" applyFont="1" applyFill="1" applyBorder="1" applyAlignment="1" applyProtection="1">
      <alignment horizontal="right" vertical="center"/>
    </xf>
    <xf numFmtId="165" fontId="6" fillId="0" borderId="18" xfId="1" applyNumberFormat="1" applyFont="1" applyFill="1" applyBorder="1" applyAlignment="1" applyProtection="1">
      <protection locked="0"/>
    </xf>
    <xf numFmtId="165" fontId="17" fillId="0" borderId="7" xfId="0" applyNumberFormat="1" applyFont="1" applyFill="1" applyBorder="1" applyAlignment="1">
      <alignment vertical="center"/>
    </xf>
    <xf numFmtId="165" fontId="17" fillId="0" borderId="0" xfId="0" applyNumberFormat="1" applyFont="1" applyFill="1" applyBorder="1" applyAlignment="1">
      <alignment vertical="center"/>
    </xf>
    <xf numFmtId="168" fontId="26" fillId="0" borderId="20" xfId="58" applyNumberFormat="1" applyFont="1" applyFill="1" applyBorder="1" applyAlignment="1">
      <alignment vertical="center"/>
    </xf>
    <xf numFmtId="168" fontId="26" fillId="0" borderId="21" xfId="58" applyNumberFormat="1" applyFont="1" applyFill="1" applyBorder="1" applyAlignment="1">
      <alignment vertical="center"/>
    </xf>
    <xf numFmtId="165" fontId="17" fillId="0" borderId="20" xfId="0" applyNumberFormat="1" applyFont="1" applyFill="1" applyBorder="1" applyAlignment="1">
      <alignment vertical="center"/>
    </xf>
    <xf numFmtId="165" fontId="18" fillId="0" borderId="20" xfId="1" applyNumberFormat="1" applyFont="1" applyFill="1" applyBorder="1" applyAlignment="1" applyProtection="1">
      <alignment horizontal="right" vertical="center"/>
      <protection locked="0"/>
    </xf>
    <xf numFmtId="165" fontId="8" fillId="0" borderId="35" xfId="0" applyNumberFormat="1" applyFont="1" applyFill="1" applyBorder="1" applyAlignment="1">
      <alignment vertical="center"/>
    </xf>
    <xf numFmtId="165" fontId="17" fillId="0" borderId="93" xfId="0" applyNumberFormat="1" applyFont="1" applyFill="1" applyBorder="1" applyAlignment="1">
      <alignment vertical="center"/>
    </xf>
    <xf numFmtId="3" fontId="8" fillId="0" borderId="33" xfId="58" applyNumberFormat="1" applyFont="1" applyFill="1" applyBorder="1" applyAlignment="1">
      <alignment horizontal="right" vertical="center"/>
    </xf>
    <xf numFmtId="165" fontId="6" fillId="0" borderId="94" xfId="0" applyNumberFormat="1" applyFont="1" applyFill="1" applyBorder="1" applyAlignment="1"/>
    <xf numFmtId="165" fontId="6" fillId="0" borderId="63" xfId="27" applyNumberFormat="1" applyFont="1" applyFill="1" applyBorder="1" applyAlignment="1">
      <alignment horizontal="center" vertical="center"/>
    </xf>
    <xf numFmtId="165" fontId="18" fillId="0" borderId="95" xfId="1" applyNumberFormat="1" applyFont="1" applyFill="1" applyBorder="1" applyAlignment="1" applyProtection="1">
      <alignment vertical="center"/>
      <protection locked="0"/>
    </xf>
    <xf numFmtId="168" fontId="26" fillId="0" borderId="0" xfId="58" applyNumberFormat="1" applyFont="1" applyFill="1" applyBorder="1" applyAlignment="1">
      <alignment vertical="center"/>
    </xf>
    <xf numFmtId="165" fontId="17" fillId="0" borderId="44" xfId="0" applyNumberFormat="1" applyFont="1" applyFill="1" applyBorder="1" applyAlignment="1">
      <alignment vertical="center"/>
    </xf>
    <xf numFmtId="3" fontId="8" fillId="0" borderId="52" xfId="58" applyNumberFormat="1" applyFont="1" applyFill="1" applyBorder="1" applyAlignment="1">
      <alignment horizontal="right" vertical="center"/>
    </xf>
    <xf numFmtId="165" fontId="8" fillId="0" borderId="7" xfId="0" applyNumberFormat="1" applyFont="1" applyFill="1" applyBorder="1" applyAlignment="1">
      <alignment vertical="center"/>
    </xf>
    <xf numFmtId="165" fontId="8" fillId="0" borderId="15" xfId="0" applyNumberFormat="1" applyFont="1" applyFill="1" applyBorder="1" applyAlignment="1">
      <alignment vertical="center"/>
    </xf>
    <xf numFmtId="165" fontId="17" fillId="0" borderId="1" xfId="0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165" fontId="10" fillId="0" borderId="63" xfId="27" applyNumberFormat="1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 wrapText="1"/>
    </xf>
    <xf numFmtId="165" fontId="10" fillId="0" borderId="17" xfId="27" applyNumberFormat="1" applyFont="1" applyFill="1" applyBorder="1" applyAlignment="1">
      <alignment horizontal="center" vertical="center"/>
    </xf>
    <xf numFmtId="165" fontId="10" fillId="0" borderId="79" xfId="27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center" vertical="center"/>
    </xf>
    <xf numFmtId="165" fontId="10" fillId="0" borderId="20" xfId="27" applyNumberFormat="1" applyFont="1" applyFill="1" applyBorder="1" applyAlignment="1">
      <alignment horizontal="center" vertical="center"/>
    </xf>
    <xf numFmtId="165" fontId="10" fillId="0" borderId="18" xfId="27" applyNumberFormat="1" applyFont="1" applyFill="1" applyBorder="1" applyAlignment="1">
      <alignment horizontal="center" vertical="center"/>
    </xf>
    <xf numFmtId="9" fontId="4" fillId="0" borderId="79" xfId="58" applyNumberFormat="1" applyFont="1" applyFill="1" applyBorder="1" applyAlignment="1">
      <alignment vertical="center"/>
    </xf>
    <xf numFmtId="0" fontId="0" fillId="0" borderId="63" xfId="0" applyFont="1" applyFill="1" applyBorder="1" applyAlignment="1">
      <alignment horizontal="center" vertical="center" wrapText="1"/>
    </xf>
    <xf numFmtId="9" fontId="4" fillId="0" borderId="63" xfId="58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0" fillId="0" borderId="79" xfId="0" applyFont="1" applyFill="1" applyBorder="1" applyAlignment="1">
      <alignment horizontal="center" vertical="center" wrapText="1"/>
    </xf>
    <xf numFmtId="165" fontId="10" fillId="0" borderId="6" xfId="27" applyNumberFormat="1" applyFont="1" applyFill="1" applyBorder="1" applyAlignment="1">
      <alignment horizontal="center" vertical="center"/>
    </xf>
    <xf numFmtId="165" fontId="10" fillId="0" borderId="35" xfId="27" applyNumberFormat="1" applyFont="1" applyFill="1" applyBorder="1" applyAlignment="1">
      <alignment horizontal="center" vertical="center"/>
    </xf>
    <xf numFmtId="165" fontId="10" fillId="0" borderId="0" xfId="27" applyNumberFormat="1" applyFont="1" applyFill="1" applyBorder="1" applyAlignment="1">
      <alignment horizontal="right" vertical="center"/>
    </xf>
    <xf numFmtId="168" fontId="26" fillId="0" borderId="2" xfId="58" applyNumberFormat="1" applyFont="1" applyFill="1" applyBorder="1" applyAlignment="1">
      <alignment vertical="center"/>
    </xf>
    <xf numFmtId="0" fontId="0" fillId="0" borderId="34" xfId="0" applyFont="1" applyFill="1" applyBorder="1" applyAlignment="1">
      <alignment horizontal="center" vertical="center" wrapText="1"/>
    </xf>
    <xf numFmtId="165" fontId="10" fillId="0" borderId="34" xfId="27" applyNumberFormat="1" applyFont="1" applyFill="1" applyBorder="1" applyAlignment="1">
      <alignment horizontal="center" vertical="center"/>
    </xf>
    <xf numFmtId="165" fontId="10" fillId="0" borderId="36" xfId="27" applyNumberFormat="1" applyFont="1" applyFill="1" applyBorder="1" applyAlignment="1">
      <alignment horizontal="center" vertical="center"/>
    </xf>
    <xf numFmtId="166" fontId="18" fillId="0" borderId="34" xfId="1" applyNumberFormat="1" applyFont="1" applyFill="1" applyBorder="1" applyAlignment="1" applyProtection="1">
      <alignment horizontal="right" vertical="center"/>
      <protection locked="0"/>
    </xf>
    <xf numFmtId="166" fontId="6" fillId="0" borderId="34" xfId="27" applyNumberFormat="1" applyFont="1" applyFill="1" applyBorder="1" applyAlignment="1">
      <alignment horizontal="right" vertical="center"/>
    </xf>
    <xf numFmtId="3" fontId="6" fillId="4" borderId="45" xfId="1" applyNumberFormat="1" applyFont="1" applyFill="1" applyBorder="1" applyAlignment="1" applyProtection="1">
      <alignment horizontal="center" vertical="center" wrapText="1"/>
      <protection locked="0"/>
    </xf>
    <xf numFmtId="165" fontId="6" fillId="0" borderId="91" xfId="1" applyNumberFormat="1" applyFont="1" applyFill="1" applyBorder="1" applyAlignment="1" applyProtection="1">
      <protection locked="0"/>
    </xf>
    <xf numFmtId="165" fontId="6" fillId="0" borderId="92" xfId="1" applyNumberFormat="1" applyFont="1" applyFill="1" applyBorder="1" applyAlignment="1" applyProtection="1">
      <protection locked="0"/>
    </xf>
    <xf numFmtId="165" fontId="6" fillId="0" borderId="93" xfId="1" applyNumberFormat="1" applyFont="1" applyFill="1" applyBorder="1" applyAlignment="1" applyProtection="1">
      <protection locked="0"/>
    </xf>
    <xf numFmtId="165" fontId="6" fillId="0" borderId="93" xfId="1" applyNumberFormat="1" applyFont="1" applyFill="1" applyBorder="1" applyAlignment="1" applyProtection="1">
      <alignment horizontal="center" vertical="center"/>
      <protection locked="0"/>
    </xf>
    <xf numFmtId="0" fontId="4" fillId="0" borderId="0" xfId="2" applyFont="1" applyFill="1" applyBorder="1" applyAlignment="1" applyProtection="1">
      <alignment horizontal="left" vertical="center"/>
      <protection locked="0"/>
    </xf>
    <xf numFmtId="166" fontId="6" fillId="4" borderId="86" xfId="1" applyNumberFormat="1" applyFont="1" applyFill="1" applyBorder="1" applyAlignment="1" applyProtection="1">
      <alignment vertical="center"/>
      <protection locked="0"/>
    </xf>
    <xf numFmtId="165" fontId="6" fillId="0" borderId="36" xfId="27" applyNumberFormat="1" applyFont="1" applyFill="1" applyBorder="1" applyAlignment="1">
      <alignment horizontal="center" vertical="center"/>
    </xf>
    <xf numFmtId="172" fontId="17" fillId="0" borderId="20" xfId="0" applyNumberFormat="1" applyFont="1" applyFill="1" applyBorder="1" applyAlignment="1">
      <alignment vertical="center"/>
    </xf>
    <xf numFmtId="172" fontId="8" fillId="0" borderId="79" xfId="0" applyNumberFormat="1" applyFont="1" applyFill="1" applyBorder="1" applyAlignment="1">
      <alignment horizontal="right" vertical="center"/>
    </xf>
    <xf numFmtId="172" fontId="8" fillId="0" borderId="18" xfId="0" applyNumberFormat="1" applyFont="1" applyFill="1" applyBorder="1" applyAlignment="1">
      <alignment horizontal="right" vertical="center"/>
    </xf>
    <xf numFmtId="172" fontId="17" fillId="0" borderId="79" xfId="0" applyNumberFormat="1" applyFont="1" applyFill="1" applyBorder="1" applyAlignment="1">
      <alignment horizontal="right" vertical="center"/>
    </xf>
    <xf numFmtId="166" fontId="6" fillId="0" borderId="27" xfId="0" applyNumberFormat="1" applyFont="1" applyFill="1" applyBorder="1" applyAlignment="1" applyProtection="1">
      <alignment horizontal="right" vertical="center"/>
    </xf>
    <xf numFmtId="166" fontId="6" fillId="0" borderId="27" xfId="1" applyNumberFormat="1" applyFont="1" applyFill="1" applyBorder="1" applyAlignment="1" applyProtection="1">
      <alignment horizontal="right"/>
      <protection locked="0"/>
    </xf>
    <xf numFmtId="166" fontId="6" fillId="0" borderId="32" xfId="1" applyNumberFormat="1" applyFont="1" applyFill="1" applyBorder="1" applyAlignment="1" applyProtection="1">
      <alignment horizontal="right"/>
      <protection locked="0"/>
    </xf>
    <xf numFmtId="166" fontId="6" fillId="4" borderId="88" xfId="1" applyNumberFormat="1" applyFont="1" applyFill="1" applyBorder="1" applyAlignment="1" applyProtection="1">
      <alignment vertical="center"/>
      <protection locked="0"/>
    </xf>
    <xf numFmtId="167" fontId="22" fillId="0" borderId="0" xfId="0" applyNumberFormat="1" applyFont="1" applyAlignment="1">
      <alignment vertical="center"/>
    </xf>
    <xf numFmtId="165" fontId="6" fillId="4" borderId="89" xfId="1" applyNumberFormat="1" applyFont="1" applyFill="1" applyBorder="1" applyAlignment="1" applyProtection="1">
      <alignment horizontal="right" vertical="center"/>
      <protection locked="0"/>
    </xf>
    <xf numFmtId="168" fontId="6" fillId="4" borderId="36" xfId="58" applyNumberFormat="1" applyFont="1" applyFill="1" applyBorder="1" applyAlignment="1" applyProtection="1">
      <alignment horizontal="right" vertical="center"/>
      <protection locked="0"/>
    </xf>
    <xf numFmtId="0" fontId="10" fillId="0" borderId="6" xfId="2" applyFont="1" applyBorder="1" applyAlignment="1" applyProtection="1">
      <alignment horizontal="left" vertical="center" wrapText="1"/>
      <protection locked="0"/>
    </xf>
    <xf numFmtId="3" fontId="6" fillId="4" borderId="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9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6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0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7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8" xfId="0" applyFont="1" applyFill="1" applyBorder="1" applyAlignment="1">
      <alignment horizontal="center" vertical="center" wrapText="1"/>
    </xf>
    <xf numFmtId="0" fontId="8" fillId="3" borderId="93" xfId="0" applyFont="1" applyFill="1" applyBorder="1" applyAlignment="1">
      <alignment horizontal="center" vertical="center" wrapText="1"/>
    </xf>
    <xf numFmtId="0" fontId="8" fillId="3" borderId="16" xfId="0" applyFont="1" applyFill="1" applyBorder="1" applyAlignment="1">
      <alignment horizontal="center" vertical="center" wrapText="1"/>
    </xf>
    <xf numFmtId="3" fontId="6" fillId="4" borderId="5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2" xfId="0" applyFont="1" applyFill="1" applyBorder="1" applyAlignment="1">
      <alignment horizontal="center" vertical="center" wrapText="1"/>
    </xf>
    <xf numFmtId="0" fontId="8" fillId="3" borderId="90" xfId="0" applyFont="1" applyFill="1" applyBorder="1" applyAlignment="1">
      <alignment horizontal="center" vertical="center" wrapText="1"/>
    </xf>
    <xf numFmtId="0" fontId="8" fillId="3" borderId="19" xfId="0" applyFont="1" applyFill="1" applyBorder="1" applyAlignment="1">
      <alignment horizontal="center" vertical="center" wrapText="1"/>
    </xf>
    <xf numFmtId="0" fontId="6" fillId="4" borderId="93" xfId="2" applyFont="1" applyFill="1" applyBorder="1" applyAlignment="1" applyProtection="1">
      <alignment horizontal="center" vertical="center" wrapText="1"/>
      <protection locked="0"/>
    </xf>
    <xf numFmtId="0" fontId="6" fillId="3" borderId="55" xfId="2" applyFont="1" applyFill="1" applyBorder="1" applyAlignment="1" applyProtection="1">
      <alignment horizontal="center" vertical="center" wrapText="1"/>
      <protection locked="0"/>
    </xf>
    <xf numFmtId="3" fontId="6" fillId="4" borderId="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wrapText="1"/>
    </xf>
    <xf numFmtId="3" fontId="6" fillId="4" borderId="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4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" xfId="0" applyFont="1" applyFill="1" applyBorder="1" applyAlignment="1">
      <alignment horizontal="center" vertical="center" wrapText="1"/>
    </xf>
    <xf numFmtId="0" fontId="8" fillId="3" borderId="92" xfId="0" applyFont="1" applyFill="1" applyBorder="1" applyAlignment="1">
      <alignment horizontal="center" vertical="center" wrapText="1"/>
    </xf>
    <xf numFmtId="0" fontId="8" fillId="3" borderId="17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3" fontId="6" fillId="4" borderId="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" xfId="1" applyNumberFormat="1" applyFont="1" applyFill="1" applyBorder="1" applyAlignment="1" applyProtection="1">
      <alignment horizontal="center" vertical="center" wrapText="1"/>
      <protection locked="0"/>
    </xf>
    <xf numFmtId="0" fontId="6" fillId="4" borderId="8" xfId="2" applyFont="1" applyFill="1" applyBorder="1" applyAlignment="1" applyProtection="1">
      <alignment horizontal="center" vertical="center" wrapText="1"/>
      <protection locked="0"/>
    </xf>
    <xf numFmtId="0" fontId="6" fillId="3" borderId="16" xfId="2" applyFont="1" applyFill="1" applyBorder="1" applyAlignment="1" applyProtection="1">
      <alignment horizontal="center" vertical="center" wrapText="1"/>
      <protection locked="0"/>
    </xf>
    <xf numFmtId="0" fontId="6" fillId="0" borderId="1" xfId="2" applyFont="1" applyFill="1" applyBorder="1" applyAlignment="1" applyProtection="1">
      <alignment horizontal="center" vertical="center"/>
      <protection locked="0"/>
    </xf>
    <xf numFmtId="0" fontId="6" fillId="0" borderId="2" xfId="2" applyFont="1" applyFill="1" applyBorder="1" applyAlignment="1" applyProtection="1">
      <alignment horizontal="center" vertical="center"/>
      <protection locked="0"/>
    </xf>
    <xf numFmtId="0" fontId="6" fillId="0" borderId="7" xfId="2" applyFont="1" applyFill="1" applyBorder="1" applyAlignment="1" applyProtection="1">
      <alignment horizontal="center" vertical="center"/>
      <protection locked="0"/>
    </xf>
    <xf numFmtId="0" fontId="6" fillId="0" borderId="34" xfId="2" applyFont="1" applyFill="1" applyBorder="1" applyAlignment="1" applyProtection="1">
      <alignment horizontal="center" vertical="center"/>
      <protection locked="0"/>
    </xf>
    <xf numFmtId="0" fontId="6" fillId="0" borderId="15" xfId="2" applyFont="1" applyFill="1" applyBorder="1" applyAlignment="1" applyProtection="1">
      <alignment horizontal="center" vertical="center"/>
      <protection locked="0"/>
    </xf>
    <xf numFmtId="0" fontId="6" fillId="0" borderId="36" xfId="2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>
      <alignment horizontal="center" vertical="center" wrapText="1"/>
    </xf>
    <xf numFmtId="0" fontId="8" fillId="3" borderId="27" xfId="0" applyFont="1" applyFill="1" applyBorder="1" applyAlignment="1">
      <alignment horizontal="center" vertical="center" wrapText="1"/>
    </xf>
    <xf numFmtId="0" fontId="8" fillId="3" borderId="32" xfId="0" applyFont="1" applyFill="1" applyBorder="1" applyAlignment="1">
      <alignment horizontal="center" vertical="center" wrapText="1"/>
    </xf>
    <xf numFmtId="3" fontId="6" fillId="4" borderId="5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6" xfId="1" applyNumberFormat="1" applyFont="1" applyFill="1" applyBorder="1" applyAlignment="1" applyProtection="1">
      <alignment horizontal="center" vertical="center" wrapText="1"/>
      <protection locked="0"/>
    </xf>
    <xf numFmtId="0" fontId="8" fillId="3" borderId="4" xfId="0" applyFont="1" applyFill="1" applyBorder="1" applyAlignment="1">
      <alignment horizontal="center" vertical="center"/>
    </xf>
    <xf numFmtId="0" fontId="8" fillId="4" borderId="40" xfId="0" applyFont="1" applyFill="1" applyBorder="1" applyAlignment="1">
      <alignment horizontal="center" vertical="center" wrapText="1"/>
    </xf>
    <xf numFmtId="0" fontId="8" fillId="3" borderId="7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3" fontId="6" fillId="4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8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81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10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8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13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36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3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29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4" xfId="1" applyNumberFormat="1" applyFont="1" applyFill="1" applyBorder="1" applyAlignment="1" applyProtection="1">
      <alignment horizontal="center" vertical="center" wrapText="1"/>
      <protection locked="0"/>
    </xf>
    <xf numFmtId="3" fontId="6" fillId="4" borderId="55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57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4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90" xfId="0" applyFont="1" applyFill="1" applyBorder="1" applyAlignment="1">
      <alignment horizontal="center" vertical="center" wrapText="1"/>
    </xf>
    <xf numFmtId="0" fontId="8" fillId="4" borderId="34" xfId="0" applyFont="1" applyFill="1" applyBorder="1" applyAlignment="1">
      <alignment horizontal="center" vertical="center" wrapText="1"/>
    </xf>
    <xf numFmtId="3" fontId="6" fillId="4" borderId="11" xfId="1" applyNumberFormat="1" applyFont="1" applyFill="1" applyBorder="1" applyAlignment="1" applyProtection="1">
      <alignment horizontal="center" vertical="center" wrapText="1"/>
      <protection locked="0"/>
    </xf>
    <xf numFmtId="3" fontId="6" fillId="3" borderId="22" xfId="1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8" fillId="3" borderId="6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/>
    </xf>
    <xf numFmtId="0" fontId="8" fillId="3" borderId="60" xfId="0" applyFont="1" applyFill="1" applyBorder="1" applyAlignment="1">
      <alignment horizontal="center" vertical="center"/>
    </xf>
    <xf numFmtId="0" fontId="8" fillId="3" borderId="37" xfId="0" applyFont="1" applyFill="1" applyBorder="1" applyAlignment="1">
      <alignment horizontal="center" vertical="center"/>
    </xf>
    <xf numFmtId="0" fontId="8" fillId="3" borderId="39" xfId="0" applyFont="1" applyFill="1" applyBorder="1" applyAlignment="1">
      <alignment horizontal="center" vertical="center"/>
    </xf>
    <xf numFmtId="0" fontId="8" fillId="4" borderId="8" xfId="0" applyFont="1" applyFill="1" applyBorder="1" applyAlignment="1">
      <alignment horizontal="center" vertical="center"/>
    </xf>
    <xf numFmtId="0" fontId="8" fillId="3" borderId="16" xfId="0" applyFont="1" applyFill="1" applyBorder="1" applyAlignment="1">
      <alignment horizontal="center" vertical="center"/>
    </xf>
    <xf numFmtId="0" fontId="8" fillId="4" borderId="28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vertical="center"/>
    </xf>
    <xf numFmtId="0" fontId="8" fillId="4" borderId="29" xfId="0" applyFont="1" applyFill="1" applyBorder="1" applyAlignment="1">
      <alignment horizontal="center" vertical="center"/>
    </xf>
    <xf numFmtId="0" fontId="8" fillId="4" borderId="59" xfId="0" applyFont="1" applyFill="1" applyBorder="1" applyAlignment="1">
      <alignment horizontal="center" vertical="center" wrapText="1"/>
    </xf>
    <xf numFmtId="0" fontId="8" fillId="3" borderId="46" xfId="0" applyFont="1" applyFill="1" applyBorder="1" applyAlignment="1">
      <alignment horizontal="center" vertical="center" wrapText="1"/>
    </xf>
    <xf numFmtId="0" fontId="8" fillId="3" borderId="57" xfId="0" applyFont="1" applyFill="1" applyBorder="1" applyAlignment="1">
      <alignment horizontal="center" vertical="center" wrapText="1"/>
    </xf>
    <xf numFmtId="0" fontId="8" fillId="3" borderId="28" xfId="0" applyFont="1" applyFill="1" applyBorder="1" applyAlignment="1">
      <alignment horizontal="center" vertical="center" wrapText="1"/>
    </xf>
    <xf numFmtId="0" fontId="8" fillId="3" borderId="49" xfId="0" applyFont="1" applyFill="1" applyBorder="1" applyAlignment="1">
      <alignment horizontal="center" vertical="center" wrapText="1"/>
    </xf>
    <xf numFmtId="0" fontId="8" fillId="3" borderId="50" xfId="0" applyFont="1" applyFill="1" applyBorder="1" applyAlignment="1">
      <alignment horizontal="center" vertical="center" wrapText="1"/>
    </xf>
    <xf numFmtId="0" fontId="8" fillId="4" borderId="57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54" xfId="0" applyFont="1" applyFill="1" applyBorder="1" applyAlignment="1">
      <alignment horizontal="center" vertical="center" wrapText="1"/>
    </xf>
    <xf numFmtId="0" fontId="8" fillId="3" borderId="39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8" fillId="3" borderId="60" xfId="0" applyFont="1" applyFill="1" applyBorder="1" applyAlignment="1">
      <alignment horizontal="center" vertical="center" wrapText="1"/>
    </xf>
    <xf numFmtId="0" fontId="8" fillId="3" borderId="47" xfId="0" applyFont="1" applyFill="1" applyBorder="1" applyAlignment="1">
      <alignment horizontal="center" vertical="center" wrapText="1"/>
    </xf>
    <xf numFmtId="0" fontId="8" fillId="4" borderId="10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4" borderId="14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53" xfId="0" applyFont="1" applyFill="1" applyBorder="1" applyAlignment="1">
      <alignment horizontal="center" vertical="center" wrapText="1"/>
    </xf>
    <xf numFmtId="0" fontId="8" fillId="4" borderId="95" xfId="0" applyFont="1" applyFill="1" applyBorder="1" applyAlignment="1">
      <alignment horizontal="center" vertical="center" wrapText="1"/>
    </xf>
    <xf numFmtId="0" fontId="8" fillId="3" borderId="48" xfId="0" applyFont="1" applyFill="1" applyBorder="1" applyAlignment="1">
      <alignment horizontal="center" vertical="center" wrapText="1"/>
    </xf>
    <xf numFmtId="0" fontId="8" fillId="3" borderId="64" xfId="0" applyFont="1" applyFill="1" applyBorder="1" applyAlignment="1">
      <alignment horizontal="center" vertical="center" wrapText="1"/>
    </xf>
    <xf numFmtId="0" fontId="8" fillId="3" borderId="55" xfId="0" applyFont="1" applyFill="1" applyBorder="1" applyAlignment="1">
      <alignment horizontal="center" vertical="center" wrapText="1"/>
    </xf>
    <xf numFmtId="0" fontId="8" fillId="3" borderId="21" xfId="0" applyFont="1" applyFill="1" applyBorder="1" applyAlignment="1">
      <alignment horizontal="center" vertical="center" wrapText="1"/>
    </xf>
    <xf numFmtId="0" fontId="8" fillId="3" borderId="63" xfId="0" applyFont="1" applyFill="1" applyBorder="1" applyAlignment="1">
      <alignment horizontal="center" vertical="center" wrapText="1"/>
    </xf>
    <xf numFmtId="0" fontId="8" fillId="3" borderId="56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/>
    <xf numFmtId="0" fontId="0" fillId="3" borderId="5" xfId="0" applyFont="1" applyFill="1" applyBorder="1" applyAlignment="1"/>
    <xf numFmtId="0" fontId="6" fillId="4" borderId="14" xfId="0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vertical="center" wrapText="1"/>
    </xf>
    <xf numFmtId="0" fontId="6" fillId="3" borderId="53" xfId="0" applyFont="1" applyFill="1" applyBorder="1" applyAlignment="1">
      <alignment horizontal="center" vertical="center" wrapText="1"/>
    </xf>
  </cellXfs>
  <cellStyles count="88">
    <cellStyle name="% procenta" xfId="3"/>
    <cellStyle name="Celkem 2" xfId="4"/>
    <cellStyle name="Comma0" xfId="5"/>
    <cellStyle name="Currency0" xfId="6"/>
    <cellStyle name="Currency0 2" xfId="7"/>
    <cellStyle name="Currency0 2 2" xfId="60"/>
    <cellStyle name="Currency0 2 2 2" xfId="74"/>
    <cellStyle name="Currency0 2 3" xfId="69"/>
    <cellStyle name="Čárka 2" xfId="8"/>
    <cellStyle name="Čárka 2 2" xfId="9"/>
    <cellStyle name="Čárka 2 2 2" xfId="61"/>
    <cellStyle name="Čárka 2 2 2 2" xfId="75"/>
    <cellStyle name="Čárka 2 2 3" xfId="70"/>
    <cellStyle name="Date" xfId="10"/>
    <cellStyle name="Datum" xfId="11"/>
    <cellStyle name="Datum 2" xfId="12"/>
    <cellStyle name="Finanční" xfId="13"/>
    <cellStyle name="Finanční0" xfId="14"/>
    <cellStyle name="Finanční0 2" xfId="15"/>
    <cellStyle name="Fixed" xfId="16"/>
    <cellStyle name="Heading 1" xfId="17"/>
    <cellStyle name="Heading 2" xfId="18"/>
    <cellStyle name="Hypertextový odkaz" xfId="57" builtinId="8"/>
    <cellStyle name="Hypertextový odkaz 2" xfId="81"/>
    <cellStyle name="Hypertextový odkaz 3" xfId="79"/>
    <cellStyle name="Měna" xfId="19"/>
    <cellStyle name="Měna 2" xfId="20"/>
    <cellStyle name="Měna 2 2" xfId="62"/>
    <cellStyle name="Měna 2 2 2" xfId="76"/>
    <cellStyle name="Měna 2 3" xfId="71"/>
    <cellStyle name="Měna 3" xfId="80"/>
    <cellStyle name="Měna 4" xfId="82"/>
    <cellStyle name="Měna 5" xfId="83"/>
    <cellStyle name="Měna 6" xfId="86"/>
    <cellStyle name="Měna 7" xfId="87"/>
    <cellStyle name="Měna0" xfId="21"/>
    <cellStyle name="Měna0 2" xfId="22"/>
    <cellStyle name="Měna0 2 2" xfId="23"/>
    <cellStyle name="Měna0 2 2 2" xfId="63"/>
    <cellStyle name="Měna0 2 2 2 2" xfId="77"/>
    <cellStyle name="Měna0 2 2 3" xfId="72"/>
    <cellStyle name="Měna0 3" xfId="24"/>
    <cellStyle name="Měna0 3 2" xfId="64"/>
    <cellStyle name="Měna0 3 2 2" xfId="78"/>
    <cellStyle name="Měna0 3 3" xfId="73"/>
    <cellStyle name="Normální" xfId="0" builtinId="0"/>
    <cellStyle name="normální 10" xfId="25"/>
    <cellStyle name="normální 11" xfId="26"/>
    <cellStyle name="normální 12" xfId="27"/>
    <cellStyle name="normální 12 2" xfId="28"/>
    <cellStyle name="normální 13" xfId="29"/>
    <cellStyle name="normální 14" xfId="30"/>
    <cellStyle name="normální 15" xfId="31"/>
    <cellStyle name="normální 16" xfId="32"/>
    <cellStyle name="normální 16 2" xfId="33"/>
    <cellStyle name="normální 17" xfId="34"/>
    <cellStyle name="normální 17 2" xfId="35"/>
    <cellStyle name="normální 18" xfId="66"/>
    <cellStyle name="Normální 19" xfId="84"/>
    <cellStyle name="normální 2" xfId="1"/>
    <cellStyle name="Normální 2 2" xfId="36"/>
    <cellStyle name="Normální 2 3" xfId="37"/>
    <cellStyle name="Normální 2 4" xfId="38"/>
    <cellStyle name="Normální 2 5" xfId="39"/>
    <cellStyle name="Normální 2 6" xfId="68"/>
    <cellStyle name="Normální 20" xfId="85"/>
    <cellStyle name="normální 3" xfId="40"/>
    <cellStyle name="normální 3 2" xfId="65"/>
    <cellStyle name="normální 3 3" xfId="59"/>
    <cellStyle name="normální 4" xfId="41"/>
    <cellStyle name="normální 5" xfId="42"/>
    <cellStyle name="normální 6" xfId="43"/>
    <cellStyle name="normální 6 2" xfId="44"/>
    <cellStyle name="normální 7" xfId="2"/>
    <cellStyle name="normální 7 2" xfId="45"/>
    <cellStyle name="normální 8" xfId="46"/>
    <cellStyle name="normální 8 2" xfId="47"/>
    <cellStyle name="normální 9" xfId="48"/>
    <cellStyle name="Pevný" xfId="49"/>
    <cellStyle name="Pevný 2" xfId="50"/>
    <cellStyle name="procent 2" xfId="67"/>
    <cellStyle name="Procenta" xfId="58" builtinId="5"/>
    <cellStyle name="Procenta 2" xfId="51"/>
    <cellStyle name="Total" xfId="52"/>
    <cellStyle name="Záhlaví 1" xfId="53"/>
    <cellStyle name="Záhlaví 1 2" xfId="54"/>
    <cellStyle name="Záhlaví 2" xfId="55"/>
    <cellStyle name="Záhlaví 2 2" xfId="56"/>
  </cellStyles>
  <dxfs count="0"/>
  <tableStyles count="0" defaultTableStyle="TableStyleMedium9" defaultPivotStyle="PivotStyleLight16"/>
  <colors>
    <mruColors>
      <color rgb="FFFFFFCD"/>
      <color rgb="FFD0CECE"/>
      <color rgb="FFF2DCD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zso.cz/csu/czso/ministerstvo-skolstvi-mladeze-a-telovychovy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"/>
  <dimension ref="A1:K8"/>
  <sheetViews>
    <sheetView tabSelected="1" zoomScaleNormal="100" workbookViewId="0"/>
  </sheetViews>
  <sheetFormatPr defaultRowHeight="15" x14ac:dyDescent="0.25"/>
  <cols>
    <col min="1" max="1" width="143.7109375" style="4" customWidth="1"/>
  </cols>
  <sheetData>
    <row r="1" spans="1:11" s="38" customFormat="1" ht="19.5" customHeight="1" x14ac:dyDescent="0.25">
      <c r="A1" s="168" t="s">
        <v>114</v>
      </c>
    </row>
    <row r="2" spans="1:11" s="38" customFormat="1" ht="15" customHeight="1" x14ac:dyDescent="0.25">
      <c r="A2" s="206" t="s">
        <v>92</v>
      </c>
      <c r="B2" s="59"/>
      <c r="C2" s="59"/>
      <c r="D2" s="59"/>
      <c r="E2" s="59"/>
      <c r="F2" s="59"/>
      <c r="G2" s="59"/>
      <c r="H2" s="59"/>
      <c r="I2" s="59"/>
    </row>
    <row r="3" spans="1:11" s="38" customFormat="1" ht="15" customHeight="1" x14ac:dyDescent="0.25">
      <c r="A3" s="169" t="s">
        <v>80</v>
      </c>
    </row>
    <row r="4" spans="1:11" s="74" customFormat="1" ht="15" customHeight="1" x14ac:dyDescent="0.25">
      <c r="A4" s="164" t="s">
        <v>101</v>
      </c>
      <c r="B4" s="161"/>
      <c r="C4" s="161"/>
      <c r="D4" s="161"/>
      <c r="E4" s="161"/>
      <c r="F4" s="161"/>
      <c r="G4" s="161"/>
      <c r="H4" s="161"/>
      <c r="I4" s="161"/>
    </row>
    <row r="5" spans="1:11" s="74" customFormat="1" ht="15" customHeight="1" x14ac:dyDescent="0.25">
      <c r="A5" s="164" t="s">
        <v>103</v>
      </c>
      <c r="B5" s="161"/>
      <c r="C5" s="161"/>
      <c r="D5" s="161"/>
      <c r="E5" s="161"/>
      <c r="F5" s="161"/>
      <c r="G5" s="161"/>
      <c r="H5" s="161"/>
      <c r="I5" s="161"/>
      <c r="J5" s="161"/>
    </row>
    <row r="6" spans="1:11" s="74" customFormat="1" ht="15" customHeight="1" x14ac:dyDescent="0.25">
      <c r="A6" s="164" t="s">
        <v>102</v>
      </c>
      <c r="B6" s="161"/>
      <c r="C6" s="161"/>
      <c r="D6" s="161"/>
      <c r="E6" s="161"/>
      <c r="F6" s="161"/>
      <c r="G6" s="161"/>
      <c r="H6" s="161"/>
      <c r="I6" s="161"/>
      <c r="J6" s="161"/>
      <c r="K6" s="161"/>
    </row>
    <row r="7" spans="1:11" s="38" customFormat="1" ht="15" customHeight="1" x14ac:dyDescent="0.2">
      <c r="A7" s="202" t="s">
        <v>104</v>
      </c>
    </row>
    <row r="8" spans="1:11" s="26" customFormat="1" ht="15" customHeight="1" x14ac:dyDescent="0.2">
      <c r="A8" s="202" t="s">
        <v>100</v>
      </c>
    </row>
  </sheetData>
  <hyperlinks>
    <hyperlink ref="A2" r:id="rId1"/>
    <hyperlink ref="A8" location="'4.5'!A1" display="Tab. 4.5: Konzervatoře v krajském srovnání – žáci se zdravotním postižením podle druhu postižení, ve školním roce 2020/21"/>
    <hyperlink ref="A7" location="'4.4'!A1" display="Tab. 4.4: Konzervatoře v krajském srovnání – žáci s jiným než českým státním občanstvím, ve školním roce 2020/21"/>
    <hyperlink ref="A6" location="'4.3'!A1" tooltip="T121" display="Tab. 4.3: Konzervatoře – žáci, nově přijatí, absolventi podle skupin oborů vzdělávání, v časové řadě 2009/10–2019/20"/>
    <hyperlink ref="A5" location="'4.2'!A1" tooltip="T120" display="Tab. 4.2: Konzervatoře v krajském srovnání – školy, žáci, nově přijatí, absolventi, učitelé, ve školním roce 2019/20"/>
    <hyperlink ref="A4" location="'4.1'!A1" tooltip="T119" display="Tab. 4.1: Konzervatoře – školy, žáci, nově přijatí, absolventi, učitelé, v časové řadě 2009/10–2019/20"/>
  </hyperlinks>
  <pageMargins left="0.70866141732283472" right="0.70866141732283472" top="0.78740157480314965" bottom="0.78740157480314965" header="0.31496062992125984" footer="0.31496062992125984"/>
  <pageSetup paperSize="9" scale="85" orientation="landscape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5"/>
  <sheetViews>
    <sheetView workbookViewId="0"/>
  </sheetViews>
  <sheetFormatPr defaultRowHeight="15" x14ac:dyDescent="0.25"/>
  <cols>
    <col min="2" max="2" width="70.7109375" customWidth="1"/>
  </cols>
  <sheetData>
    <row r="2" spans="1:2" x14ac:dyDescent="0.25">
      <c r="A2" s="167" t="s">
        <v>83</v>
      </c>
    </row>
    <row r="3" spans="1:2" x14ac:dyDescent="0.25">
      <c r="A3" s="174" t="s">
        <v>54</v>
      </c>
      <c r="B3" s="173" t="s">
        <v>84</v>
      </c>
    </row>
    <row r="4" spans="1:2" x14ac:dyDescent="0.25">
      <c r="A4" s="174" t="s">
        <v>34</v>
      </c>
      <c r="B4" s="173" t="s">
        <v>85</v>
      </c>
    </row>
    <row r="5" spans="1:2" x14ac:dyDescent="0.25">
      <c r="A5" s="174" t="s">
        <v>35</v>
      </c>
      <c r="B5" s="173" t="s">
        <v>86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1"/>
  <dimension ref="A1:R31"/>
  <sheetViews>
    <sheetView zoomScaleNormal="100" workbookViewId="0"/>
  </sheetViews>
  <sheetFormatPr defaultRowHeight="15" x14ac:dyDescent="0.25"/>
  <cols>
    <col min="1" max="1" width="12.5703125" customWidth="1"/>
    <col min="2" max="2" width="6.140625" style="40" customWidth="1"/>
    <col min="3" max="3" width="7.85546875" customWidth="1"/>
    <col min="4" max="8" width="7.5703125" customWidth="1"/>
    <col min="9" max="9" width="9.5703125" style="161" customWidth="1"/>
    <col min="10" max="10" width="9" style="161" customWidth="1"/>
    <col min="11" max="14" width="7.5703125" customWidth="1"/>
    <col min="15" max="15" width="9.28515625" customWidth="1"/>
    <col min="16" max="16" width="7.5703125" customWidth="1"/>
  </cols>
  <sheetData>
    <row r="1" spans="1:16" s="38" customFormat="1" ht="17.25" customHeight="1" x14ac:dyDescent="0.2">
      <c r="A1" s="38" t="s">
        <v>97</v>
      </c>
      <c r="O1" s="76"/>
    </row>
    <row r="2" spans="1:16" s="2" customFormat="1" ht="17.25" customHeight="1" thickBot="1" x14ac:dyDescent="0.3">
      <c r="A2" s="64" t="s">
        <v>60</v>
      </c>
      <c r="B2" s="64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 t="s">
        <v>0</v>
      </c>
    </row>
    <row r="3" spans="1:16" ht="23.25" customHeight="1" x14ac:dyDescent="0.25">
      <c r="A3" s="298" t="s">
        <v>61</v>
      </c>
      <c r="B3" s="299"/>
      <c r="C3" s="293" t="s">
        <v>70</v>
      </c>
      <c r="D3" s="294"/>
      <c r="E3" s="294"/>
      <c r="F3" s="295"/>
      <c r="G3" s="293" t="s">
        <v>63</v>
      </c>
      <c r="H3" s="306"/>
      <c r="I3" s="306"/>
      <c r="J3" s="307"/>
      <c r="K3" s="296" t="s">
        <v>81</v>
      </c>
      <c r="L3" s="297"/>
      <c r="M3" s="296" t="s">
        <v>68</v>
      </c>
      <c r="N3" s="305"/>
      <c r="O3" s="250" t="s">
        <v>71</v>
      </c>
    </row>
    <row r="4" spans="1:16" ht="17.25" customHeight="1" x14ac:dyDescent="0.25">
      <c r="A4" s="300"/>
      <c r="B4" s="301"/>
      <c r="C4" s="270" t="s">
        <v>1</v>
      </c>
      <c r="D4" s="273" t="s">
        <v>2</v>
      </c>
      <c r="E4" s="274"/>
      <c r="F4" s="275"/>
      <c r="G4" s="270" t="s">
        <v>1</v>
      </c>
      <c r="H4" s="276" t="s">
        <v>25</v>
      </c>
      <c r="I4" s="276" t="s">
        <v>105</v>
      </c>
      <c r="J4" s="276" t="s">
        <v>106</v>
      </c>
      <c r="K4" s="282" t="s">
        <v>1</v>
      </c>
      <c r="L4" s="302" t="s">
        <v>25</v>
      </c>
      <c r="M4" s="282" t="s">
        <v>1</v>
      </c>
      <c r="N4" s="288" t="s">
        <v>26</v>
      </c>
      <c r="O4" s="285" t="s">
        <v>1</v>
      </c>
    </row>
    <row r="5" spans="1:16" ht="17.25" customHeight="1" x14ac:dyDescent="0.25">
      <c r="A5" s="300"/>
      <c r="B5" s="301"/>
      <c r="C5" s="271"/>
      <c r="D5" s="276" t="s">
        <v>38</v>
      </c>
      <c r="E5" s="276" t="s">
        <v>39</v>
      </c>
      <c r="F5" s="280" t="s">
        <v>27</v>
      </c>
      <c r="G5" s="271"/>
      <c r="H5" s="277"/>
      <c r="I5" s="277"/>
      <c r="J5" s="277"/>
      <c r="K5" s="283"/>
      <c r="L5" s="303"/>
      <c r="M5" s="283"/>
      <c r="N5" s="289"/>
      <c r="O5" s="286"/>
    </row>
    <row r="6" spans="1:16" ht="21.75" customHeight="1" thickBot="1" x14ac:dyDescent="0.3">
      <c r="A6" s="300"/>
      <c r="B6" s="301"/>
      <c r="C6" s="272"/>
      <c r="D6" s="279"/>
      <c r="E6" s="279"/>
      <c r="F6" s="281"/>
      <c r="G6" s="272"/>
      <c r="H6" s="278"/>
      <c r="I6" s="278"/>
      <c r="J6" s="278"/>
      <c r="K6" s="284"/>
      <c r="L6" s="304"/>
      <c r="M6" s="284"/>
      <c r="N6" s="290"/>
      <c r="O6" s="287"/>
    </row>
    <row r="7" spans="1:16" ht="17.25" customHeight="1" x14ac:dyDescent="0.25">
      <c r="A7" s="310" t="s">
        <v>4</v>
      </c>
      <c r="B7" s="311"/>
      <c r="C7" s="156">
        <v>18</v>
      </c>
      <c r="D7" s="251">
        <v>14</v>
      </c>
      <c r="E7" s="251">
        <v>5</v>
      </c>
      <c r="F7" s="252">
        <v>6</v>
      </c>
      <c r="G7" s="152">
        <v>3557</v>
      </c>
      <c r="H7" s="207">
        <v>2171</v>
      </c>
      <c r="I7" s="151">
        <v>618</v>
      </c>
      <c r="J7" s="218">
        <v>269</v>
      </c>
      <c r="K7" s="152">
        <v>640</v>
      </c>
      <c r="L7" s="160">
        <v>381</v>
      </c>
      <c r="M7" s="152">
        <v>376</v>
      </c>
      <c r="N7" s="42">
        <v>237</v>
      </c>
      <c r="O7" s="262">
        <v>1120.7</v>
      </c>
      <c r="P7" s="29"/>
    </row>
    <row r="8" spans="1:16" ht="17.25" customHeight="1" x14ac:dyDescent="0.25">
      <c r="A8" s="312" t="s">
        <v>5</v>
      </c>
      <c r="B8" s="313"/>
      <c r="C8" s="156">
        <v>18</v>
      </c>
      <c r="D8" s="251">
        <v>14</v>
      </c>
      <c r="E8" s="251">
        <v>5</v>
      </c>
      <c r="F8" s="252">
        <v>7</v>
      </c>
      <c r="G8" s="152">
        <v>3655</v>
      </c>
      <c r="H8" s="151">
        <v>2247</v>
      </c>
      <c r="I8" s="151">
        <v>658</v>
      </c>
      <c r="J8" s="218">
        <v>256</v>
      </c>
      <c r="K8" s="152">
        <v>692</v>
      </c>
      <c r="L8" s="160">
        <v>422</v>
      </c>
      <c r="M8" s="152">
        <v>394</v>
      </c>
      <c r="N8" s="42">
        <v>262</v>
      </c>
      <c r="O8" s="262">
        <v>1126.5999999999999</v>
      </c>
      <c r="P8" s="29"/>
    </row>
    <row r="9" spans="1:16" ht="17.25" customHeight="1" x14ac:dyDescent="0.25">
      <c r="A9" s="312" t="s">
        <v>6</v>
      </c>
      <c r="B9" s="313"/>
      <c r="C9" s="156">
        <v>18</v>
      </c>
      <c r="D9" s="251">
        <v>14</v>
      </c>
      <c r="E9" s="251">
        <v>5</v>
      </c>
      <c r="F9" s="252">
        <v>7</v>
      </c>
      <c r="G9" s="152">
        <v>3690</v>
      </c>
      <c r="H9" s="151">
        <v>2285</v>
      </c>
      <c r="I9" s="151">
        <v>688</v>
      </c>
      <c r="J9" s="218">
        <v>251</v>
      </c>
      <c r="K9" s="152">
        <v>659</v>
      </c>
      <c r="L9" s="160">
        <v>406</v>
      </c>
      <c r="M9" s="152">
        <v>371</v>
      </c>
      <c r="N9" s="42">
        <v>246</v>
      </c>
      <c r="O9" s="262">
        <v>1157.9000000000001</v>
      </c>
      <c r="P9" s="29"/>
    </row>
    <row r="10" spans="1:16" ht="17.25" customHeight="1" x14ac:dyDescent="0.25">
      <c r="A10" s="312" t="s">
        <v>7</v>
      </c>
      <c r="B10" s="313"/>
      <c r="C10" s="156">
        <v>18</v>
      </c>
      <c r="D10" s="251">
        <v>14</v>
      </c>
      <c r="E10" s="251">
        <v>5</v>
      </c>
      <c r="F10" s="252">
        <v>5</v>
      </c>
      <c r="G10" s="152">
        <v>3752</v>
      </c>
      <c r="H10" s="151">
        <v>2303</v>
      </c>
      <c r="I10" s="151">
        <v>692</v>
      </c>
      <c r="J10" s="218">
        <v>269</v>
      </c>
      <c r="K10" s="152">
        <v>694</v>
      </c>
      <c r="L10" s="160">
        <v>418</v>
      </c>
      <c r="M10" s="253">
        <v>381</v>
      </c>
      <c r="N10" s="204">
        <v>245</v>
      </c>
      <c r="O10" s="262">
        <v>1063.4000000000001</v>
      </c>
      <c r="P10" s="29"/>
    </row>
    <row r="11" spans="1:16" ht="17.25" customHeight="1" x14ac:dyDescent="0.25">
      <c r="A11" s="312" t="s">
        <v>8</v>
      </c>
      <c r="B11" s="313"/>
      <c r="C11" s="158">
        <v>18</v>
      </c>
      <c r="D11" s="251">
        <v>14</v>
      </c>
      <c r="E11" s="251">
        <v>5</v>
      </c>
      <c r="F11" s="252">
        <v>5</v>
      </c>
      <c r="G11" s="253">
        <v>3733</v>
      </c>
      <c r="H11" s="251">
        <v>2314</v>
      </c>
      <c r="I11" s="251">
        <v>702</v>
      </c>
      <c r="J11" s="218">
        <v>308</v>
      </c>
      <c r="K11" s="253">
        <v>639</v>
      </c>
      <c r="L11" s="252">
        <v>386</v>
      </c>
      <c r="M11" s="205">
        <v>333</v>
      </c>
      <c r="N11" s="155">
        <v>220</v>
      </c>
      <c r="O11" s="263">
        <v>1062.9000000000001</v>
      </c>
      <c r="P11" s="29"/>
    </row>
    <row r="12" spans="1:16" ht="17.25" customHeight="1" x14ac:dyDescent="0.25">
      <c r="A12" s="312" t="s">
        <v>9</v>
      </c>
      <c r="B12" s="313"/>
      <c r="C12" s="158">
        <v>18</v>
      </c>
      <c r="D12" s="251">
        <v>14</v>
      </c>
      <c r="E12" s="251">
        <v>5</v>
      </c>
      <c r="F12" s="252">
        <v>5</v>
      </c>
      <c r="G12" s="253">
        <v>3795</v>
      </c>
      <c r="H12" s="251">
        <v>2376</v>
      </c>
      <c r="I12" s="251">
        <v>743</v>
      </c>
      <c r="J12" s="218">
        <v>329</v>
      </c>
      <c r="K12" s="253">
        <v>675</v>
      </c>
      <c r="L12" s="252">
        <v>425</v>
      </c>
      <c r="M12" s="205">
        <v>367</v>
      </c>
      <c r="N12" s="155">
        <v>235</v>
      </c>
      <c r="O12" s="263">
        <v>1059.7</v>
      </c>
      <c r="P12" s="29"/>
    </row>
    <row r="13" spans="1:16" ht="17.25" customHeight="1" x14ac:dyDescent="0.25">
      <c r="A13" s="312" t="s">
        <v>45</v>
      </c>
      <c r="B13" s="313"/>
      <c r="C13" s="158">
        <v>18</v>
      </c>
      <c r="D13" s="251">
        <v>14</v>
      </c>
      <c r="E13" s="251">
        <v>5</v>
      </c>
      <c r="F13" s="252">
        <v>5</v>
      </c>
      <c r="G13" s="253">
        <v>3781</v>
      </c>
      <c r="H13" s="251">
        <v>2430</v>
      </c>
      <c r="I13" s="251">
        <v>768</v>
      </c>
      <c r="J13" s="218">
        <v>349</v>
      </c>
      <c r="K13" s="253">
        <v>680</v>
      </c>
      <c r="L13" s="252">
        <v>444</v>
      </c>
      <c r="M13" s="150">
        <v>361</v>
      </c>
      <c r="N13" s="22">
        <v>231</v>
      </c>
      <c r="O13" s="263">
        <v>1040.8</v>
      </c>
      <c r="P13" s="29"/>
    </row>
    <row r="14" spans="1:16" ht="17.25" customHeight="1" x14ac:dyDescent="0.25">
      <c r="A14" s="312" t="s">
        <v>56</v>
      </c>
      <c r="B14" s="313"/>
      <c r="C14" s="158">
        <v>18</v>
      </c>
      <c r="D14" s="251">
        <v>14</v>
      </c>
      <c r="E14" s="251">
        <v>5</v>
      </c>
      <c r="F14" s="252">
        <v>5</v>
      </c>
      <c r="G14" s="253">
        <v>3813</v>
      </c>
      <c r="H14" s="251">
        <v>2444</v>
      </c>
      <c r="I14" s="251">
        <v>782</v>
      </c>
      <c r="J14" s="218">
        <v>339</v>
      </c>
      <c r="K14" s="253">
        <v>697</v>
      </c>
      <c r="L14" s="252">
        <v>429</v>
      </c>
      <c r="M14" s="150">
        <v>347</v>
      </c>
      <c r="N14" s="22">
        <v>238</v>
      </c>
      <c r="O14" s="263">
        <v>1035.8</v>
      </c>
      <c r="P14" s="29"/>
    </row>
    <row r="15" spans="1:16" ht="17.25" customHeight="1" x14ac:dyDescent="0.25">
      <c r="A15" s="312" t="s">
        <v>78</v>
      </c>
      <c r="B15" s="313"/>
      <c r="C15" s="158">
        <v>18</v>
      </c>
      <c r="D15" s="251">
        <v>14</v>
      </c>
      <c r="E15" s="251">
        <v>5</v>
      </c>
      <c r="F15" s="252">
        <v>4</v>
      </c>
      <c r="G15" s="253">
        <v>3836</v>
      </c>
      <c r="H15" s="251">
        <v>2414</v>
      </c>
      <c r="I15" s="251">
        <v>800</v>
      </c>
      <c r="J15" s="218">
        <v>314</v>
      </c>
      <c r="K15" s="253">
        <v>647</v>
      </c>
      <c r="L15" s="252">
        <v>386</v>
      </c>
      <c r="M15" s="150">
        <v>378</v>
      </c>
      <c r="N15" s="22">
        <v>239</v>
      </c>
      <c r="O15" s="263">
        <v>1069.8</v>
      </c>
      <c r="P15" s="29"/>
    </row>
    <row r="16" spans="1:16" ht="17.25" customHeight="1" x14ac:dyDescent="0.25">
      <c r="A16" s="312" t="s">
        <v>87</v>
      </c>
      <c r="B16" s="313"/>
      <c r="C16" s="158">
        <v>18</v>
      </c>
      <c r="D16" s="251">
        <v>14</v>
      </c>
      <c r="E16" s="251">
        <v>5</v>
      </c>
      <c r="F16" s="252">
        <v>4</v>
      </c>
      <c r="G16" s="253">
        <v>3902</v>
      </c>
      <c r="H16" s="251">
        <v>2486</v>
      </c>
      <c r="I16" s="251">
        <v>799</v>
      </c>
      <c r="J16" s="218">
        <v>323</v>
      </c>
      <c r="K16" s="253">
        <v>691</v>
      </c>
      <c r="L16" s="252">
        <v>444</v>
      </c>
      <c r="M16" s="150">
        <v>392</v>
      </c>
      <c r="N16" s="22">
        <v>255</v>
      </c>
      <c r="O16" s="263">
        <v>1023</v>
      </c>
      <c r="P16" s="29"/>
    </row>
    <row r="17" spans="1:18" s="40" customFormat="1" ht="17.25" customHeight="1" thickBot="1" x14ac:dyDescent="0.3">
      <c r="A17" s="314" t="s">
        <v>93</v>
      </c>
      <c r="B17" s="315"/>
      <c r="C17" s="158">
        <v>18</v>
      </c>
      <c r="D17" s="251">
        <v>14</v>
      </c>
      <c r="E17" s="251">
        <v>5</v>
      </c>
      <c r="F17" s="252">
        <v>4</v>
      </c>
      <c r="G17" s="253">
        <v>3880</v>
      </c>
      <c r="H17" s="208">
        <v>2483</v>
      </c>
      <c r="I17" s="208">
        <v>801</v>
      </c>
      <c r="J17" s="204">
        <v>318</v>
      </c>
      <c r="K17" s="57">
        <v>631</v>
      </c>
      <c r="L17" s="58">
        <v>400</v>
      </c>
      <c r="M17" s="254" t="s">
        <v>34</v>
      </c>
      <c r="N17" s="73" t="s">
        <v>34</v>
      </c>
      <c r="O17" s="264">
        <v>1097.8</v>
      </c>
      <c r="P17" s="29"/>
    </row>
    <row r="18" spans="1:18" ht="17.25" customHeight="1" x14ac:dyDescent="0.25">
      <c r="A18" s="291" t="s">
        <v>94</v>
      </c>
      <c r="B18" s="84" t="s">
        <v>58</v>
      </c>
      <c r="C18" s="77">
        <f>C17-C16</f>
        <v>0</v>
      </c>
      <c r="D18" s="78">
        <f t="shared" ref="D18:O18" si="0">D17-D16</f>
        <v>0</v>
      </c>
      <c r="E18" s="78">
        <f t="shared" si="0"/>
        <v>0</v>
      </c>
      <c r="F18" s="100">
        <f t="shared" si="0"/>
        <v>0</v>
      </c>
      <c r="G18" s="77">
        <f t="shared" si="0"/>
        <v>-22</v>
      </c>
      <c r="H18" s="100">
        <f t="shared" si="0"/>
        <v>-3</v>
      </c>
      <c r="I18" s="100">
        <f t="shared" ref="I18:J18" si="1">I17-I16</f>
        <v>2</v>
      </c>
      <c r="J18" s="100">
        <f t="shared" si="1"/>
        <v>-5</v>
      </c>
      <c r="K18" s="77">
        <f t="shared" si="0"/>
        <v>-60</v>
      </c>
      <c r="L18" s="127">
        <f t="shared" si="0"/>
        <v>-44</v>
      </c>
      <c r="M18" s="126" t="s">
        <v>34</v>
      </c>
      <c r="N18" s="136" t="s">
        <v>34</v>
      </c>
      <c r="O18" s="256">
        <f t="shared" si="0"/>
        <v>74.799999999999955</v>
      </c>
      <c r="P18" s="29"/>
    </row>
    <row r="19" spans="1:18" ht="17.25" customHeight="1" x14ac:dyDescent="0.25">
      <c r="A19" s="292"/>
      <c r="B19" s="80" t="s">
        <v>59</v>
      </c>
      <c r="C19" s="81">
        <f>C17/C16-1</f>
        <v>0</v>
      </c>
      <c r="D19" s="82">
        <f t="shared" ref="D19:O19" si="2">D17/D16-1</f>
        <v>0</v>
      </c>
      <c r="E19" s="82">
        <f t="shared" si="2"/>
        <v>0</v>
      </c>
      <c r="F19" s="109">
        <f t="shared" si="2"/>
        <v>0</v>
      </c>
      <c r="G19" s="81">
        <f t="shared" si="2"/>
        <v>-5.6381342901076215E-3</v>
      </c>
      <c r="H19" s="109">
        <f t="shared" si="2"/>
        <v>-1.2067578439259874E-3</v>
      </c>
      <c r="I19" s="109">
        <f t="shared" ref="I19:J19" si="3">I17/I16-1</f>
        <v>2.5031289111390187E-3</v>
      </c>
      <c r="J19" s="109">
        <f t="shared" si="3"/>
        <v>-1.5479876160990669E-2</v>
      </c>
      <c r="K19" s="81">
        <f t="shared" si="2"/>
        <v>-8.6830680173661356E-2</v>
      </c>
      <c r="L19" s="129">
        <f t="shared" si="2"/>
        <v>-9.9099099099099086E-2</v>
      </c>
      <c r="M19" s="128" t="s">
        <v>34</v>
      </c>
      <c r="N19" s="134" t="s">
        <v>34</v>
      </c>
      <c r="O19" s="129">
        <f t="shared" si="2"/>
        <v>7.3118279569892364E-2</v>
      </c>
      <c r="P19" s="29"/>
    </row>
    <row r="20" spans="1:18" ht="17.25" customHeight="1" x14ac:dyDescent="0.25">
      <c r="A20" s="308" t="s">
        <v>95</v>
      </c>
      <c r="B20" s="91" t="s">
        <v>58</v>
      </c>
      <c r="C20" s="85">
        <f>C17-C12</f>
        <v>0</v>
      </c>
      <c r="D20" s="86">
        <f t="shared" ref="D20:O20" si="4">D17-D12</f>
        <v>0</v>
      </c>
      <c r="E20" s="86">
        <f t="shared" si="4"/>
        <v>0</v>
      </c>
      <c r="F20" s="112">
        <f t="shared" si="4"/>
        <v>-1</v>
      </c>
      <c r="G20" s="85">
        <f t="shared" si="4"/>
        <v>85</v>
      </c>
      <c r="H20" s="112">
        <f t="shared" si="4"/>
        <v>107</v>
      </c>
      <c r="I20" s="112">
        <f t="shared" ref="I20:J20" si="5">I17-I12</f>
        <v>58</v>
      </c>
      <c r="J20" s="112">
        <f t="shared" si="5"/>
        <v>-11</v>
      </c>
      <c r="K20" s="85">
        <f t="shared" si="4"/>
        <v>-44</v>
      </c>
      <c r="L20" s="142">
        <f t="shared" si="4"/>
        <v>-25</v>
      </c>
      <c r="M20" s="137" t="s">
        <v>34</v>
      </c>
      <c r="N20" s="133" t="s">
        <v>34</v>
      </c>
      <c r="O20" s="265">
        <f t="shared" si="4"/>
        <v>38.099999999999909</v>
      </c>
      <c r="P20" s="29"/>
      <c r="R20" s="20"/>
    </row>
    <row r="21" spans="1:18" ht="17.25" customHeight="1" x14ac:dyDescent="0.25">
      <c r="A21" s="292"/>
      <c r="B21" s="80" t="s">
        <v>59</v>
      </c>
      <c r="C21" s="88">
        <f>C17/C12-1</f>
        <v>0</v>
      </c>
      <c r="D21" s="89">
        <f t="shared" ref="D21:O21" si="6">D17/D12-1</f>
        <v>0</v>
      </c>
      <c r="E21" s="89">
        <f t="shared" si="6"/>
        <v>0</v>
      </c>
      <c r="F21" s="103">
        <f t="shared" si="6"/>
        <v>-0.19999999999999996</v>
      </c>
      <c r="G21" s="88">
        <f t="shared" si="6"/>
        <v>2.2397891963109373E-2</v>
      </c>
      <c r="H21" s="103">
        <f t="shared" si="6"/>
        <v>4.5033670033669981E-2</v>
      </c>
      <c r="I21" s="103">
        <f t="shared" ref="I21:J21" si="7">I17/I12-1</f>
        <v>7.8061911170928644E-2</v>
      </c>
      <c r="J21" s="103">
        <f t="shared" si="7"/>
        <v>-3.3434650455927084E-2</v>
      </c>
      <c r="K21" s="88">
        <f t="shared" si="6"/>
        <v>-6.5185185185185235E-2</v>
      </c>
      <c r="L21" s="143">
        <f t="shared" si="6"/>
        <v>-5.8823529411764719E-2</v>
      </c>
      <c r="M21" s="138" t="s">
        <v>34</v>
      </c>
      <c r="N21" s="139" t="s">
        <v>34</v>
      </c>
      <c r="O21" s="143">
        <f t="shared" si="6"/>
        <v>3.5953571765593884E-2</v>
      </c>
      <c r="P21" s="29"/>
    </row>
    <row r="22" spans="1:18" ht="17.25" customHeight="1" x14ac:dyDescent="0.25">
      <c r="A22" s="308" t="s">
        <v>96</v>
      </c>
      <c r="B22" s="91" t="s">
        <v>58</v>
      </c>
      <c r="C22" s="125">
        <f>C17-C7</f>
        <v>0</v>
      </c>
      <c r="D22" s="94">
        <f>D17-D7</f>
        <v>0</v>
      </c>
      <c r="E22" s="92">
        <f>E17-E7</f>
        <v>0</v>
      </c>
      <c r="F22" s="95">
        <f>F17-F7</f>
        <v>-2</v>
      </c>
      <c r="G22" s="106">
        <f t="shared" ref="G22:O22" si="8">G17-G7</f>
        <v>323</v>
      </c>
      <c r="H22" s="106">
        <f t="shared" si="8"/>
        <v>312</v>
      </c>
      <c r="I22" s="106">
        <f t="shared" ref="I22:J22" si="9">I17-I7</f>
        <v>183</v>
      </c>
      <c r="J22" s="106">
        <f t="shared" si="9"/>
        <v>49</v>
      </c>
      <c r="K22" s="93">
        <f t="shared" si="8"/>
        <v>-9</v>
      </c>
      <c r="L22" s="132">
        <f t="shared" si="8"/>
        <v>19</v>
      </c>
      <c r="M22" s="130" t="s">
        <v>34</v>
      </c>
      <c r="N22" s="108" t="s">
        <v>34</v>
      </c>
      <c r="O22" s="265">
        <f t="shared" si="8"/>
        <v>-22.900000000000091</v>
      </c>
      <c r="P22" s="29"/>
    </row>
    <row r="23" spans="1:18" ht="17.25" customHeight="1" thickBot="1" x14ac:dyDescent="0.3">
      <c r="A23" s="309"/>
      <c r="B23" s="99" t="s">
        <v>59</v>
      </c>
      <c r="C23" s="162">
        <f>C17/C7-1</f>
        <v>0</v>
      </c>
      <c r="D23" s="97">
        <f>D17/D7-1</f>
        <v>0</v>
      </c>
      <c r="E23" s="163">
        <f>E17/E7-1</f>
        <v>0</v>
      </c>
      <c r="F23" s="98">
        <f>F17/F7-1</f>
        <v>-0.33333333333333337</v>
      </c>
      <c r="G23" s="115">
        <f t="shared" ref="G23:O23" si="10">G17/G7-1</f>
        <v>9.0806859713241428E-2</v>
      </c>
      <c r="H23" s="115">
        <f t="shared" si="10"/>
        <v>0.14371257485029942</v>
      </c>
      <c r="I23" s="115">
        <f t="shared" ref="I23:J23" si="11">I17/I7-1</f>
        <v>0.29611650485436902</v>
      </c>
      <c r="J23" s="115">
        <f t="shared" si="11"/>
        <v>0.18215613382899631</v>
      </c>
      <c r="K23" s="96">
        <f t="shared" si="10"/>
        <v>-1.4062499999999978E-2</v>
      </c>
      <c r="L23" s="144">
        <f t="shared" si="10"/>
        <v>4.986876640419946E-2</v>
      </c>
      <c r="M23" s="145" t="s">
        <v>34</v>
      </c>
      <c r="N23" s="146" t="s">
        <v>34</v>
      </c>
      <c r="O23" s="144">
        <f t="shared" si="10"/>
        <v>-2.0433657535468996E-2</v>
      </c>
      <c r="P23" s="29"/>
    </row>
    <row r="24" spans="1:18" s="3" customFormat="1" ht="23.25" customHeight="1" x14ac:dyDescent="0.2">
      <c r="A24" s="269" t="s">
        <v>110</v>
      </c>
      <c r="B24" s="269"/>
      <c r="C24" s="269"/>
      <c r="D24" s="269"/>
      <c r="E24" s="269"/>
      <c r="F24" s="269"/>
      <c r="G24" s="269"/>
      <c r="H24" s="269"/>
      <c r="I24" s="269"/>
      <c r="J24" s="269"/>
      <c r="K24" s="269"/>
      <c r="L24" s="269"/>
      <c r="M24" s="269"/>
      <c r="N24" s="269"/>
      <c r="O24" s="269"/>
    </row>
    <row r="25" spans="1:18" s="3" customFormat="1" ht="17.25" customHeight="1" x14ac:dyDescent="0.2">
      <c r="A25" s="255" t="s">
        <v>111</v>
      </c>
      <c r="B25" s="45"/>
      <c r="I25" s="44"/>
      <c r="J25" s="44"/>
    </row>
    <row r="26" spans="1:18" s="44" customFormat="1" ht="14.25" customHeight="1" x14ac:dyDescent="0.2">
      <c r="A26" s="170" t="s">
        <v>112</v>
      </c>
      <c r="B26" s="45"/>
    </row>
    <row r="27" spans="1:18" x14ac:dyDescent="0.25">
      <c r="C27" s="29"/>
      <c r="D27" s="29"/>
      <c r="E27" s="29"/>
      <c r="F27" s="29"/>
      <c r="G27" s="29"/>
      <c r="H27" s="29"/>
      <c r="I27" s="29"/>
      <c r="J27" s="29"/>
      <c r="L27" s="29"/>
      <c r="M27" s="29"/>
      <c r="N27" s="29"/>
      <c r="O27" s="29"/>
    </row>
    <row r="28" spans="1:18" x14ac:dyDescent="0.25">
      <c r="C28" s="29"/>
      <c r="D28" s="29"/>
      <c r="E28" s="29"/>
      <c r="F28" s="29"/>
      <c r="G28" s="29"/>
      <c r="H28" s="29"/>
      <c r="I28" s="29"/>
      <c r="J28" s="29"/>
      <c r="L28" s="161"/>
      <c r="M28" s="29"/>
      <c r="N28" s="29"/>
      <c r="O28" s="29"/>
    </row>
    <row r="29" spans="1:18" x14ac:dyDescent="0.25">
      <c r="C29" s="53"/>
      <c r="D29" s="53"/>
      <c r="E29" s="53"/>
      <c r="F29" s="53"/>
      <c r="G29" s="53"/>
      <c r="H29" s="53"/>
      <c r="I29" s="53"/>
      <c r="J29" s="53"/>
      <c r="K29" s="53"/>
      <c r="L29" s="53"/>
      <c r="M29" s="53"/>
      <c r="N29" s="53"/>
      <c r="O29" s="53"/>
    </row>
    <row r="30" spans="1:18" x14ac:dyDescent="0.25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</row>
    <row r="31" spans="1:18" x14ac:dyDescent="0.25">
      <c r="C31" s="53"/>
      <c r="D31" s="53"/>
      <c r="E31" s="53"/>
      <c r="F31" s="53"/>
      <c r="G31" s="53"/>
      <c r="H31" s="53"/>
      <c r="I31" s="53"/>
      <c r="J31" s="53"/>
      <c r="K31" s="53"/>
      <c r="L31" s="53"/>
      <c r="M31" s="53"/>
      <c r="N31" s="53"/>
      <c r="O31" s="53"/>
    </row>
  </sheetData>
  <mergeCells count="34">
    <mergeCell ref="M3:N3"/>
    <mergeCell ref="J4:J6"/>
    <mergeCell ref="G3:J3"/>
    <mergeCell ref="A22:A23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20:A21"/>
    <mergeCell ref="C3:F3"/>
    <mergeCell ref="K3:L3"/>
    <mergeCell ref="I4:I6"/>
    <mergeCell ref="A3:B6"/>
    <mergeCell ref="L4:L6"/>
    <mergeCell ref="A24:O24"/>
    <mergeCell ref="C4:C6"/>
    <mergeCell ref="D4:F4"/>
    <mergeCell ref="G4:G6"/>
    <mergeCell ref="H4:H6"/>
    <mergeCell ref="D5:D6"/>
    <mergeCell ref="E5:E6"/>
    <mergeCell ref="F5:F6"/>
    <mergeCell ref="K4:K6"/>
    <mergeCell ref="O4:O6"/>
    <mergeCell ref="M4:M6"/>
    <mergeCell ref="N4:N6"/>
    <mergeCell ref="A18:A19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K18:L23 O18:O23 C18:H23 I18:J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2"/>
  <dimension ref="A1:P29"/>
  <sheetViews>
    <sheetView zoomScaleNormal="100" workbookViewId="0"/>
  </sheetViews>
  <sheetFormatPr defaultRowHeight="15" x14ac:dyDescent="0.25"/>
  <cols>
    <col min="1" max="1" width="19.85546875" customWidth="1"/>
    <col min="2" max="2" width="9.42578125" customWidth="1"/>
    <col min="3" max="15" width="7.5703125" customWidth="1"/>
    <col min="16" max="16" width="10.28515625" bestFit="1" customWidth="1"/>
  </cols>
  <sheetData>
    <row r="1" spans="1:16" s="1" customFormat="1" ht="17.25" customHeight="1" x14ac:dyDescent="0.2">
      <c r="A1" s="38" t="s">
        <v>109</v>
      </c>
      <c r="H1" s="26"/>
      <c r="M1" s="76"/>
    </row>
    <row r="2" spans="1:16" s="2" customFormat="1" ht="17.25" customHeight="1" thickBot="1" x14ac:dyDescent="0.3">
      <c r="A2" s="64" t="s">
        <v>60</v>
      </c>
      <c r="L2" s="2" t="s">
        <v>0</v>
      </c>
    </row>
    <row r="3" spans="1:16" s="13" customFormat="1" ht="22.5" customHeight="1" x14ac:dyDescent="0.25">
      <c r="A3" s="316" t="s">
        <v>75</v>
      </c>
      <c r="B3" s="319" t="s">
        <v>70</v>
      </c>
      <c r="C3" s="320"/>
      <c r="D3" s="320"/>
      <c r="E3" s="321"/>
      <c r="F3" s="293" t="s">
        <v>63</v>
      </c>
      <c r="G3" s="295"/>
      <c r="H3" s="296" t="s">
        <v>81</v>
      </c>
      <c r="I3" s="322"/>
      <c r="J3" s="293" t="s">
        <v>108</v>
      </c>
      <c r="K3" s="295"/>
      <c r="L3" s="293" t="s">
        <v>73</v>
      </c>
      <c r="M3" s="306"/>
      <c r="N3" s="307"/>
    </row>
    <row r="4" spans="1:16" s="13" customFormat="1" ht="17.25" customHeight="1" x14ac:dyDescent="0.25">
      <c r="A4" s="317"/>
      <c r="B4" s="326" t="s">
        <v>1</v>
      </c>
      <c r="C4" s="329" t="s">
        <v>2</v>
      </c>
      <c r="D4" s="330"/>
      <c r="E4" s="331"/>
      <c r="F4" s="270" t="s">
        <v>1</v>
      </c>
      <c r="G4" s="332" t="s">
        <v>25</v>
      </c>
      <c r="H4" s="282" t="s">
        <v>1</v>
      </c>
      <c r="I4" s="288" t="s">
        <v>25</v>
      </c>
      <c r="J4" s="323" t="s">
        <v>1</v>
      </c>
      <c r="K4" s="302" t="s">
        <v>26</v>
      </c>
      <c r="L4" s="337" t="s">
        <v>1</v>
      </c>
      <c r="M4" s="340" t="s">
        <v>2</v>
      </c>
      <c r="N4" s="341"/>
    </row>
    <row r="5" spans="1:16" s="13" customFormat="1" ht="17.25" customHeight="1" x14ac:dyDescent="0.25">
      <c r="A5" s="317"/>
      <c r="B5" s="327"/>
      <c r="C5" s="329" t="s">
        <v>38</v>
      </c>
      <c r="D5" s="329" t="s">
        <v>39</v>
      </c>
      <c r="E5" s="335" t="s">
        <v>27</v>
      </c>
      <c r="F5" s="271"/>
      <c r="G5" s="301"/>
      <c r="H5" s="283"/>
      <c r="I5" s="289"/>
      <c r="J5" s="324"/>
      <c r="K5" s="303"/>
      <c r="L5" s="338"/>
      <c r="M5" s="329" t="s">
        <v>3</v>
      </c>
      <c r="N5" s="342" t="s">
        <v>107</v>
      </c>
    </row>
    <row r="6" spans="1:16" s="13" customFormat="1" ht="17.25" customHeight="1" thickBot="1" x14ac:dyDescent="0.3">
      <c r="A6" s="318"/>
      <c r="B6" s="328"/>
      <c r="C6" s="334"/>
      <c r="D6" s="334"/>
      <c r="E6" s="336"/>
      <c r="F6" s="272"/>
      <c r="G6" s="333"/>
      <c r="H6" s="284"/>
      <c r="I6" s="290"/>
      <c r="J6" s="325"/>
      <c r="K6" s="304"/>
      <c r="L6" s="339"/>
      <c r="M6" s="334"/>
      <c r="N6" s="343"/>
    </row>
    <row r="7" spans="1:16" s="14" customFormat="1" ht="17.25" customHeight="1" x14ac:dyDescent="0.25">
      <c r="A7" s="5" t="s">
        <v>10</v>
      </c>
      <c r="B7" s="188">
        <v>18</v>
      </c>
      <c r="C7" s="180">
        <v>14</v>
      </c>
      <c r="D7" s="214">
        <v>5</v>
      </c>
      <c r="E7" s="179">
        <v>4</v>
      </c>
      <c r="F7" s="220">
        <v>3880</v>
      </c>
      <c r="G7" s="194">
        <v>2483</v>
      </c>
      <c r="H7" s="178">
        <v>631</v>
      </c>
      <c r="I7" s="199">
        <v>400</v>
      </c>
      <c r="J7" s="176">
        <v>392</v>
      </c>
      <c r="K7" s="177">
        <v>255</v>
      </c>
      <c r="L7" s="261">
        <v>1097.8</v>
      </c>
      <c r="M7" s="258">
        <v>582.5</v>
      </c>
      <c r="N7" s="248">
        <v>5.6</v>
      </c>
    </row>
    <row r="8" spans="1:16" s="15" customFormat="1" ht="17.25" customHeight="1" x14ac:dyDescent="0.25">
      <c r="A8" s="6" t="s">
        <v>11</v>
      </c>
      <c r="B8" s="189">
        <v>8</v>
      </c>
      <c r="C8" s="75">
        <v>5</v>
      </c>
      <c r="D8" s="75">
        <v>3</v>
      </c>
      <c r="E8" s="182" t="s">
        <v>54</v>
      </c>
      <c r="F8" s="195">
        <v>1743</v>
      </c>
      <c r="G8" s="196">
        <v>1086</v>
      </c>
      <c r="H8" s="150">
        <v>273</v>
      </c>
      <c r="I8" s="185">
        <v>161</v>
      </c>
      <c r="J8" s="150">
        <v>166</v>
      </c>
      <c r="K8" s="181">
        <v>111</v>
      </c>
      <c r="L8" s="259">
        <v>490.3</v>
      </c>
      <c r="M8" s="259">
        <v>262.7</v>
      </c>
      <c r="N8" s="249">
        <v>4.4000000000000004</v>
      </c>
      <c r="P8" s="266"/>
    </row>
    <row r="9" spans="1:16" s="15" customFormat="1" ht="17.25" customHeight="1" x14ac:dyDescent="0.25">
      <c r="A9" s="6" t="s">
        <v>12</v>
      </c>
      <c r="B9" s="190" t="s">
        <v>54</v>
      </c>
      <c r="C9" s="187" t="s">
        <v>54</v>
      </c>
      <c r="D9" s="187" t="s">
        <v>54</v>
      </c>
      <c r="E9" s="182" t="s">
        <v>54</v>
      </c>
      <c r="F9" s="193" t="s">
        <v>54</v>
      </c>
      <c r="G9" s="182" t="s">
        <v>54</v>
      </c>
      <c r="H9" s="193" t="s">
        <v>54</v>
      </c>
      <c r="I9" s="182" t="s">
        <v>54</v>
      </c>
      <c r="J9" s="193" t="s">
        <v>54</v>
      </c>
      <c r="K9" s="182" t="s">
        <v>54</v>
      </c>
      <c r="L9" s="193" t="s">
        <v>54</v>
      </c>
      <c r="M9" s="187" t="s">
        <v>54</v>
      </c>
      <c r="N9" s="182" t="s">
        <v>54</v>
      </c>
      <c r="P9" s="266"/>
    </row>
    <row r="10" spans="1:16" s="15" customFormat="1" ht="17.25" customHeight="1" x14ac:dyDescent="0.25">
      <c r="A10" s="6" t="s">
        <v>13</v>
      </c>
      <c r="B10" s="189">
        <v>1</v>
      </c>
      <c r="C10" s="75">
        <v>1</v>
      </c>
      <c r="D10" s="187" t="s">
        <v>54</v>
      </c>
      <c r="E10" s="182" t="s">
        <v>54</v>
      </c>
      <c r="F10" s="195">
        <v>164</v>
      </c>
      <c r="G10" s="196">
        <v>111</v>
      </c>
      <c r="H10" s="150">
        <v>34</v>
      </c>
      <c r="I10" s="185">
        <v>20</v>
      </c>
      <c r="J10" s="150">
        <v>20</v>
      </c>
      <c r="K10" s="181">
        <v>10</v>
      </c>
      <c r="L10" s="259">
        <v>51.3</v>
      </c>
      <c r="M10" s="259">
        <v>28.7</v>
      </c>
      <c r="N10" s="182" t="s">
        <v>54</v>
      </c>
      <c r="P10" s="266"/>
    </row>
    <row r="11" spans="1:16" s="15" customFormat="1" ht="17.25" customHeight="1" x14ac:dyDescent="0.25">
      <c r="A11" s="6" t="s">
        <v>14</v>
      </c>
      <c r="B11" s="189">
        <v>1</v>
      </c>
      <c r="C11" s="75">
        <v>1</v>
      </c>
      <c r="D11" s="187" t="s">
        <v>54</v>
      </c>
      <c r="E11" s="184">
        <v>1</v>
      </c>
      <c r="F11" s="195">
        <v>213</v>
      </c>
      <c r="G11" s="196">
        <v>138</v>
      </c>
      <c r="H11" s="150">
        <v>30</v>
      </c>
      <c r="I11" s="185">
        <v>19</v>
      </c>
      <c r="J11" s="150">
        <v>20</v>
      </c>
      <c r="K11" s="181">
        <v>12</v>
      </c>
      <c r="L11" s="259">
        <v>51.5</v>
      </c>
      <c r="M11" s="259">
        <v>23.9</v>
      </c>
      <c r="N11" s="249">
        <v>1.2</v>
      </c>
      <c r="P11" s="266"/>
    </row>
    <row r="12" spans="1:16" s="15" customFormat="1" ht="17.25" customHeight="1" x14ac:dyDescent="0.25">
      <c r="A12" s="6" t="s">
        <v>15</v>
      </c>
      <c r="B12" s="190" t="s">
        <v>54</v>
      </c>
      <c r="C12" s="187" t="s">
        <v>54</v>
      </c>
      <c r="D12" s="187" t="s">
        <v>54</v>
      </c>
      <c r="E12" s="182" t="s">
        <v>54</v>
      </c>
      <c r="F12" s="193" t="s">
        <v>54</v>
      </c>
      <c r="G12" s="182" t="s">
        <v>54</v>
      </c>
      <c r="H12" s="193" t="s">
        <v>54</v>
      </c>
      <c r="I12" s="182" t="s">
        <v>54</v>
      </c>
      <c r="J12" s="193" t="s">
        <v>54</v>
      </c>
      <c r="K12" s="182" t="s">
        <v>54</v>
      </c>
      <c r="L12" s="193" t="s">
        <v>54</v>
      </c>
      <c r="M12" s="187" t="s">
        <v>54</v>
      </c>
      <c r="N12" s="182" t="s">
        <v>54</v>
      </c>
      <c r="P12" s="266"/>
    </row>
    <row r="13" spans="1:16" s="15" customFormat="1" ht="17.25" customHeight="1" x14ac:dyDescent="0.25">
      <c r="A13" s="6" t="s">
        <v>16</v>
      </c>
      <c r="B13" s="189">
        <v>1</v>
      </c>
      <c r="C13" s="75">
        <v>1</v>
      </c>
      <c r="D13" s="187" t="s">
        <v>54</v>
      </c>
      <c r="E13" s="184">
        <v>1</v>
      </c>
      <c r="F13" s="195">
        <v>214</v>
      </c>
      <c r="G13" s="196">
        <v>123</v>
      </c>
      <c r="H13" s="150">
        <v>38</v>
      </c>
      <c r="I13" s="185">
        <v>20</v>
      </c>
      <c r="J13" s="150">
        <v>30</v>
      </c>
      <c r="K13" s="181">
        <v>18</v>
      </c>
      <c r="L13" s="259">
        <v>57.6</v>
      </c>
      <c r="M13" s="259">
        <v>30.9</v>
      </c>
      <c r="N13" s="182" t="s">
        <v>54</v>
      </c>
      <c r="P13" s="266"/>
    </row>
    <row r="14" spans="1:16" s="15" customFormat="1" ht="17.25" customHeight="1" x14ac:dyDescent="0.25">
      <c r="A14" s="6" t="s">
        <v>17</v>
      </c>
      <c r="B14" s="190" t="s">
        <v>54</v>
      </c>
      <c r="C14" s="187" t="s">
        <v>54</v>
      </c>
      <c r="D14" s="187" t="s">
        <v>54</v>
      </c>
      <c r="E14" s="182" t="s">
        <v>54</v>
      </c>
      <c r="F14" s="193" t="s">
        <v>54</v>
      </c>
      <c r="G14" s="182" t="s">
        <v>54</v>
      </c>
      <c r="H14" s="193" t="s">
        <v>54</v>
      </c>
      <c r="I14" s="182" t="s">
        <v>54</v>
      </c>
      <c r="J14" s="193" t="s">
        <v>54</v>
      </c>
      <c r="K14" s="182" t="s">
        <v>54</v>
      </c>
      <c r="L14" s="193" t="s">
        <v>54</v>
      </c>
      <c r="M14" s="187" t="s">
        <v>54</v>
      </c>
      <c r="N14" s="182" t="s">
        <v>54</v>
      </c>
      <c r="P14" s="266"/>
    </row>
    <row r="15" spans="1:16" s="15" customFormat="1" ht="17.25" customHeight="1" x14ac:dyDescent="0.25">
      <c r="A15" s="6" t="s">
        <v>18</v>
      </c>
      <c r="B15" s="190" t="s">
        <v>54</v>
      </c>
      <c r="C15" s="187" t="s">
        <v>54</v>
      </c>
      <c r="D15" s="187" t="s">
        <v>54</v>
      </c>
      <c r="E15" s="182" t="s">
        <v>54</v>
      </c>
      <c r="F15" s="193" t="s">
        <v>54</v>
      </c>
      <c r="G15" s="182" t="s">
        <v>54</v>
      </c>
      <c r="H15" s="193" t="s">
        <v>54</v>
      </c>
      <c r="I15" s="182" t="s">
        <v>54</v>
      </c>
      <c r="J15" s="193" t="s">
        <v>54</v>
      </c>
      <c r="K15" s="182" t="s">
        <v>54</v>
      </c>
      <c r="L15" s="193" t="s">
        <v>54</v>
      </c>
      <c r="M15" s="187" t="s">
        <v>54</v>
      </c>
      <c r="N15" s="182" t="s">
        <v>54</v>
      </c>
      <c r="P15" s="266"/>
    </row>
    <row r="16" spans="1:16" s="15" customFormat="1" ht="17.25" customHeight="1" x14ac:dyDescent="0.25">
      <c r="A16" s="6" t="s">
        <v>19</v>
      </c>
      <c r="B16" s="189">
        <v>1</v>
      </c>
      <c r="C16" s="75">
        <v>1</v>
      </c>
      <c r="D16" s="187" t="s">
        <v>54</v>
      </c>
      <c r="E16" s="184">
        <v>1</v>
      </c>
      <c r="F16" s="195">
        <v>239</v>
      </c>
      <c r="G16" s="196">
        <v>146</v>
      </c>
      <c r="H16" s="150">
        <v>41</v>
      </c>
      <c r="I16" s="185">
        <v>26</v>
      </c>
      <c r="J16" s="150">
        <v>31</v>
      </c>
      <c r="K16" s="181">
        <v>21</v>
      </c>
      <c r="L16" s="259">
        <v>61.8</v>
      </c>
      <c r="M16" s="259">
        <v>28</v>
      </c>
      <c r="N16" s="182" t="s">
        <v>54</v>
      </c>
      <c r="P16" s="266"/>
    </row>
    <row r="17" spans="1:16" s="15" customFormat="1" ht="17.25" customHeight="1" x14ac:dyDescent="0.25">
      <c r="A17" s="6" t="s">
        <v>20</v>
      </c>
      <c r="B17" s="190" t="s">
        <v>54</v>
      </c>
      <c r="C17" s="187" t="s">
        <v>54</v>
      </c>
      <c r="D17" s="187" t="s">
        <v>54</v>
      </c>
      <c r="E17" s="182" t="s">
        <v>54</v>
      </c>
      <c r="F17" s="193" t="s">
        <v>54</v>
      </c>
      <c r="G17" s="182" t="s">
        <v>54</v>
      </c>
      <c r="H17" s="193" t="s">
        <v>54</v>
      </c>
      <c r="I17" s="182" t="s">
        <v>54</v>
      </c>
      <c r="J17" s="193" t="s">
        <v>54</v>
      </c>
      <c r="K17" s="182" t="s">
        <v>54</v>
      </c>
      <c r="L17" s="193" t="s">
        <v>54</v>
      </c>
      <c r="M17" s="187" t="s">
        <v>54</v>
      </c>
      <c r="N17" s="182" t="s">
        <v>54</v>
      </c>
      <c r="P17" s="266"/>
    </row>
    <row r="18" spans="1:16" s="15" customFormat="1" ht="17.25" customHeight="1" x14ac:dyDescent="0.25">
      <c r="A18" s="6" t="s">
        <v>21</v>
      </c>
      <c r="B18" s="189">
        <v>2</v>
      </c>
      <c r="C18" s="75">
        <v>1</v>
      </c>
      <c r="D18" s="75">
        <v>1</v>
      </c>
      <c r="E18" s="182" t="s">
        <v>54</v>
      </c>
      <c r="F18" s="195">
        <v>518</v>
      </c>
      <c r="G18" s="196">
        <v>340</v>
      </c>
      <c r="H18" s="153">
        <v>84</v>
      </c>
      <c r="I18" s="185">
        <v>58</v>
      </c>
      <c r="J18" s="153">
        <v>56</v>
      </c>
      <c r="K18" s="181">
        <v>32</v>
      </c>
      <c r="L18" s="259">
        <v>151.19999999999999</v>
      </c>
      <c r="M18" s="259">
        <v>81.400000000000006</v>
      </c>
      <c r="N18" s="182" t="s">
        <v>54</v>
      </c>
      <c r="P18" s="266"/>
    </row>
    <row r="19" spans="1:16" s="15" customFormat="1" ht="17.25" customHeight="1" x14ac:dyDescent="0.25">
      <c r="A19" s="6" t="s">
        <v>22</v>
      </c>
      <c r="B19" s="189">
        <v>1</v>
      </c>
      <c r="C19" s="75">
        <v>1</v>
      </c>
      <c r="D19" s="187" t="s">
        <v>54</v>
      </c>
      <c r="E19" s="182" t="s">
        <v>54</v>
      </c>
      <c r="F19" s="195">
        <v>129</v>
      </c>
      <c r="G19" s="196">
        <v>95</v>
      </c>
      <c r="H19" s="153">
        <v>20</v>
      </c>
      <c r="I19" s="185">
        <v>19</v>
      </c>
      <c r="J19" s="153">
        <v>10</v>
      </c>
      <c r="K19" s="181">
        <v>9</v>
      </c>
      <c r="L19" s="259">
        <v>38.4</v>
      </c>
      <c r="M19" s="259">
        <v>18.7</v>
      </c>
      <c r="N19" s="182" t="s">
        <v>54</v>
      </c>
      <c r="P19" s="266"/>
    </row>
    <row r="20" spans="1:16" s="15" customFormat="1" ht="17.25" customHeight="1" x14ac:dyDescent="0.25">
      <c r="A20" s="6" t="s">
        <v>23</v>
      </c>
      <c r="B20" s="189">
        <v>1</v>
      </c>
      <c r="C20" s="75">
        <v>1</v>
      </c>
      <c r="D20" s="187" t="s">
        <v>54</v>
      </c>
      <c r="E20" s="182" t="s">
        <v>54</v>
      </c>
      <c r="F20" s="195">
        <v>188</v>
      </c>
      <c r="G20" s="196">
        <v>114</v>
      </c>
      <c r="H20" s="153">
        <v>29</v>
      </c>
      <c r="I20" s="185">
        <v>19</v>
      </c>
      <c r="J20" s="153">
        <v>16</v>
      </c>
      <c r="K20" s="181">
        <v>9</v>
      </c>
      <c r="L20" s="259">
        <v>54.8</v>
      </c>
      <c r="M20" s="259">
        <v>24.2</v>
      </c>
      <c r="N20" s="182" t="s">
        <v>54</v>
      </c>
      <c r="P20" s="266"/>
    </row>
    <row r="21" spans="1:16" s="15" customFormat="1" ht="17.25" customHeight="1" thickBot="1" x14ac:dyDescent="0.3">
      <c r="A21" s="7" t="s">
        <v>24</v>
      </c>
      <c r="B21" s="191">
        <v>2</v>
      </c>
      <c r="C21" s="192">
        <v>2</v>
      </c>
      <c r="D21" s="192">
        <v>1</v>
      </c>
      <c r="E21" s="186">
        <v>1</v>
      </c>
      <c r="F21" s="197">
        <v>472</v>
      </c>
      <c r="G21" s="198">
        <v>330</v>
      </c>
      <c r="H21" s="27">
        <v>82</v>
      </c>
      <c r="I21" s="200">
        <v>58</v>
      </c>
      <c r="J21" s="27">
        <v>43</v>
      </c>
      <c r="K21" s="183">
        <v>33</v>
      </c>
      <c r="L21" s="260">
        <v>140.9</v>
      </c>
      <c r="M21" s="260">
        <v>84</v>
      </c>
      <c r="N21" s="257" t="s">
        <v>54</v>
      </c>
      <c r="P21" s="266"/>
    </row>
    <row r="22" spans="1:16" s="44" customFormat="1" ht="23.25" customHeight="1" x14ac:dyDescent="0.2">
      <c r="A22" s="269" t="s">
        <v>72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</row>
    <row r="23" spans="1:16" s="3" customFormat="1" ht="17.25" customHeight="1" x14ac:dyDescent="0.2">
      <c r="A23" s="172" t="s">
        <v>40</v>
      </c>
      <c r="B23" s="24"/>
      <c r="C23" s="24"/>
      <c r="D23" s="24"/>
      <c r="E23" s="24"/>
    </row>
    <row r="24" spans="1:16" ht="17.25" customHeight="1" x14ac:dyDescent="0.25"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</row>
    <row r="28" spans="1:16" x14ac:dyDescent="0.25">
      <c r="C28" s="25"/>
    </row>
    <row r="29" spans="1:16" x14ac:dyDescent="0.25">
      <c r="C29" s="25"/>
    </row>
  </sheetData>
  <mergeCells count="22">
    <mergeCell ref="H4:H6"/>
    <mergeCell ref="L4:L6"/>
    <mergeCell ref="L3:N3"/>
    <mergeCell ref="M4:N4"/>
    <mergeCell ref="M5:M6"/>
    <mergeCell ref="N5:N6"/>
    <mergeCell ref="A22:N22"/>
    <mergeCell ref="A3:A6"/>
    <mergeCell ref="B3:E3"/>
    <mergeCell ref="F3:G3"/>
    <mergeCell ref="H3:I3"/>
    <mergeCell ref="J3:K3"/>
    <mergeCell ref="I4:I6"/>
    <mergeCell ref="J4:J6"/>
    <mergeCell ref="K4:K6"/>
    <mergeCell ref="B4:B6"/>
    <mergeCell ref="C4:E4"/>
    <mergeCell ref="F4:F6"/>
    <mergeCell ref="G4:G6"/>
    <mergeCell ref="C5:C6"/>
    <mergeCell ref="D5:D6"/>
    <mergeCell ref="E5:E6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3"/>
  <dimension ref="A1:U26"/>
  <sheetViews>
    <sheetView zoomScaleNormal="100" workbookViewId="0"/>
  </sheetViews>
  <sheetFormatPr defaultRowHeight="15" x14ac:dyDescent="0.25"/>
  <cols>
    <col min="1" max="1" width="12.28515625" customWidth="1"/>
    <col min="2" max="2" width="4.7109375" style="40" customWidth="1"/>
    <col min="3" max="3" width="6.5703125" customWidth="1"/>
    <col min="4" max="4" width="6.42578125" customWidth="1"/>
    <col min="5" max="6" width="6.5703125" customWidth="1"/>
    <col min="7" max="7" width="9" customWidth="1"/>
    <col min="8" max="8" width="6.85546875" customWidth="1"/>
    <col min="9" max="9" width="7" customWidth="1"/>
    <col min="10" max="10" width="6.5703125" customWidth="1"/>
    <col min="11" max="11" width="6.7109375" customWidth="1"/>
    <col min="12" max="12" width="8.5703125" customWidth="1"/>
    <col min="13" max="13" width="6.140625" customWidth="1"/>
    <col min="14" max="14" width="5.85546875" style="12" customWidth="1"/>
    <col min="15" max="15" width="5.140625" style="12" customWidth="1"/>
    <col min="16" max="16" width="6" style="12" customWidth="1"/>
    <col min="17" max="17" width="8.5703125" style="12" customWidth="1"/>
    <col min="20" max="20" width="10.28515625" bestFit="1" customWidth="1"/>
  </cols>
  <sheetData>
    <row r="1" spans="1:21" s="1" customFormat="1" ht="17.25" customHeight="1" x14ac:dyDescent="0.2">
      <c r="A1" s="38" t="s">
        <v>98</v>
      </c>
      <c r="B1" s="38"/>
      <c r="P1" s="76"/>
    </row>
    <row r="2" spans="1:21" s="2" customFormat="1" ht="17.25" customHeight="1" thickBot="1" x14ac:dyDescent="0.3">
      <c r="A2" s="64" t="s">
        <v>60</v>
      </c>
      <c r="B2" s="64"/>
      <c r="M2" s="2" t="s">
        <v>0</v>
      </c>
    </row>
    <row r="3" spans="1:21" s="16" customFormat="1" ht="17.25" customHeight="1" x14ac:dyDescent="0.2">
      <c r="A3" s="344" t="s">
        <v>74</v>
      </c>
      <c r="B3" s="345"/>
      <c r="C3" s="347" t="s">
        <v>63</v>
      </c>
      <c r="D3" s="348"/>
      <c r="E3" s="348"/>
      <c r="F3" s="348"/>
      <c r="G3" s="349"/>
      <c r="H3" s="347" t="s">
        <v>82</v>
      </c>
      <c r="I3" s="348"/>
      <c r="J3" s="348"/>
      <c r="K3" s="348"/>
      <c r="L3" s="349"/>
      <c r="M3" s="347" t="s">
        <v>69</v>
      </c>
      <c r="N3" s="348"/>
      <c r="O3" s="348"/>
      <c r="P3" s="348"/>
      <c r="Q3" s="349"/>
    </row>
    <row r="4" spans="1:21" s="16" customFormat="1" ht="6.75" customHeight="1" x14ac:dyDescent="0.2">
      <c r="A4" s="324"/>
      <c r="B4" s="346"/>
      <c r="C4" s="350"/>
      <c r="D4" s="351"/>
      <c r="E4" s="351"/>
      <c r="F4" s="351"/>
      <c r="G4" s="352"/>
      <c r="H4" s="350"/>
      <c r="I4" s="351"/>
      <c r="J4" s="351"/>
      <c r="K4" s="351"/>
      <c r="L4" s="352"/>
      <c r="M4" s="350"/>
      <c r="N4" s="351"/>
      <c r="O4" s="351"/>
      <c r="P4" s="351"/>
      <c r="Q4" s="352"/>
    </row>
    <row r="5" spans="1:21" s="16" customFormat="1" ht="17.25" customHeight="1" x14ac:dyDescent="0.2">
      <c r="A5" s="324"/>
      <c r="B5" s="346"/>
      <c r="C5" s="353" t="s">
        <v>1</v>
      </c>
      <c r="D5" s="355" t="s">
        <v>2</v>
      </c>
      <c r="E5" s="356"/>
      <c r="F5" s="356"/>
      <c r="G5" s="357"/>
      <c r="H5" s="353" t="s">
        <v>1</v>
      </c>
      <c r="I5" s="355" t="s">
        <v>2</v>
      </c>
      <c r="J5" s="356"/>
      <c r="K5" s="356"/>
      <c r="L5" s="357"/>
      <c r="M5" s="353" t="s">
        <v>1</v>
      </c>
      <c r="N5" s="358" t="s">
        <v>2</v>
      </c>
      <c r="O5" s="356"/>
      <c r="P5" s="356"/>
      <c r="Q5" s="357"/>
    </row>
    <row r="6" spans="1:21" s="16" customFormat="1" ht="27" customHeight="1" thickBot="1" x14ac:dyDescent="0.25">
      <c r="A6" s="324"/>
      <c r="B6" s="346"/>
      <c r="C6" s="354"/>
      <c r="D6" s="123" t="s">
        <v>41</v>
      </c>
      <c r="E6" s="123" t="s">
        <v>42</v>
      </c>
      <c r="F6" s="123" t="s">
        <v>43</v>
      </c>
      <c r="G6" s="124" t="s">
        <v>44</v>
      </c>
      <c r="H6" s="354"/>
      <c r="I6" s="123" t="s">
        <v>41</v>
      </c>
      <c r="J6" s="123" t="s">
        <v>42</v>
      </c>
      <c r="K6" s="123" t="s">
        <v>43</v>
      </c>
      <c r="L6" s="124" t="s">
        <v>44</v>
      </c>
      <c r="M6" s="354"/>
      <c r="N6" s="147" t="s">
        <v>41</v>
      </c>
      <c r="O6" s="123" t="s">
        <v>42</v>
      </c>
      <c r="P6" s="123" t="s">
        <v>43</v>
      </c>
      <c r="Q6" s="124" t="s">
        <v>44</v>
      </c>
    </row>
    <row r="7" spans="1:21" s="15" customFormat="1" ht="17.25" customHeight="1" x14ac:dyDescent="0.25">
      <c r="A7" s="310" t="s">
        <v>4</v>
      </c>
      <c r="B7" s="311"/>
      <c r="C7" s="157">
        <v>3557</v>
      </c>
      <c r="D7" s="71">
        <v>2215</v>
      </c>
      <c r="E7" s="71">
        <v>495</v>
      </c>
      <c r="F7" s="71">
        <v>528</v>
      </c>
      <c r="G7" s="55">
        <v>319</v>
      </c>
      <c r="H7" s="23">
        <v>640</v>
      </c>
      <c r="I7" s="65">
        <v>394</v>
      </c>
      <c r="J7" s="65">
        <v>104</v>
      </c>
      <c r="K7" s="69">
        <v>67</v>
      </c>
      <c r="L7" s="49">
        <v>75</v>
      </c>
      <c r="M7" s="54">
        <v>376</v>
      </c>
      <c r="N7" s="18">
        <v>270</v>
      </c>
      <c r="O7" s="71">
        <v>48</v>
      </c>
      <c r="P7" s="71">
        <v>39</v>
      </c>
      <c r="Q7" s="55">
        <v>19</v>
      </c>
      <c r="S7" s="203"/>
      <c r="T7" s="203"/>
      <c r="U7" s="203"/>
    </row>
    <row r="8" spans="1:21" s="15" customFormat="1" ht="17.25" customHeight="1" x14ac:dyDescent="0.25">
      <c r="A8" s="312" t="s">
        <v>5</v>
      </c>
      <c r="B8" s="313"/>
      <c r="C8" s="157">
        <v>3655</v>
      </c>
      <c r="D8" s="71">
        <v>2238</v>
      </c>
      <c r="E8" s="71">
        <v>546</v>
      </c>
      <c r="F8" s="71">
        <v>515</v>
      </c>
      <c r="G8" s="55">
        <v>356</v>
      </c>
      <c r="H8" s="23">
        <v>692</v>
      </c>
      <c r="I8" s="65">
        <v>432</v>
      </c>
      <c r="J8" s="65">
        <v>117</v>
      </c>
      <c r="K8" s="69">
        <v>62</v>
      </c>
      <c r="L8" s="49">
        <v>81</v>
      </c>
      <c r="M8" s="54">
        <v>394</v>
      </c>
      <c r="N8" s="18">
        <v>266</v>
      </c>
      <c r="O8" s="71">
        <v>50</v>
      </c>
      <c r="P8" s="71">
        <v>57</v>
      </c>
      <c r="Q8" s="55">
        <v>21</v>
      </c>
      <c r="S8" s="203"/>
      <c r="T8" s="203"/>
      <c r="U8" s="203"/>
    </row>
    <row r="9" spans="1:21" s="9" customFormat="1" ht="17.25" customHeight="1" x14ac:dyDescent="0.25">
      <c r="A9" s="312" t="s">
        <v>6</v>
      </c>
      <c r="B9" s="313"/>
      <c r="C9" s="157">
        <v>3690</v>
      </c>
      <c r="D9" s="71">
        <v>2229</v>
      </c>
      <c r="E9" s="71">
        <v>568</v>
      </c>
      <c r="F9" s="71">
        <v>548</v>
      </c>
      <c r="G9" s="55">
        <v>345</v>
      </c>
      <c r="H9" s="23">
        <v>659</v>
      </c>
      <c r="I9" s="65">
        <v>389</v>
      </c>
      <c r="J9" s="65">
        <v>117</v>
      </c>
      <c r="K9" s="69">
        <v>91</v>
      </c>
      <c r="L9" s="49">
        <v>62</v>
      </c>
      <c r="M9" s="54">
        <v>371</v>
      </c>
      <c r="N9" s="18">
        <v>246</v>
      </c>
      <c r="O9" s="71">
        <v>59</v>
      </c>
      <c r="P9" s="71">
        <v>30</v>
      </c>
      <c r="Q9" s="55">
        <v>36</v>
      </c>
      <c r="S9" s="203"/>
      <c r="T9" s="203"/>
      <c r="U9" s="203"/>
    </row>
    <row r="10" spans="1:21" s="9" customFormat="1" ht="17.25" customHeight="1" x14ac:dyDescent="0.25">
      <c r="A10" s="312" t="s">
        <v>7</v>
      </c>
      <c r="B10" s="313"/>
      <c r="C10" s="157">
        <v>3752</v>
      </c>
      <c r="D10" s="71">
        <v>2242</v>
      </c>
      <c r="E10" s="71">
        <v>571</v>
      </c>
      <c r="F10" s="71">
        <v>594</v>
      </c>
      <c r="G10" s="55">
        <v>345</v>
      </c>
      <c r="H10" s="23">
        <v>694</v>
      </c>
      <c r="I10" s="65">
        <v>401</v>
      </c>
      <c r="J10" s="65">
        <v>124</v>
      </c>
      <c r="K10" s="69">
        <v>101</v>
      </c>
      <c r="L10" s="49">
        <v>68</v>
      </c>
      <c r="M10" s="23">
        <v>381</v>
      </c>
      <c r="N10" s="18">
        <v>275</v>
      </c>
      <c r="O10" s="71">
        <v>51</v>
      </c>
      <c r="P10" s="71">
        <v>30</v>
      </c>
      <c r="Q10" s="55">
        <v>25</v>
      </c>
      <c r="S10" s="203"/>
      <c r="T10" s="203"/>
      <c r="U10" s="203"/>
    </row>
    <row r="11" spans="1:21" s="9" customFormat="1" ht="17.25" customHeight="1" x14ac:dyDescent="0.25">
      <c r="A11" s="312" t="s">
        <v>8</v>
      </c>
      <c r="B11" s="313"/>
      <c r="C11" s="157">
        <v>3733</v>
      </c>
      <c r="D11" s="71">
        <v>2151</v>
      </c>
      <c r="E11" s="71">
        <v>600</v>
      </c>
      <c r="F11" s="71">
        <v>677</v>
      </c>
      <c r="G11" s="55">
        <v>305</v>
      </c>
      <c r="H11" s="23">
        <v>639</v>
      </c>
      <c r="I11" s="65">
        <v>363</v>
      </c>
      <c r="J11" s="65">
        <v>110</v>
      </c>
      <c r="K11" s="69">
        <v>106</v>
      </c>
      <c r="L11" s="49">
        <v>60</v>
      </c>
      <c r="M11" s="23">
        <v>333</v>
      </c>
      <c r="N11" s="18">
        <v>224</v>
      </c>
      <c r="O11" s="71">
        <v>49</v>
      </c>
      <c r="P11" s="71">
        <v>44</v>
      </c>
      <c r="Q11" s="55">
        <v>16</v>
      </c>
      <c r="S11" s="203"/>
      <c r="T11" s="203"/>
      <c r="U11" s="203"/>
    </row>
    <row r="12" spans="1:21" s="9" customFormat="1" ht="17.25" customHeight="1" x14ac:dyDescent="0.25">
      <c r="A12" s="312" t="s">
        <v>9</v>
      </c>
      <c r="B12" s="313"/>
      <c r="C12" s="157">
        <v>3795</v>
      </c>
      <c r="D12" s="71">
        <v>2123</v>
      </c>
      <c r="E12" s="71">
        <v>662</v>
      </c>
      <c r="F12" s="71">
        <v>699</v>
      </c>
      <c r="G12" s="55">
        <v>311</v>
      </c>
      <c r="H12" s="23">
        <v>675</v>
      </c>
      <c r="I12" s="65">
        <v>391</v>
      </c>
      <c r="J12" s="65">
        <v>105</v>
      </c>
      <c r="K12" s="69">
        <v>117</v>
      </c>
      <c r="L12" s="49">
        <v>62</v>
      </c>
      <c r="M12" s="23">
        <v>367</v>
      </c>
      <c r="N12" s="18">
        <v>238</v>
      </c>
      <c r="O12" s="71">
        <v>54</v>
      </c>
      <c r="P12" s="71">
        <v>48</v>
      </c>
      <c r="Q12" s="55">
        <v>27</v>
      </c>
      <c r="S12" s="203"/>
      <c r="T12" s="203"/>
      <c r="U12" s="203"/>
    </row>
    <row r="13" spans="1:21" s="9" customFormat="1" ht="17.25" customHeight="1" x14ac:dyDescent="0.25">
      <c r="A13" s="312" t="s">
        <v>45</v>
      </c>
      <c r="B13" s="313"/>
      <c r="C13" s="157">
        <v>3781</v>
      </c>
      <c r="D13" s="71">
        <v>2087</v>
      </c>
      <c r="E13" s="71">
        <v>674</v>
      </c>
      <c r="F13" s="71">
        <v>705</v>
      </c>
      <c r="G13" s="55">
        <v>315</v>
      </c>
      <c r="H13" s="23">
        <v>680</v>
      </c>
      <c r="I13" s="65">
        <v>365</v>
      </c>
      <c r="J13" s="65">
        <v>137</v>
      </c>
      <c r="K13" s="69">
        <v>103</v>
      </c>
      <c r="L13" s="49">
        <v>75</v>
      </c>
      <c r="M13" s="23">
        <v>361</v>
      </c>
      <c r="N13" s="18">
        <v>246</v>
      </c>
      <c r="O13" s="71">
        <v>65</v>
      </c>
      <c r="P13" s="71">
        <v>36</v>
      </c>
      <c r="Q13" s="55">
        <v>14</v>
      </c>
      <c r="S13" s="203"/>
      <c r="T13" s="203"/>
      <c r="U13" s="203"/>
    </row>
    <row r="14" spans="1:21" s="9" customFormat="1" ht="17.25" customHeight="1" x14ac:dyDescent="0.25">
      <c r="A14" s="312" t="s">
        <v>56</v>
      </c>
      <c r="B14" s="313"/>
      <c r="C14" s="157">
        <v>3813</v>
      </c>
      <c r="D14" s="71">
        <v>2110</v>
      </c>
      <c r="E14" s="71">
        <v>689</v>
      </c>
      <c r="F14" s="71">
        <v>700</v>
      </c>
      <c r="G14" s="55">
        <v>314</v>
      </c>
      <c r="H14" s="23">
        <v>697</v>
      </c>
      <c r="I14" s="65">
        <v>396</v>
      </c>
      <c r="J14" s="65">
        <v>130</v>
      </c>
      <c r="K14" s="69">
        <v>112</v>
      </c>
      <c r="L14" s="49">
        <v>59</v>
      </c>
      <c r="M14" s="23">
        <v>347</v>
      </c>
      <c r="N14" s="18">
        <v>235</v>
      </c>
      <c r="O14" s="71">
        <v>52</v>
      </c>
      <c r="P14" s="71">
        <v>41</v>
      </c>
      <c r="Q14" s="55">
        <v>19</v>
      </c>
      <c r="S14" s="203"/>
      <c r="T14" s="203"/>
      <c r="U14" s="203"/>
    </row>
    <row r="15" spans="1:21" s="9" customFormat="1" ht="17.25" customHeight="1" x14ac:dyDescent="0.25">
      <c r="A15" s="312" t="s">
        <v>78</v>
      </c>
      <c r="B15" s="313"/>
      <c r="C15" s="157">
        <v>3836</v>
      </c>
      <c r="D15" s="71">
        <v>2138</v>
      </c>
      <c r="E15" s="71">
        <v>698</v>
      </c>
      <c r="F15" s="71">
        <v>683</v>
      </c>
      <c r="G15" s="55">
        <v>317</v>
      </c>
      <c r="H15" s="23">
        <v>647</v>
      </c>
      <c r="I15" s="65">
        <v>373</v>
      </c>
      <c r="J15" s="65">
        <v>118</v>
      </c>
      <c r="K15" s="69">
        <v>93</v>
      </c>
      <c r="L15" s="49">
        <v>63</v>
      </c>
      <c r="M15" s="23">
        <v>378</v>
      </c>
      <c r="N15" s="62">
        <v>239</v>
      </c>
      <c r="O15" s="75">
        <v>75</v>
      </c>
      <c r="P15" s="75">
        <v>42</v>
      </c>
      <c r="Q15" s="63">
        <v>22</v>
      </c>
      <c r="S15" s="203"/>
      <c r="T15" s="203"/>
      <c r="U15" s="203"/>
    </row>
    <row r="16" spans="1:21" s="9" customFormat="1" ht="17.25" customHeight="1" x14ac:dyDescent="0.25">
      <c r="A16" s="312" t="s">
        <v>87</v>
      </c>
      <c r="B16" s="313"/>
      <c r="C16" s="157">
        <v>3902</v>
      </c>
      <c r="D16" s="71">
        <v>2161</v>
      </c>
      <c r="E16" s="71">
        <v>686</v>
      </c>
      <c r="F16" s="71">
        <v>717</v>
      </c>
      <c r="G16" s="55">
        <v>338</v>
      </c>
      <c r="H16" s="23">
        <v>691</v>
      </c>
      <c r="I16" s="65">
        <v>379</v>
      </c>
      <c r="J16" s="65">
        <v>127</v>
      </c>
      <c r="K16" s="69">
        <v>112</v>
      </c>
      <c r="L16" s="49">
        <v>73</v>
      </c>
      <c r="M16" s="23">
        <v>392</v>
      </c>
      <c r="N16" s="18">
        <v>255</v>
      </c>
      <c r="O16" s="71">
        <v>59</v>
      </c>
      <c r="P16" s="71">
        <v>54</v>
      </c>
      <c r="Q16" s="55">
        <v>24</v>
      </c>
      <c r="S16" s="203"/>
      <c r="T16" s="203"/>
      <c r="U16" s="203"/>
    </row>
    <row r="17" spans="1:21" s="9" customFormat="1" ht="17.25" customHeight="1" thickBot="1" x14ac:dyDescent="0.3">
      <c r="A17" s="314" t="s">
        <v>93</v>
      </c>
      <c r="B17" s="315"/>
      <c r="C17" s="159">
        <v>3880</v>
      </c>
      <c r="D17" s="56">
        <v>2158</v>
      </c>
      <c r="E17" s="56">
        <v>691</v>
      </c>
      <c r="F17" s="56">
        <v>717</v>
      </c>
      <c r="G17" s="72">
        <v>314</v>
      </c>
      <c r="H17" s="21">
        <v>631</v>
      </c>
      <c r="I17" s="19">
        <v>376</v>
      </c>
      <c r="J17" s="19">
        <v>116</v>
      </c>
      <c r="K17" s="35">
        <v>90</v>
      </c>
      <c r="L17" s="8">
        <v>49</v>
      </c>
      <c r="M17" s="48" t="s">
        <v>34</v>
      </c>
      <c r="N17" s="70" t="s">
        <v>34</v>
      </c>
      <c r="O17" s="70" t="s">
        <v>34</v>
      </c>
      <c r="P17" s="70" t="s">
        <v>34</v>
      </c>
      <c r="Q17" s="47" t="s">
        <v>34</v>
      </c>
      <c r="S17" s="203"/>
      <c r="T17" s="203"/>
      <c r="U17" s="203"/>
    </row>
    <row r="18" spans="1:21" ht="17.25" customHeight="1" x14ac:dyDescent="0.25">
      <c r="A18" s="291" t="s">
        <v>94</v>
      </c>
      <c r="B18" s="84" t="s">
        <v>58</v>
      </c>
      <c r="C18" s="77">
        <f>C17-C16</f>
        <v>-22</v>
      </c>
      <c r="D18" s="78">
        <f t="shared" ref="D18:L18" si="0">D17-D16</f>
        <v>-3</v>
      </c>
      <c r="E18" s="78">
        <f t="shared" si="0"/>
        <v>5</v>
      </c>
      <c r="F18" s="78">
        <f t="shared" si="0"/>
        <v>0</v>
      </c>
      <c r="G18" s="127">
        <f t="shared" si="0"/>
        <v>-24</v>
      </c>
      <c r="H18" s="77">
        <f t="shared" si="0"/>
        <v>-60</v>
      </c>
      <c r="I18" s="100">
        <f t="shared" si="0"/>
        <v>-3</v>
      </c>
      <c r="J18" s="78">
        <f t="shared" si="0"/>
        <v>-11</v>
      </c>
      <c r="K18" s="78">
        <f t="shared" si="0"/>
        <v>-22</v>
      </c>
      <c r="L18" s="79">
        <f t="shared" si="0"/>
        <v>-24</v>
      </c>
      <c r="M18" s="126" t="s">
        <v>34</v>
      </c>
      <c r="N18" s="101" t="s">
        <v>34</v>
      </c>
      <c r="O18" s="101" t="s">
        <v>34</v>
      </c>
      <c r="P18" s="101" t="s">
        <v>34</v>
      </c>
      <c r="Q18" s="102" t="s">
        <v>34</v>
      </c>
    </row>
    <row r="19" spans="1:21" ht="17.25" customHeight="1" x14ac:dyDescent="0.25">
      <c r="A19" s="292"/>
      <c r="B19" s="80" t="s">
        <v>59</v>
      </c>
      <c r="C19" s="81">
        <f>C17/C16-1</f>
        <v>-5.6381342901076215E-3</v>
      </c>
      <c r="D19" s="82">
        <f t="shared" ref="D19:L19" si="1">D17/D16-1</f>
        <v>-1.3882461823230274E-3</v>
      </c>
      <c r="E19" s="82">
        <f t="shared" si="1"/>
        <v>7.2886297376093534E-3</v>
      </c>
      <c r="F19" s="82">
        <f t="shared" si="1"/>
        <v>0</v>
      </c>
      <c r="G19" s="129">
        <f t="shared" si="1"/>
        <v>-7.1005917159763343E-2</v>
      </c>
      <c r="H19" s="81">
        <f t="shared" si="1"/>
        <v>-8.6830680173661356E-2</v>
      </c>
      <c r="I19" s="109">
        <f t="shared" si="1"/>
        <v>-7.9155672823219003E-3</v>
      </c>
      <c r="J19" s="82">
        <f t="shared" si="1"/>
        <v>-8.6614173228346414E-2</v>
      </c>
      <c r="K19" s="82">
        <f t="shared" si="1"/>
        <v>-0.1964285714285714</v>
      </c>
      <c r="L19" s="83">
        <f t="shared" si="1"/>
        <v>-0.32876712328767121</v>
      </c>
      <c r="M19" s="128" t="s">
        <v>34</v>
      </c>
      <c r="N19" s="110" t="s">
        <v>34</v>
      </c>
      <c r="O19" s="110" t="s">
        <v>34</v>
      </c>
      <c r="P19" s="110" t="s">
        <v>34</v>
      </c>
      <c r="Q19" s="111" t="s">
        <v>34</v>
      </c>
    </row>
    <row r="20" spans="1:21" ht="17.25" customHeight="1" x14ac:dyDescent="0.25">
      <c r="A20" s="308" t="s">
        <v>95</v>
      </c>
      <c r="B20" s="91" t="s">
        <v>58</v>
      </c>
      <c r="C20" s="85">
        <f>C17-C12</f>
        <v>85</v>
      </c>
      <c r="D20" s="86">
        <f t="shared" ref="D20:L20" si="2">D17-D12</f>
        <v>35</v>
      </c>
      <c r="E20" s="86">
        <f t="shared" si="2"/>
        <v>29</v>
      </c>
      <c r="F20" s="86">
        <f t="shared" si="2"/>
        <v>18</v>
      </c>
      <c r="G20" s="142">
        <f t="shared" si="2"/>
        <v>3</v>
      </c>
      <c r="H20" s="85">
        <f t="shared" si="2"/>
        <v>-44</v>
      </c>
      <c r="I20" s="112">
        <f t="shared" si="2"/>
        <v>-15</v>
      </c>
      <c r="J20" s="86">
        <f t="shared" si="2"/>
        <v>11</v>
      </c>
      <c r="K20" s="86">
        <f t="shared" si="2"/>
        <v>-27</v>
      </c>
      <c r="L20" s="87">
        <f t="shared" si="2"/>
        <v>-13</v>
      </c>
      <c r="M20" s="137" t="s">
        <v>34</v>
      </c>
      <c r="N20" s="113" t="s">
        <v>34</v>
      </c>
      <c r="O20" s="113" t="s">
        <v>34</v>
      </c>
      <c r="P20" s="113" t="s">
        <v>34</v>
      </c>
      <c r="Q20" s="114" t="s">
        <v>34</v>
      </c>
    </row>
    <row r="21" spans="1:21" ht="17.25" customHeight="1" x14ac:dyDescent="0.25">
      <c r="A21" s="292"/>
      <c r="B21" s="80" t="s">
        <v>59</v>
      </c>
      <c r="C21" s="88">
        <f>C17/C12-1</f>
        <v>2.2397891963109373E-2</v>
      </c>
      <c r="D21" s="89">
        <f t="shared" ref="D21:L21" si="3">D17/D12-1</f>
        <v>1.6486104569006121E-2</v>
      </c>
      <c r="E21" s="89">
        <f t="shared" si="3"/>
        <v>4.3806646525679671E-2</v>
      </c>
      <c r="F21" s="89">
        <f t="shared" si="3"/>
        <v>2.5751072961373467E-2</v>
      </c>
      <c r="G21" s="143">
        <f t="shared" si="3"/>
        <v>9.6463022508037621E-3</v>
      </c>
      <c r="H21" s="88">
        <f t="shared" si="3"/>
        <v>-6.5185185185185235E-2</v>
      </c>
      <c r="I21" s="103">
        <f t="shared" si="3"/>
        <v>-3.8363171355498715E-2</v>
      </c>
      <c r="J21" s="89">
        <f t="shared" si="3"/>
        <v>0.10476190476190483</v>
      </c>
      <c r="K21" s="89">
        <f t="shared" si="3"/>
        <v>-0.23076923076923073</v>
      </c>
      <c r="L21" s="90">
        <f t="shared" si="3"/>
        <v>-0.20967741935483875</v>
      </c>
      <c r="M21" s="138" t="s">
        <v>34</v>
      </c>
      <c r="N21" s="104" t="s">
        <v>34</v>
      </c>
      <c r="O21" s="104" t="s">
        <v>34</v>
      </c>
      <c r="P21" s="104" t="s">
        <v>34</v>
      </c>
      <c r="Q21" s="105" t="s">
        <v>34</v>
      </c>
    </row>
    <row r="22" spans="1:21" ht="17.25" customHeight="1" x14ac:dyDescent="0.25">
      <c r="A22" s="308" t="s">
        <v>96</v>
      </c>
      <c r="B22" s="91" t="s">
        <v>58</v>
      </c>
      <c r="C22" s="93">
        <f t="shared" ref="C22:H22" si="4">C17-C7</f>
        <v>323</v>
      </c>
      <c r="D22" s="131">
        <f t="shared" si="4"/>
        <v>-57</v>
      </c>
      <c r="E22" s="107">
        <f t="shared" si="4"/>
        <v>196</v>
      </c>
      <c r="F22" s="131">
        <f t="shared" si="4"/>
        <v>189</v>
      </c>
      <c r="G22" s="267">
        <f t="shared" si="4"/>
        <v>-5</v>
      </c>
      <c r="H22" s="93">
        <f t="shared" si="4"/>
        <v>-9</v>
      </c>
      <c r="I22" s="131" t="s">
        <v>34</v>
      </c>
      <c r="J22" s="107" t="s">
        <v>34</v>
      </c>
      <c r="K22" s="131" t="s">
        <v>34</v>
      </c>
      <c r="L22" s="135" t="s">
        <v>34</v>
      </c>
      <c r="M22" s="130" t="s">
        <v>34</v>
      </c>
      <c r="N22" s="107" t="s">
        <v>34</v>
      </c>
      <c r="O22" s="107" t="s">
        <v>34</v>
      </c>
      <c r="P22" s="107" t="s">
        <v>34</v>
      </c>
      <c r="Q22" s="135" t="s">
        <v>34</v>
      </c>
    </row>
    <row r="23" spans="1:21" ht="17.25" customHeight="1" thickBot="1" x14ac:dyDescent="0.3">
      <c r="A23" s="309"/>
      <c r="B23" s="99" t="s">
        <v>59</v>
      </c>
      <c r="C23" s="96">
        <f t="shared" ref="C23:H23" si="5">C17/C7-1</f>
        <v>9.0806859713241428E-2</v>
      </c>
      <c r="D23" s="148">
        <f t="shared" si="5"/>
        <v>-2.5733634311512432E-2</v>
      </c>
      <c r="E23" s="116">
        <f t="shared" si="5"/>
        <v>0.39595959595959607</v>
      </c>
      <c r="F23" s="148">
        <f t="shared" si="5"/>
        <v>0.35795454545454541</v>
      </c>
      <c r="G23" s="268">
        <f t="shared" si="5"/>
        <v>-1.5673981191222541E-2</v>
      </c>
      <c r="H23" s="96">
        <f t="shared" si="5"/>
        <v>-1.4062499999999978E-2</v>
      </c>
      <c r="I23" s="148" t="s">
        <v>34</v>
      </c>
      <c r="J23" s="116" t="s">
        <v>34</v>
      </c>
      <c r="K23" s="148" t="s">
        <v>34</v>
      </c>
      <c r="L23" s="141" t="s">
        <v>34</v>
      </c>
      <c r="M23" s="140" t="s">
        <v>34</v>
      </c>
      <c r="N23" s="116" t="s">
        <v>34</v>
      </c>
      <c r="O23" s="116" t="s">
        <v>34</v>
      </c>
      <c r="P23" s="116" t="s">
        <v>34</v>
      </c>
      <c r="Q23" s="141" t="s">
        <v>34</v>
      </c>
    </row>
    <row r="25" spans="1:21" x14ac:dyDescent="0.25">
      <c r="C25" s="165"/>
      <c r="D25" s="149"/>
      <c r="E25" s="149"/>
      <c r="F25" s="149"/>
      <c r="G25" s="149"/>
      <c r="H25" s="149"/>
      <c r="I25" s="149"/>
      <c r="J25" s="149"/>
      <c r="K25" s="149"/>
      <c r="L25" s="149"/>
      <c r="M25" s="149"/>
      <c r="N25" s="149"/>
      <c r="O25" s="149"/>
      <c r="P25" s="166"/>
      <c r="Q25" s="166"/>
    </row>
    <row r="26" spans="1:21" x14ac:dyDescent="0.25">
      <c r="C26" s="165"/>
      <c r="E26" s="161"/>
      <c r="F26" s="161"/>
      <c r="G26" s="161"/>
      <c r="H26" s="149"/>
      <c r="I26" s="149"/>
      <c r="J26" s="149"/>
      <c r="K26" s="149"/>
      <c r="L26" s="149"/>
      <c r="M26" s="149"/>
      <c r="N26" s="149"/>
      <c r="O26" s="149"/>
      <c r="P26" s="166"/>
      <c r="Q26" s="166"/>
    </row>
  </sheetData>
  <mergeCells count="24">
    <mergeCell ref="A17:B17"/>
    <mergeCell ref="A18:A19"/>
    <mergeCell ref="A20:A21"/>
    <mergeCell ref="A22:A23"/>
    <mergeCell ref="A12:B12"/>
    <mergeCell ref="A13:B13"/>
    <mergeCell ref="A14:B14"/>
    <mergeCell ref="A15:B15"/>
    <mergeCell ref="A16:B16"/>
    <mergeCell ref="A7:B7"/>
    <mergeCell ref="A8:B8"/>
    <mergeCell ref="A9:B9"/>
    <mergeCell ref="A10:B10"/>
    <mergeCell ref="A11:B11"/>
    <mergeCell ref="A3:B6"/>
    <mergeCell ref="C3:G4"/>
    <mergeCell ref="H3:L4"/>
    <mergeCell ref="M3:Q4"/>
    <mergeCell ref="C5:C6"/>
    <mergeCell ref="D5:G5"/>
    <mergeCell ref="H5:H6"/>
    <mergeCell ref="I5:L5"/>
    <mergeCell ref="M5:M6"/>
    <mergeCell ref="N5:Q5"/>
  </mergeCells>
  <hyperlinks>
    <hyperlink ref="A2" location="OBSAH!A1" tooltip="o" display="zpět na obsah"/>
  </hyperlinks>
  <pageMargins left="0.70866141732283472" right="0.70866141732283472" top="0.78740157480314965" bottom="0.78740157480314965" header="0.31496062992125984" footer="0.31496062992125984"/>
  <pageSetup paperSize="9" orientation="landscape" r:id="rId1"/>
  <ignoredErrors>
    <ignoredError sqref="C23 C18:L18 C19:L19 C20:L20 C21:L21 C22 H22 H23 D22:G23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"/>
  <sheetViews>
    <sheetView workbookViewId="0">
      <selection activeCell="A2" sqref="A2"/>
    </sheetView>
  </sheetViews>
  <sheetFormatPr defaultRowHeight="15" x14ac:dyDescent="0.25"/>
  <cols>
    <col min="1" max="1" width="19" customWidth="1"/>
  </cols>
  <sheetData>
    <row r="1" spans="1:13" x14ac:dyDescent="0.25">
      <c r="A1" s="43" t="s">
        <v>99</v>
      </c>
      <c r="B1" s="38"/>
      <c r="C1" s="38"/>
      <c r="D1" s="38"/>
      <c r="E1" s="38"/>
      <c r="F1" s="38"/>
      <c r="G1" s="38"/>
      <c r="H1" s="38"/>
      <c r="I1" s="38"/>
      <c r="J1" s="38"/>
      <c r="K1" s="76"/>
      <c r="L1" s="161"/>
      <c r="M1" s="161"/>
    </row>
    <row r="2" spans="1:13" ht="15.75" thickBot="1" x14ac:dyDescent="0.3">
      <c r="A2" s="64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161"/>
      <c r="M2" s="161"/>
    </row>
    <row r="3" spans="1:13" x14ac:dyDescent="0.25">
      <c r="A3" s="316" t="s">
        <v>57</v>
      </c>
      <c r="B3" s="359" t="s">
        <v>65</v>
      </c>
      <c r="C3" s="360"/>
      <c r="D3" s="359" t="s">
        <v>76</v>
      </c>
      <c r="E3" s="363"/>
      <c r="F3" s="363"/>
      <c r="G3" s="364"/>
      <c r="H3" s="359" t="s">
        <v>77</v>
      </c>
      <c r="I3" s="363"/>
      <c r="J3" s="363"/>
      <c r="K3" s="363"/>
      <c r="L3" s="363"/>
      <c r="M3" s="364"/>
    </row>
    <row r="4" spans="1:13" x14ac:dyDescent="0.25">
      <c r="A4" s="317"/>
      <c r="B4" s="361"/>
      <c r="C4" s="362"/>
      <c r="D4" s="365" t="s">
        <v>1</v>
      </c>
      <c r="E4" s="366"/>
      <c r="F4" s="288" t="s">
        <v>62</v>
      </c>
      <c r="G4" s="367"/>
      <c r="H4" s="323" t="s">
        <v>1</v>
      </c>
      <c r="I4" s="370"/>
      <c r="J4" s="373" t="s">
        <v>64</v>
      </c>
      <c r="K4" s="366"/>
      <c r="L4" s="366"/>
      <c r="M4" s="374"/>
    </row>
    <row r="5" spans="1:13" x14ac:dyDescent="0.25">
      <c r="A5" s="317"/>
      <c r="B5" s="361"/>
      <c r="C5" s="362"/>
      <c r="D5" s="361"/>
      <c r="E5" s="362"/>
      <c r="F5" s="368"/>
      <c r="G5" s="369"/>
      <c r="H5" s="371"/>
      <c r="I5" s="372"/>
      <c r="J5" s="373" t="s">
        <v>50</v>
      </c>
      <c r="K5" s="366"/>
      <c r="L5" s="373" t="s">
        <v>51</v>
      </c>
      <c r="M5" s="374"/>
    </row>
    <row r="6" spans="1:13" ht="15.75" thickBot="1" x14ac:dyDescent="0.3">
      <c r="A6" s="318"/>
      <c r="B6" s="117" t="s">
        <v>46</v>
      </c>
      <c r="C6" s="118" t="s">
        <v>47</v>
      </c>
      <c r="D6" s="117" t="s">
        <v>46</v>
      </c>
      <c r="E6" s="118" t="s">
        <v>49</v>
      </c>
      <c r="F6" s="119" t="s">
        <v>46</v>
      </c>
      <c r="G6" s="120" t="s">
        <v>49</v>
      </c>
      <c r="H6" s="117" t="s">
        <v>46</v>
      </c>
      <c r="I6" s="121" t="s">
        <v>49</v>
      </c>
      <c r="J6" s="119" t="s">
        <v>46</v>
      </c>
      <c r="K6" s="121" t="s">
        <v>49</v>
      </c>
      <c r="L6" s="119" t="s">
        <v>46</v>
      </c>
      <c r="M6" s="120" t="s">
        <v>49</v>
      </c>
    </row>
    <row r="7" spans="1:13" x14ac:dyDescent="0.25">
      <c r="A7" s="32" t="s">
        <v>10</v>
      </c>
      <c r="B7" s="216">
        <v>210</v>
      </c>
      <c r="C7" s="221">
        <v>5.4123711340206188E-2</v>
      </c>
      <c r="D7" s="209">
        <v>86</v>
      </c>
      <c r="E7" s="211">
        <v>0.40952380952380951</v>
      </c>
      <c r="F7" s="222">
        <v>73</v>
      </c>
      <c r="G7" s="211">
        <v>0.34761904761904761</v>
      </c>
      <c r="H7" s="226">
        <v>124</v>
      </c>
      <c r="I7" s="211">
        <v>0.59047619047619049</v>
      </c>
      <c r="J7" s="213">
        <v>92</v>
      </c>
      <c r="K7" s="211">
        <v>0.43809523809523809</v>
      </c>
      <c r="L7" s="213">
        <v>32</v>
      </c>
      <c r="M7" s="212">
        <v>0.15238095238095239</v>
      </c>
    </row>
    <row r="8" spans="1:13" x14ac:dyDescent="0.25">
      <c r="A8" s="34" t="s">
        <v>11</v>
      </c>
      <c r="B8" s="154">
        <v>146</v>
      </c>
      <c r="C8" s="31">
        <v>8.3763625932300634E-2</v>
      </c>
      <c r="D8" s="224">
        <v>51</v>
      </c>
      <c r="E8" s="67">
        <v>0.34931506849315069</v>
      </c>
      <c r="F8" s="223">
        <v>43</v>
      </c>
      <c r="G8" s="67">
        <v>0.29452054794520549</v>
      </c>
      <c r="H8" s="224">
        <v>95</v>
      </c>
      <c r="I8" s="67">
        <v>0.65068493150684936</v>
      </c>
      <c r="J8" s="68">
        <v>70</v>
      </c>
      <c r="K8" s="67">
        <v>0.47945205479452052</v>
      </c>
      <c r="L8" s="68">
        <v>25</v>
      </c>
      <c r="M8" s="61">
        <v>0.17123287671232876</v>
      </c>
    </row>
    <row r="9" spans="1:13" x14ac:dyDescent="0.25">
      <c r="A9" s="34" t="s">
        <v>12</v>
      </c>
      <c r="B9" s="187" t="s">
        <v>54</v>
      </c>
      <c r="C9" s="187" t="s">
        <v>54</v>
      </c>
      <c r="D9" s="190" t="s">
        <v>54</v>
      </c>
      <c r="E9" s="187" t="s">
        <v>54</v>
      </c>
      <c r="F9" s="185" t="s">
        <v>54</v>
      </c>
      <c r="G9" s="187" t="s">
        <v>54</v>
      </c>
      <c r="H9" s="190" t="s">
        <v>54</v>
      </c>
      <c r="I9" s="187" t="s">
        <v>54</v>
      </c>
      <c r="J9" s="187" t="s">
        <v>54</v>
      </c>
      <c r="K9" s="187" t="s">
        <v>54</v>
      </c>
      <c r="L9" s="187" t="s">
        <v>54</v>
      </c>
      <c r="M9" s="219" t="s">
        <v>54</v>
      </c>
    </row>
    <row r="10" spans="1:13" x14ac:dyDescent="0.25">
      <c r="A10" s="34" t="s">
        <v>13</v>
      </c>
      <c r="B10" s="154">
        <v>6</v>
      </c>
      <c r="C10" s="61">
        <v>3.6585365853658534E-2</v>
      </c>
      <c r="D10" s="190" t="s">
        <v>54</v>
      </c>
      <c r="E10" s="187" t="s">
        <v>54</v>
      </c>
      <c r="F10" s="185" t="s">
        <v>54</v>
      </c>
      <c r="G10" s="187" t="s">
        <v>54</v>
      </c>
      <c r="H10" s="224">
        <v>6</v>
      </c>
      <c r="I10" s="67">
        <v>1</v>
      </c>
      <c r="J10" s="68">
        <v>5</v>
      </c>
      <c r="K10" s="187" t="s">
        <v>54</v>
      </c>
      <c r="L10" s="68">
        <v>1</v>
      </c>
      <c r="M10" s="219" t="s">
        <v>54</v>
      </c>
    </row>
    <row r="11" spans="1:13" x14ac:dyDescent="0.25">
      <c r="A11" s="34" t="s">
        <v>14</v>
      </c>
      <c r="B11" s="154">
        <v>12</v>
      </c>
      <c r="C11" s="31">
        <v>5.6338028169014086E-2</v>
      </c>
      <c r="D11" s="224">
        <v>3</v>
      </c>
      <c r="E11" s="67">
        <v>0.25</v>
      </c>
      <c r="F11" s="223">
        <v>1</v>
      </c>
      <c r="G11" s="67">
        <v>8.3333333333333329E-2</v>
      </c>
      <c r="H11" s="224">
        <v>9</v>
      </c>
      <c r="I11" s="67">
        <v>0.75</v>
      </c>
      <c r="J11" s="68">
        <v>6</v>
      </c>
      <c r="K11" s="67">
        <v>0.5</v>
      </c>
      <c r="L11" s="68">
        <v>3</v>
      </c>
      <c r="M11" s="61">
        <v>0.25</v>
      </c>
    </row>
    <row r="12" spans="1:13" x14ac:dyDescent="0.25">
      <c r="A12" s="34" t="s">
        <v>15</v>
      </c>
      <c r="B12" s="187" t="s">
        <v>54</v>
      </c>
      <c r="C12" s="187" t="s">
        <v>54</v>
      </c>
      <c r="D12" s="190" t="s">
        <v>54</v>
      </c>
      <c r="E12" s="187" t="s">
        <v>54</v>
      </c>
      <c r="F12" s="185" t="s">
        <v>54</v>
      </c>
      <c r="G12" s="187" t="s">
        <v>54</v>
      </c>
      <c r="H12" s="190" t="s">
        <v>54</v>
      </c>
      <c r="I12" s="187" t="s">
        <v>54</v>
      </c>
      <c r="J12" s="187" t="s">
        <v>54</v>
      </c>
      <c r="K12" s="187" t="s">
        <v>54</v>
      </c>
      <c r="L12" s="187" t="s">
        <v>54</v>
      </c>
      <c r="M12" s="219" t="s">
        <v>54</v>
      </c>
    </row>
    <row r="13" spans="1:13" x14ac:dyDescent="0.25">
      <c r="A13" s="34" t="s">
        <v>16</v>
      </c>
      <c r="B13" s="154">
        <v>3</v>
      </c>
      <c r="C13" s="31">
        <v>1.4018691588785047E-2</v>
      </c>
      <c r="D13" s="224">
        <v>1</v>
      </c>
      <c r="E13" s="61">
        <v>0.33333333333333331</v>
      </c>
      <c r="F13" s="185" t="s">
        <v>54</v>
      </c>
      <c r="G13" s="219" t="s">
        <v>54</v>
      </c>
      <c r="H13" s="224">
        <v>2</v>
      </c>
      <c r="I13" s="75">
        <v>0.66666666666666663</v>
      </c>
      <c r="J13" s="68">
        <v>1</v>
      </c>
      <c r="K13" s="67">
        <v>0.33333333333333331</v>
      </c>
      <c r="L13" s="75">
        <v>1</v>
      </c>
      <c r="M13" s="61">
        <v>0.33333333333333331</v>
      </c>
    </row>
    <row r="14" spans="1:13" x14ac:dyDescent="0.25">
      <c r="A14" s="34" t="s">
        <v>17</v>
      </c>
      <c r="B14" s="187" t="s">
        <v>54</v>
      </c>
      <c r="C14" s="187" t="s">
        <v>54</v>
      </c>
      <c r="D14" s="190" t="s">
        <v>54</v>
      </c>
      <c r="E14" s="187" t="s">
        <v>54</v>
      </c>
      <c r="F14" s="185" t="s">
        <v>54</v>
      </c>
      <c r="G14" s="187" t="s">
        <v>54</v>
      </c>
      <c r="H14" s="190" t="s">
        <v>54</v>
      </c>
      <c r="I14" s="187" t="s">
        <v>54</v>
      </c>
      <c r="J14" s="187" t="s">
        <v>54</v>
      </c>
      <c r="K14" s="187" t="s">
        <v>54</v>
      </c>
      <c r="L14" s="187" t="s">
        <v>54</v>
      </c>
      <c r="M14" s="219" t="s">
        <v>54</v>
      </c>
    </row>
    <row r="15" spans="1:13" x14ac:dyDescent="0.25">
      <c r="A15" s="34" t="s">
        <v>18</v>
      </c>
      <c r="B15" s="187" t="s">
        <v>54</v>
      </c>
      <c r="C15" s="187" t="s">
        <v>54</v>
      </c>
      <c r="D15" s="190" t="s">
        <v>54</v>
      </c>
      <c r="E15" s="187" t="s">
        <v>54</v>
      </c>
      <c r="F15" s="185" t="s">
        <v>54</v>
      </c>
      <c r="G15" s="187" t="s">
        <v>54</v>
      </c>
      <c r="H15" s="190" t="s">
        <v>54</v>
      </c>
      <c r="I15" s="187" t="s">
        <v>54</v>
      </c>
      <c r="J15" s="187" t="s">
        <v>54</v>
      </c>
      <c r="K15" s="187" t="s">
        <v>54</v>
      </c>
      <c r="L15" s="187" t="s">
        <v>54</v>
      </c>
      <c r="M15" s="219" t="s">
        <v>54</v>
      </c>
    </row>
    <row r="16" spans="1:13" x14ac:dyDescent="0.25">
      <c r="A16" s="34" t="s">
        <v>19</v>
      </c>
      <c r="B16" s="154">
        <v>2</v>
      </c>
      <c r="C16" s="31">
        <v>8.368200836820083E-3</v>
      </c>
      <c r="D16" s="224">
        <v>2</v>
      </c>
      <c r="E16" s="67">
        <v>1</v>
      </c>
      <c r="F16" s="223">
        <v>1</v>
      </c>
      <c r="G16" s="67">
        <v>0.5</v>
      </c>
      <c r="H16" s="190" t="s">
        <v>54</v>
      </c>
      <c r="I16" s="187" t="s">
        <v>54</v>
      </c>
      <c r="J16" s="187" t="s">
        <v>54</v>
      </c>
      <c r="K16" s="187" t="s">
        <v>54</v>
      </c>
      <c r="L16" s="187" t="s">
        <v>54</v>
      </c>
      <c r="M16" s="219" t="s">
        <v>54</v>
      </c>
    </row>
    <row r="17" spans="1:13" x14ac:dyDescent="0.25">
      <c r="A17" s="34" t="s">
        <v>20</v>
      </c>
      <c r="B17" s="187" t="s">
        <v>54</v>
      </c>
      <c r="C17" s="187" t="s">
        <v>54</v>
      </c>
      <c r="D17" s="190" t="s">
        <v>54</v>
      </c>
      <c r="E17" s="187" t="s">
        <v>54</v>
      </c>
      <c r="F17" s="185" t="s">
        <v>54</v>
      </c>
      <c r="G17" s="187" t="s">
        <v>54</v>
      </c>
      <c r="H17" s="190" t="s">
        <v>54</v>
      </c>
      <c r="I17" s="187" t="s">
        <v>54</v>
      </c>
      <c r="J17" s="187" t="s">
        <v>54</v>
      </c>
      <c r="K17" s="187" t="s">
        <v>54</v>
      </c>
      <c r="L17" s="187" t="s">
        <v>54</v>
      </c>
      <c r="M17" s="219" t="s">
        <v>54</v>
      </c>
    </row>
    <row r="18" spans="1:13" x14ac:dyDescent="0.25">
      <c r="A18" s="34" t="s">
        <v>21</v>
      </c>
      <c r="B18" s="154">
        <v>28</v>
      </c>
      <c r="C18" s="31">
        <v>5.4054054054054057E-2</v>
      </c>
      <c r="D18" s="224">
        <v>22</v>
      </c>
      <c r="E18" s="67">
        <v>0.7857142857142857</v>
      </c>
      <c r="F18" s="223">
        <v>22</v>
      </c>
      <c r="G18" s="67">
        <v>0.7857142857142857</v>
      </c>
      <c r="H18" s="224">
        <v>6</v>
      </c>
      <c r="I18" s="67">
        <v>0.21428571428571427</v>
      </c>
      <c r="J18" s="68">
        <v>6</v>
      </c>
      <c r="K18" s="67">
        <v>0.21428571428571427</v>
      </c>
      <c r="L18" s="187" t="s">
        <v>54</v>
      </c>
      <c r="M18" s="219" t="s">
        <v>54</v>
      </c>
    </row>
    <row r="19" spans="1:13" x14ac:dyDescent="0.25">
      <c r="A19" s="34" t="s">
        <v>22</v>
      </c>
      <c r="B19" s="154">
        <v>3</v>
      </c>
      <c r="C19" s="31">
        <v>2.3255813953488372E-2</v>
      </c>
      <c r="D19" s="224">
        <v>3</v>
      </c>
      <c r="E19" s="67">
        <v>1</v>
      </c>
      <c r="F19" s="223">
        <v>3</v>
      </c>
      <c r="G19" s="67">
        <v>1</v>
      </c>
      <c r="H19" s="190" t="s">
        <v>54</v>
      </c>
      <c r="I19" s="187" t="s">
        <v>54</v>
      </c>
      <c r="J19" s="187" t="s">
        <v>54</v>
      </c>
      <c r="K19" s="187" t="s">
        <v>54</v>
      </c>
      <c r="L19" s="187" t="s">
        <v>54</v>
      </c>
      <c r="M19" s="219" t="s">
        <v>54</v>
      </c>
    </row>
    <row r="20" spans="1:13" x14ac:dyDescent="0.25">
      <c r="A20" s="34" t="s">
        <v>23</v>
      </c>
      <c r="B20" s="154">
        <v>4</v>
      </c>
      <c r="C20" s="31">
        <v>2.1276595744680851E-2</v>
      </c>
      <c r="D20" s="224">
        <v>1</v>
      </c>
      <c r="E20" s="67">
        <v>0.25</v>
      </c>
      <c r="F20" s="223">
        <v>1</v>
      </c>
      <c r="G20" s="67">
        <v>0.25</v>
      </c>
      <c r="H20" s="224">
        <v>3</v>
      </c>
      <c r="I20" s="67">
        <v>0.75</v>
      </c>
      <c r="J20" s="68">
        <v>2</v>
      </c>
      <c r="K20" s="67">
        <v>0.5</v>
      </c>
      <c r="L20" s="68">
        <v>1</v>
      </c>
      <c r="M20" s="61">
        <v>0.25</v>
      </c>
    </row>
    <row r="21" spans="1:13" ht="15.75" thickBot="1" x14ac:dyDescent="0.3">
      <c r="A21" s="33" t="s">
        <v>24</v>
      </c>
      <c r="B21" s="30">
        <v>6</v>
      </c>
      <c r="C21" s="52">
        <v>1.2711864406779662E-2</v>
      </c>
      <c r="D21" s="225">
        <v>3</v>
      </c>
      <c r="E21" s="51">
        <v>0.5</v>
      </c>
      <c r="F21" s="217">
        <v>2</v>
      </c>
      <c r="G21" s="51">
        <v>0.33333333333333331</v>
      </c>
      <c r="H21" s="225">
        <v>3</v>
      </c>
      <c r="I21" s="51">
        <v>0.5</v>
      </c>
      <c r="J21" s="17">
        <v>2</v>
      </c>
      <c r="K21" s="51">
        <v>0.33333333333333331</v>
      </c>
      <c r="L21" s="192">
        <v>1</v>
      </c>
      <c r="M21" s="60">
        <v>0.16666666666666666</v>
      </c>
    </row>
    <row r="22" spans="1:13" x14ac:dyDescent="0.25">
      <c r="A22" s="172" t="s">
        <v>67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161"/>
      <c r="M22" s="161"/>
    </row>
    <row r="23" spans="1:13" x14ac:dyDescent="0.25">
      <c r="A23" s="170" t="s">
        <v>90</v>
      </c>
      <c r="B23" s="29"/>
      <c r="C23" s="29"/>
      <c r="D23" s="29"/>
      <c r="E23" s="29"/>
      <c r="F23" s="29"/>
      <c r="G23" s="29"/>
      <c r="H23" s="29"/>
      <c r="I23" s="29"/>
      <c r="J23" s="29"/>
      <c r="K23" s="29"/>
      <c r="L23" s="161"/>
      <c r="M23" s="161"/>
    </row>
    <row r="24" spans="1:13" x14ac:dyDescent="0.25">
      <c r="A24" s="170" t="s">
        <v>91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</row>
    <row r="25" spans="1:13" x14ac:dyDescent="0.25">
      <c r="A25" s="39"/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161"/>
      <c r="M25" s="161"/>
    </row>
  </sheetData>
  <mergeCells count="10">
    <mergeCell ref="A3:A6"/>
    <mergeCell ref="B3:C5"/>
    <mergeCell ref="D3:G3"/>
    <mergeCell ref="H3:M3"/>
    <mergeCell ref="D4:E5"/>
    <mergeCell ref="F4:G5"/>
    <mergeCell ref="H4:I5"/>
    <mergeCell ref="J4:M4"/>
    <mergeCell ref="J5:K5"/>
    <mergeCell ref="L5:M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26"/>
  <sheetViews>
    <sheetView workbookViewId="0"/>
  </sheetViews>
  <sheetFormatPr defaultRowHeight="15" x14ac:dyDescent="0.25"/>
  <cols>
    <col min="1" max="1" width="17" customWidth="1"/>
    <col min="2" max="3" width="5.28515625" customWidth="1"/>
    <col min="4" max="4" width="4.7109375" customWidth="1"/>
    <col min="5" max="5" width="4.140625" bestFit="1" customWidth="1"/>
    <col min="6" max="6" width="5.28515625" customWidth="1"/>
    <col min="7" max="7" width="6.85546875" bestFit="1" customWidth="1"/>
    <col min="8" max="8" width="5.28515625" customWidth="1"/>
    <col min="9" max="9" width="6" bestFit="1" customWidth="1"/>
    <col min="10" max="10" width="4.5703125" customWidth="1"/>
    <col min="11" max="11" width="4.140625" bestFit="1" customWidth="1"/>
    <col min="12" max="13" width="5.28515625" customWidth="1"/>
    <col min="14" max="14" width="4.7109375" customWidth="1"/>
    <col min="15" max="15" width="4.28515625" customWidth="1"/>
    <col min="16" max="16" width="5.28515625" customWidth="1"/>
    <col min="17" max="17" width="6" bestFit="1" customWidth="1"/>
    <col min="18" max="20" width="5.28515625" customWidth="1"/>
    <col min="21" max="21" width="6" bestFit="1" customWidth="1"/>
    <col min="22" max="22" width="5.28515625" customWidth="1"/>
    <col min="23" max="23" width="6" bestFit="1" customWidth="1"/>
  </cols>
  <sheetData>
    <row r="1" spans="1:23" x14ac:dyDescent="0.25">
      <c r="A1" s="43" t="s">
        <v>100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201"/>
      <c r="M1" s="26"/>
      <c r="N1" s="38"/>
      <c r="O1" s="38"/>
      <c r="P1" s="38"/>
      <c r="Q1" s="38"/>
      <c r="R1" s="76"/>
      <c r="S1" s="38"/>
      <c r="T1" s="38"/>
      <c r="U1" s="38"/>
      <c r="V1" s="38"/>
      <c r="W1" s="38"/>
    </row>
    <row r="2" spans="1:23" ht="15.75" thickBot="1" x14ac:dyDescent="0.3">
      <c r="A2" s="64" t="s">
        <v>60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 t="s">
        <v>0</v>
      </c>
      <c r="O2" s="39"/>
      <c r="P2" s="39"/>
      <c r="Q2" s="39"/>
      <c r="R2" s="39"/>
      <c r="S2" s="39"/>
      <c r="T2" s="39"/>
      <c r="U2" s="39"/>
      <c r="V2" s="39"/>
      <c r="W2" s="39"/>
    </row>
    <row r="3" spans="1:23" x14ac:dyDescent="0.25">
      <c r="A3" s="316" t="s">
        <v>57</v>
      </c>
      <c r="B3" s="378" t="s">
        <v>37</v>
      </c>
      <c r="C3" s="379"/>
      <c r="D3" s="378" t="s">
        <v>79</v>
      </c>
      <c r="E3" s="382"/>
      <c r="F3" s="296" t="s">
        <v>28</v>
      </c>
      <c r="G3" s="305"/>
      <c r="H3" s="305"/>
      <c r="I3" s="305"/>
      <c r="J3" s="305"/>
      <c r="K3" s="305"/>
      <c r="L3" s="305"/>
      <c r="M3" s="305"/>
      <c r="N3" s="305"/>
      <c r="O3" s="305"/>
      <c r="P3" s="305"/>
      <c r="Q3" s="305"/>
      <c r="R3" s="305"/>
      <c r="S3" s="305"/>
      <c r="T3" s="305"/>
      <c r="U3" s="305"/>
      <c r="V3" s="385"/>
      <c r="W3" s="386"/>
    </row>
    <row r="4" spans="1:23" x14ac:dyDescent="0.25">
      <c r="A4" s="317"/>
      <c r="B4" s="283"/>
      <c r="C4" s="380"/>
      <c r="D4" s="283"/>
      <c r="E4" s="383"/>
      <c r="F4" s="282" t="s">
        <v>52</v>
      </c>
      <c r="G4" s="376"/>
      <c r="H4" s="375" t="s">
        <v>53</v>
      </c>
      <c r="I4" s="376"/>
      <c r="J4" s="387" t="s">
        <v>29</v>
      </c>
      <c r="K4" s="388"/>
      <c r="L4" s="375" t="s">
        <v>32</v>
      </c>
      <c r="M4" s="376"/>
      <c r="N4" s="375" t="s">
        <v>30</v>
      </c>
      <c r="O4" s="376"/>
      <c r="P4" s="375" t="s">
        <v>31</v>
      </c>
      <c r="Q4" s="376"/>
      <c r="R4" s="375" t="s">
        <v>33</v>
      </c>
      <c r="S4" s="376"/>
      <c r="T4" s="375" t="s">
        <v>113</v>
      </c>
      <c r="U4" s="376"/>
      <c r="V4" s="288" t="s">
        <v>36</v>
      </c>
      <c r="W4" s="367"/>
    </row>
    <row r="5" spans="1:23" x14ac:dyDescent="0.25">
      <c r="A5" s="317"/>
      <c r="B5" s="381"/>
      <c r="C5" s="368"/>
      <c r="D5" s="381"/>
      <c r="E5" s="384"/>
      <c r="F5" s="381"/>
      <c r="G5" s="377"/>
      <c r="H5" s="377"/>
      <c r="I5" s="377"/>
      <c r="J5" s="389"/>
      <c r="K5" s="389"/>
      <c r="L5" s="377"/>
      <c r="M5" s="377"/>
      <c r="N5" s="377"/>
      <c r="O5" s="377"/>
      <c r="P5" s="377"/>
      <c r="Q5" s="377"/>
      <c r="R5" s="377"/>
      <c r="S5" s="377"/>
      <c r="T5" s="377"/>
      <c r="U5" s="377"/>
      <c r="V5" s="368"/>
      <c r="W5" s="369"/>
    </row>
    <row r="6" spans="1:23" ht="23.25" thickBot="1" x14ac:dyDescent="0.3">
      <c r="A6" s="318"/>
      <c r="B6" s="117" t="s">
        <v>46</v>
      </c>
      <c r="C6" s="118" t="s">
        <v>49</v>
      </c>
      <c r="D6" s="117" t="s">
        <v>46</v>
      </c>
      <c r="E6" s="122" t="s">
        <v>48</v>
      </c>
      <c r="F6" s="117" t="s">
        <v>46</v>
      </c>
      <c r="G6" s="121" t="s">
        <v>48</v>
      </c>
      <c r="H6" s="119" t="s">
        <v>46</v>
      </c>
      <c r="I6" s="121" t="s">
        <v>48</v>
      </c>
      <c r="J6" s="119" t="s">
        <v>46</v>
      </c>
      <c r="K6" s="121" t="s">
        <v>48</v>
      </c>
      <c r="L6" s="119" t="s">
        <v>46</v>
      </c>
      <c r="M6" s="121" t="s">
        <v>48</v>
      </c>
      <c r="N6" s="119" t="s">
        <v>46</v>
      </c>
      <c r="O6" s="121" t="s">
        <v>48</v>
      </c>
      <c r="P6" s="119" t="s">
        <v>46</v>
      </c>
      <c r="Q6" s="121" t="s">
        <v>48</v>
      </c>
      <c r="R6" s="119" t="s">
        <v>46</v>
      </c>
      <c r="S6" s="121" t="s">
        <v>48</v>
      </c>
      <c r="T6" s="119" t="s">
        <v>46</v>
      </c>
      <c r="U6" s="121" t="s">
        <v>48</v>
      </c>
      <c r="V6" s="119" t="s">
        <v>46</v>
      </c>
      <c r="W6" s="120" t="s">
        <v>48</v>
      </c>
    </row>
    <row r="7" spans="1:23" x14ac:dyDescent="0.25">
      <c r="A7" s="37" t="s">
        <v>10</v>
      </c>
      <c r="B7" s="209">
        <v>89</v>
      </c>
      <c r="C7" s="212">
        <v>2.2938144329896906E-2</v>
      </c>
      <c r="D7" s="228" t="s">
        <v>54</v>
      </c>
      <c r="E7" s="229" t="s">
        <v>54</v>
      </c>
      <c r="F7" s="209">
        <v>52</v>
      </c>
      <c r="G7" s="211">
        <v>0.5842696629213483</v>
      </c>
      <c r="H7" s="210">
        <v>7</v>
      </c>
      <c r="I7" s="211">
        <v>7.8651685393258425E-2</v>
      </c>
      <c r="J7" s="241" t="s">
        <v>54</v>
      </c>
      <c r="K7" s="234" t="s">
        <v>54</v>
      </c>
      <c r="L7" s="210">
        <v>2</v>
      </c>
      <c r="M7" s="211">
        <v>2.247191011235955E-2</v>
      </c>
      <c r="N7" s="241" t="s">
        <v>54</v>
      </c>
      <c r="O7" s="234" t="s">
        <v>54</v>
      </c>
      <c r="P7" s="210">
        <v>10</v>
      </c>
      <c r="Q7" s="211">
        <v>0.11235955056179775</v>
      </c>
      <c r="R7" s="210">
        <v>4</v>
      </c>
      <c r="S7" s="211">
        <v>4.49438202247191E-2</v>
      </c>
      <c r="T7" s="210">
        <v>8</v>
      </c>
      <c r="U7" s="211">
        <v>8.98876404494382E-2</v>
      </c>
      <c r="V7" s="213">
        <v>6</v>
      </c>
      <c r="W7" s="244">
        <v>6.741573033707865E-2</v>
      </c>
    </row>
    <row r="8" spans="1:23" x14ac:dyDescent="0.25">
      <c r="A8" s="34" t="s">
        <v>11</v>
      </c>
      <c r="B8" s="175">
        <v>42</v>
      </c>
      <c r="C8" s="61">
        <v>2.4096385542168676E-2</v>
      </c>
      <c r="D8" s="227" t="s">
        <v>54</v>
      </c>
      <c r="E8" s="229" t="s">
        <v>54</v>
      </c>
      <c r="F8" s="175">
        <v>20</v>
      </c>
      <c r="G8" s="67">
        <v>0.47619047619047616</v>
      </c>
      <c r="H8" s="28">
        <v>1</v>
      </c>
      <c r="I8" s="67">
        <v>2.3809523809523808E-2</v>
      </c>
      <c r="J8" s="233" t="s">
        <v>54</v>
      </c>
      <c r="K8" s="232" t="s">
        <v>54</v>
      </c>
      <c r="L8" s="28">
        <v>1</v>
      </c>
      <c r="M8" s="67">
        <v>2.3809523809523808E-2</v>
      </c>
      <c r="N8" s="233" t="s">
        <v>54</v>
      </c>
      <c r="O8" s="232" t="s">
        <v>54</v>
      </c>
      <c r="P8" s="28">
        <v>8</v>
      </c>
      <c r="Q8" s="67">
        <v>0.19047619047619047</v>
      </c>
      <c r="R8" s="28">
        <v>3</v>
      </c>
      <c r="S8" s="67">
        <v>7.1428571428571425E-2</v>
      </c>
      <c r="T8" s="28">
        <v>3</v>
      </c>
      <c r="U8" s="67">
        <v>7.1428571428571425E-2</v>
      </c>
      <c r="V8" s="66">
        <v>6</v>
      </c>
      <c r="W8" s="50">
        <v>0.14285714285714285</v>
      </c>
    </row>
    <row r="9" spans="1:23" x14ac:dyDescent="0.25">
      <c r="A9" s="34" t="s">
        <v>12</v>
      </c>
      <c r="B9" s="227" t="s">
        <v>54</v>
      </c>
      <c r="C9" s="237" t="s">
        <v>54</v>
      </c>
      <c r="D9" s="227" t="s">
        <v>54</v>
      </c>
      <c r="E9" s="237" t="s">
        <v>54</v>
      </c>
      <c r="F9" s="227" t="s">
        <v>54</v>
      </c>
      <c r="G9" s="240" t="s">
        <v>54</v>
      </c>
      <c r="H9" s="239" t="s">
        <v>54</v>
      </c>
      <c r="I9" s="240" t="s">
        <v>54</v>
      </c>
      <c r="J9" s="239" t="s">
        <v>54</v>
      </c>
      <c r="K9" s="240" t="s">
        <v>54</v>
      </c>
      <c r="L9" s="239" t="s">
        <v>54</v>
      </c>
      <c r="M9" s="240" t="s">
        <v>54</v>
      </c>
      <c r="N9" s="239" t="s">
        <v>54</v>
      </c>
      <c r="O9" s="240" t="s">
        <v>54</v>
      </c>
      <c r="P9" s="239" t="s">
        <v>54</v>
      </c>
      <c r="Q9" s="240" t="s">
        <v>54</v>
      </c>
      <c r="R9" s="239" t="s">
        <v>54</v>
      </c>
      <c r="S9" s="240" t="s">
        <v>54</v>
      </c>
      <c r="T9" s="239" t="s">
        <v>54</v>
      </c>
      <c r="U9" s="240" t="s">
        <v>54</v>
      </c>
      <c r="V9" s="240" t="s">
        <v>54</v>
      </c>
      <c r="W9" s="245" t="s">
        <v>54</v>
      </c>
    </row>
    <row r="10" spans="1:23" x14ac:dyDescent="0.25">
      <c r="A10" s="34" t="s">
        <v>13</v>
      </c>
      <c r="B10" s="227" t="s">
        <v>54</v>
      </c>
      <c r="C10" s="237" t="s">
        <v>54</v>
      </c>
      <c r="D10" s="227" t="s">
        <v>54</v>
      </c>
      <c r="E10" s="237" t="s">
        <v>54</v>
      </c>
      <c r="F10" s="227" t="s">
        <v>54</v>
      </c>
      <c r="G10" s="240" t="s">
        <v>54</v>
      </c>
      <c r="H10" s="239" t="s">
        <v>54</v>
      </c>
      <c r="I10" s="240" t="s">
        <v>54</v>
      </c>
      <c r="J10" s="239" t="s">
        <v>54</v>
      </c>
      <c r="K10" s="240" t="s">
        <v>54</v>
      </c>
      <c r="L10" s="239" t="s">
        <v>54</v>
      </c>
      <c r="M10" s="240" t="s">
        <v>54</v>
      </c>
      <c r="N10" s="239" t="s">
        <v>54</v>
      </c>
      <c r="O10" s="240" t="s">
        <v>54</v>
      </c>
      <c r="P10" s="239" t="s">
        <v>54</v>
      </c>
      <c r="Q10" s="240" t="s">
        <v>54</v>
      </c>
      <c r="R10" s="239" t="s">
        <v>54</v>
      </c>
      <c r="S10" s="240" t="s">
        <v>54</v>
      </c>
      <c r="T10" s="239" t="s">
        <v>54</v>
      </c>
      <c r="U10" s="240" t="s">
        <v>54</v>
      </c>
      <c r="V10" s="240" t="s">
        <v>54</v>
      </c>
      <c r="W10" s="245" t="s">
        <v>54</v>
      </c>
    </row>
    <row r="11" spans="1:23" x14ac:dyDescent="0.25">
      <c r="A11" s="34" t="s">
        <v>14</v>
      </c>
      <c r="B11" s="227" t="s">
        <v>54</v>
      </c>
      <c r="C11" s="237" t="s">
        <v>54</v>
      </c>
      <c r="D11" s="227" t="s">
        <v>54</v>
      </c>
      <c r="E11" s="237" t="s">
        <v>54</v>
      </c>
      <c r="F11" s="227" t="s">
        <v>54</v>
      </c>
      <c r="G11" s="240" t="s">
        <v>54</v>
      </c>
      <c r="H11" s="239" t="s">
        <v>54</v>
      </c>
      <c r="I11" s="240" t="s">
        <v>54</v>
      </c>
      <c r="J11" s="239" t="s">
        <v>54</v>
      </c>
      <c r="K11" s="240" t="s">
        <v>54</v>
      </c>
      <c r="L11" s="239" t="s">
        <v>54</v>
      </c>
      <c r="M11" s="240" t="s">
        <v>54</v>
      </c>
      <c r="N11" s="239" t="s">
        <v>54</v>
      </c>
      <c r="O11" s="240" t="s">
        <v>54</v>
      </c>
      <c r="P11" s="239" t="s">
        <v>54</v>
      </c>
      <c r="Q11" s="240" t="s">
        <v>54</v>
      </c>
      <c r="R11" s="239" t="s">
        <v>54</v>
      </c>
      <c r="S11" s="240" t="s">
        <v>54</v>
      </c>
      <c r="T11" s="239" t="s">
        <v>54</v>
      </c>
      <c r="U11" s="240" t="s">
        <v>54</v>
      </c>
      <c r="V11" s="240" t="s">
        <v>54</v>
      </c>
      <c r="W11" s="245" t="s">
        <v>54</v>
      </c>
    </row>
    <row r="12" spans="1:23" x14ac:dyDescent="0.25">
      <c r="A12" s="34" t="s">
        <v>15</v>
      </c>
      <c r="B12" s="227" t="s">
        <v>54</v>
      </c>
      <c r="C12" s="237" t="s">
        <v>54</v>
      </c>
      <c r="D12" s="227" t="s">
        <v>54</v>
      </c>
      <c r="E12" s="237" t="s">
        <v>54</v>
      </c>
      <c r="F12" s="227" t="s">
        <v>54</v>
      </c>
      <c r="G12" s="240" t="s">
        <v>54</v>
      </c>
      <c r="H12" s="239" t="s">
        <v>54</v>
      </c>
      <c r="I12" s="240" t="s">
        <v>54</v>
      </c>
      <c r="J12" s="239" t="s">
        <v>54</v>
      </c>
      <c r="K12" s="240" t="s">
        <v>54</v>
      </c>
      <c r="L12" s="239" t="s">
        <v>54</v>
      </c>
      <c r="M12" s="240" t="s">
        <v>54</v>
      </c>
      <c r="N12" s="239" t="s">
        <v>54</v>
      </c>
      <c r="O12" s="240" t="s">
        <v>54</v>
      </c>
      <c r="P12" s="239" t="s">
        <v>54</v>
      </c>
      <c r="Q12" s="240" t="s">
        <v>54</v>
      </c>
      <c r="R12" s="239" t="s">
        <v>54</v>
      </c>
      <c r="S12" s="240" t="s">
        <v>54</v>
      </c>
      <c r="T12" s="239" t="s">
        <v>54</v>
      </c>
      <c r="U12" s="240" t="s">
        <v>54</v>
      </c>
      <c r="V12" s="240" t="s">
        <v>54</v>
      </c>
      <c r="W12" s="245" t="s">
        <v>54</v>
      </c>
    </row>
    <row r="13" spans="1:23" x14ac:dyDescent="0.25">
      <c r="A13" s="34" t="s">
        <v>16</v>
      </c>
      <c r="B13" s="175">
        <v>6</v>
      </c>
      <c r="C13" s="238">
        <v>2.8037383177570093E-2</v>
      </c>
      <c r="D13" s="227" t="s">
        <v>54</v>
      </c>
      <c r="E13" s="229" t="s">
        <v>54</v>
      </c>
      <c r="F13" s="175">
        <v>4</v>
      </c>
      <c r="G13" s="67">
        <v>0.66666666666666663</v>
      </c>
      <c r="H13" s="243">
        <v>2</v>
      </c>
      <c r="I13" s="67">
        <v>0.33333333333333331</v>
      </c>
      <c r="J13" s="233" t="s">
        <v>54</v>
      </c>
      <c r="K13" s="232" t="s">
        <v>54</v>
      </c>
      <c r="L13" s="233" t="s">
        <v>54</v>
      </c>
      <c r="M13" s="240" t="s">
        <v>54</v>
      </c>
      <c r="N13" s="233" t="s">
        <v>54</v>
      </c>
      <c r="O13" s="232" t="s">
        <v>54</v>
      </c>
      <c r="P13" s="233" t="s">
        <v>54</v>
      </c>
      <c r="Q13" s="240" t="s">
        <v>54</v>
      </c>
      <c r="R13" s="233" t="s">
        <v>54</v>
      </c>
      <c r="S13" s="240" t="s">
        <v>54</v>
      </c>
      <c r="T13" s="233" t="s">
        <v>54</v>
      </c>
      <c r="U13" s="232" t="s">
        <v>54</v>
      </c>
      <c r="V13" s="232" t="s">
        <v>54</v>
      </c>
      <c r="W13" s="246" t="s">
        <v>54</v>
      </c>
    </row>
    <row r="14" spans="1:23" x14ac:dyDescent="0.25">
      <c r="A14" s="34" t="s">
        <v>17</v>
      </c>
      <c r="B14" s="227" t="s">
        <v>54</v>
      </c>
      <c r="C14" s="237" t="s">
        <v>54</v>
      </c>
      <c r="D14" s="227" t="s">
        <v>54</v>
      </c>
      <c r="E14" s="237" t="s">
        <v>54</v>
      </c>
      <c r="F14" s="227" t="s">
        <v>54</v>
      </c>
      <c r="G14" s="240" t="s">
        <v>54</v>
      </c>
      <c r="H14" s="239" t="s">
        <v>54</v>
      </c>
      <c r="I14" s="240" t="s">
        <v>54</v>
      </c>
      <c r="J14" s="239" t="s">
        <v>54</v>
      </c>
      <c r="K14" s="240" t="s">
        <v>54</v>
      </c>
      <c r="L14" s="239" t="s">
        <v>54</v>
      </c>
      <c r="M14" s="240" t="s">
        <v>54</v>
      </c>
      <c r="N14" s="239" t="s">
        <v>54</v>
      </c>
      <c r="O14" s="240" t="s">
        <v>54</v>
      </c>
      <c r="P14" s="239" t="s">
        <v>54</v>
      </c>
      <c r="Q14" s="240" t="s">
        <v>54</v>
      </c>
      <c r="R14" s="239" t="s">
        <v>54</v>
      </c>
      <c r="S14" s="240" t="s">
        <v>54</v>
      </c>
      <c r="T14" s="239" t="s">
        <v>54</v>
      </c>
      <c r="U14" s="240" t="s">
        <v>54</v>
      </c>
      <c r="V14" s="240" t="s">
        <v>54</v>
      </c>
      <c r="W14" s="245" t="s">
        <v>54</v>
      </c>
    </row>
    <row r="15" spans="1:23" x14ac:dyDescent="0.25">
      <c r="A15" s="34" t="s">
        <v>18</v>
      </c>
      <c r="B15" s="227" t="s">
        <v>54</v>
      </c>
      <c r="C15" s="237" t="s">
        <v>54</v>
      </c>
      <c r="D15" s="227" t="s">
        <v>54</v>
      </c>
      <c r="E15" s="237" t="s">
        <v>54</v>
      </c>
      <c r="F15" s="227" t="s">
        <v>54</v>
      </c>
      <c r="G15" s="240" t="s">
        <v>54</v>
      </c>
      <c r="H15" s="239" t="s">
        <v>54</v>
      </c>
      <c r="I15" s="240" t="s">
        <v>54</v>
      </c>
      <c r="J15" s="239" t="s">
        <v>54</v>
      </c>
      <c r="K15" s="240" t="s">
        <v>54</v>
      </c>
      <c r="L15" s="239" t="s">
        <v>54</v>
      </c>
      <c r="M15" s="240" t="s">
        <v>54</v>
      </c>
      <c r="N15" s="239" t="s">
        <v>54</v>
      </c>
      <c r="O15" s="240" t="s">
        <v>54</v>
      </c>
      <c r="P15" s="239" t="s">
        <v>54</v>
      </c>
      <c r="Q15" s="240" t="s">
        <v>54</v>
      </c>
      <c r="R15" s="239" t="s">
        <v>54</v>
      </c>
      <c r="S15" s="240" t="s">
        <v>54</v>
      </c>
      <c r="T15" s="239" t="s">
        <v>54</v>
      </c>
      <c r="U15" s="240" t="s">
        <v>54</v>
      </c>
      <c r="V15" s="240" t="s">
        <v>54</v>
      </c>
      <c r="W15" s="245" t="s">
        <v>54</v>
      </c>
    </row>
    <row r="16" spans="1:23" x14ac:dyDescent="0.25">
      <c r="A16" s="34" t="s">
        <v>19</v>
      </c>
      <c r="B16" s="175">
        <v>5</v>
      </c>
      <c r="C16" s="238">
        <v>2.0920502092050208E-2</v>
      </c>
      <c r="D16" s="227" t="s">
        <v>54</v>
      </c>
      <c r="E16" s="229" t="s">
        <v>54</v>
      </c>
      <c r="F16" s="175">
        <v>4</v>
      </c>
      <c r="G16" s="67">
        <v>0.8</v>
      </c>
      <c r="H16" s="28">
        <v>1</v>
      </c>
      <c r="I16" s="236">
        <v>0.2</v>
      </c>
      <c r="J16" s="233" t="s">
        <v>54</v>
      </c>
      <c r="K16" s="232" t="s">
        <v>54</v>
      </c>
      <c r="L16" s="233" t="s">
        <v>54</v>
      </c>
      <c r="M16" s="240" t="s">
        <v>54</v>
      </c>
      <c r="N16" s="233" t="s">
        <v>54</v>
      </c>
      <c r="O16" s="232" t="s">
        <v>54</v>
      </c>
      <c r="P16" s="233" t="s">
        <v>54</v>
      </c>
      <c r="Q16" s="240" t="s">
        <v>54</v>
      </c>
      <c r="R16" s="233" t="s">
        <v>54</v>
      </c>
      <c r="S16" s="240" t="s">
        <v>54</v>
      </c>
      <c r="T16" s="233" t="s">
        <v>54</v>
      </c>
      <c r="U16" s="232" t="s">
        <v>54</v>
      </c>
      <c r="V16" s="232" t="s">
        <v>54</v>
      </c>
      <c r="W16" s="246" t="s">
        <v>54</v>
      </c>
    </row>
    <row r="17" spans="1:23" x14ac:dyDescent="0.25">
      <c r="A17" s="34" t="s">
        <v>20</v>
      </c>
      <c r="B17" s="227" t="s">
        <v>54</v>
      </c>
      <c r="C17" s="237" t="s">
        <v>54</v>
      </c>
      <c r="D17" s="227" t="s">
        <v>54</v>
      </c>
      <c r="E17" s="237" t="s">
        <v>54</v>
      </c>
      <c r="F17" s="227" t="s">
        <v>54</v>
      </c>
      <c r="G17" s="240" t="s">
        <v>54</v>
      </c>
      <c r="H17" s="239" t="s">
        <v>54</v>
      </c>
      <c r="I17" s="240" t="s">
        <v>54</v>
      </c>
      <c r="J17" s="239" t="s">
        <v>54</v>
      </c>
      <c r="K17" s="240" t="s">
        <v>54</v>
      </c>
      <c r="L17" s="239" t="s">
        <v>54</v>
      </c>
      <c r="M17" s="240" t="s">
        <v>54</v>
      </c>
      <c r="N17" s="239" t="s">
        <v>54</v>
      </c>
      <c r="O17" s="240" t="s">
        <v>54</v>
      </c>
      <c r="P17" s="239" t="s">
        <v>54</v>
      </c>
      <c r="Q17" s="240" t="s">
        <v>54</v>
      </c>
      <c r="R17" s="239" t="s">
        <v>54</v>
      </c>
      <c r="S17" s="240" t="s">
        <v>54</v>
      </c>
      <c r="T17" s="239" t="s">
        <v>54</v>
      </c>
      <c r="U17" s="240" t="s">
        <v>54</v>
      </c>
      <c r="V17" s="240" t="s">
        <v>54</v>
      </c>
      <c r="W17" s="245" t="s">
        <v>54</v>
      </c>
    </row>
    <row r="18" spans="1:23" x14ac:dyDescent="0.25">
      <c r="A18" s="34" t="s">
        <v>21</v>
      </c>
      <c r="B18" s="175">
        <v>8</v>
      </c>
      <c r="C18" s="61">
        <v>1.5444015444015444E-2</v>
      </c>
      <c r="D18" s="227" t="s">
        <v>54</v>
      </c>
      <c r="E18" s="229" t="s">
        <v>54</v>
      </c>
      <c r="F18" s="175">
        <v>7</v>
      </c>
      <c r="G18" s="67">
        <v>0.875</v>
      </c>
      <c r="H18" s="239" t="s">
        <v>54</v>
      </c>
      <c r="I18" s="240" t="s">
        <v>54</v>
      </c>
      <c r="J18" s="233" t="s">
        <v>54</v>
      </c>
      <c r="K18" s="232" t="s">
        <v>54</v>
      </c>
      <c r="L18" s="233" t="s">
        <v>54</v>
      </c>
      <c r="M18" s="240" t="s">
        <v>54</v>
      </c>
      <c r="N18" s="233" t="s">
        <v>54</v>
      </c>
      <c r="O18" s="232" t="s">
        <v>54</v>
      </c>
      <c r="P18" s="233" t="s">
        <v>54</v>
      </c>
      <c r="Q18" s="240" t="s">
        <v>54</v>
      </c>
      <c r="R18" s="233" t="s">
        <v>54</v>
      </c>
      <c r="S18" s="240" t="s">
        <v>54</v>
      </c>
      <c r="T18" s="28">
        <v>1</v>
      </c>
      <c r="U18" s="67">
        <v>0.125</v>
      </c>
      <c r="V18" s="232" t="s">
        <v>54</v>
      </c>
      <c r="W18" s="246" t="s">
        <v>54</v>
      </c>
    </row>
    <row r="19" spans="1:23" x14ac:dyDescent="0.25">
      <c r="A19" s="34" t="s">
        <v>22</v>
      </c>
      <c r="B19" s="175">
        <v>7</v>
      </c>
      <c r="C19" s="238">
        <v>5.4263565891472867E-2</v>
      </c>
      <c r="D19" s="227" t="s">
        <v>54</v>
      </c>
      <c r="E19" s="229" t="s">
        <v>54</v>
      </c>
      <c r="F19" s="175">
        <v>5</v>
      </c>
      <c r="G19" s="67">
        <v>0.7142857142857143</v>
      </c>
      <c r="H19" s="239" t="s">
        <v>54</v>
      </c>
      <c r="I19" s="240" t="s">
        <v>54</v>
      </c>
      <c r="J19" s="233" t="s">
        <v>54</v>
      </c>
      <c r="K19" s="232" t="s">
        <v>54</v>
      </c>
      <c r="L19" s="233" t="s">
        <v>54</v>
      </c>
      <c r="M19" s="240" t="s">
        <v>54</v>
      </c>
      <c r="N19" s="233" t="s">
        <v>54</v>
      </c>
      <c r="O19" s="232" t="s">
        <v>54</v>
      </c>
      <c r="P19" s="233" t="s">
        <v>54</v>
      </c>
      <c r="Q19" s="240" t="s">
        <v>54</v>
      </c>
      <c r="R19" s="233" t="s">
        <v>54</v>
      </c>
      <c r="S19" s="240" t="s">
        <v>54</v>
      </c>
      <c r="T19" s="243">
        <v>2</v>
      </c>
      <c r="U19" s="67">
        <v>0.2857142857142857</v>
      </c>
      <c r="V19" s="232" t="s">
        <v>54</v>
      </c>
      <c r="W19" s="246" t="s">
        <v>54</v>
      </c>
    </row>
    <row r="20" spans="1:23" x14ac:dyDescent="0.25">
      <c r="A20" s="34" t="s">
        <v>23</v>
      </c>
      <c r="B20" s="175">
        <v>1</v>
      </c>
      <c r="C20" s="238">
        <v>5.3191489361702126E-3</v>
      </c>
      <c r="D20" s="227" t="s">
        <v>54</v>
      </c>
      <c r="E20" s="229" t="s">
        <v>54</v>
      </c>
      <c r="F20" s="175">
        <v>1</v>
      </c>
      <c r="G20" s="67">
        <v>1</v>
      </c>
      <c r="H20" s="239" t="s">
        <v>54</v>
      </c>
      <c r="I20" s="240" t="s">
        <v>54</v>
      </c>
      <c r="J20" s="233" t="s">
        <v>54</v>
      </c>
      <c r="K20" s="232" t="s">
        <v>54</v>
      </c>
      <c r="L20" s="233" t="s">
        <v>54</v>
      </c>
      <c r="M20" s="240" t="s">
        <v>54</v>
      </c>
      <c r="N20" s="233" t="s">
        <v>54</v>
      </c>
      <c r="O20" s="232" t="s">
        <v>54</v>
      </c>
      <c r="P20" s="233" t="s">
        <v>54</v>
      </c>
      <c r="Q20" s="240" t="s">
        <v>54</v>
      </c>
      <c r="R20" s="233" t="s">
        <v>54</v>
      </c>
      <c r="S20" s="240" t="s">
        <v>54</v>
      </c>
      <c r="T20" s="233" t="s">
        <v>54</v>
      </c>
      <c r="U20" s="232" t="s">
        <v>54</v>
      </c>
      <c r="V20" s="232" t="s">
        <v>54</v>
      </c>
      <c r="W20" s="246" t="s">
        <v>54</v>
      </c>
    </row>
    <row r="21" spans="1:23" ht="15.75" thickBot="1" x14ac:dyDescent="0.3">
      <c r="A21" s="36" t="s">
        <v>24</v>
      </c>
      <c r="B21" s="225">
        <v>20</v>
      </c>
      <c r="C21" s="60">
        <v>4.2372881355932202E-2</v>
      </c>
      <c r="D21" s="230" t="s">
        <v>54</v>
      </c>
      <c r="E21" s="231" t="s">
        <v>54</v>
      </c>
      <c r="F21" s="225">
        <v>11</v>
      </c>
      <c r="G21" s="51">
        <v>0.55000000000000004</v>
      </c>
      <c r="H21" s="215">
        <v>3</v>
      </c>
      <c r="I21" s="51">
        <v>0.15</v>
      </c>
      <c r="J21" s="242" t="s">
        <v>54</v>
      </c>
      <c r="K21" s="235" t="s">
        <v>54</v>
      </c>
      <c r="L21" s="215">
        <v>1</v>
      </c>
      <c r="M21" s="51">
        <v>0.05</v>
      </c>
      <c r="N21" s="242" t="s">
        <v>54</v>
      </c>
      <c r="O21" s="235" t="s">
        <v>54</v>
      </c>
      <c r="P21" s="215">
        <v>2</v>
      </c>
      <c r="Q21" s="51">
        <v>0.1</v>
      </c>
      <c r="R21" s="215">
        <v>1</v>
      </c>
      <c r="S21" s="51">
        <v>0.05</v>
      </c>
      <c r="T21" s="215">
        <v>2</v>
      </c>
      <c r="U21" s="51">
        <v>0.1</v>
      </c>
      <c r="V21" s="235" t="s">
        <v>54</v>
      </c>
      <c r="W21" s="247" t="s">
        <v>54</v>
      </c>
    </row>
    <row r="22" spans="1:23" x14ac:dyDescent="0.25">
      <c r="A22" s="170" t="s">
        <v>55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</row>
    <row r="23" spans="1:23" x14ac:dyDescent="0.25">
      <c r="A23" s="171" t="s">
        <v>66</v>
      </c>
      <c r="B23" s="46"/>
      <c r="C23" s="46"/>
      <c r="D23" s="46"/>
      <c r="E23" s="46"/>
      <c r="F23" s="46"/>
      <c r="G23" s="46"/>
      <c r="H23" s="46"/>
      <c r="I23" s="46"/>
      <c r="J23" s="46"/>
      <c r="K23" s="46"/>
      <c r="L23" s="46"/>
      <c r="M23" s="46"/>
      <c r="N23" s="44"/>
      <c r="O23" s="44"/>
      <c r="P23" s="44"/>
      <c r="Q23" s="44"/>
      <c r="R23" s="44"/>
      <c r="S23" s="44"/>
      <c r="T23" s="44"/>
      <c r="U23" s="44"/>
      <c r="V23" s="44"/>
      <c r="W23" s="44"/>
    </row>
    <row r="24" spans="1:23" x14ac:dyDescent="0.25">
      <c r="A24" s="171" t="s">
        <v>88</v>
      </c>
      <c r="B24" s="161"/>
      <c r="C24" s="161"/>
      <c r="D24" s="161"/>
      <c r="E24" s="161"/>
      <c r="F24" s="161"/>
      <c r="G24" s="161"/>
      <c r="H24" s="161"/>
      <c r="I24" s="161"/>
      <c r="J24" s="161"/>
      <c r="K24" s="161"/>
      <c r="L24" s="161"/>
      <c r="M24" s="161"/>
      <c r="N24" s="161"/>
      <c r="O24" s="161"/>
      <c r="P24" s="161"/>
      <c r="Q24" s="161"/>
      <c r="R24" s="161"/>
      <c r="S24" s="161"/>
      <c r="T24" s="161"/>
      <c r="U24" s="161"/>
      <c r="V24" s="161"/>
      <c r="W24" s="161"/>
    </row>
    <row r="25" spans="1:23" x14ac:dyDescent="0.25">
      <c r="A25" s="171" t="s">
        <v>89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</row>
    <row r="26" spans="1:23" x14ac:dyDescent="0.25">
      <c r="A26" s="4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</sheetData>
  <mergeCells count="13">
    <mergeCell ref="R4:S5"/>
    <mergeCell ref="T4:U5"/>
    <mergeCell ref="V4:W5"/>
    <mergeCell ref="A3:A6"/>
    <mergeCell ref="B3:C5"/>
    <mergeCell ref="D3:E5"/>
    <mergeCell ref="F3:W3"/>
    <mergeCell ref="F4:G5"/>
    <mergeCell ref="H4:I5"/>
    <mergeCell ref="J4:K5"/>
    <mergeCell ref="L4:M5"/>
    <mergeCell ref="N4:O5"/>
    <mergeCell ref="P4:Q5"/>
  </mergeCells>
  <hyperlinks>
    <hyperlink ref="A2" location="OBSAH!A1" tooltip="o" display="zpět na obsah"/>
  </hyperlink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7</vt:i4>
      </vt:variant>
    </vt:vector>
  </HeadingPairs>
  <TitlesOfParts>
    <vt:vector size="7" baseType="lpstr">
      <vt:lpstr>OBSAH</vt:lpstr>
      <vt:lpstr>ZNAČKY</vt:lpstr>
      <vt:lpstr>4.1</vt:lpstr>
      <vt:lpstr>4.2</vt:lpstr>
      <vt:lpstr>4.3</vt:lpstr>
      <vt:lpstr>4.4</vt:lpstr>
      <vt:lpstr>4.5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pubalova6594</dc:creator>
  <cp:lastModifiedBy>kasparova3676</cp:lastModifiedBy>
  <cp:lastPrinted>2022-07-12T08:19:31Z</cp:lastPrinted>
  <dcterms:created xsi:type="dcterms:W3CDTF">2017-08-18T09:41:49Z</dcterms:created>
  <dcterms:modified xsi:type="dcterms:W3CDTF">2022-08-30T08:25:29Z</dcterms:modified>
</cp:coreProperties>
</file>