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Graf2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<sst xmlns="http://schemas.openxmlformats.org/spreadsheetml/2006/main" count="10" uniqueCount="10">
  <si>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Rok</t>
  </si>
  <si>
    <t>Počet dokončených bytů</t>
  </si>
  <si>
    <t>celkem</t>
  </si>
  <si>
    <t>v rodinných domech</t>
  </si>
  <si>
    <t>ostatní</t>
  </si>
  <si>
    <t>01</t>
  </si>
  <si>
    <t>02</t>
  </si>
  <si>
    <t>00</t>
  </si>
  <si>
    <t>03</t>
  </si>
  <si>
    <t>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</si>
</sst>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14"/>
      <name val="Arial"/>
      <family val="2"/>
    </font>
    <font>
      <sz val="9.5"/>
      <name val="Arial CE"/>
      <family val="0"/>
    </font>
    <font>
      <sz val="11.25"/>
      <name val="Arial"/>
      <family val="2"/>
    </font>
    <font>
      <sz val="9"/>
      <name val="Arial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Počty dokončených bytů podle forem výstavby v letech 1948-2012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225"/>
          <c:w val="0.96025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List1!$D$2</c:f>
              <c:strCache>
                <c:ptCount val="1"/>
                <c:pt idx="0">
                  <c:v>v rodinných domech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List1!$A$3:$A$67</c:f>
              <c:numCache>
                <c:ptCount val="65"/>
                <c:pt idx="0">
                  <c:v>1948</c:v>
                </c:pt>
                <c:pt idx="2">
                  <c:v>1950</c:v>
                </c:pt>
                <c:pt idx="7">
                  <c:v>1955</c:v>
                </c:pt>
                <c:pt idx="12">
                  <c:v>1960</c:v>
                </c:pt>
                <c:pt idx="17">
                  <c:v>1965</c:v>
                </c:pt>
                <c:pt idx="22">
                  <c:v>1970</c:v>
                </c:pt>
                <c:pt idx="27">
                  <c:v>1975</c:v>
                </c:pt>
                <c:pt idx="32">
                  <c:v>1980</c:v>
                </c:pt>
                <c:pt idx="37">
                  <c:v>1985</c:v>
                </c:pt>
                <c:pt idx="42">
                  <c:v>1990</c:v>
                </c:pt>
                <c:pt idx="47">
                  <c:v>1995</c:v>
                </c:pt>
                <c:pt idx="52">
                  <c:v>2000</c:v>
                </c:pt>
                <c:pt idx="57">
                  <c:v>2005</c:v>
                </c:pt>
                <c:pt idx="62">
                  <c:v>2010</c:v>
                </c:pt>
                <c:pt idx="64">
                  <c:v>2012</c:v>
                </c:pt>
              </c:numCache>
            </c:numRef>
          </c:cat>
          <c:val>
            <c:numRef>
              <c:f>List1!$D$3:$D$67</c:f>
              <c:numCache>
                <c:ptCount val="65"/>
                <c:pt idx="0">
                  <c:v>7010</c:v>
                </c:pt>
                <c:pt idx="1">
                  <c:v>4211</c:v>
                </c:pt>
                <c:pt idx="2">
                  <c:v>1830</c:v>
                </c:pt>
                <c:pt idx="3">
                  <c:v>2821</c:v>
                </c:pt>
                <c:pt idx="4">
                  <c:v>1053</c:v>
                </c:pt>
                <c:pt idx="5">
                  <c:v>2111</c:v>
                </c:pt>
                <c:pt idx="6">
                  <c:v>3372</c:v>
                </c:pt>
                <c:pt idx="7">
                  <c:v>6593</c:v>
                </c:pt>
                <c:pt idx="8">
                  <c:v>7944</c:v>
                </c:pt>
                <c:pt idx="9">
                  <c:v>8014</c:v>
                </c:pt>
                <c:pt idx="10">
                  <c:v>3743</c:v>
                </c:pt>
                <c:pt idx="11">
                  <c:v>8419</c:v>
                </c:pt>
                <c:pt idx="12">
                  <c:v>9023</c:v>
                </c:pt>
                <c:pt idx="13">
                  <c:v>10510</c:v>
                </c:pt>
                <c:pt idx="14">
                  <c:v>8770</c:v>
                </c:pt>
                <c:pt idx="15">
                  <c:v>7574</c:v>
                </c:pt>
                <c:pt idx="16">
                  <c:v>6586</c:v>
                </c:pt>
                <c:pt idx="17">
                  <c:v>6385</c:v>
                </c:pt>
                <c:pt idx="18">
                  <c:v>5374</c:v>
                </c:pt>
                <c:pt idx="19">
                  <c:v>6514</c:v>
                </c:pt>
                <c:pt idx="20">
                  <c:v>6988</c:v>
                </c:pt>
                <c:pt idx="21">
                  <c:v>8553</c:v>
                </c:pt>
                <c:pt idx="22">
                  <c:v>12043</c:v>
                </c:pt>
                <c:pt idx="23">
                  <c:v>14668</c:v>
                </c:pt>
                <c:pt idx="24">
                  <c:v>16688</c:v>
                </c:pt>
                <c:pt idx="25">
                  <c:v>18525</c:v>
                </c:pt>
                <c:pt idx="26">
                  <c:v>20794</c:v>
                </c:pt>
                <c:pt idx="27">
                  <c:v>25754</c:v>
                </c:pt>
                <c:pt idx="28">
                  <c:v>25611</c:v>
                </c:pt>
                <c:pt idx="29">
                  <c:v>26155</c:v>
                </c:pt>
                <c:pt idx="30">
                  <c:v>24067</c:v>
                </c:pt>
                <c:pt idx="31">
                  <c:v>22371</c:v>
                </c:pt>
                <c:pt idx="32">
                  <c:v>19777</c:v>
                </c:pt>
                <c:pt idx="33">
                  <c:v>17994</c:v>
                </c:pt>
                <c:pt idx="34">
                  <c:v>18662</c:v>
                </c:pt>
                <c:pt idx="35">
                  <c:v>18550</c:v>
                </c:pt>
                <c:pt idx="36">
                  <c:v>18029</c:v>
                </c:pt>
                <c:pt idx="37">
                  <c:v>18390</c:v>
                </c:pt>
                <c:pt idx="38">
                  <c:v>15229</c:v>
                </c:pt>
                <c:pt idx="39">
                  <c:v>15688</c:v>
                </c:pt>
                <c:pt idx="40">
                  <c:v>14730</c:v>
                </c:pt>
                <c:pt idx="41">
                  <c:v>16238</c:v>
                </c:pt>
                <c:pt idx="42">
                  <c:v>17172</c:v>
                </c:pt>
                <c:pt idx="43">
                  <c:v>10426</c:v>
                </c:pt>
                <c:pt idx="44">
                  <c:v>12500</c:v>
                </c:pt>
                <c:pt idx="45">
                  <c:v>14316</c:v>
                </c:pt>
                <c:pt idx="46">
                  <c:v>7373</c:v>
                </c:pt>
                <c:pt idx="47">
                  <c:v>7056</c:v>
                </c:pt>
                <c:pt idx="48">
                  <c:v>7582</c:v>
                </c:pt>
                <c:pt idx="49">
                  <c:v>8579</c:v>
                </c:pt>
                <c:pt idx="50">
                  <c:v>10670</c:v>
                </c:pt>
                <c:pt idx="51">
                  <c:v>11777</c:v>
                </c:pt>
                <c:pt idx="52">
                  <c:v>13377</c:v>
                </c:pt>
                <c:pt idx="53">
                  <c:v>13641</c:v>
                </c:pt>
                <c:pt idx="54">
                  <c:v>14673</c:v>
                </c:pt>
                <c:pt idx="55">
                  <c:v>13883</c:v>
                </c:pt>
                <c:pt idx="56">
                  <c:v>15755</c:v>
                </c:pt>
                <c:pt idx="57">
                  <c:v>15742</c:v>
                </c:pt>
                <c:pt idx="58">
                  <c:v>14917</c:v>
                </c:pt>
                <c:pt idx="59">
                  <c:v>18723</c:v>
                </c:pt>
                <c:pt idx="60">
                  <c:v>21321</c:v>
                </c:pt>
                <c:pt idx="61">
                  <c:v>20652</c:v>
                </c:pt>
                <c:pt idx="62">
                  <c:v>21183</c:v>
                </c:pt>
                <c:pt idx="63">
                  <c:v>18629</c:v>
                </c:pt>
                <c:pt idx="64">
                  <c:v>18643</c:v>
                </c:pt>
              </c:numCache>
            </c:numRef>
          </c:val>
        </c:ser>
        <c:ser>
          <c:idx val="1"/>
          <c:order val="1"/>
          <c:tx>
            <c:strRef>
              <c:f>List1!$E$2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List1!$A$3:$A$67</c:f>
              <c:numCache>
                <c:ptCount val="65"/>
                <c:pt idx="0">
                  <c:v>1948</c:v>
                </c:pt>
                <c:pt idx="2">
                  <c:v>1950</c:v>
                </c:pt>
                <c:pt idx="7">
                  <c:v>1955</c:v>
                </c:pt>
                <c:pt idx="12">
                  <c:v>1960</c:v>
                </c:pt>
                <c:pt idx="17">
                  <c:v>1965</c:v>
                </c:pt>
                <c:pt idx="22">
                  <c:v>1970</c:v>
                </c:pt>
                <c:pt idx="27">
                  <c:v>1975</c:v>
                </c:pt>
                <c:pt idx="32">
                  <c:v>1980</c:v>
                </c:pt>
                <c:pt idx="37">
                  <c:v>1985</c:v>
                </c:pt>
                <c:pt idx="42">
                  <c:v>1990</c:v>
                </c:pt>
                <c:pt idx="47">
                  <c:v>1995</c:v>
                </c:pt>
                <c:pt idx="52">
                  <c:v>2000</c:v>
                </c:pt>
                <c:pt idx="57">
                  <c:v>2005</c:v>
                </c:pt>
                <c:pt idx="62">
                  <c:v>2010</c:v>
                </c:pt>
                <c:pt idx="64">
                  <c:v>2012</c:v>
                </c:pt>
              </c:numCache>
            </c:numRef>
          </c:cat>
          <c:val>
            <c:numRef>
              <c:f>List1!$E$3:$E$67</c:f>
              <c:numCache>
                <c:ptCount val="65"/>
                <c:pt idx="0">
                  <c:v>-4007</c:v>
                </c:pt>
                <c:pt idx="1">
                  <c:v>-11767</c:v>
                </c:pt>
                <c:pt idx="2">
                  <c:v>-20855</c:v>
                </c:pt>
                <c:pt idx="3">
                  <c:v>-16149</c:v>
                </c:pt>
                <c:pt idx="4">
                  <c:v>-20026</c:v>
                </c:pt>
                <c:pt idx="5">
                  <c:v>-21520</c:v>
                </c:pt>
                <c:pt idx="6">
                  <c:v>-17737</c:v>
                </c:pt>
                <c:pt idx="7">
                  <c:v>-23866</c:v>
                </c:pt>
                <c:pt idx="8">
                  <c:v>-23294</c:v>
                </c:pt>
                <c:pt idx="9">
                  <c:v>-20643</c:v>
                </c:pt>
                <c:pt idx="10">
                  <c:v>-24691</c:v>
                </c:pt>
                <c:pt idx="11">
                  <c:v>-34433</c:v>
                </c:pt>
                <c:pt idx="12">
                  <c:v>-41781</c:v>
                </c:pt>
                <c:pt idx="13">
                  <c:v>-39939</c:v>
                </c:pt>
                <c:pt idx="14">
                  <c:v>-43003</c:v>
                </c:pt>
                <c:pt idx="15">
                  <c:v>-41155</c:v>
                </c:pt>
                <c:pt idx="16">
                  <c:v>-40478</c:v>
                </c:pt>
                <c:pt idx="17">
                  <c:v>-41815</c:v>
                </c:pt>
                <c:pt idx="18">
                  <c:v>-39968</c:v>
                </c:pt>
                <c:pt idx="19">
                  <c:v>-43781</c:v>
                </c:pt>
                <c:pt idx="20">
                  <c:v>-48636</c:v>
                </c:pt>
                <c:pt idx="21">
                  <c:v>-46234</c:v>
                </c:pt>
                <c:pt idx="22">
                  <c:v>-61402</c:v>
                </c:pt>
                <c:pt idx="23">
                  <c:v>-55558</c:v>
                </c:pt>
                <c:pt idx="24">
                  <c:v>-58726</c:v>
                </c:pt>
                <c:pt idx="25">
                  <c:v>-59170</c:v>
                </c:pt>
                <c:pt idx="26">
                  <c:v>-64822</c:v>
                </c:pt>
                <c:pt idx="27">
                  <c:v>-71350</c:v>
                </c:pt>
                <c:pt idx="28">
                  <c:v>-60739</c:v>
                </c:pt>
                <c:pt idx="29">
                  <c:v>-61717</c:v>
                </c:pt>
                <c:pt idx="30">
                  <c:v>-59206</c:v>
                </c:pt>
                <c:pt idx="31">
                  <c:v>-54723</c:v>
                </c:pt>
                <c:pt idx="32">
                  <c:v>-60884</c:v>
                </c:pt>
                <c:pt idx="33">
                  <c:v>-45090</c:v>
                </c:pt>
                <c:pt idx="34">
                  <c:v>-42738</c:v>
                </c:pt>
                <c:pt idx="35">
                  <c:v>-38528</c:v>
                </c:pt>
                <c:pt idx="36">
                  <c:v>-39269</c:v>
                </c:pt>
                <c:pt idx="37">
                  <c:v>-48288</c:v>
                </c:pt>
                <c:pt idx="38">
                  <c:v>-31851</c:v>
                </c:pt>
                <c:pt idx="39">
                  <c:v>-33312</c:v>
                </c:pt>
                <c:pt idx="40">
                  <c:v>-35970</c:v>
                </c:pt>
                <c:pt idx="41">
                  <c:v>-38835</c:v>
                </c:pt>
                <c:pt idx="42">
                  <c:v>-27422</c:v>
                </c:pt>
                <c:pt idx="43">
                  <c:v>-31293</c:v>
                </c:pt>
                <c:pt idx="44">
                  <c:v>-23897</c:v>
                </c:pt>
                <c:pt idx="45">
                  <c:v>-17193</c:v>
                </c:pt>
                <c:pt idx="46">
                  <c:v>-10789</c:v>
                </c:pt>
                <c:pt idx="47">
                  <c:v>-5942</c:v>
                </c:pt>
                <c:pt idx="48">
                  <c:v>-6900</c:v>
                </c:pt>
                <c:pt idx="49">
                  <c:v>-8178</c:v>
                </c:pt>
                <c:pt idx="50">
                  <c:v>-11513</c:v>
                </c:pt>
                <c:pt idx="51">
                  <c:v>-11957</c:v>
                </c:pt>
                <c:pt idx="52">
                  <c:v>-11830</c:v>
                </c:pt>
                <c:pt idx="53">
                  <c:v>-11117</c:v>
                </c:pt>
                <c:pt idx="54">
                  <c:v>-12618</c:v>
                </c:pt>
                <c:pt idx="55">
                  <c:v>-13244</c:v>
                </c:pt>
                <c:pt idx="56">
                  <c:v>-16513</c:v>
                </c:pt>
                <c:pt idx="57">
                  <c:v>-17121</c:v>
                </c:pt>
                <c:pt idx="58">
                  <c:v>-15273</c:v>
                </c:pt>
                <c:pt idx="59">
                  <c:v>-22926</c:v>
                </c:pt>
                <c:pt idx="60">
                  <c:v>-17059</c:v>
                </c:pt>
                <c:pt idx="61">
                  <c:v>-17821</c:v>
                </c:pt>
                <c:pt idx="62">
                  <c:v>-15259</c:v>
                </c:pt>
                <c:pt idx="63">
                  <c:v>-10001</c:v>
                </c:pt>
                <c:pt idx="64">
                  <c:v>-10834</c:v>
                </c:pt>
              </c:numCache>
            </c:numRef>
          </c:val>
        </c:ser>
        <c:overlap val="100"/>
        <c:gapWidth val="0"/>
        <c:axId val="3126222"/>
        <c:axId val="28135999"/>
      </c:barChart>
      <c:catAx>
        <c:axId val="3126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35999"/>
        <c:crosses val="autoZero"/>
        <c:auto val="1"/>
        <c:lblOffset val="0"/>
        <c:tickLblSkip val="1"/>
        <c:noMultiLvlLbl val="0"/>
      </c:catAx>
      <c:valAx>
        <c:axId val="281359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312622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0.7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0.45225</cdr:y>
    </cdr:from>
    <cdr:to>
      <cdr:x>0.798</cdr:x>
      <cdr:y>0.597</cdr:y>
    </cdr:to>
    <cdr:sp>
      <cdr:nvSpPr>
        <cdr:cNvPr id="1" name="TextBox 1"/>
        <cdr:cNvSpPr txBox="1">
          <a:spLocks noChangeArrowheads="1"/>
        </cdr:cNvSpPr>
      </cdr:nvSpPr>
      <cdr:spPr>
        <a:xfrm>
          <a:off x="5924550" y="2800350"/>
          <a:ext cx="914400" cy="895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Byty
v rodinných domech</a:t>
          </a:r>
        </a:p>
      </cdr:txBody>
    </cdr:sp>
  </cdr:relSizeAnchor>
  <cdr:relSizeAnchor xmlns:cdr="http://schemas.openxmlformats.org/drawingml/2006/chartDrawing">
    <cdr:from>
      <cdr:x>0.41975</cdr:x>
      <cdr:y>0.45225</cdr:y>
    </cdr:from>
    <cdr:to>
      <cdr:x>0.6175</cdr:x>
      <cdr:y>0.597</cdr:y>
    </cdr:to>
    <cdr:sp>
      <cdr:nvSpPr>
        <cdr:cNvPr id="2" name="TextBox 2"/>
        <cdr:cNvSpPr txBox="1">
          <a:spLocks noChangeArrowheads="1"/>
        </cdr:cNvSpPr>
      </cdr:nvSpPr>
      <cdr:spPr>
        <a:xfrm>
          <a:off x="3590925" y="2800350"/>
          <a:ext cx="1695450" cy="895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Byty v bytových domech a ostatních formách bytové výstavby</a:t>
          </a:r>
        </a:p>
      </cdr:txBody>
    </cdr:sp>
  </cdr:relSizeAnchor>
  <cdr:relSizeAnchor xmlns:cdr="http://schemas.openxmlformats.org/drawingml/2006/chartDrawing">
    <cdr:from>
      <cdr:x>0.7925</cdr:x>
      <cdr:y>0.96875</cdr:y>
    </cdr:from>
    <cdr:to>
      <cdr:x>0.85775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791325" y="60102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20 000</a:t>
          </a:r>
        </a:p>
      </cdr:txBody>
    </cdr:sp>
  </cdr:relSizeAnchor>
  <cdr:relSizeAnchor xmlns:cdr="http://schemas.openxmlformats.org/drawingml/2006/chartDrawing">
    <cdr:from>
      <cdr:x>0.48875</cdr:x>
      <cdr:y>0.96875</cdr:y>
    </cdr:from>
    <cdr:to>
      <cdr:x>0.55325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4181475" y="60102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20 000</a:t>
          </a:r>
        </a:p>
      </cdr:txBody>
    </cdr:sp>
  </cdr:relSizeAnchor>
  <cdr:relSizeAnchor xmlns:cdr="http://schemas.openxmlformats.org/drawingml/2006/chartDrawing">
    <cdr:from>
      <cdr:x>0.33325</cdr:x>
      <cdr:y>0.96875</cdr:y>
    </cdr:from>
    <cdr:to>
      <cdr:x>0.3975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2847975" y="60102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40 000</a:t>
          </a:r>
        </a:p>
      </cdr:txBody>
    </cdr:sp>
  </cdr:relSizeAnchor>
  <cdr:relSizeAnchor xmlns:cdr="http://schemas.openxmlformats.org/drawingml/2006/chartDrawing">
    <cdr:from>
      <cdr:x>0.17675</cdr:x>
      <cdr:y>0.96875</cdr:y>
    </cdr:from>
    <cdr:to>
      <cdr:x>0.241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1514475" y="60102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60 000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0.0855</cdr:x>
      <cdr:y>0.036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Graf 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48">
      <selection activeCell="A67" sqref="A67"/>
    </sheetView>
  </sheetViews>
  <sheetFormatPr defaultColWidth="9.00390625" defaultRowHeight="12.75"/>
  <cols>
    <col min="4" max="4" width="10.125" style="0" customWidth="1"/>
  </cols>
  <sheetData>
    <row r="1" spans="2:5" ht="12.75">
      <c r="B1" s="12" t="s">
        <v>0</v>
      </c>
      <c r="C1" s="12" t="s">
        <v>1</v>
      </c>
      <c r="D1" s="12"/>
      <c r="E1" s="12"/>
    </row>
    <row r="2" spans="2:5" ht="32.25" customHeight="1">
      <c r="B2" s="12"/>
      <c r="C2" s="7" t="s">
        <v>2</v>
      </c>
      <c r="D2" s="7" t="s">
        <v>3</v>
      </c>
      <c r="E2" s="8" t="s">
        <v>4</v>
      </c>
    </row>
    <row r="3" spans="1:6" ht="12.75">
      <c r="A3">
        <f>+B3</f>
        <v>1948</v>
      </c>
      <c r="B3" s="1">
        <v>1948</v>
      </c>
      <c r="C3" s="3">
        <v>11017</v>
      </c>
      <c r="D3" s="3">
        <v>7010</v>
      </c>
      <c r="E3" s="4">
        <f>+D3-C3</f>
        <v>-4007</v>
      </c>
      <c r="F3" s="9">
        <v>48</v>
      </c>
    </row>
    <row r="4" spans="1:6" ht="12.75">
      <c r="B4" s="1">
        <v>1949</v>
      </c>
      <c r="C4" s="3">
        <v>15978</v>
      </c>
      <c r="D4" s="3">
        <v>4211</v>
      </c>
      <c r="E4" s="4">
        <f aca="true" t="shared" si="0" ref="E4:E67">+D4-C4</f>
        <v>-11767</v>
      </c>
      <c r="F4" s="9">
        <f>1+F3</f>
        <v>49</v>
      </c>
    </row>
    <row r="5" spans="1:6" ht="12.75">
      <c r="A5">
        <f>+B5</f>
        <v>1950</v>
      </c>
      <c r="B5" s="1">
        <v>1950</v>
      </c>
      <c r="C5" s="3">
        <v>22685</v>
      </c>
      <c r="D5" s="3">
        <v>1830</v>
      </c>
      <c r="E5" s="4">
        <f t="shared" si="0"/>
        <v>-20855</v>
      </c>
      <c r="F5" s="9">
        <f aca="true" t="shared" si="1" ref="F5:F54">1+F4</f>
        <v>50</v>
      </c>
    </row>
    <row r="6" spans="1:6" ht="12.75">
      <c r="B6" s="1">
        <v>1951</v>
      </c>
      <c r="C6" s="3">
        <v>18970</v>
      </c>
      <c r="D6" s="3">
        <v>2821</v>
      </c>
      <c r="E6" s="4">
        <f t="shared" si="0"/>
        <v>-16149</v>
      </c>
      <c r="F6" s="9">
        <f t="shared" si="1"/>
        <v>51</v>
      </c>
    </row>
    <row r="7" spans="1:6" ht="12.75">
      <c r="B7" s="1">
        <v>1952</v>
      </c>
      <c r="C7" s="3">
        <v>21079</v>
      </c>
      <c r="D7" s="3">
        <v>1053</v>
      </c>
      <c r="E7" s="4">
        <f t="shared" si="0"/>
        <v>-20026</v>
      </c>
      <c r="F7" s="9">
        <f t="shared" si="1"/>
        <v>52</v>
      </c>
    </row>
    <row r="8" spans="1:6" ht="12.75">
      <c r="B8" s="1">
        <v>1953</v>
      </c>
      <c r="C8" s="3">
        <v>23631</v>
      </c>
      <c r="D8" s="3">
        <v>2111</v>
      </c>
      <c r="E8" s="4">
        <f t="shared" si="0"/>
        <v>-21520</v>
      </c>
      <c r="F8" s="9">
        <f t="shared" si="1"/>
        <v>53</v>
      </c>
    </row>
    <row r="9" spans="1:6" ht="12.75">
      <c r="B9" s="1">
        <v>1954</v>
      </c>
      <c r="C9" s="3">
        <v>21109</v>
      </c>
      <c r="D9" s="3">
        <v>3372</v>
      </c>
      <c r="E9" s="4">
        <f t="shared" si="0"/>
        <v>-17737</v>
      </c>
      <c r="F9" s="9">
        <f t="shared" si="1"/>
        <v>54</v>
      </c>
    </row>
    <row r="10" spans="1:6" ht="12.75">
      <c r="A10">
        <f>+B10</f>
        <v>1955</v>
      </c>
      <c r="B10" s="1">
        <v>1955</v>
      </c>
      <c r="C10" s="3">
        <v>30459</v>
      </c>
      <c r="D10" s="3">
        <v>6593</v>
      </c>
      <c r="E10" s="4">
        <f t="shared" si="0"/>
        <v>-23866</v>
      </c>
      <c r="F10" s="9">
        <f t="shared" si="1"/>
        <v>55</v>
      </c>
    </row>
    <row r="11" spans="1:6" ht="12.75">
      <c r="B11" s="1">
        <v>1956</v>
      </c>
      <c r="C11" s="3">
        <v>31238</v>
      </c>
      <c r="D11" s="3">
        <v>7944</v>
      </c>
      <c r="E11" s="4">
        <f t="shared" si="0"/>
        <v>-23294</v>
      </c>
      <c r="F11" s="9">
        <f t="shared" si="1"/>
        <v>56</v>
      </c>
    </row>
    <row r="12" spans="1:6" ht="12.75">
      <c r="B12" s="1">
        <v>1957</v>
      </c>
      <c r="C12" s="3">
        <v>28657</v>
      </c>
      <c r="D12" s="3">
        <v>8014</v>
      </c>
      <c r="E12" s="4">
        <f t="shared" si="0"/>
        <v>-20643</v>
      </c>
      <c r="F12" s="9">
        <f t="shared" si="1"/>
        <v>57</v>
      </c>
    </row>
    <row r="13" spans="1:6" ht="12.75">
      <c r="B13" s="1">
        <v>1958</v>
      </c>
      <c r="C13" s="3">
        <v>28434</v>
      </c>
      <c r="D13" s="3">
        <v>3743</v>
      </c>
      <c r="E13" s="4">
        <f t="shared" si="0"/>
        <v>-24691</v>
      </c>
      <c r="F13" s="9">
        <f t="shared" si="1"/>
        <v>58</v>
      </c>
    </row>
    <row r="14" spans="1:6" ht="12.75">
      <c r="B14" s="1">
        <v>1959</v>
      </c>
      <c r="C14" s="3">
        <v>42852</v>
      </c>
      <c r="D14" s="3">
        <v>8419</v>
      </c>
      <c r="E14" s="4">
        <f t="shared" si="0"/>
        <v>-34433</v>
      </c>
      <c r="F14" s="9">
        <f t="shared" si="1"/>
        <v>59</v>
      </c>
    </row>
    <row r="15" spans="1:6" ht="12.75">
      <c r="A15">
        <f>+B15</f>
        <v>1960</v>
      </c>
      <c r="B15" s="1">
        <v>1960</v>
      </c>
      <c r="C15" s="3">
        <v>50804</v>
      </c>
      <c r="D15" s="3">
        <v>9023</v>
      </c>
      <c r="E15" s="4">
        <f t="shared" si="0"/>
        <v>-41781</v>
      </c>
      <c r="F15" s="9">
        <f t="shared" si="1"/>
        <v>60</v>
      </c>
    </row>
    <row r="16" spans="1:6" ht="12.75">
      <c r="B16" s="1">
        <v>1961</v>
      </c>
      <c r="C16" s="3">
        <v>50449</v>
      </c>
      <c r="D16" s="3">
        <v>10510</v>
      </c>
      <c r="E16" s="4">
        <f t="shared" si="0"/>
        <v>-39939</v>
      </c>
      <c r="F16" s="9">
        <f t="shared" si="1"/>
        <v>61</v>
      </c>
    </row>
    <row r="17" spans="1:6" ht="12.75">
      <c r="B17" s="1">
        <v>1962</v>
      </c>
      <c r="C17" s="3">
        <v>51773</v>
      </c>
      <c r="D17" s="3">
        <v>8770</v>
      </c>
      <c r="E17" s="4">
        <f t="shared" si="0"/>
        <v>-43003</v>
      </c>
      <c r="F17" s="9">
        <f t="shared" si="1"/>
        <v>62</v>
      </c>
    </row>
    <row r="18" spans="1:6" ht="12.75">
      <c r="B18" s="1">
        <v>1963</v>
      </c>
      <c r="C18" s="3">
        <v>48729</v>
      </c>
      <c r="D18" s="3">
        <v>7574</v>
      </c>
      <c r="E18" s="4">
        <f t="shared" si="0"/>
        <v>-41155</v>
      </c>
      <c r="F18" s="9">
        <f t="shared" si="1"/>
        <v>63</v>
      </c>
    </row>
    <row r="19" spans="1:6" ht="12.75">
      <c r="B19" s="1">
        <v>1964</v>
      </c>
      <c r="C19" s="3">
        <v>47064</v>
      </c>
      <c r="D19" s="3">
        <v>6586</v>
      </c>
      <c r="E19" s="4">
        <f t="shared" si="0"/>
        <v>-40478</v>
      </c>
      <c r="F19" s="9">
        <f t="shared" si="1"/>
        <v>64</v>
      </c>
    </row>
    <row r="20" spans="1:6" ht="12.75">
      <c r="A20">
        <f>+B20</f>
        <v>1965</v>
      </c>
      <c r="B20" s="1">
        <v>1965</v>
      </c>
      <c r="C20" s="3">
        <v>48200</v>
      </c>
      <c r="D20" s="3">
        <v>6385</v>
      </c>
      <c r="E20" s="4">
        <f t="shared" si="0"/>
        <v>-41815</v>
      </c>
      <c r="F20" s="9">
        <f t="shared" si="1"/>
        <v>65</v>
      </c>
    </row>
    <row r="21" spans="1:6" ht="12.75">
      <c r="B21" s="1">
        <v>1966</v>
      </c>
      <c r="C21" s="3">
        <v>45342</v>
      </c>
      <c r="D21" s="3">
        <v>5374</v>
      </c>
      <c r="E21" s="4">
        <f t="shared" si="0"/>
        <v>-39968</v>
      </c>
      <c r="F21" s="9">
        <f t="shared" si="1"/>
        <v>66</v>
      </c>
    </row>
    <row r="22" spans="1:6" ht="12.75">
      <c r="B22" s="1">
        <v>1967</v>
      </c>
      <c r="C22" s="3">
        <v>50295</v>
      </c>
      <c r="D22" s="3">
        <v>6514</v>
      </c>
      <c r="E22" s="4">
        <f t="shared" si="0"/>
        <v>-43781</v>
      </c>
      <c r="F22" s="9">
        <f t="shared" si="1"/>
        <v>67</v>
      </c>
    </row>
    <row r="23" spans="1:6" ht="12.75">
      <c r="B23" s="1">
        <v>1968</v>
      </c>
      <c r="C23" s="3">
        <v>55624</v>
      </c>
      <c r="D23" s="3">
        <v>6988</v>
      </c>
      <c r="E23" s="4">
        <f t="shared" si="0"/>
        <v>-48636</v>
      </c>
      <c r="F23" s="9">
        <f t="shared" si="1"/>
        <v>68</v>
      </c>
    </row>
    <row r="24" spans="1:6" ht="12.75">
      <c r="B24" s="1">
        <v>1969</v>
      </c>
      <c r="C24" s="3">
        <v>54787</v>
      </c>
      <c r="D24" s="3">
        <v>8553</v>
      </c>
      <c r="E24" s="4">
        <f t="shared" si="0"/>
        <v>-46234</v>
      </c>
      <c r="F24" s="9">
        <f t="shared" si="1"/>
        <v>69</v>
      </c>
    </row>
    <row r="25" spans="1:6" ht="12.75">
      <c r="A25">
        <f>+B25</f>
        <v>1970</v>
      </c>
      <c r="B25" s="1">
        <v>1970</v>
      </c>
      <c r="C25" s="3">
        <v>73445</v>
      </c>
      <c r="D25" s="3">
        <v>12043</v>
      </c>
      <c r="E25" s="4">
        <f t="shared" si="0"/>
        <v>-61402</v>
      </c>
      <c r="F25" s="9">
        <f t="shared" si="1"/>
        <v>70</v>
      </c>
    </row>
    <row r="26" spans="1:6" ht="12.75">
      <c r="B26" s="1">
        <v>1971</v>
      </c>
      <c r="C26" s="3">
        <v>70226</v>
      </c>
      <c r="D26" s="3">
        <v>14668</v>
      </c>
      <c r="E26" s="4">
        <f t="shared" si="0"/>
        <v>-55558</v>
      </c>
      <c r="F26" s="9">
        <f t="shared" si="1"/>
        <v>71</v>
      </c>
    </row>
    <row r="27" spans="1:6" ht="12.75">
      <c r="B27" s="1">
        <v>1972</v>
      </c>
      <c r="C27" s="3">
        <v>75414</v>
      </c>
      <c r="D27" s="3">
        <v>16688</v>
      </c>
      <c r="E27" s="4">
        <f t="shared" si="0"/>
        <v>-58726</v>
      </c>
      <c r="F27" s="9">
        <f t="shared" si="1"/>
        <v>72</v>
      </c>
    </row>
    <row r="28" spans="1:6" ht="12.75">
      <c r="B28" s="1">
        <v>1973</v>
      </c>
      <c r="C28" s="3">
        <v>77695</v>
      </c>
      <c r="D28" s="3">
        <v>18525</v>
      </c>
      <c r="E28" s="4">
        <f t="shared" si="0"/>
        <v>-59170</v>
      </c>
      <c r="F28" s="9">
        <f t="shared" si="1"/>
        <v>73</v>
      </c>
    </row>
    <row r="29" spans="1:6" ht="12.75">
      <c r="B29" s="1">
        <v>1974</v>
      </c>
      <c r="C29" s="3">
        <v>85616</v>
      </c>
      <c r="D29" s="3">
        <v>20794</v>
      </c>
      <c r="E29" s="4">
        <f t="shared" si="0"/>
        <v>-64822</v>
      </c>
      <c r="F29" s="9">
        <f t="shared" si="1"/>
        <v>74</v>
      </c>
    </row>
    <row r="30" spans="1:6" ht="12.75">
      <c r="A30">
        <f>+B30</f>
        <v>1975</v>
      </c>
      <c r="B30" s="1">
        <v>1975</v>
      </c>
      <c r="C30" s="3">
        <v>97104</v>
      </c>
      <c r="D30" s="3">
        <v>25754</v>
      </c>
      <c r="E30" s="4">
        <f t="shared" si="0"/>
        <v>-71350</v>
      </c>
      <c r="F30" s="9">
        <f t="shared" si="1"/>
        <v>75</v>
      </c>
    </row>
    <row r="31" spans="1:6" ht="12.75">
      <c r="B31" s="1">
        <v>1976</v>
      </c>
      <c r="C31" s="3">
        <v>86350</v>
      </c>
      <c r="D31" s="3">
        <v>25611</v>
      </c>
      <c r="E31" s="4">
        <f t="shared" si="0"/>
        <v>-60739</v>
      </c>
      <c r="F31" s="9">
        <f t="shared" si="1"/>
        <v>76</v>
      </c>
    </row>
    <row r="32" spans="1:6" ht="12.75">
      <c r="B32" s="1">
        <v>1977</v>
      </c>
      <c r="C32" s="3">
        <v>87872</v>
      </c>
      <c r="D32" s="3">
        <v>26155</v>
      </c>
      <c r="E32" s="4">
        <f t="shared" si="0"/>
        <v>-61717</v>
      </c>
      <c r="F32" s="9">
        <f t="shared" si="1"/>
        <v>77</v>
      </c>
    </row>
    <row r="33" spans="1:6" ht="12.75">
      <c r="B33" s="1">
        <v>1978</v>
      </c>
      <c r="C33" s="3">
        <v>83273</v>
      </c>
      <c r="D33" s="3">
        <v>24067</v>
      </c>
      <c r="E33" s="4">
        <f t="shared" si="0"/>
        <v>-59206</v>
      </c>
      <c r="F33" s="9">
        <f t="shared" si="1"/>
        <v>78</v>
      </c>
    </row>
    <row r="34" spans="1:6" ht="12.75">
      <c r="B34" s="1">
        <v>1979</v>
      </c>
      <c r="C34" s="3">
        <v>77094</v>
      </c>
      <c r="D34" s="3">
        <v>22371</v>
      </c>
      <c r="E34" s="4">
        <f t="shared" si="0"/>
        <v>-54723</v>
      </c>
      <c r="F34" s="9">
        <f t="shared" si="1"/>
        <v>79</v>
      </c>
    </row>
    <row r="35" spans="1:6" ht="12.75">
      <c r="A35">
        <f>+B35</f>
        <v>1980</v>
      </c>
      <c r="B35" s="1">
        <v>1980</v>
      </c>
      <c r="C35" s="3">
        <v>80661</v>
      </c>
      <c r="D35" s="3">
        <v>19777</v>
      </c>
      <c r="E35" s="4">
        <f t="shared" si="0"/>
        <v>-60884</v>
      </c>
      <c r="F35" s="9">
        <f t="shared" si="1"/>
        <v>80</v>
      </c>
    </row>
    <row r="36" spans="1:6" ht="12.75">
      <c r="B36" s="1">
        <v>1981</v>
      </c>
      <c r="C36" s="3">
        <v>63084</v>
      </c>
      <c r="D36" s="3">
        <v>17994</v>
      </c>
      <c r="E36" s="4">
        <f t="shared" si="0"/>
        <v>-45090</v>
      </c>
      <c r="F36" s="9">
        <f t="shared" si="1"/>
        <v>81</v>
      </c>
    </row>
    <row r="37" spans="1:6" ht="12.75">
      <c r="B37" s="1">
        <v>1982</v>
      </c>
      <c r="C37" s="3">
        <v>61400</v>
      </c>
      <c r="D37" s="3">
        <v>18662</v>
      </c>
      <c r="E37" s="4">
        <f t="shared" si="0"/>
        <v>-42738</v>
      </c>
      <c r="F37" s="9">
        <f t="shared" si="1"/>
        <v>82</v>
      </c>
    </row>
    <row r="38" spans="1:6" ht="12.75">
      <c r="B38" s="1">
        <v>1983</v>
      </c>
      <c r="C38" s="3">
        <v>57078</v>
      </c>
      <c r="D38" s="3">
        <v>18550</v>
      </c>
      <c r="E38" s="4">
        <f t="shared" si="0"/>
        <v>-38528</v>
      </c>
      <c r="F38" s="9">
        <f t="shared" si="1"/>
        <v>83</v>
      </c>
    </row>
    <row r="39" spans="1:6" ht="12.75">
      <c r="B39" s="1">
        <v>1984</v>
      </c>
      <c r="C39" s="3">
        <v>57298</v>
      </c>
      <c r="D39" s="3">
        <v>18029</v>
      </c>
      <c r="E39" s="4">
        <f t="shared" si="0"/>
        <v>-39269</v>
      </c>
      <c r="F39" s="9">
        <f t="shared" si="1"/>
        <v>84</v>
      </c>
    </row>
    <row r="40" spans="1:6" ht="12.75">
      <c r="A40">
        <f>+B40</f>
        <v>1985</v>
      </c>
      <c r="B40" s="1">
        <v>1985</v>
      </c>
      <c r="C40" s="3">
        <v>66678</v>
      </c>
      <c r="D40" s="3">
        <v>18390</v>
      </c>
      <c r="E40" s="4">
        <f t="shared" si="0"/>
        <v>-48288</v>
      </c>
      <c r="F40" s="9">
        <f t="shared" si="1"/>
        <v>85</v>
      </c>
    </row>
    <row r="41" spans="1:6" ht="12.75">
      <c r="B41" s="1">
        <v>1986</v>
      </c>
      <c r="C41" s="3">
        <v>47080</v>
      </c>
      <c r="D41" s="3">
        <v>15229</v>
      </c>
      <c r="E41" s="4">
        <f t="shared" si="0"/>
        <v>-31851</v>
      </c>
      <c r="F41" s="9">
        <f t="shared" si="1"/>
        <v>86</v>
      </c>
    </row>
    <row r="42" spans="1:6" ht="12.75">
      <c r="B42" s="1">
        <v>1987</v>
      </c>
      <c r="C42" s="3">
        <v>49000</v>
      </c>
      <c r="D42" s="3">
        <v>15688</v>
      </c>
      <c r="E42" s="4">
        <f t="shared" si="0"/>
        <v>-33312</v>
      </c>
      <c r="F42" s="9">
        <f t="shared" si="1"/>
        <v>87</v>
      </c>
    </row>
    <row r="43" spans="1:6" ht="12.75">
      <c r="B43" s="1">
        <v>1988</v>
      </c>
      <c r="C43" s="3">
        <v>50700</v>
      </c>
      <c r="D43" s="3">
        <v>14730</v>
      </c>
      <c r="E43" s="4">
        <f t="shared" si="0"/>
        <v>-35970</v>
      </c>
      <c r="F43" s="9">
        <f t="shared" si="1"/>
        <v>88</v>
      </c>
    </row>
    <row r="44" spans="1:6" ht="12.75">
      <c r="B44" s="1">
        <v>1989</v>
      </c>
      <c r="C44" s="3">
        <v>55073</v>
      </c>
      <c r="D44" s="3">
        <v>16238</v>
      </c>
      <c r="E44" s="4">
        <f t="shared" si="0"/>
        <v>-38835</v>
      </c>
      <c r="F44" s="9">
        <f t="shared" si="1"/>
        <v>89</v>
      </c>
    </row>
    <row r="45" spans="1:6" ht="12.75">
      <c r="A45">
        <f>+B45</f>
        <v>1990</v>
      </c>
      <c r="B45" s="1">
        <v>1990</v>
      </c>
      <c r="C45" s="3">
        <v>44594</v>
      </c>
      <c r="D45" s="3">
        <v>17172</v>
      </c>
      <c r="E45" s="4">
        <f t="shared" si="0"/>
        <v>-27422</v>
      </c>
      <c r="F45" s="9">
        <f t="shared" si="1"/>
        <v>90</v>
      </c>
    </row>
    <row r="46" spans="1:6" ht="12.75">
      <c r="B46" s="1">
        <v>1991</v>
      </c>
      <c r="C46" s="3">
        <v>41719</v>
      </c>
      <c r="D46" s="3">
        <v>10426</v>
      </c>
      <c r="E46" s="4">
        <f t="shared" si="0"/>
        <v>-31293</v>
      </c>
      <c r="F46" s="9">
        <f t="shared" si="1"/>
        <v>91</v>
      </c>
    </row>
    <row r="47" spans="1:6" ht="12.75">
      <c r="B47" s="1">
        <v>1992</v>
      </c>
      <c r="C47" s="3">
        <v>36397</v>
      </c>
      <c r="D47" s="3">
        <v>12500</v>
      </c>
      <c r="E47" s="4">
        <f t="shared" si="0"/>
        <v>-23897</v>
      </c>
      <c r="F47" s="9">
        <f t="shared" si="1"/>
        <v>92</v>
      </c>
    </row>
    <row r="48" spans="1:6" ht="12.75">
      <c r="B48" s="1">
        <v>1993</v>
      </c>
      <c r="C48" s="3">
        <v>31509</v>
      </c>
      <c r="D48" s="3">
        <v>14316</v>
      </c>
      <c r="E48" s="4">
        <f t="shared" si="0"/>
        <v>-17193</v>
      </c>
      <c r="F48" s="9">
        <f t="shared" si="1"/>
        <v>93</v>
      </c>
    </row>
    <row r="49" spans="1:6" ht="12.75">
      <c r="B49" s="1">
        <v>1994</v>
      </c>
      <c r="C49" s="3">
        <v>18162</v>
      </c>
      <c r="D49" s="3">
        <v>7373</v>
      </c>
      <c r="E49" s="4">
        <f t="shared" si="0"/>
        <v>-10789</v>
      </c>
      <c r="F49" s="9">
        <f t="shared" si="1"/>
        <v>94</v>
      </c>
    </row>
    <row r="50" spans="1:6" ht="12.75">
      <c r="A50">
        <f>+B50</f>
        <v>1995</v>
      </c>
      <c r="B50" s="1">
        <v>1995</v>
      </c>
      <c r="C50" s="3">
        <v>12998</v>
      </c>
      <c r="D50" s="3">
        <v>7056</v>
      </c>
      <c r="E50" s="4">
        <f t="shared" si="0"/>
        <v>-5942</v>
      </c>
      <c r="F50" s="9">
        <f t="shared" si="1"/>
        <v>95</v>
      </c>
    </row>
    <row r="51" spans="1:6" ht="12.75">
      <c r="B51" s="1">
        <v>1996</v>
      </c>
      <c r="C51" s="3">
        <v>14482</v>
      </c>
      <c r="D51" s="3">
        <v>7582</v>
      </c>
      <c r="E51" s="4">
        <f t="shared" si="0"/>
        <v>-6900</v>
      </c>
      <c r="F51" s="9">
        <f t="shared" si="1"/>
        <v>96</v>
      </c>
    </row>
    <row r="52" spans="1:6" ht="12.75">
      <c r="B52" s="1">
        <v>1997</v>
      </c>
      <c r="C52" s="3">
        <v>16757</v>
      </c>
      <c r="D52" s="3">
        <v>8579</v>
      </c>
      <c r="E52" s="4">
        <f t="shared" si="0"/>
        <v>-8178</v>
      </c>
      <c r="F52" s="9">
        <f t="shared" si="1"/>
        <v>97</v>
      </c>
    </row>
    <row r="53" spans="1:6" ht="12.75">
      <c r="B53" s="1">
        <v>1998</v>
      </c>
      <c r="C53" s="3">
        <v>22183</v>
      </c>
      <c r="D53" s="3">
        <v>10670</v>
      </c>
      <c r="E53" s="4">
        <f t="shared" si="0"/>
        <v>-11513</v>
      </c>
      <c r="F53" s="9">
        <f t="shared" si="1"/>
        <v>98</v>
      </c>
    </row>
    <row r="54" spans="1:6" ht="12.75">
      <c r="B54" s="1">
        <v>1999</v>
      </c>
      <c r="C54" s="3">
        <v>23734</v>
      </c>
      <c r="D54" s="3">
        <v>11777</v>
      </c>
      <c r="E54" s="4">
        <f t="shared" si="0"/>
        <v>-11957</v>
      </c>
      <c r="F54" s="9">
        <f t="shared" si="1"/>
        <v>99</v>
      </c>
    </row>
    <row r="55" spans="1:6" ht="12.75">
      <c r="A55">
        <v>2000</v>
      </c>
      <c r="B55" s="1">
        <v>2000</v>
      </c>
      <c r="C55" s="3">
        <v>25207</v>
      </c>
      <c r="D55" s="3">
        <v>13377</v>
      </c>
      <c r="E55" s="4">
        <f t="shared" si="0"/>
        <v>-11830</v>
      </c>
      <c r="F55" s="9" t="s">
        <v>7</v>
      </c>
    </row>
    <row r="56" spans="1:6" ht="12.75">
      <c r="B56" s="1">
        <v>2001</v>
      </c>
      <c r="C56" s="3">
        <v>24758</v>
      </c>
      <c r="D56" s="3">
        <v>13641</v>
      </c>
      <c r="E56" s="4">
        <f t="shared" si="0"/>
        <v>-11117</v>
      </c>
      <c r="F56" s="9" t="s">
        <v>5</v>
      </c>
    </row>
    <row r="57" spans="1:6" ht="12.75">
      <c r="B57" s="1">
        <v>2002</v>
      </c>
      <c r="C57" s="3">
        <v>27291</v>
      </c>
      <c r="D57" s="3">
        <v>14673</v>
      </c>
      <c r="E57" s="4">
        <f t="shared" si="0"/>
        <v>-12618</v>
      </c>
      <c r="F57" s="9" t="s">
        <v>6</v>
      </c>
    </row>
    <row r="58" spans="1:6" ht="12.75">
      <c r="B58" s="1">
        <v>2003</v>
      </c>
      <c r="C58" s="3">
        <v>27127</v>
      </c>
      <c r="D58" s="3">
        <v>13883</v>
      </c>
      <c r="E58" s="4">
        <f t="shared" si="0"/>
        <v>-13244</v>
      </c>
      <c r="F58" s="9" t="s">
        <v>8</v>
      </c>
    </row>
    <row r="59" spans="1:6" ht="12.75">
      <c r="B59" s="2">
        <v>2004</v>
      </c>
      <c r="C59" s="5">
        <v>32268</v>
      </c>
      <c r="D59" s="6">
        <f>13302+2453</f>
        <v>15755</v>
      </c>
      <c r="E59" s="4">
        <f t="shared" si="0"/>
        <v>-16513</v>
      </c>
      <c r="F59" s="9" t="s">
        <v>9</v>
      </c>
    </row>
    <row r="60" spans="1:5" ht="12.75">
      <c r="A60">
        <v>2005</v>
      </c>
      <c r="B60" s="10">
        <v>2005</v>
      </c>
      <c r="C60" s="5">
        <v>32863</v>
      </c>
      <c r="D60" s="5">
        <v>15742</v>
      </c>
      <c r="E60" s="4">
        <f t="shared" si="0"/>
        <v>-17121</v>
      </c>
    </row>
    <row r="61" spans="1:5" ht="12.75">
      <c r="B61" s="10">
        <v>2006</v>
      </c>
      <c r="C61" s="5">
        <v>30190</v>
      </c>
      <c r="D61" s="5">
        <v>14917</v>
      </c>
      <c r="E61" s="4">
        <f t="shared" si="0"/>
        <v>-15273</v>
      </c>
    </row>
    <row r="62" spans="1:5" ht="12.75">
      <c r="B62" s="10">
        <v>2007</v>
      </c>
      <c r="C62" s="11">
        <v>41649</v>
      </c>
      <c r="D62" s="11">
        <v>18723</v>
      </c>
      <c r="E62" s="4">
        <f t="shared" si="0"/>
        <v>-22926</v>
      </c>
    </row>
    <row r="63" spans="1:5" ht="12.75">
      <c r="B63" s="10">
        <v>2008</v>
      </c>
      <c r="C63" s="11">
        <v>38380</v>
      </c>
      <c r="D63" s="11">
        <v>21321</v>
      </c>
      <c r="E63" s="4">
        <f t="shared" si="0"/>
        <v>-17059</v>
      </c>
    </row>
    <row r="64" spans="1:5" ht="12.75">
      <c r="B64" s="10">
        <v>2009</v>
      </c>
      <c r="C64" s="5">
        <v>38473</v>
      </c>
      <c r="D64" s="11">
        <v>20652</v>
      </c>
      <c r="E64" s="4">
        <f t="shared" si="0"/>
        <v>-17821</v>
      </c>
    </row>
    <row r="65" spans="1:8" ht="12.75">
      <c r="A65">
        <v>2010</v>
      </c>
      <c r="B65" s="10">
        <v>2010</v>
      </c>
      <c r="C65" s="5">
        <v>36442</v>
      </c>
      <c r="D65" s="11">
        <v>21183</v>
      </c>
      <c r="E65" s="4">
        <f t="shared" si="0"/>
        <v>-15259</v>
      </c>
      <c r="G65">
        <f>19760+1423</f>
        <v>21183</v>
      </c>
      <c r="H65">
        <f>36442-G65</f>
        <v>15259</v>
      </c>
    </row>
    <row r="66" spans="1:5" ht="12.75">
      <c r="B66" s="10">
        <v>2011</v>
      </c>
      <c r="C66" s="5">
        <v>28630</v>
      </c>
      <c r="D66" s="11">
        <v>18629</v>
      </c>
      <c r="E66" s="4">
        <f t="shared" si="0"/>
        <v>-10001</v>
      </c>
    </row>
    <row r="67" spans="1:5" ht="12.75">
      <c r="A67">
        <v>2012</v>
      </c>
      <c r="B67" s="10">
        <v>2012</v>
      </c>
      <c r="C67" s="5">
        <v>29477</v>
      </c>
      <c r="D67" s="11">
        <v>18643</v>
      </c>
      <c r="E67" s="4">
        <f t="shared" si="0"/>
        <v>-10834</v>
      </c>
    </row>
    <row r="69" spans="2:5" ht="12.75">
      <c r="B69" s="10"/>
      <c r="C69" s="5"/>
      <c r="D69" s="11"/>
      <c r="E69" s="4"/>
    </row>
    <row r="70" spans="2:5" ht="12.75">
      <c r="B70" s="10"/>
      <c r="C70" s="5"/>
      <c r="D70" s="11"/>
      <c r="E70" s="4"/>
    </row>
  </sheetData>
  <mergeCells count="2">
    <mergeCell ref="B1:B2"/>
    <mergeCell ref="C1:E1"/>
  </mergeCells>
  <printOptions/>
  <pageMargins left="0.75" right="0.75" top="0.62" bottom="0.35" header="0.4921259845" footer="0.26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Curinova</dc:creator>
  <cp:keywords/>
  <dc:description/>
  <cp:lastModifiedBy>curinova</cp:lastModifiedBy>
  <cp:lastPrinted>2005-05-19T05:34:13Z</cp:lastPrinted>
  <dcterms:created xsi:type="dcterms:W3CDTF">2005-04-27T09:15:48Z</dcterms:created>
  <dcterms:modified xsi:type="dcterms:W3CDTF">2014-01-17T06:12:36Z</dcterms:modified>
  <cp:category/>
  <cp:version/>
  <cp:contentType/>
  <cp:contentStatus/>
</cp:coreProperties>
</file>