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240" windowWidth="25260" windowHeight="630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E24" i="1"/>
  <c r="E23"/>
  <c r="E22"/>
  <c r="E21"/>
  <c r="E18"/>
  <c r="E20"/>
  <c r="C24"/>
  <c r="C23"/>
  <c r="C22"/>
  <c r="C21"/>
  <c r="C20"/>
  <c r="C18"/>
</calcChain>
</file>

<file path=xl/sharedStrings.xml><?xml version="1.0" encoding="utf-8"?>
<sst xmlns="http://schemas.openxmlformats.org/spreadsheetml/2006/main" count="28" uniqueCount="20">
  <si>
    <t>ženy</t>
  </si>
  <si>
    <t>absolutně</t>
  </si>
  <si>
    <t>muži</t>
  </si>
  <si>
    <t>celkem</t>
  </si>
  <si>
    <t>Kraj celkem</t>
  </si>
  <si>
    <t>dokončení</t>
  </si>
  <si>
    <t xml:space="preserve"> Počet uchazečů 
na 1 volné místo</t>
  </si>
  <si>
    <t>z toho pro osoby se zdravotním postižením</t>
  </si>
  <si>
    <t>Volná pracovní místa celkem</t>
  </si>
  <si>
    <t>Podíl nezaměstnaných osob v %</t>
  </si>
  <si>
    <t>index
2014/2013</t>
  </si>
  <si>
    <t>index 
2014/2013</t>
  </si>
  <si>
    <t>Pramen: Ministerstvo práce a sociálních věcí</t>
  </si>
  <si>
    <t>Jeseník</t>
  </si>
  <si>
    <t>Olomouc</t>
  </si>
  <si>
    <t>Prostějov</t>
  </si>
  <si>
    <t>Přerov</t>
  </si>
  <si>
    <t>Šumperk</t>
  </si>
  <si>
    <t>v tom okresy:</t>
  </si>
  <si>
    <t>Tab. G.2  Podíl nezaměstnaných osob a volná pracovní místa v Olomouckém kraji
                a jeho okresech k 30. 9. 2014</t>
  </si>
</sst>
</file>

<file path=xl/styles.xml><?xml version="1.0" encoding="utf-8"?>
<styleSheet xmlns="http://schemas.openxmlformats.org/spreadsheetml/2006/main">
  <numFmts count="3">
    <numFmt numFmtId="164" formatCode="#,##0.0_ ;\-#,##0.0\ "/>
    <numFmt numFmtId="165" formatCode="#,##0_ ;\-#,##0\ "/>
    <numFmt numFmtId="166" formatCode="#,##0.00_ ;\-#,##0.00\ "/>
  </numFmts>
  <fonts count="8">
    <font>
      <sz val="10"/>
      <name val="Arial CE"/>
      <charset val="238"/>
    </font>
    <font>
      <sz val="8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ourier"/>
      <family val="1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7" fontId="3" fillId="0" borderId="0" applyFill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3" fontId="0" fillId="0" borderId="0" xfId="0" applyNumberFormat="1" applyBorder="1"/>
    <xf numFmtId="37" fontId="4" fillId="0" borderId="0" xfId="2" applyFont="1" applyFill="1" applyAlignment="1" applyProtection="1"/>
    <xf numFmtId="0" fontId="4" fillId="0" borderId="0" xfId="0" applyFont="1" applyFill="1" applyAlignment="1" applyProtection="1"/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/>
    <xf numFmtId="0" fontId="4" fillId="0" borderId="5" xfId="1" applyFont="1" applyBorder="1" applyAlignment="1">
      <alignment horizontal="left" indent="1"/>
    </xf>
    <xf numFmtId="0" fontId="7" fillId="0" borderId="4" xfId="0" applyFont="1" applyBorder="1"/>
    <xf numFmtId="164" fontId="4" fillId="0" borderId="1" xfId="0" applyNumberFormat="1" applyFont="1" applyBorder="1"/>
    <xf numFmtId="164" fontId="7" fillId="0" borderId="1" xfId="0" applyNumberFormat="1" applyFont="1" applyBorder="1"/>
    <xf numFmtId="164" fontId="7" fillId="0" borderId="3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5" fontId="7" fillId="0" borderId="3" xfId="1" applyNumberFormat="1" applyFont="1" applyFill="1" applyBorder="1"/>
    <xf numFmtId="165" fontId="4" fillId="0" borderId="1" xfId="0" applyNumberFormat="1" applyFont="1" applyFill="1" applyBorder="1"/>
    <xf numFmtId="165" fontId="4" fillId="0" borderId="1" xfId="1" applyNumberFormat="1" applyFont="1" applyFill="1" applyBorder="1"/>
    <xf numFmtId="165" fontId="7" fillId="0" borderId="3" xfId="1" applyNumberFormat="1" applyFont="1" applyBorder="1"/>
    <xf numFmtId="165" fontId="4" fillId="0" borderId="1" xfId="0" applyNumberFormat="1" applyFont="1" applyBorder="1"/>
    <xf numFmtId="165" fontId="4" fillId="0" borderId="1" xfId="1" applyNumberFormat="1" applyFont="1" applyBorder="1"/>
    <xf numFmtId="164" fontId="7" fillId="0" borderId="3" xfId="0" applyNumberFormat="1" applyFont="1" applyBorder="1"/>
    <xf numFmtId="166" fontId="7" fillId="0" borderId="3" xfId="1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6" fontId="4" fillId="0" borderId="1" xfId="1" applyNumberFormat="1" applyFont="1" applyFill="1" applyBorder="1" applyAlignment="1">
      <alignment horizontal="right"/>
    </xf>
    <xf numFmtId="166" fontId="4" fillId="0" borderId="1" xfId="1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3">
    <cellStyle name="normální" xfId="0" builtinId="0"/>
    <cellStyle name="Normální 6 2" xfId="1"/>
    <cellStyle name="normální_Lis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EFEFE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80" workbookViewId="0">
      <selection sqref="A1:G1"/>
    </sheetView>
  </sheetViews>
  <sheetFormatPr defaultRowHeight="12.75"/>
  <cols>
    <col min="1" max="1" width="18.85546875" customWidth="1"/>
    <col min="2" max="7" width="11.140625" customWidth="1"/>
  </cols>
  <sheetData>
    <row r="1" spans="1:8" ht="25.5" customHeight="1">
      <c r="A1" s="45" t="s">
        <v>19</v>
      </c>
      <c r="B1" s="46"/>
      <c r="C1" s="46"/>
      <c r="D1" s="46"/>
      <c r="E1" s="46"/>
      <c r="F1" s="46"/>
      <c r="G1" s="46"/>
      <c r="H1" s="3"/>
    </row>
    <row r="2" spans="1:8" ht="9" customHeight="1">
      <c r="A2" s="6"/>
      <c r="B2" s="7"/>
      <c r="C2" s="7"/>
      <c r="D2" s="7"/>
      <c r="E2" s="7"/>
      <c r="F2" s="7"/>
      <c r="G2" s="7"/>
      <c r="H2" s="3"/>
    </row>
    <row r="3" spans="1:8" ht="12.75" customHeight="1" thickBot="1">
      <c r="A3" s="5" t="s">
        <v>12</v>
      </c>
      <c r="B3" s="8"/>
      <c r="C3" s="8"/>
      <c r="D3" s="8"/>
      <c r="E3" s="9"/>
      <c r="F3" s="8"/>
      <c r="G3" s="8"/>
      <c r="H3" s="3"/>
    </row>
    <row r="4" spans="1:8" ht="15" customHeight="1">
      <c r="A4" s="50"/>
      <c r="B4" s="56" t="s">
        <v>9</v>
      </c>
      <c r="C4" s="57"/>
      <c r="D4" s="57"/>
      <c r="E4" s="57"/>
      <c r="F4" s="57"/>
      <c r="G4" s="58"/>
      <c r="H4" s="3"/>
    </row>
    <row r="5" spans="1:8" ht="15" customHeight="1">
      <c r="A5" s="53"/>
      <c r="B5" s="49" t="s">
        <v>3</v>
      </c>
      <c r="C5" s="49"/>
      <c r="D5" s="54" t="s">
        <v>2</v>
      </c>
      <c r="E5" s="54"/>
      <c r="F5" s="54" t="s">
        <v>0</v>
      </c>
      <c r="G5" s="55"/>
      <c r="H5" s="3"/>
    </row>
    <row r="6" spans="1:8" ht="15" customHeight="1" thickBot="1">
      <c r="A6" s="51"/>
      <c r="B6" s="10">
        <v>2014</v>
      </c>
      <c r="C6" s="10">
        <v>2013</v>
      </c>
      <c r="D6" s="10">
        <v>2014</v>
      </c>
      <c r="E6" s="10">
        <v>2013</v>
      </c>
      <c r="F6" s="10">
        <v>2014</v>
      </c>
      <c r="G6" s="17">
        <v>2013</v>
      </c>
      <c r="H6" s="3"/>
    </row>
    <row r="7" spans="1:8" s="1" customFormat="1" ht="18" customHeight="1">
      <c r="A7" s="20" t="s">
        <v>4</v>
      </c>
      <c r="B7" s="34">
        <v>8.3408801903215668</v>
      </c>
      <c r="C7" s="35">
        <v>8.801130309908741</v>
      </c>
      <c r="D7" s="36">
        <v>8.0100722960846955</v>
      </c>
      <c r="E7" s="37">
        <v>8.5305040273650192</v>
      </c>
      <c r="F7" s="36">
        <v>8.6796305529833564</v>
      </c>
      <c r="G7" s="38">
        <v>9.0781265379009088</v>
      </c>
      <c r="H7" s="2"/>
    </row>
    <row r="8" spans="1:8" s="1" customFormat="1" ht="12.75" customHeight="1">
      <c r="A8" s="18" t="s">
        <v>18</v>
      </c>
      <c r="B8" s="39"/>
      <c r="C8" s="39"/>
      <c r="D8" s="40"/>
      <c r="E8" s="40"/>
      <c r="F8" s="41"/>
      <c r="G8" s="42"/>
      <c r="H8" s="2"/>
    </row>
    <row r="9" spans="1:8" s="1" customFormat="1" ht="12.75" customHeight="1">
      <c r="A9" s="19" t="s">
        <v>13</v>
      </c>
      <c r="B9" s="43">
        <v>8.8413731873335308</v>
      </c>
      <c r="C9" s="39">
        <v>9.5760075247811294</v>
      </c>
      <c r="D9" s="44">
        <v>8.4975281220892747</v>
      </c>
      <c r="E9" s="40">
        <v>9.3104655232761644</v>
      </c>
      <c r="F9" s="44">
        <v>9.2084130019120458</v>
      </c>
      <c r="G9" s="42">
        <v>9.859998502657783</v>
      </c>
      <c r="H9" s="2"/>
    </row>
    <row r="10" spans="1:8" s="1" customFormat="1" ht="12.75" customHeight="1">
      <c r="A10" s="19" t="s">
        <v>14</v>
      </c>
      <c r="B10" s="43">
        <v>8.228517239390774</v>
      </c>
      <c r="C10" s="39">
        <v>8.5411127117192009</v>
      </c>
      <c r="D10" s="44">
        <v>8.1422531073157636</v>
      </c>
      <c r="E10" s="40">
        <v>8.6658314667881502</v>
      </c>
      <c r="F10" s="44">
        <v>8.3153347732181437</v>
      </c>
      <c r="G10" s="42">
        <v>8.4156525281327976</v>
      </c>
      <c r="H10" s="2"/>
    </row>
    <row r="11" spans="1:8" s="1" customFormat="1" ht="12.75" customHeight="1">
      <c r="A11" s="19" t="s">
        <v>15</v>
      </c>
      <c r="B11" s="43">
        <v>6.5947556450611744</v>
      </c>
      <c r="C11" s="39">
        <v>7.5861598307513827</v>
      </c>
      <c r="D11" s="44">
        <v>5.6262284341559292</v>
      </c>
      <c r="E11" s="40">
        <v>6.5342139454309223</v>
      </c>
      <c r="F11" s="44">
        <v>7.5839955388261533</v>
      </c>
      <c r="G11" s="42">
        <v>8.6561493350953995</v>
      </c>
      <c r="H11" s="2"/>
    </row>
    <row r="12" spans="1:8" s="1" customFormat="1" ht="12.75" customHeight="1">
      <c r="A12" s="19" t="s">
        <v>16</v>
      </c>
      <c r="B12" s="43">
        <v>9.7052569670647841</v>
      </c>
      <c r="C12" s="39">
        <v>9.5608243743587451</v>
      </c>
      <c r="D12" s="44">
        <v>9.3304574058837915</v>
      </c>
      <c r="E12" s="40">
        <v>9.1682191780821913</v>
      </c>
      <c r="F12" s="44">
        <v>10.093221314305444</v>
      </c>
      <c r="G12" s="42">
        <v>9.9675317303544251</v>
      </c>
      <c r="H12" s="2"/>
    </row>
    <row r="13" spans="1:8" s="1" customFormat="1" ht="12.75" customHeight="1">
      <c r="A13" s="19" t="s">
        <v>17</v>
      </c>
      <c r="B13" s="43">
        <v>8.4620624224584624</v>
      </c>
      <c r="C13" s="39">
        <v>9.2850477352666712</v>
      </c>
      <c r="D13" s="44">
        <v>8.2683381979999044</v>
      </c>
      <c r="E13" s="40">
        <v>9.0673818934688502</v>
      </c>
      <c r="F13" s="44">
        <v>8.662410926365796</v>
      </c>
      <c r="G13" s="42">
        <v>9.5102477970887502</v>
      </c>
      <c r="H13" s="2"/>
    </row>
    <row r="14" spans="1:8" s="1" customFormat="1" ht="11.25" customHeight="1">
      <c r="A14" s="11"/>
      <c r="B14" s="12"/>
      <c r="C14" s="12"/>
      <c r="D14" s="12"/>
      <c r="E14" s="12"/>
      <c r="F14" s="12"/>
      <c r="G14" s="12"/>
      <c r="H14" s="2"/>
    </row>
    <row r="15" spans="1:8" ht="12" customHeight="1" thickBot="1">
      <c r="A15" s="8"/>
      <c r="B15" s="8"/>
      <c r="C15" s="8"/>
      <c r="D15" s="8"/>
      <c r="E15" s="8"/>
      <c r="F15" s="8"/>
      <c r="G15" s="13" t="s">
        <v>5</v>
      </c>
      <c r="H15" s="3"/>
    </row>
    <row r="16" spans="1:8" ht="25.5" customHeight="1">
      <c r="A16" s="50"/>
      <c r="B16" s="52" t="s">
        <v>8</v>
      </c>
      <c r="C16" s="47"/>
      <c r="D16" s="48" t="s">
        <v>7</v>
      </c>
      <c r="E16" s="52"/>
      <c r="F16" s="47" t="s">
        <v>6</v>
      </c>
      <c r="G16" s="48"/>
      <c r="H16" s="3"/>
    </row>
    <row r="17" spans="1:8" ht="25.5" customHeight="1" thickBot="1">
      <c r="A17" s="51"/>
      <c r="B17" s="14" t="s">
        <v>1</v>
      </c>
      <c r="C17" s="15" t="s">
        <v>10</v>
      </c>
      <c r="D17" s="16" t="s">
        <v>1</v>
      </c>
      <c r="E17" s="15" t="s">
        <v>11</v>
      </c>
      <c r="F17" s="10">
        <v>2014</v>
      </c>
      <c r="G17" s="17">
        <v>2013</v>
      </c>
      <c r="H17" s="3"/>
    </row>
    <row r="18" spans="1:8" ht="18" customHeight="1">
      <c r="A18" s="20" t="s">
        <v>4</v>
      </c>
      <c r="B18" s="27">
        <v>2811</v>
      </c>
      <c r="C18" s="23">
        <f>B18/1558*100</f>
        <v>180.42362002567393</v>
      </c>
      <c r="D18" s="30">
        <v>211</v>
      </c>
      <c r="E18" s="23">
        <f>D18/195*100</f>
        <v>108.2051282051282</v>
      </c>
      <c r="F18" s="33">
        <v>13.209889718961223</v>
      </c>
      <c r="G18" s="25">
        <v>25.232991014120667</v>
      </c>
      <c r="H18" s="4"/>
    </row>
    <row r="19" spans="1:8" ht="12.75" customHeight="1">
      <c r="A19" s="18" t="s">
        <v>18</v>
      </c>
      <c r="B19" s="28"/>
      <c r="C19" s="24"/>
      <c r="D19" s="31"/>
      <c r="E19" s="24"/>
      <c r="F19" s="22"/>
      <c r="G19" s="26"/>
      <c r="H19" s="3"/>
    </row>
    <row r="20" spans="1:8" ht="12.75" customHeight="1">
      <c r="A20" s="19" t="s">
        <v>13</v>
      </c>
      <c r="B20" s="29">
        <v>118</v>
      </c>
      <c r="C20" s="24">
        <f>B20/74*100</f>
        <v>159.45945945945945</v>
      </c>
      <c r="D20" s="32">
        <v>11</v>
      </c>
      <c r="E20" s="24">
        <f>D20/20*100</f>
        <v>55.000000000000007</v>
      </c>
      <c r="F20" s="21">
        <v>22.050847457627118</v>
      </c>
      <c r="G20" s="26">
        <v>38.270270270270274</v>
      </c>
      <c r="H20" s="4"/>
    </row>
    <row r="21" spans="1:8" ht="12.75" customHeight="1">
      <c r="A21" s="19" t="s">
        <v>14</v>
      </c>
      <c r="B21" s="29">
        <v>934</v>
      </c>
      <c r="C21" s="24">
        <f>B21/552*100</f>
        <v>169.20289855072463</v>
      </c>
      <c r="D21" s="32">
        <v>110</v>
      </c>
      <c r="E21" s="24">
        <f>D21/90*100</f>
        <v>122.22222222222223</v>
      </c>
      <c r="F21" s="21">
        <v>14.17558886509636</v>
      </c>
      <c r="G21" s="26">
        <v>24.922101449275363</v>
      </c>
      <c r="H21" s="4"/>
    </row>
    <row r="22" spans="1:8" ht="12.75" customHeight="1">
      <c r="A22" s="19" t="s">
        <v>15</v>
      </c>
      <c r="B22" s="29">
        <v>533</v>
      </c>
      <c r="C22" s="24">
        <f>B22/336*100</f>
        <v>158.63095238095238</v>
      </c>
      <c r="D22" s="32">
        <v>26</v>
      </c>
      <c r="E22" s="24">
        <f>D22/41*100</f>
        <v>63.414634146341463</v>
      </c>
      <c r="F22" s="21">
        <v>9.9324577861163235</v>
      </c>
      <c r="G22" s="26">
        <v>17.717261904761905</v>
      </c>
      <c r="H22" s="4"/>
    </row>
    <row r="23" spans="1:8" ht="12.75" customHeight="1">
      <c r="A23" s="19" t="s">
        <v>16</v>
      </c>
      <c r="B23" s="29">
        <v>666</v>
      </c>
      <c r="C23" s="24">
        <f>B23/274*100</f>
        <v>243.06569343065695</v>
      </c>
      <c r="D23" s="32">
        <v>22</v>
      </c>
      <c r="E23" s="24">
        <f>D23/23*100</f>
        <v>95.652173913043484</v>
      </c>
      <c r="F23" s="21">
        <v>13.228228228228229</v>
      </c>
      <c r="G23" s="26">
        <v>32.040145985401459</v>
      </c>
      <c r="H23" s="4"/>
    </row>
    <row r="24" spans="1:8" ht="12.75" customHeight="1">
      <c r="A24" s="19" t="s">
        <v>17</v>
      </c>
      <c r="B24" s="29">
        <v>560</v>
      </c>
      <c r="C24" s="24">
        <f>B24/322*100</f>
        <v>173.91304347826087</v>
      </c>
      <c r="D24" s="32">
        <v>42</v>
      </c>
      <c r="E24" s="24">
        <f>D24/21*100</f>
        <v>200</v>
      </c>
      <c r="F24" s="21">
        <v>12.833928571428572</v>
      </c>
      <c r="G24" s="26">
        <v>24.819875776397517</v>
      </c>
      <c r="H24" s="4"/>
    </row>
  </sheetData>
  <mergeCells count="10">
    <mergeCell ref="A1:G1"/>
    <mergeCell ref="F16:G16"/>
    <mergeCell ref="B5:C5"/>
    <mergeCell ref="A16:A17"/>
    <mergeCell ref="B16:C16"/>
    <mergeCell ref="D16:E16"/>
    <mergeCell ref="A4:A6"/>
    <mergeCell ref="D5:E5"/>
    <mergeCell ref="F5:G5"/>
    <mergeCell ref="B4:G4"/>
  </mergeCells>
  <phoneticPr fontId="0" type="noConversion"/>
  <pageMargins left="0.78740157480314965" right="0.78740157480314965" top="0.70866141732283472" bottom="1.0629921259842521" header="0" footer="0"/>
  <pageSetup paperSize="9" orientation="portrait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2014-06-19T06:42:21Z</cp:lastPrinted>
  <dcterms:created xsi:type="dcterms:W3CDTF">2001-04-04T06:12:11Z</dcterms:created>
  <dcterms:modified xsi:type="dcterms:W3CDTF">2014-12-04T13:47:55Z</dcterms:modified>
</cp:coreProperties>
</file>