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S6" sheetId="1" r:id="rId1"/>
    <sheet name="S6 tisk" sheetId="2" r:id="rId2"/>
  </sheets>
  <definedNames>
    <definedName name="_xlnm.Print_Titles" localSheetId="0">'S6'!$1:$4</definedName>
  </definedNames>
  <calcPr fullCalcOnLoad="1"/>
</workbook>
</file>

<file path=xl/sharedStrings.xml><?xml version="1.0" encoding="utf-8"?>
<sst xmlns="http://schemas.openxmlformats.org/spreadsheetml/2006/main" count="142" uniqueCount="52">
  <si>
    <t>Celkem</t>
  </si>
  <si>
    <t>v tom ve věku:</t>
  </si>
  <si>
    <t>0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</si>
  <si>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</si>
  <si>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</si>
  <si>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</si>
  <si>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</si>
  <si>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</si>
  <si>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</si>
  <si>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</si>
  <si>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</si>
  <si>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</si>
  <si>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</si>
  <si>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</si>
  <si>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</si>
  <si>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</si>
  <si>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</si>
  <si>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</si>
  <si>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</si>
  <si>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</si>
  <si>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95 a více</t>
  </si>
  <si>
    <t>0 - 14</t>
  </si>
  <si>
    <t>15 - 64</t>
  </si>
  <si>
    <t>65 a více</t>
  </si>
  <si>
    <t>Index stáří (65+ / 0-14)</t>
  </si>
  <si>
    <t>Průměrný věk obyvatel</t>
  </si>
  <si>
    <t>Podíl obyvatel 
ve věkové skupině (%):</t>
  </si>
  <si>
    <t>Kraj celkem</t>
  </si>
  <si>
    <t>v tom správní obvody obcí s rozšířenou působností</t>
  </si>
  <si>
    <t>Muži</t>
  </si>
  <si>
    <t>Ženy</t>
  </si>
  <si>
    <t>85 - 89</t>
  </si>
  <si>
    <t>90 - 94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</si>
  <si>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</si>
  <si>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</si>
  <si>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</si>
  <si>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</si>
  <si>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</si>
  <si>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</si>
  <si>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</si>
  <si>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</si>
  <si>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</si>
  <si>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</si>
  <si>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</si>
  <si>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</si>
  <si>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</si>
  <si>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</si>
  <si>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</si>
  <si>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</si>
  <si>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Tab. S.6 Počet obyvatel ve  správních obvodech obcí s rozšířenou působností Ústeckého kraje podle pětiletých věkových skupin k 31. 12. 2011</t>
  </si>
  <si>
    <t>dokončení</t>
  </si>
  <si>
    <t>Tab. S.6 Počet obyvatel ve  správních obvodech obcí s rozšířenou působností Ústeckého kraje podle pětiletých věkových skupin k 31. 12. 2012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</si>
</sst>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_ ;\-#,##0\ "/>
    <numFmt numFmtId="171" formatCode="#,##0.0_ ;\-#,##0.0\ "/>
    <numFmt numFmtId="172" formatCode="#,##0.0"/>
  </numFmts>
  <fonts count="4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71" fontId="3" fillId="33" borderId="10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170" fontId="3" fillId="33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horizontal="center"/>
    </xf>
    <xf numFmtId="170" fontId="3" fillId="33" borderId="12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170" fontId="3" fillId="33" borderId="10" xfId="0" applyNumberFormat="1" applyFont="1" applyFill="1" applyBorder="1" applyAlignment="1">
      <alignment horizontal="right"/>
    </xf>
    <xf numFmtId="170" fontId="4" fillId="33" borderId="12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Alignment="1">
      <alignment/>
    </xf>
    <xf numFmtId="171" fontId="3" fillId="33" borderId="12" xfId="0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/>
    </xf>
    <xf numFmtId="171" fontId="3" fillId="33" borderId="0" xfId="0" applyNumberFormat="1" applyFont="1" applyFill="1" applyBorder="1" applyAlignment="1">
      <alignment/>
    </xf>
    <xf numFmtId="171" fontId="3" fillId="33" borderId="0" xfId="0" applyNumberFormat="1" applyFont="1" applyFill="1" applyAlignment="1">
      <alignment/>
    </xf>
    <xf numFmtId="171" fontId="3" fillId="33" borderId="12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170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7.00390625" style="3" customWidth="1"/>
    <col min="2" max="2" width="7.625" style="3" customWidth="1"/>
    <col min="3" max="3" width="5.875" style="3" customWidth="1"/>
    <col min="4" max="4" width="6.25390625" style="3" customWidth="1"/>
    <col min="5" max="5" width="7.25390625" style="3" customWidth="1"/>
    <col min="6" max="6" width="6.125" style="3" customWidth="1"/>
    <col min="7" max="7" width="7.25390625" style="3" customWidth="1"/>
    <col min="8" max="8" width="6.25390625" style="6" customWidth="1"/>
    <col min="9" max="9" width="6.25390625" style="3" customWidth="1"/>
    <col min="10" max="10" width="7.25390625" style="3" customWidth="1"/>
    <col min="11" max="11" width="5.875" style="3" customWidth="1"/>
    <col min="12" max="13" width="7.25390625" style="3" customWidth="1"/>
    <col min="14" max="14" width="6.875" style="3" customWidth="1"/>
    <col min="15" max="15" width="6.75390625" style="3" customWidth="1"/>
    <col min="16" max="17" width="7.25390625" style="3" customWidth="1"/>
    <col min="18" max="18" width="5.875" style="3" customWidth="1"/>
    <col min="19" max="16384" width="9.125" style="3" customWidth="1"/>
  </cols>
  <sheetData>
    <row r="1" spans="1:18" ht="24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2"/>
      <c r="Q2" s="32"/>
      <c r="R2" s="32"/>
    </row>
    <row r="3" spans="1:18" ht="16.5" customHeight="1">
      <c r="A3" s="54"/>
      <c r="B3" s="56" t="s">
        <v>27</v>
      </c>
      <c r="C3" s="58" t="s">
        <v>28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33" customHeight="1" thickBot="1">
      <c r="A4" s="55"/>
      <c r="B4" s="57"/>
      <c r="C4" s="25" t="s">
        <v>33</v>
      </c>
      <c r="D4" s="25" t="s">
        <v>34</v>
      </c>
      <c r="E4" s="25" t="s">
        <v>35</v>
      </c>
      <c r="F4" s="26" t="s">
        <v>36</v>
      </c>
      <c r="G4" s="25" t="s">
        <v>37</v>
      </c>
      <c r="H4" s="27" t="s">
        <v>38</v>
      </c>
      <c r="I4" s="28" t="s">
        <v>39</v>
      </c>
      <c r="J4" s="28" t="s">
        <v>40</v>
      </c>
      <c r="K4" s="28" t="s">
        <v>41</v>
      </c>
      <c r="L4" s="28" t="s">
        <v>42</v>
      </c>
      <c r="M4" s="30" t="s">
        <v>43</v>
      </c>
      <c r="N4" s="28" t="s">
        <v>44</v>
      </c>
      <c r="O4" s="29" t="s">
        <v>45</v>
      </c>
      <c r="P4" s="31" t="s">
        <v>46</v>
      </c>
      <c r="Q4" s="27" t="s">
        <v>47</v>
      </c>
      <c r="R4" s="27" t="s">
        <v>48</v>
      </c>
    </row>
    <row r="5" spans="1:18" ht="15" customHeight="1">
      <c r="A5" s="4" t="s">
        <v>0</v>
      </c>
      <c r="B5" s="5">
        <f>SUM(C5:R5)</f>
        <v>826764</v>
      </c>
      <c r="C5" s="34">
        <v>20827</v>
      </c>
      <c r="D5" s="34">
        <v>78588</v>
      </c>
      <c r="E5" s="34">
        <v>81786</v>
      </c>
      <c r="F5" s="34">
        <v>43520</v>
      </c>
      <c r="G5" s="34">
        <v>59341</v>
      </c>
      <c r="H5" s="35">
        <v>38691</v>
      </c>
      <c r="I5" s="36">
        <v>43683</v>
      </c>
      <c r="J5" s="36">
        <v>27702</v>
      </c>
      <c r="K5" s="36">
        <v>76314</v>
      </c>
      <c r="L5" s="36">
        <v>15737</v>
      </c>
      <c r="M5" s="36">
        <v>32275</v>
      </c>
      <c r="N5" s="36">
        <v>33556</v>
      </c>
      <c r="O5" s="37">
        <v>107439</v>
      </c>
      <c r="P5" s="38">
        <v>119716</v>
      </c>
      <c r="Q5" s="39">
        <v>20396</v>
      </c>
      <c r="R5" s="40">
        <v>27193</v>
      </c>
    </row>
    <row r="6" spans="1:18" ht="12.75" customHeight="1">
      <c r="A6" s="7" t="s">
        <v>1</v>
      </c>
      <c r="B6" s="5"/>
      <c r="C6" s="41"/>
      <c r="D6" s="41"/>
      <c r="E6" s="41"/>
      <c r="F6" s="41"/>
      <c r="G6" s="41"/>
      <c r="H6" s="42"/>
      <c r="I6" s="41"/>
      <c r="J6" s="41"/>
      <c r="K6" s="41"/>
      <c r="L6" s="41"/>
      <c r="M6" s="41"/>
      <c r="N6" s="41"/>
      <c r="O6" s="42"/>
      <c r="P6" s="41"/>
      <c r="Q6" s="43"/>
      <c r="R6" s="42"/>
    </row>
    <row r="7" spans="1:18" ht="12.75" customHeight="1">
      <c r="A7" s="11" t="s">
        <v>2</v>
      </c>
      <c r="B7" s="33">
        <f>SUM(C7:R7)</f>
        <v>8172</v>
      </c>
      <c r="C7" s="41">
        <v>204</v>
      </c>
      <c r="D7" s="41">
        <v>782</v>
      </c>
      <c r="E7" s="41">
        <v>830</v>
      </c>
      <c r="F7" s="41">
        <v>402</v>
      </c>
      <c r="G7" s="41">
        <v>585</v>
      </c>
      <c r="H7" s="42">
        <v>335</v>
      </c>
      <c r="I7" s="41">
        <v>416</v>
      </c>
      <c r="J7" s="41">
        <v>280</v>
      </c>
      <c r="K7" s="41">
        <v>757</v>
      </c>
      <c r="L7" s="41">
        <v>160</v>
      </c>
      <c r="M7" s="41">
        <v>342</v>
      </c>
      <c r="N7" s="41">
        <v>327</v>
      </c>
      <c r="O7" s="42">
        <v>1085</v>
      </c>
      <c r="P7" s="41">
        <v>1219</v>
      </c>
      <c r="Q7" s="43">
        <v>189</v>
      </c>
      <c r="R7" s="42">
        <v>259</v>
      </c>
    </row>
    <row r="8" spans="1:18" ht="12.75" customHeight="1">
      <c r="A8" s="11" t="s">
        <v>3</v>
      </c>
      <c r="B8" s="33">
        <f aca="true" t="shared" si="0" ref="B8:B31">SUM(C8:R8)</f>
        <v>37861</v>
      </c>
      <c r="C8" s="41">
        <v>983</v>
      </c>
      <c r="D8" s="41">
        <v>3644</v>
      </c>
      <c r="E8" s="41">
        <v>3766</v>
      </c>
      <c r="F8" s="41">
        <v>1953</v>
      </c>
      <c r="G8" s="41">
        <v>2714</v>
      </c>
      <c r="H8" s="42">
        <v>1756</v>
      </c>
      <c r="I8" s="41">
        <v>2076</v>
      </c>
      <c r="J8" s="41">
        <v>1240</v>
      </c>
      <c r="K8" s="41">
        <v>3317</v>
      </c>
      <c r="L8" s="41">
        <v>682</v>
      </c>
      <c r="M8" s="41">
        <v>1558</v>
      </c>
      <c r="N8" s="41">
        <v>1543</v>
      </c>
      <c r="O8" s="42">
        <v>4832</v>
      </c>
      <c r="P8" s="41">
        <v>5608</v>
      </c>
      <c r="Q8" s="43">
        <v>917</v>
      </c>
      <c r="R8" s="42">
        <v>1272</v>
      </c>
    </row>
    <row r="9" spans="1:18" ht="12.75" customHeight="1">
      <c r="A9" s="11" t="s">
        <v>4</v>
      </c>
      <c r="B9" s="33">
        <f t="shared" si="0"/>
        <v>43721</v>
      </c>
      <c r="C9" s="41">
        <v>1205</v>
      </c>
      <c r="D9" s="41">
        <v>4291</v>
      </c>
      <c r="E9" s="41">
        <v>4196</v>
      </c>
      <c r="F9" s="41">
        <v>2208</v>
      </c>
      <c r="G9" s="41">
        <v>3106</v>
      </c>
      <c r="H9" s="42">
        <v>1937</v>
      </c>
      <c r="I9" s="41">
        <v>2276</v>
      </c>
      <c r="J9" s="41">
        <v>1348</v>
      </c>
      <c r="K9" s="41">
        <v>3942</v>
      </c>
      <c r="L9" s="41">
        <v>773</v>
      </c>
      <c r="M9" s="41">
        <v>1722</v>
      </c>
      <c r="N9" s="41">
        <v>1835</v>
      </c>
      <c r="O9" s="42">
        <v>5704</v>
      </c>
      <c r="P9" s="41">
        <v>6565</v>
      </c>
      <c r="Q9" s="43">
        <v>1092</v>
      </c>
      <c r="R9" s="42">
        <v>1521</v>
      </c>
    </row>
    <row r="10" spans="1:18" ht="12.75" customHeight="1">
      <c r="A10" s="11" t="s">
        <v>5</v>
      </c>
      <c r="B10" s="33">
        <f t="shared" si="0"/>
        <v>38770</v>
      </c>
      <c r="C10" s="41">
        <v>1113</v>
      </c>
      <c r="D10" s="41">
        <v>3710</v>
      </c>
      <c r="E10" s="41">
        <v>3878</v>
      </c>
      <c r="F10" s="41">
        <v>2053</v>
      </c>
      <c r="G10" s="41">
        <v>2709</v>
      </c>
      <c r="H10" s="42">
        <v>1814</v>
      </c>
      <c r="I10" s="41">
        <v>2037</v>
      </c>
      <c r="J10" s="41">
        <v>1260</v>
      </c>
      <c r="K10" s="41">
        <v>3472</v>
      </c>
      <c r="L10" s="41">
        <v>756</v>
      </c>
      <c r="M10" s="41">
        <v>1445</v>
      </c>
      <c r="N10" s="41">
        <v>1716</v>
      </c>
      <c r="O10" s="42">
        <v>4812</v>
      </c>
      <c r="P10" s="41">
        <v>5696</v>
      </c>
      <c r="Q10" s="43">
        <v>988</v>
      </c>
      <c r="R10" s="42">
        <v>1311</v>
      </c>
    </row>
    <row r="11" spans="1:18" ht="12.75" customHeight="1">
      <c r="A11" s="11" t="s">
        <v>6</v>
      </c>
      <c r="B11" s="33">
        <f t="shared" si="0"/>
        <v>42749</v>
      </c>
      <c r="C11" s="41">
        <v>1174</v>
      </c>
      <c r="D11" s="41">
        <v>3930</v>
      </c>
      <c r="E11" s="41">
        <v>4095</v>
      </c>
      <c r="F11" s="41">
        <v>2365</v>
      </c>
      <c r="G11" s="41">
        <v>2993</v>
      </c>
      <c r="H11" s="42">
        <v>1832</v>
      </c>
      <c r="I11" s="41">
        <v>2203</v>
      </c>
      <c r="J11" s="41">
        <v>1397</v>
      </c>
      <c r="K11" s="41">
        <v>4129</v>
      </c>
      <c r="L11" s="41">
        <v>894</v>
      </c>
      <c r="M11" s="41">
        <v>1588</v>
      </c>
      <c r="N11" s="41">
        <v>1876</v>
      </c>
      <c r="O11" s="42">
        <v>5522</v>
      </c>
      <c r="P11" s="41">
        <v>6131</v>
      </c>
      <c r="Q11" s="43">
        <v>1181</v>
      </c>
      <c r="R11" s="42">
        <v>1439</v>
      </c>
    </row>
    <row r="12" spans="1:18" ht="12.75" customHeight="1">
      <c r="A12" s="11" t="s">
        <v>7</v>
      </c>
      <c r="B12" s="33">
        <f t="shared" si="0"/>
        <v>52619</v>
      </c>
      <c r="C12" s="41">
        <v>1296</v>
      </c>
      <c r="D12" s="41">
        <v>4970</v>
      </c>
      <c r="E12" s="41">
        <v>5395</v>
      </c>
      <c r="F12" s="41">
        <v>2959</v>
      </c>
      <c r="G12" s="41">
        <v>3852</v>
      </c>
      <c r="H12" s="42">
        <v>2338</v>
      </c>
      <c r="I12" s="41">
        <v>2800</v>
      </c>
      <c r="J12" s="41">
        <v>1608</v>
      </c>
      <c r="K12" s="41">
        <v>5258</v>
      </c>
      <c r="L12" s="41">
        <v>993</v>
      </c>
      <c r="M12" s="41">
        <v>1857</v>
      </c>
      <c r="N12" s="41">
        <v>2107</v>
      </c>
      <c r="O12" s="42">
        <v>6603</v>
      </c>
      <c r="P12" s="41">
        <v>7553</v>
      </c>
      <c r="Q12" s="43">
        <v>1316</v>
      </c>
      <c r="R12" s="42">
        <v>1714</v>
      </c>
    </row>
    <row r="13" spans="1:18" ht="12.75" customHeight="1">
      <c r="A13" s="11" t="s">
        <v>8</v>
      </c>
      <c r="B13" s="33">
        <f t="shared" si="0"/>
        <v>55081</v>
      </c>
      <c r="C13" s="41">
        <v>1408</v>
      </c>
      <c r="D13" s="41">
        <v>4946</v>
      </c>
      <c r="E13" s="41">
        <v>6047</v>
      </c>
      <c r="F13" s="41">
        <v>3041</v>
      </c>
      <c r="G13" s="41">
        <v>3872</v>
      </c>
      <c r="H13" s="42">
        <v>2479</v>
      </c>
      <c r="I13" s="41">
        <v>2909</v>
      </c>
      <c r="J13" s="41">
        <v>1754</v>
      </c>
      <c r="K13" s="41">
        <v>5499</v>
      </c>
      <c r="L13" s="41">
        <v>1025</v>
      </c>
      <c r="M13" s="41">
        <v>2030</v>
      </c>
      <c r="N13" s="41">
        <v>2268</v>
      </c>
      <c r="O13" s="42">
        <v>7004</v>
      </c>
      <c r="P13" s="41">
        <v>7693</v>
      </c>
      <c r="Q13" s="43">
        <v>1257</v>
      </c>
      <c r="R13" s="42">
        <v>1849</v>
      </c>
    </row>
    <row r="14" spans="1:18" ht="12.75" customHeight="1">
      <c r="A14" s="11" t="s">
        <v>9</v>
      </c>
      <c r="B14" s="33">
        <f t="shared" si="0"/>
        <v>61316</v>
      </c>
      <c r="C14" s="41">
        <v>1530</v>
      </c>
      <c r="D14" s="41">
        <v>5518</v>
      </c>
      <c r="E14" s="41">
        <v>6385</v>
      </c>
      <c r="F14" s="41">
        <v>3284</v>
      </c>
      <c r="G14" s="41">
        <v>4514</v>
      </c>
      <c r="H14" s="42">
        <v>2798</v>
      </c>
      <c r="I14" s="41">
        <v>3348</v>
      </c>
      <c r="J14" s="41">
        <v>2080</v>
      </c>
      <c r="K14" s="41">
        <v>5617</v>
      </c>
      <c r="L14" s="41">
        <v>1103</v>
      </c>
      <c r="M14" s="41">
        <v>2618</v>
      </c>
      <c r="N14" s="41">
        <v>2419</v>
      </c>
      <c r="O14" s="42">
        <v>7673</v>
      </c>
      <c r="P14" s="41">
        <v>8983</v>
      </c>
      <c r="Q14" s="43">
        <v>1399</v>
      </c>
      <c r="R14" s="42">
        <v>2047</v>
      </c>
    </row>
    <row r="15" spans="1:18" ht="12.75" customHeight="1">
      <c r="A15" s="11" t="s">
        <v>10</v>
      </c>
      <c r="B15" s="33">
        <f t="shared" si="0"/>
        <v>73119</v>
      </c>
      <c r="C15" s="41">
        <v>1892</v>
      </c>
      <c r="D15" s="41">
        <v>7122</v>
      </c>
      <c r="E15" s="41">
        <v>7121</v>
      </c>
      <c r="F15" s="41">
        <v>3784</v>
      </c>
      <c r="G15" s="41">
        <v>5248</v>
      </c>
      <c r="H15" s="42">
        <v>3298</v>
      </c>
      <c r="I15" s="41">
        <v>3947</v>
      </c>
      <c r="J15" s="41">
        <v>2426</v>
      </c>
      <c r="K15" s="41">
        <v>6471</v>
      </c>
      <c r="L15" s="41">
        <v>1331</v>
      </c>
      <c r="M15" s="41">
        <v>2951</v>
      </c>
      <c r="N15" s="41">
        <v>2918</v>
      </c>
      <c r="O15" s="42">
        <v>9627</v>
      </c>
      <c r="P15" s="41">
        <v>10825</v>
      </c>
      <c r="Q15" s="44">
        <v>1779</v>
      </c>
      <c r="R15" s="42">
        <v>2379</v>
      </c>
    </row>
    <row r="16" spans="1:18" ht="12.75" customHeight="1">
      <c r="A16" s="11" t="s">
        <v>11</v>
      </c>
      <c r="B16" s="33">
        <f t="shared" si="0"/>
        <v>59699</v>
      </c>
      <c r="C16" s="41">
        <v>1536</v>
      </c>
      <c r="D16" s="41">
        <v>5724</v>
      </c>
      <c r="E16" s="41">
        <v>5936</v>
      </c>
      <c r="F16" s="41">
        <v>3120</v>
      </c>
      <c r="G16" s="41">
        <v>4253</v>
      </c>
      <c r="H16" s="42">
        <v>2670</v>
      </c>
      <c r="I16" s="41">
        <v>3045</v>
      </c>
      <c r="J16" s="41">
        <v>1916</v>
      </c>
      <c r="K16" s="41">
        <v>5555</v>
      </c>
      <c r="L16" s="41">
        <v>1091</v>
      </c>
      <c r="M16" s="41">
        <v>2203</v>
      </c>
      <c r="N16" s="41">
        <v>2438</v>
      </c>
      <c r="O16" s="42">
        <v>8088</v>
      </c>
      <c r="P16" s="41">
        <v>8794</v>
      </c>
      <c r="Q16" s="44">
        <v>1419</v>
      </c>
      <c r="R16" s="42">
        <v>1911</v>
      </c>
    </row>
    <row r="17" spans="1:18" ht="12.75" customHeight="1">
      <c r="A17" s="11" t="s">
        <v>12</v>
      </c>
      <c r="B17" s="33">
        <f t="shared" si="0"/>
        <v>56389</v>
      </c>
      <c r="C17" s="41">
        <v>1323</v>
      </c>
      <c r="D17" s="41">
        <v>5121</v>
      </c>
      <c r="E17" s="41">
        <v>5884</v>
      </c>
      <c r="F17" s="41">
        <v>3007</v>
      </c>
      <c r="G17" s="41">
        <v>4014</v>
      </c>
      <c r="H17" s="42">
        <v>2705</v>
      </c>
      <c r="I17" s="41">
        <v>2846</v>
      </c>
      <c r="J17" s="41">
        <v>1779</v>
      </c>
      <c r="K17" s="41">
        <v>5819</v>
      </c>
      <c r="L17" s="41">
        <v>1074</v>
      </c>
      <c r="M17" s="41">
        <v>2025</v>
      </c>
      <c r="N17" s="41">
        <v>2026</v>
      </c>
      <c r="O17" s="42">
        <v>7584</v>
      </c>
      <c r="P17" s="41">
        <v>8073</v>
      </c>
      <c r="Q17" s="44">
        <v>1367</v>
      </c>
      <c r="R17" s="42">
        <v>1742</v>
      </c>
    </row>
    <row r="18" spans="1:18" ht="12.75" customHeight="1">
      <c r="A18" s="11" t="s">
        <v>13</v>
      </c>
      <c r="B18" s="33">
        <f t="shared" si="0"/>
        <v>48329</v>
      </c>
      <c r="C18" s="41">
        <v>1152</v>
      </c>
      <c r="D18" s="41">
        <v>4169</v>
      </c>
      <c r="E18" s="41">
        <v>5325</v>
      </c>
      <c r="F18" s="41">
        <v>2696</v>
      </c>
      <c r="G18" s="41">
        <v>3444</v>
      </c>
      <c r="H18" s="42">
        <v>2306</v>
      </c>
      <c r="I18" s="41">
        <v>2548</v>
      </c>
      <c r="J18" s="41">
        <v>1637</v>
      </c>
      <c r="K18" s="41">
        <v>4853</v>
      </c>
      <c r="L18" s="41">
        <v>1045</v>
      </c>
      <c r="M18" s="41">
        <v>1788</v>
      </c>
      <c r="N18" s="41">
        <v>1876</v>
      </c>
      <c r="O18" s="42">
        <v>6144</v>
      </c>
      <c r="P18" s="41">
        <v>6567</v>
      </c>
      <c r="Q18" s="44">
        <v>1137</v>
      </c>
      <c r="R18" s="42">
        <v>1642</v>
      </c>
    </row>
    <row r="19" spans="1:18" ht="12.75" customHeight="1">
      <c r="A19" s="11" t="s">
        <v>14</v>
      </c>
      <c r="B19" s="33">
        <f t="shared" si="0"/>
        <v>57326</v>
      </c>
      <c r="C19" s="41">
        <v>1493</v>
      </c>
      <c r="D19" s="41">
        <v>5393</v>
      </c>
      <c r="E19" s="41">
        <v>5583</v>
      </c>
      <c r="F19" s="41">
        <v>3202</v>
      </c>
      <c r="G19" s="41">
        <v>4291</v>
      </c>
      <c r="H19" s="42">
        <v>2863</v>
      </c>
      <c r="I19" s="41">
        <v>3140</v>
      </c>
      <c r="J19" s="41">
        <v>1969</v>
      </c>
      <c r="K19" s="41">
        <v>5099</v>
      </c>
      <c r="L19" s="41">
        <v>1152</v>
      </c>
      <c r="M19" s="41">
        <v>2267</v>
      </c>
      <c r="N19" s="41">
        <v>2365</v>
      </c>
      <c r="O19" s="42">
        <v>7239</v>
      </c>
      <c r="P19" s="41">
        <v>7811</v>
      </c>
      <c r="Q19" s="44">
        <v>1489</v>
      </c>
      <c r="R19" s="42">
        <v>1970</v>
      </c>
    </row>
    <row r="20" spans="1:18" ht="12.75" customHeight="1">
      <c r="A20" s="11" t="s">
        <v>15</v>
      </c>
      <c r="B20" s="33">
        <f t="shared" si="0"/>
        <v>62001</v>
      </c>
      <c r="C20" s="41">
        <v>1530</v>
      </c>
      <c r="D20" s="41">
        <v>6241</v>
      </c>
      <c r="E20" s="41">
        <v>5765</v>
      </c>
      <c r="F20" s="41">
        <v>3275</v>
      </c>
      <c r="G20" s="41">
        <v>4383</v>
      </c>
      <c r="H20" s="42">
        <v>3046</v>
      </c>
      <c r="I20" s="41">
        <v>3289</v>
      </c>
      <c r="J20" s="41">
        <v>2056</v>
      </c>
      <c r="K20" s="41">
        <v>5316</v>
      </c>
      <c r="L20" s="41">
        <v>1202</v>
      </c>
      <c r="M20" s="41">
        <v>2410</v>
      </c>
      <c r="N20" s="41">
        <v>2663</v>
      </c>
      <c r="O20" s="42">
        <v>8069</v>
      </c>
      <c r="P20" s="41">
        <v>8994</v>
      </c>
      <c r="Q20" s="44">
        <v>1684</v>
      </c>
      <c r="R20" s="42">
        <v>2078</v>
      </c>
    </row>
    <row r="21" spans="1:18" ht="12.75" customHeight="1">
      <c r="A21" s="11" t="s">
        <v>16</v>
      </c>
      <c r="B21" s="33">
        <f t="shared" si="0"/>
        <v>50289</v>
      </c>
      <c r="C21" s="41">
        <v>1312</v>
      </c>
      <c r="D21" s="41">
        <v>5342</v>
      </c>
      <c r="E21" s="41">
        <v>4481</v>
      </c>
      <c r="F21" s="41">
        <v>2463</v>
      </c>
      <c r="G21" s="41">
        <v>3573</v>
      </c>
      <c r="H21" s="42">
        <v>2499</v>
      </c>
      <c r="I21" s="41">
        <v>2648</v>
      </c>
      <c r="J21" s="41">
        <v>1753</v>
      </c>
      <c r="K21" s="41">
        <v>4337</v>
      </c>
      <c r="L21" s="41">
        <v>852</v>
      </c>
      <c r="M21" s="41">
        <v>2025</v>
      </c>
      <c r="N21" s="41">
        <v>2058</v>
      </c>
      <c r="O21" s="42">
        <v>6762</v>
      </c>
      <c r="P21" s="41">
        <v>7439</v>
      </c>
      <c r="Q21" s="44">
        <v>1226</v>
      </c>
      <c r="R21" s="42">
        <v>1519</v>
      </c>
    </row>
    <row r="22" spans="1:18" ht="12.75" customHeight="1">
      <c r="A22" s="11" t="s">
        <v>17</v>
      </c>
      <c r="B22" s="33">
        <f t="shared" si="0"/>
        <v>32131</v>
      </c>
      <c r="C22" s="41">
        <v>781</v>
      </c>
      <c r="D22" s="41">
        <v>2970</v>
      </c>
      <c r="E22" s="41">
        <v>2959</v>
      </c>
      <c r="F22" s="41">
        <v>1662</v>
      </c>
      <c r="G22" s="41">
        <v>2313</v>
      </c>
      <c r="H22" s="42">
        <v>1716</v>
      </c>
      <c r="I22" s="41">
        <v>1620</v>
      </c>
      <c r="J22" s="41">
        <v>1213</v>
      </c>
      <c r="K22" s="41">
        <v>2910</v>
      </c>
      <c r="L22" s="41">
        <v>615</v>
      </c>
      <c r="M22" s="41">
        <v>1210</v>
      </c>
      <c r="N22" s="41">
        <v>1271</v>
      </c>
      <c r="O22" s="42">
        <v>4512</v>
      </c>
      <c r="P22" s="41">
        <v>4646</v>
      </c>
      <c r="Q22" s="44">
        <v>758</v>
      </c>
      <c r="R22" s="42">
        <v>975</v>
      </c>
    </row>
    <row r="23" spans="1:18" ht="12.75" customHeight="1">
      <c r="A23" s="11" t="s">
        <v>18</v>
      </c>
      <c r="B23" s="33">
        <f t="shared" si="0"/>
        <v>21248</v>
      </c>
      <c r="C23" s="41">
        <v>448</v>
      </c>
      <c r="D23" s="41">
        <v>2089</v>
      </c>
      <c r="E23" s="41">
        <v>1959</v>
      </c>
      <c r="F23" s="41">
        <v>986</v>
      </c>
      <c r="G23" s="41">
        <v>1522</v>
      </c>
      <c r="H23" s="42">
        <v>1017</v>
      </c>
      <c r="I23" s="41">
        <v>1158</v>
      </c>
      <c r="J23" s="41">
        <v>910</v>
      </c>
      <c r="K23" s="41">
        <v>1916</v>
      </c>
      <c r="L23" s="41">
        <v>459</v>
      </c>
      <c r="M23" s="41">
        <v>960</v>
      </c>
      <c r="N23" s="41">
        <v>778</v>
      </c>
      <c r="O23" s="42">
        <v>2746</v>
      </c>
      <c r="P23" s="41">
        <v>3074</v>
      </c>
      <c r="Q23" s="44">
        <v>523</v>
      </c>
      <c r="R23" s="42">
        <v>703</v>
      </c>
    </row>
    <row r="24" spans="1:18" ht="12.75" customHeight="1">
      <c r="A24" s="11" t="s">
        <v>19</v>
      </c>
      <c r="B24" s="33">
        <f t="shared" si="0"/>
        <v>15254</v>
      </c>
      <c r="C24" s="41">
        <v>295</v>
      </c>
      <c r="D24" s="41">
        <v>1499</v>
      </c>
      <c r="E24" s="41">
        <v>1259</v>
      </c>
      <c r="F24" s="41">
        <v>634</v>
      </c>
      <c r="G24" s="41">
        <v>1160</v>
      </c>
      <c r="H24" s="42">
        <v>746</v>
      </c>
      <c r="I24" s="41">
        <v>815</v>
      </c>
      <c r="J24" s="41">
        <v>660</v>
      </c>
      <c r="K24" s="41">
        <v>1283</v>
      </c>
      <c r="L24" s="41">
        <v>317</v>
      </c>
      <c r="M24" s="41">
        <v>742</v>
      </c>
      <c r="N24" s="41">
        <v>607</v>
      </c>
      <c r="O24" s="42">
        <v>2031</v>
      </c>
      <c r="P24" s="41">
        <v>2249</v>
      </c>
      <c r="Q24" s="44">
        <v>428</v>
      </c>
      <c r="R24" s="42">
        <v>529</v>
      </c>
    </row>
    <row r="25" spans="1:18" ht="12.75" customHeight="1">
      <c r="A25" s="11" t="s">
        <v>31</v>
      </c>
      <c r="B25" s="33">
        <f t="shared" si="0"/>
        <v>8035</v>
      </c>
      <c r="C25" s="41">
        <v>120</v>
      </c>
      <c r="D25" s="41">
        <v>847</v>
      </c>
      <c r="E25" s="41">
        <v>691</v>
      </c>
      <c r="F25" s="41">
        <v>317</v>
      </c>
      <c r="G25" s="41">
        <v>605</v>
      </c>
      <c r="H25" s="42">
        <v>408</v>
      </c>
      <c r="I25" s="41">
        <v>426</v>
      </c>
      <c r="J25" s="41">
        <v>311</v>
      </c>
      <c r="K25" s="41">
        <v>600</v>
      </c>
      <c r="L25" s="41">
        <v>154</v>
      </c>
      <c r="M25" s="41">
        <v>400</v>
      </c>
      <c r="N25" s="41">
        <v>331</v>
      </c>
      <c r="O25" s="42">
        <v>1081</v>
      </c>
      <c r="P25" s="41">
        <v>1303</v>
      </c>
      <c r="Q25" s="44">
        <v>190</v>
      </c>
      <c r="R25" s="42">
        <v>251</v>
      </c>
    </row>
    <row r="26" spans="1:18" ht="12.75" customHeight="1">
      <c r="A26" s="11" t="s">
        <v>32</v>
      </c>
      <c r="B26" s="33">
        <f t="shared" si="0"/>
        <v>2358</v>
      </c>
      <c r="C26" s="41">
        <v>28</v>
      </c>
      <c r="D26" s="41">
        <v>252</v>
      </c>
      <c r="E26" s="41">
        <v>211</v>
      </c>
      <c r="F26" s="41">
        <v>92</v>
      </c>
      <c r="G26" s="41">
        <v>171</v>
      </c>
      <c r="H26" s="42">
        <v>117</v>
      </c>
      <c r="I26" s="41">
        <v>125</v>
      </c>
      <c r="J26" s="41">
        <v>90</v>
      </c>
      <c r="K26" s="41">
        <v>152</v>
      </c>
      <c r="L26" s="41">
        <v>48</v>
      </c>
      <c r="M26" s="41">
        <v>114</v>
      </c>
      <c r="N26" s="41">
        <v>117</v>
      </c>
      <c r="O26" s="42">
        <v>285</v>
      </c>
      <c r="P26" s="41">
        <v>433</v>
      </c>
      <c r="Q26" s="44">
        <v>50</v>
      </c>
      <c r="R26" s="42">
        <v>73</v>
      </c>
    </row>
    <row r="27" spans="1:18" ht="12.75" customHeight="1">
      <c r="A27" s="11" t="s">
        <v>20</v>
      </c>
      <c r="B27" s="33">
        <f t="shared" si="0"/>
        <v>297</v>
      </c>
      <c r="C27" s="41">
        <v>4</v>
      </c>
      <c r="D27" s="41">
        <v>28</v>
      </c>
      <c r="E27" s="41">
        <v>20</v>
      </c>
      <c r="F27" s="41">
        <v>17</v>
      </c>
      <c r="G27" s="41">
        <v>19</v>
      </c>
      <c r="H27" s="42">
        <v>11</v>
      </c>
      <c r="I27" s="41">
        <v>11</v>
      </c>
      <c r="J27" s="41">
        <v>15</v>
      </c>
      <c r="K27" s="41">
        <v>12</v>
      </c>
      <c r="L27" s="41">
        <v>11</v>
      </c>
      <c r="M27" s="41">
        <v>20</v>
      </c>
      <c r="N27" s="41">
        <v>17</v>
      </c>
      <c r="O27" s="42">
        <v>36</v>
      </c>
      <c r="P27" s="41">
        <v>60</v>
      </c>
      <c r="Q27" s="44">
        <v>7</v>
      </c>
      <c r="R27" s="42">
        <v>9</v>
      </c>
    </row>
    <row r="28" spans="1:18" ht="12.75" customHeight="1">
      <c r="A28" s="11"/>
      <c r="B28" s="33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2"/>
      <c r="P28" s="41"/>
      <c r="Q28" s="44"/>
      <c r="R28" s="42"/>
    </row>
    <row r="29" spans="1:18" ht="12.75" customHeight="1">
      <c r="A29" s="11" t="s">
        <v>21</v>
      </c>
      <c r="B29" s="33">
        <f t="shared" si="0"/>
        <v>128524</v>
      </c>
      <c r="C29" s="41">
        <v>3505</v>
      </c>
      <c r="D29" s="41">
        <v>12427</v>
      </c>
      <c r="E29" s="41">
        <v>12670</v>
      </c>
      <c r="F29" s="41">
        <v>6616</v>
      </c>
      <c r="G29" s="41">
        <v>9114</v>
      </c>
      <c r="H29" s="42">
        <v>5842</v>
      </c>
      <c r="I29" s="41">
        <v>6805</v>
      </c>
      <c r="J29" s="41">
        <v>4128</v>
      </c>
      <c r="K29" s="41">
        <v>11488</v>
      </c>
      <c r="L29" s="41">
        <v>2371</v>
      </c>
      <c r="M29" s="41">
        <v>5067</v>
      </c>
      <c r="N29" s="41">
        <v>5421</v>
      </c>
      <c r="O29" s="42">
        <v>16433</v>
      </c>
      <c r="P29" s="41">
        <v>19088</v>
      </c>
      <c r="Q29" s="44">
        <v>3186</v>
      </c>
      <c r="R29" s="42">
        <v>4363</v>
      </c>
    </row>
    <row r="30" spans="1:18" ht="12.75" customHeight="1">
      <c r="A30" s="11" t="s">
        <v>22</v>
      </c>
      <c r="B30" s="33">
        <f t="shared" si="0"/>
        <v>568628</v>
      </c>
      <c r="C30" s="41">
        <v>14334</v>
      </c>
      <c r="D30" s="41">
        <v>53134</v>
      </c>
      <c r="E30" s="41">
        <v>57536</v>
      </c>
      <c r="F30" s="41">
        <v>30733</v>
      </c>
      <c r="G30" s="41">
        <v>40864</v>
      </c>
      <c r="H30" s="42">
        <v>26335</v>
      </c>
      <c r="I30" s="41">
        <v>30075</v>
      </c>
      <c r="J30" s="41">
        <v>18622</v>
      </c>
      <c r="K30" s="41">
        <v>53616</v>
      </c>
      <c r="L30" s="41">
        <v>10910</v>
      </c>
      <c r="M30" s="41">
        <v>21737</v>
      </c>
      <c r="N30" s="41">
        <v>22956</v>
      </c>
      <c r="O30" s="42">
        <v>73553</v>
      </c>
      <c r="P30" s="41">
        <v>81424</v>
      </c>
      <c r="Q30" s="44">
        <v>14028</v>
      </c>
      <c r="R30" s="42">
        <v>18771</v>
      </c>
    </row>
    <row r="31" spans="1:18" ht="12.75" customHeight="1">
      <c r="A31" s="12" t="s">
        <v>23</v>
      </c>
      <c r="B31" s="33">
        <f t="shared" si="0"/>
        <v>129612</v>
      </c>
      <c r="C31" s="41">
        <v>2988</v>
      </c>
      <c r="D31" s="41">
        <v>13027</v>
      </c>
      <c r="E31" s="41">
        <v>11580</v>
      </c>
      <c r="F31" s="41">
        <v>6171</v>
      </c>
      <c r="G31" s="41">
        <v>9363</v>
      </c>
      <c r="H31" s="42">
        <v>6514</v>
      </c>
      <c r="I31" s="41">
        <v>6803</v>
      </c>
      <c r="J31" s="41">
        <v>4952</v>
      </c>
      <c r="K31" s="41">
        <v>11210</v>
      </c>
      <c r="L31" s="41">
        <v>2456</v>
      </c>
      <c r="M31" s="41">
        <v>5471</v>
      </c>
      <c r="N31" s="41">
        <v>5179</v>
      </c>
      <c r="O31" s="42">
        <v>17453</v>
      </c>
      <c r="P31" s="41">
        <v>19204</v>
      </c>
      <c r="Q31" s="44">
        <v>3182</v>
      </c>
      <c r="R31" s="42">
        <v>4059</v>
      </c>
    </row>
    <row r="32" spans="1:18" ht="12.75" customHeight="1">
      <c r="A32" s="14"/>
      <c r="B32" s="13"/>
      <c r="C32" s="8"/>
      <c r="D32" s="8"/>
      <c r="E32" s="8"/>
      <c r="F32" s="8"/>
      <c r="G32" s="8"/>
      <c r="H32" s="9"/>
      <c r="I32" s="10"/>
      <c r="J32" s="10"/>
      <c r="K32" s="10"/>
      <c r="L32" s="10"/>
      <c r="M32" s="10"/>
      <c r="N32" s="10"/>
      <c r="O32" s="9"/>
      <c r="P32" s="10"/>
      <c r="R32" s="9"/>
    </row>
    <row r="33" spans="1:18" ht="12.75" customHeight="1">
      <c r="A33" s="15" t="s">
        <v>24</v>
      </c>
      <c r="B33" s="16">
        <f>(B31/B29)*100</f>
        <v>100.84653449939312</v>
      </c>
      <c r="C33" s="45">
        <v>85.24964336661911</v>
      </c>
      <c r="D33" s="45">
        <v>104.82819666854431</v>
      </c>
      <c r="E33" s="45">
        <v>91.39700078926597</v>
      </c>
      <c r="F33" s="45">
        <v>93.2738814993954</v>
      </c>
      <c r="G33" s="45">
        <v>102.73206056616195</v>
      </c>
      <c r="H33" s="46">
        <v>111.50290996234166</v>
      </c>
      <c r="I33" s="45">
        <v>99.97060984570169</v>
      </c>
      <c r="J33" s="45">
        <v>119.96124031007751</v>
      </c>
      <c r="K33" s="45">
        <v>97.5800835654596</v>
      </c>
      <c r="L33" s="45">
        <v>103.58498523829607</v>
      </c>
      <c r="M33" s="45">
        <v>107.97315966054866</v>
      </c>
      <c r="N33" s="45">
        <v>95.5358789891164</v>
      </c>
      <c r="O33" s="46">
        <v>106.20702245481652</v>
      </c>
      <c r="P33" s="45">
        <v>100.60771165129924</v>
      </c>
      <c r="Q33" s="47">
        <v>99.87445072190835</v>
      </c>
      <c r="R33" s="46">
        <v>93.03231721292688</v>
      </c>
    </row>
    <row r="34" spans="1:18" ht="12.75" customHeight="1">
      <c r="A34" s="15" t="s">
        <v>25</v>
      </c>
      <c r="B34" s="50">
        <f>SUM(C34:R34)/16</f>
        <v>40.67009908968108</v>
      </c>
      <c r="C34" s="45">
        <v>39.50955490469103</v>
      </c>
      <c r="D34" s="45">
        <v>40.95981574795134</v>
      </c>
      <c r="E34" s="45">
        <v>39.99993886484239</v>
      </c>
      <c r="F34" s="45">
        <v>40.14910386029412</v>
      </c>
      <c r="G34" s="45">
        <v>40.77914932340203</v>
      </c>
      <c r="H34" s="46">
        <v>41.57174795172004</v>
      </c>
      <c r="I34" s="45">
        <v>40.61610924158139</v>
      </c>
      <c r="J34" s="45">
        <v>41.81705292036676</v>
      </c>
      <c r="K34" s="45">
        <v>40.2040385774563</v>
      </c>
      <c r="L34" s="45">
        <v>41.01877740357121</v>
      </c>
      <c r="M34" s="45">
        <v>41.15846630518977</v>
      </c>
      <c r="N34" s="45">
        <v>40.324859935629995</v>
      </c>
      <c r="O34" s="46">
        <v>40.95281508576959</v>
      </c>
      <c r="P34" s="45">
        <v>40.58821711383608</v>
      </c>
      <c r="Q34" s="47">
        <v>40.77073936065896</v>
      </c>
      <c r="R34" s="46">
        <v>40.301198837936234</v>
      </c>
    </row>
    <row r="35" spans="1:18" ht="12.75" customHeight="1">
      <c r="A35" s="15"/>
      <c r="B35" s="13"/>
      <c r="C35" s="17"/>
      <c r="D35" s="17"/>
      <c r="E35" s="17"/>
      <c r="F35" s="17"/>
      <c r="G35" s="17"/>
      <c r="H35" s="9"/>
      <c r="I35" s="10"/>
      <c r="J35" s="10"/>
      <c r="K35" s="10"/>
      <c r="L35" s="10"/>
      <c r="M35" s="10"/>
      <c r="N35" s="10"/>
      <c r="O35" s="9"/>
      <c r="P35" s="10"/>
      <c r="Q35" s="6"/>
      <c r="R35" s="9"/>
    </row>
    <row r="36" spans="1:18" ht="22.5" customHeight="1">
      <c r="A36" s="18" t="s">
        <v>26</v>
      </c>
      <c r="B36" s="19"/>
      <c r="C36" s="17"/>
      <c r="D36" s="17"/>
      <c r="E36" s="17"/>
      <c r="F36" s="17"/>
      <c r="G36" s="17"/>
      <c r="H36" s="9"/>
      <c r="I36" s="10"/>
      <c r="J36" s="10"/>
      <c r="K36" s="10"/>
      <c r="L36" s="10"/>
      <c r="M36" s="10"/>
      <c r="N36" s="10"/>
      <c r="O36" s="9"/>
      <c r="P36" s="10"/>
      <c r="Q36" s="6"/>
      <c r="R36" s="9"/>
    </row>
    <row r="37" spans="1:18" ht="12.75" customHeight="1">
      <c r="A37" s="20" t="s">
        <v>21</v>
      </c>
      <c r="B37" s="49">
        <f>(B29/B5)*100</f>
        <v>15.54542771576895</v>
      </c>
      <c r="C37" s="45">
        <v>16.829116051279588</v>
      </c>
      <c r="D37" s="45">
        <v>15.812846745050136</v>
      </c>
      <c r="E37" s="45">
        <v>15.491648937470961</v>
      </c>
      <c r="F37" s="45">
        <v>15.20220588235294</v>
      </c>
      <c r="G37" s="45">
        <v>15.358689607522624</v>
      </c>
      <c r="H37" s="46">
        <v>15.09911865808586</v>
      </c>
      <c r="I37" s="45">
        <v>15.578142526841104</v>
      </c>
      <c r="J37" s="45">
        <v>14.9014511587611</v>
      </c>
      <c r="K37" s="45">
        <v>15.053594360143618</v>
      </c>
      <c r="L37" s="45">
        <v>15.066404016013218</v>
      </c>
      <c r="M37" s="45">
        <v>15.699457784663052</v>
      </c>
      <c r="N37" s="45">
        <v>16.155084038622007</v>
      </c>
      <c r="O37" s="46">
        <v>15.295190759407665</v>
      </c>
      <c r="P37" s="45">
        <v>15.94440175081025</v>
      </c>
      <c r="Q37" s="47">
        <v>15.620709943126105</v>
      </c>
      <c r="R37" s="46">
        <v>16.044570293825615</v>
      </c>
    </row>
    <row r="38" spans="1:18" ht="12.75" customHeight="1">
      <c r="A38" s="20" t="s">
        <v>22</v>
      </c>
      <c r="B38" s="49">
        <f>B30/B5*100</f>
        <v>68.77754715976991</v>
      </c>
      <c r="C38" s="45">
        <v>68.8241225332501</v>
      </c>
      <c r="D38" s="45">
        <v>67.6108311701532</v>
      </c>
      <c r="E38" s="45">
        <v>70.34944856087839</v>
      </c>
      <c r="F38" s="45">
        <v>70.61810661764706</v>
      </c>
      <c r="G38" s="45">
        <v>68.86301208270842</v>
      </c>
      <c r="H38" s="46">
        <v>68.06492465948153</v>
      </c>
      <c r="I38" s="45">
        <v>68.84829338644323</v>
      </c>
      <c r="J38" s="45">
        <v>67.22258320698866</v>
      </c>
      <c r="K38" s="45">
        <v>70.25709568362292</v>
      </c>
      <c r="L38" s="45">
        <v>69.32706360805744</v>
      </c>
      <c r="M38" s="45">
        <v>67.34934159566228</v>
      </c>
      <c r="N38" s="45">
        <v>68.41101442365002</v>
      </c>
      <c r="O38" s="46">
        <v>68.46024255624121</v>
      </c>
      <c r="P38" s="45">
        <v>68.01430051120987</v>
      </c>
      <c r="Q38" s="47">
        <v>68.77819180231418</v>
      </c>
      <c r="R38" s="46">
        <v>69.0287941749715</v>
      </c>
    </row>
    <row r="39" spans="1:18" ht="12.75" customHeight="1">
      <c r="A39" s="20" t="s">
        <v>23</v>
      </c>
      <c r="B39" s="49">
        <f>B31/B5*100</f>
        <v>15.677025124461153</v>
      </c>
      <c r="C39" s="45">
        <v>14.346761415470302</v>
      </c>
      <c r="D39" s="45">
        <v>16.57632208479666</v>
      </c>
      <c r="E39" s="45">
        <v>14.15890250165065</v>
      </c>
      <c r="F39" s="45">
        <v>14.179687499999998</v>
      </c>
      <c r="G39" s="45">
        <v>15.778298309768962</v>
      </c>
      <c r="H39" s="46">
        <v>16.835956682432606</v>
      </c>
      <c r="I39" s="45">
        <v>15.573564086715654</v>
      </c>
      <c r="J39" s="45">
        <v>17.875965634250235</v>
      </c>
      <c r="K39" s="45">
        <v>14.689309956233457</v>
      </c>
      <c r="L39" s="45">
        <v>15.606532375929339</v>
      </c>
      <c r="M39" s="45">
        <v>16.95120061967467</v>
      </c>
      <c r="N39" s="45">
        <v>15.433901537727976</v>
      </c>
      <c r="O39" s="46">
        <v>16.24456668435112</v>
      </c>
      <c r="P39" s="45">
        <v>16.04129773797989</v>
      </c>
      <c r="Q39" s="47">
        <v>15.601098254559718</v>
      </c>
      <c r="R39" s="46">
        <v>14.926635531202884</v>
      </c>
    </row>
    <row r="40" spans="2:18" ht="11.25">
      <c r="B40" s="21"/>
      <c r="C40" s="45"/>
      <c r="D40" s="45"/>
      <c r="E40" s="45"/>
      <c r="F40" s="45"/>
      <c r="G40" s="45"/>
      <c r="H40" s="46"/>
      <c r="I40" s="45"/>
      <c r="J40" s="45"/>
      <c r="K40" s="45"/>
      <c r="L40" s="45"/>
      <c r="M40" s="45"/>
      <c r="N40" s="45"/>
      <c r="O40" s="46"/>
      <c r="P40" s="45"/>
      <c r="Q40" s="48"/>
      <c r="R40" s="46"/>
    </row>
    <row r="41" spans="1:18" ht="11.25">
      <c r="A41" s="22" t="s">
        <v>29</v>
      </c>
      <c r="B41" s="21"/>
      <c r="C41" s="10"/>
      <c r="D41" s="10"/>
      <c r="E41" s="10"/>
      <c r="F41" s="10"/>
      <c r="G41" s="10"/>
      <c r="H41" s="9"/>
      <c r="I41" s="10"/>
      <c r="J41" s="10"/>
      <c r="K41" s="10"/>
      <c r="L41" s="10"/>
      <c r="M41" s="10"/>
      <c r="N41" s="10"/>
      <c r="O41" s="9"/>
      <c r="P41" s="10"/>
      <c r="R41" s="9"/>
    </row>
    <row r="42" spans="1:18" ht="11.25">
      <c r="A42" s="23" t="s">
        <v>1</v>
      </c>
      <c r="B42" s="21"/>
      <c r="C42" s="10"/>
      <c r="D42" s="10"/>
      <c r="E42" s="10"/>
      <c r="F42" s="10"/>
      <c r="G42" s="10"/>
      <c r="H42" s="9"/>
      <c r="I42" s="10"/>
      <c r="J42" s="10"/>
      <c r="K42" s="10"/>
      <c r="L42" s="10"/>
      <c r="M42" s="10"/>
      <c r="N42" s="10"/>
      <c r="O42" s="9"/>
      <c r="P42" s="10"/>
      <c r="R42" s="9"/>
    </row>
    <row r="43" spans="1:18" ht="11.25">
      <c r="A43" s="24" t="s">
        <v>21</v>
      </c>
      <c r="B43" s="21">
        <f>SUM(C43:R43)</f>
        <v>65925</v>
      </c>
      <c r="C43" s="41">
        <v>1805</v>
      </c>
      <c r="D43" s="41">
        <v>6374</v>
      </c>
      <c r="E43" s="41">
        <v>6447</v>
      </c>
      <c r="F43" s="41">
        <v>3349</v>
      </c>
      <c r="G43" s="41">
        <v>4651</v>
      </c>
      <c r="H43" s="42">
        <v>2990</v>
      </c>
      <c r="I43" s="41">
        <v>3487</v>
      </c>
      <c r="J43" s="41">
        <v>2151</v>
      </c>
      <c r="K43" s="41">
        <v>5943</v>
      </c>
      <c r="L43" s="41">
        <v>1227</v>
      </c>
      <c r="M43" s="41">
        <v>2633</v>
      </c>
      <c r="N43" s="41">
        <v>2736</v>
      </c>
      <c r="O43" s="42">
        <v>8522</v>
      </c>
      <c r="P43" s="41">
        <v>9771</v>
      </c>
      <c r="Q43" s="44">
        <v>1629</v>
      </c>
      <c r="R43" s="42">
        <v>2210</v>
      </c>
    </row>
    <row r="44" spans="1:18" ht="11.25">
      <c r="A44" s="24" t="s">
        <v>22</v>
      </c>
      <c r="B44" s="21">
        <f>SUM(C44:R44)</f>
        <v>289253</v>
      </c>
      <c r="C44" s="41">
        <v>7371</v>
      </c>
      <c r="D44" s="41">
        <v>26942</v>
      </c>
      <c r="E44" s="41">
        <v>29550</v>
      </c>
      <c r="F44" s="41">
        <v>15773</v>
      </c>
      <c r="G44" s="41">
        <v>20776</v>
      </c>
      <c r="H44" s="42">
        <v>13623</v>
      </c>
      <c r="I44" s="41">
        <v>15217</v>
      </c>
      <c r="J44" s="41">
        <v>9725</v>
      </c>
      <c r="K44" s="41">
        <v>27308</v>
      </c>
      <c r="L44" s="41">
        <v>5617</v>
      </c>
      <c r="M44" s="41">
        <v>11083</v>
      </c>
      <c r="N44" s="41">
        <v>11804</v>
      </c>
      <c r="O44" s="42">
        <v>36964</v>
      </c>
      <c r="P44" s="41">
        <v>40834</v>
      </c>
      <c r="Q44" s="44">
        <v>7074</v>
      </c>
      <c r="R44" s="42">
        <v>9592</v>
      </c>
    </row>
    <row r="45" spans="1:18" ht="11.25">
      <c r="A45" s="24" t="s">
        <v>23</v>
      </c>
      <c r="B45" s="21">
        <f>SUM(C45:R45)</f>
        <v>53407</v>
      </c>
      <c r="C45" s="41">
        <v>1299</v>
      </c>
      <c r="D45" s="41">
        <v>5483</v>
      </c>
      <c r="E45" s="41">
        <v>4712</v>
      </c>
      <c r="F45" s="41">
        <v>2559</v>
      </c>
      <c r="G45" s="41">
        <v>3915</v>
      </c>
      <c r="H45" s="42">
        <v>2766</v>
      </c>
      <c r="I45" s="41">
        <v>2839</v>
      </c>
      <c r="J45" s="41">
        <v>2067</v>
      </c>
      <c r="K45" s="41">
        <v>4468</v>
      </c>
      <c r="L45" s="41">
        <v>1002</v>
      </c>
      <c r="M45" s="41">
        <v>2265</v>
      </c>
      <c r="N45" s="41">
        <v>2131</v>
      </c>
      <c r="O45" s="42">
        <v>7144</v>
      </c>
      <c r="P45" s="41">
        <v>7818</v>
      </c>
      <c r="Q45" s="44">
        <v>1294</v>
      </c>
      <c r="R45" s="42">
        <v>1645</v>
      </c>
    </row>
    <row r="46" spans="2:18" ht="11.25">
      <c r="B46" s="21"/>
      <c r="C46" s="41"/>
      <c r="D46" s="41"/>
      <c r="E46" s="41"/>
      <c r="F46" s="41"/>
      <c r="G46" s="41"/>
      <c r="H46" s="42"/>
      <c r="I46" s="41"/>
      <c r="J46" s="41"/>
      <c r="K46" s="41"/>
      <c r="L46" s="41"/>
      <c r="M46" s="41"/>
      <c r="N46" s="41"/>
      <c r="O46" s="42"/>
      <c r="P46" s="41"/>
      <c r="Q46" s="44"/>
      <c r="R46" s="42"/>
    </row>
    <row r="47" spans="1:18" ht="11.25">
      <c r="A47" s="22" t="s">
        <v>30</v>
      </c>
      <c r="B47" s="21"/>
      <c r="C47" s="41"/>
      <c r="D47" s="41"/>
      <c r="E47" s="41"/>
      <c r="F47" s="41"/>
      <c r="G47" s="41"/>
      <c r="H47" s="42"/>
      <c r="I47" s="41"/>
      <c r="J47" s="41"/>
      <c r="K47" s="41"/>
      <c r="L47" s="41"/>
      <c r="M47" s="41"/>
      <c r="N47" s="41"/>
      <c r="O47" s="42"/>
      <c r="P47" s="41"/>
      <c r="Q47" s="44"/>
      <c r="R47" s="42"/>
    </row>
    <row r="48" spans="1:18" ht="11.25">
      <c r="A48" s="23" t="s">
        <v>1</v>
      </c>
      <c r="B48" s="21"/>
      <c r="C48" s="41"/>
      <c r="D48" s="41"/>
      <c r="E48" s="41"/>
      <c r="F48" s="41"/>
      <c r="G48" s="41"/>
      <c r="H48" s="42"/>
      <c r="I48" s="41"/>
      <c r="J48" s="41"/>
      <c r="K48" s="41"/>
      <c r="L48" s="41"/>
      <c r="M48" s="41"/>
      <c r="N48" s="41"/>
      <c r="O48" s="42"/>
      <c r="P48" s="41"/>
      <c r="Q48" s="44"/>
      <c r="R48" s="42"/>
    </row>
    <row r="49" spans="1:18" ht="11.25">
      <c r="A49" s="24" t="s">
        <v>21</v>
      </c>
      <c r="B49" s="21">
        <f>SUM(C49:R49)</f>
        <v>62599</v>
      </c>
      <c r="C49" s="41">
        <v>1700</v>
      </c>
      <c r="D49" s="41">
        <v>6053</v>
      </c>
      <c r="E49" s="41">
        <v>6223</v>
      </c>
      <c r="F49" s="41">
        <v>3267</v>
      </c>
      <c r="G49" s="41">
        <v>4463</v>
      </c>
      <c r="H49" s="42">
        <v>2852</v>
      </c>
      <c r="I49" s="41">
        <v>3318</v>
      </c>
      <c r="J49" s="41">
        <v>1977</v>
      </c>
      <c r="K49" s="41">
        <v>5545</v>
      </c>
      <c r="L49" s="41">
        <v>1144</v>
      </c>
      <c r="M49" s="41">
        <v>2434</v>
      </c>
      <c r="N49" s="41">
        <v>2685</v>
      </c>
      <c r="O49" s="42">
        <v>7911</v>
      </c>
      <c r="P49" s="41">
        <v>9317</v>
      </c>
      <c r="Q49" s="44">
        <v>1557</v>
      </c>
      <c r="R49" s="42">
        <v>2153</v>
      </c>
    </row>
    <row r="50" spans="1:18" ht="11.25">
      <c r="A50" s="24" t="s">
        <v>22</v>
      </c>
      <c r="B50" s="21">
        <f>SUM(C50:R50)</f>
        <v>279375</v>
      </c>
      <c r="C50" s="41">
        <v>6963</v>
      </c>
      <c r="D50" s="41">
        <v>26192</v>
      </c>
      <c r="E50" s="41">
        <v>27986</v>
      </c>
      <c r="F50" s="41">
        <v>14960</v>
      </c>
      <c r="G50" s="41">
        <v>20088</v>
      </c>
      <c r="H50" s="42">
        <v>12712</v>
      </c>
      <c r="I50" s="41">
        <v>14858</v>
      </c>
      <c r="J50" s="41">
        <v>8897</v>
      </c>
      <c r="K50" s="41">
        <v>26308</v>
      </c>
      <c r="L50" s="41">
        <v>5293</v>
      </c>
      <c r="M50" s="41">
        <v>10654</v>
      </c>
      <c r="N50" s="41">
        <v>11152</v>
      </c>
      <c r="O50" s="42">
        <v>36589</v>
      </c>
      <c r="P50" s="41">
        <v>40590</v>
      </c>
      <c r="Q50" s="44">
        <v>6954</v>
      </c>
      <c r="R50" s="42">
        <v>9179</v>
      </c>
    </row>
    <row r="51" spans="1:18" ht="11.25">
      <c r="A51" s="24" t="s">
        <v>23</v>
      </c>
      <c r="B51" s="21">
        <f>SUM(C51:R51)</f>
        <v>76205</v>
      </c>
      <c r="C51" s="41">
        <v>1689</v>
      </c>
      <c r="D51" s="41">
        <v>7544</v>
      </c>
      <c r="E51" s="41">
        <v>6868</v>
      </c>
      <c r="F51" s="41">
        <v>3612</v>
      </c>
      <c r="G51" s="41">
        <v>5448</v>
      </c>
      <c r="H51" s="42">
        <v>3748</v>
      </c>
      <c r="I51" s="41">
        <v>3964</v>
      </c>
      <c r="J51" s="41">
        <v>2885</v>
      </c>
      <c r="K51" s="41">
        <v>6742</v>
      </c>
      <c r="L51" s="41">
        <v>1454</v>
      </c>
      <c r="M51" s="41">
        <v>3206</v>
      </c>
      <c r="N51" s="41">
        <v>3048</v>
      </c>
      <c r="O51" s="42">
        <v>10309</v>
      </c>
      <c r="P51" s="41">
        <v>11386</v>
      </c>
      <c r="Q51" s="44">
        <v>1888</v>
      </c>
      <c r="R51" s="42">
        <v>2414</v>
      </c>
    </row>
    <row r="52" spans="2:18" ht="11.25">
      <c r="B52" s="44"/>
      <c r="C52" s="44"/>
      <c r="D52" s="44"/>
      <c r="E52" s="44"/>
      <c r="F52" s="44"/>
      <c r="G52" s="44"/>
      <c r="H52" s="43"/>
      <c r="I52" s="44"/>
      <c r="J52" s="44"/>
      <c r="K52" s="44"/>
      <c r="L52" s="44"/>
      <c r="M52" s="44"/>
      <c r="N52" s="44"/>
      <c r="O52" s="44"/>
      <c r="P52" s="44"/>
      <c r="Q52" s="44"/>
      <c r="R52" s="44"/>
    </row>
  </sheetData>
  <sheetProtection/>
  <mergeCells count="4">
    <mergeCell ref="A1:R1"/>
    <mergeCell ref="A3:A4"/>
    <mergeCell ref="B3:B4"/>
    <mergeCell ref="C3:R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9">
      <selection activeCell="P50" sqref="P50"/>
    </sheetView>
  </sheetViews>
  <sheetFormatPr defaultColWidth="9.00390625" defaultRowHeight="12.75"/>
  <cols>
    <col min="1" max="1" width="17.00390625" style="3" customWidth="1"/>
    <col min="2" max="2" width="7.625" style="3" customWidth="1"/>
    <col min="3" max="3" width="5.875" style="3" customWidth="1"/>
    <col min="4" max="4" width="6.25390625" style="3" customWidth="1"/>
    <col min="5" max="5" width="7.25390625" style="3" customWidth="1"/>
    <col min="6" max="6" width="6.125" style="3" customWidth="1"/>
    <col min="7" max="7" width="7.25390625" style="3" customWidth="1"/>
    <col min="8" max="8" width="6.25390625" style="6" customWidth="1"/>
    <col min="9" max="9" width="6.25390625" style="3" customWidth="1"/>
    <col min="10" max="10" width="7.25390625" style="3" customWidth="1"/>
    <col min="11" max="11" width="5.875" style="3" customWidth="1"/>
    <col min="12" max="13" width="7.25390625" style="3" customWidth="1"/>
    <col min="14" max="14" width="6.875" style="3" customWidth="1"/>
    <col min="15" max="15" width="6.75390625" style="3" customWidth="1"/>
    <col min="16" max="17" width="7.25390625" style="3" customWidth="1"/>
    <col min="18" max="18" width="5.875" style="3" customWidth="1"/>
    <col min="19" max="16384" width="9.125" style="3" customWidth="1"/>
  </cols>
  <sheetData>
    <row r="1" spans="1:18" ht="24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2"/>
      <c r="Q2" s="32"/>
      <c r="R2" s="32"/>
    </row>
    <row r="3" spans="1:18" ht="16.5" customHeight="1">
      <c r="A3" s="54"/>
      <c r="B3" s="56" t="s">
        <v>27</v>
      </c>
      <c r="C3" s="58" t="s">
        <v>28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33" customHeight="1" thickBot="1">
      <c r="A4" s="55"/>
      <c r="B4" s="57"/>
      <c r="C4" s="25" t="s">
        <v>33</v>
      </c>
      <c r="D4" s="25" t="s">
        <v>34</v>
      </c>
      <c r="E4" s="25" t="s">
        <v>35</v>
      </c>
      <c r="F4" s="26" t="s">
        <v>36</v>
      </c>
      <c r="G4" s="25" t="s">
        <v>37</v>
      </c>
      <c r="H4" s="27" t="s">
        <v>38</v>
      </c>
      <c r="I4" s="28" t="s">
        <v>39</v>
      </c>
      <c r="J4" s="28" t="s">
        <v>40</v>
      </c>
      <c r="K4" s="28" t="s">
        <v>41</v>
      </c>
      <c r="L4" s="28" t="s">
        <v>42</v>
      </c>
      <c r="M4" s="30" t="s">
        <v>43</v>
      </c>
      <c r="N4" s="28" t="s">
        <v>44</v>
      </c>
      <c r="O4" s="29" t="s">
        <v>45</v>
      </c>
      <c r="P4" s="31" t="s">
        <v>46</v>
      </c>
      <c r="Q4" s="27" t="s">
        <v>47</v>
      </c>
      <c r="R4" s="27" t="s">
        <v>48</v>
      </c>
    </row>
    <row r="5" spans="1:18" ht="15" customHeight="1">
      <c r="A5" s="4" t="s">
        <v>0</v>
      </c>
      <c r="B5" s="5">
        <v>826764</v>
      </c>
      <c r="C5" s="34">
        <v>20827</v>
      </c>
      <c r="D5" s="34">
        <v>78588</v>
      </c>
      <c r="E5" s="34">
        <v>81786</v>
      </c>
      <c r="F5" s="34">
        <v>43520</v>
      </c>
      <c r="G5" s="34">
        <v>59341</v>
      </c>
      <c r="H5" s="35">
        <v>38691</v>
      </c>
      <c r="I5" s="36">
        <v>43683</v>
      </c>
      <c r="J5" s="36">
        <v>27702</v>
      </c>
      <c r="K5" s="36">
        <v>76314</v>
      </c>
      <c r="L5" s="36">
        <v>15737</v>
      </c>
      <c r="M5" s="36">
        <v>32275</v>
      </c>
      <c r="N5" s="36">
        <v>33556</v>
      </c>
      <c r="O5" s="37">
        <v>107439</v>
      </c>
      <c r="P5" s="38">
        <v>119716</v>
      </c>
      <c r="Q5" s="39">
        <v>20396</v>
      </c>
      <c r="R5" s="40">
        <v>27193</v>
      </c>
    </row>
    <row r="6" spans="1:18" ht="12.75" customHeight="1">
      <c r="A6" s="7" t="s">
        <v>1</v>
      </c>
      <c r="B6" s="5"/>
      <c r="C6" s="41"/>
      <c r="D6" s="41"/>
      <c r="E6" s="41"/>
      <c r="F6" s="41"/>
      <c r="G6" s="41"/>
      <c r="H6" s="42"/>
      <c r="I6" s="41"/>
      <c r="J6" s="41"/>
      <c r="K6" s="41"/>
      <c r="L6" s="41"/>
      <c r="M6" s="41"/>
      <c r="N6" s="41"/>
      <c r="O6" s="42"/>
      <c r="P6" s="41"/>
      <c r="Q6" s="43"/>
      <c r="R6" s="42"/>
    </row>
    <row r="7" spans="1:18" ht="12.75" customHeight="1">
      <c r="A7" s="11" t="s">
        <v>2</v>
      </c>
      <c r="B7" s="33">
        <v>8172</v>
      </c>
      <c r="C7" s="41">
        <v>204</v>
      </c>
      <c r="D7" s="41">
        <v>782</v>
      </c>
      <c r="E7" s="41">
        <v>830</v>
      </c>
      <c r="F7" s="41">
        <v>402</v>
      </c>
      <c r="G7" s="41">
        <v>585</v>
      </c>
      <c r="H7" s="42">
        <v>335</v>
      </c>
      <c r="I7" s="41">
        <v>416</v>
      </c>
      <c r="J7" s="41">
        <v>280</v>
      </c>
      <c r="K7" s="41">
        <v>757</v>
      </c>
      <c r="L7" s="41">
        <v>160</v>
      </c>
      <c r="M7" s="41">
        <v>342</v>
      </c>
      <c r="N7" s="41">
        <v>327</v>
      </c>
      <c r="O7" s="42">
        <v>1085</v>
      </c>
      <c r="P7" s="41">
        <v>1219</v>
      </c>
      <c r="Q7" s="43">
        <v>189</v>
      </c>
      <c r="R7" s="42">
        <v>259</v>
      </c>
    </row>
    <row r="8" spans="1:18" ht="12.75" customHeight="1">
      <c r="A8" s="11" t="s">
        <v>3</v>
      </c>
      <c r="B8" s="33">
        <v>37861</v>
      </c>
      <c r="C8" s="41">
        <v>983</v>
      </c>
      <c r="D8" s="41">
        <v>3644</v>
      </c>
      <c r="E8" s="41">
        <v>3766</v>
      </c>
      <c r="F8" s="41">
        <v>1953</v>
      </c>
      <c r="G8" s="41">
        <v>2714</v>
      </c>
      <c r="H8" s="42">
        <v>1756</v>
      </c>
      <c r="I8" s="41">
        <v>2076</v>
      </c>
      <c r="J8" s="41">
        <v>1240</v>
      </c>
      <c r="K8" s="41">
        <v>3317</v>
      </c>
      <c r="L8" s="41">
        <v>682</v>
      </c>
      <c r="M8" s="41">
        <v>1558</v>
      </c>
      <c r="N8" s="41">
        <v>1543</v>
      </c>
      <c r="O8" s="42">
        <v>4832</v>
      </c>
      <c r="P8" s="41">
        <v>5608</v>
      </c>
      <c r="Q8" s="43">
        <v>917</v>
      </c>
      <c r="R8" s="42">
        <v>1272</v>
      </c>
    </row>
    <row r="9" spans="1:18" ht="12.75" customHeight="1">
      <c r="A9" s="11" t="s">
        <v>4</v>
      </c>
      <c r="B9" s="33">
        <v>43721</v>
      </c>
      <c r="C9" s="41">
        <v>1205</v>
      </c>
      <c r="D9" s="41">
        <v>4291</v>
      </c>
      <c r="E9" s="41">
        <v>4196</v>
      </c>
      <c r="F9" s="41">
        <v>2208</v>
      </c>
      <c r="G9" s="41">
        <v>3106</v>
      </c>
      <c r="H9" s="42">
        <v>1937</v>
      </c>
      <c r="I9" s="41">
        <v>2276</v>
      </c>
      <c r="J9" s="41">
        <v>1348</v>
      </c>
      <c r="K9" s="41">
        <v>3942</v>
      </c>
      <c r="L9" s="41">
        <v>773</v>
      </c>
      <c r="M9" s="41">
        <v>1722</v>
      </c>
      <c r="N9" s="41">
        <v>1835</v>
      </c>
      <c r="O9" s="42">
        <v>5704</v>
      </c>
      <c r="P9" s="41">
        <v>6565</v>
      </c>
      <c r="Q9" s="43">
        <v>1092</v>
      </c>
      <c r="R9" s="42">
        <v>1521</v>
      </c>
    </row>
    <row r="10" spans="1:18" ht="12.75" customHeight="1">
      <c r="A10" s="11" t="s">
        <v>5</v>
      </c>
      <c r="B10" s="33">
        <v>38770</v>
      </c>
      <c r="C10" s="41">
        <v>1113</v>
      </c>
      <c r="D10" s="41">
        <v>3710</v>
      </c>
      <c r="E10" s="41">
        <v>3878</v>
      </c>
      <c r="F10" s="41">
        <v>2053</v>
      </c>
      <c r="G10" s="41">
        <v>2709</v>
      </c>
      <c r="H10" s="42">
        <v>1814</v>
      </c>
      <c r="I10" s="41">
        <v>2037</v>
      </c>
      <c r="J10" s="41">
        <v>1260</v>
      </c>
      <c r="K10" s="41">
        <v>3472</v>
      </c>
      <c r="L10" s="41">
        <v>756</v>
      </c>
      <c r="M10" s="41">
        <v>1445</v>
      </c>
      <c r="N10" s="41">
        <v>1716</v>
      </c>
      <c r="O10" s="42">
        <v>4812</v>
      </c>
      <c r="P10" s="41">
        <v>5696</v>
      </c>
      <c r="Q10" s="43">
        <v>988</v>
      </c>
      <c r="R10" s="42">
        <v>1311</v>
      </c>
    </row>
    <row r="11" spans="1:18" ht="12.75" customHeight="1">
      <c r="A11" s="11" t="s">
        <v>6</v>
      </c>
      <c r="B11" s="33">
        <v>42749</v>
      </c>
      <c r="C11" s="41">
        <v>1174</v>
      </c>
      <c r="D11" s="41">
        <v>3930</v>
      </c>
      <c r="E11" s="41">
        <v>4095</v>
      </c>
      <c r="F11" s="41">
        <v>2365</v>
      </c>
      <c r="G11" s="41">
        <v>2993</v>
      </c>
      <c r="H11" s="42">
        <v>1832</v>
      </c>
      <c r="I11" s="41">
        <v>2203</v>
      </c>
      <c r="J11" s="41">
        <v>1397</v>
      </c>
      <c r="K11" s="41">
        <v>4129</v>
      </c>
      <c r="L11" s="41">
        <v>894</v>
      </c>
      <c r="M11" s="41">
        <v>1588</v>
      </c>
      <c r="N11" s="41">
        <v>1876</v>
      </c>
      <c r="O11" s="42">
        <v>5522</v>
      </c>
      <c r="P11" s="41">
        <v>6131</v>
      </c>
      <c r="Q11" s="43">
        <v>1181</v>
      </c>
      <c r="R11" s="42">
        <v>1439</v>
      </c>
    </row>
    <row r="12" spans="1:18" ht="12.75" customHeight="1">
      <c r="A12" s="11" t="s">
        <v>7</v>
      </c>
      <c r="B12" s="33">
        <v>52619</v>
      </c>
      <c r="C12" s="41">
        <v>1296</v>
      </c>
      <c r="D12" s="41">
        <v>4970</v>
      </c>
      <c r="E12" s="41">
        <v>5395</v>
      </c>
      <c r="F12" s="41">
        <v>2959</v>
      </c>
      <c r="G12" s="41">
        <v>3852</v>
      </c>
      <c r="H12" s="42">
        <v>2338</v>
      </c>
      <c r="I12" s="41">
        <v>2800</v>
      </c>
      <c r="J12" s="41">
        <v>1608</v>
      </c>
      <c r="K12" s="41">
        <v>5258</v>
      </c>
      <c r="L12" s="41">
        <v>993</v>
      </c>
      <c r="M12" s="41">
        <v>1857</v>
      </c>
      <c r="N12" s="41">
        <v>2107</v>
      </c>
      <c r="O12" s="42">
        <v>6603</v>
      </c>
      <c r="P12" s="41">
        <v>7553</v>
      </c>
      <c r="Q12" s="43">
        <v>1316</v>
      </c>
      <c r="R12" s="42">
        <v>1714</v>
      </c>
    </row>
    <row r="13" spans="1:18" ht="12.75" customHeight="1">
      <c r="A13" s="11" t="s">
        <v>8</v>
      </c>
      <c r="B13" s="33">
        <v>55081</v>
      </c>
      <c r="C13" s="41">
        <v>1408</v>
      </c>
      <c r="D13" s="41">
        <v>4946</v>
      </c>
      <c r="E13" s="41">
        <v>6047</v>
      </c>
      <c r="F13" s="41">
        <v>3041</v>
      </c>
      <c r="G13" s="41">
        <v>3872</v>
      </c>
      <c r="H13" s="42">
        <v>2479</v>
      </c>
      <c r="I13" s="41">
        <v>2909</v>
      </c>
      <c r="J13" s="41">
        <v>1754</v>
      </c>
      <c r="K13" s="41">
        <v>5499</v>
      </c>
      <c r="L13" s="41">
        <v>1025</v>
      </c>
      <c r="M13" s="41">
        <v>2030</v>
      </c>
      <c r="N13" s="41">
        <v>2268</v>
      </c>
      <c r="O13" s="42">
        <v>7004</v>
      </c>
      <c r="P13" s="41">
        <v>7693</v>
      </c>
      <c r="Q13" s="43">
        <v>1257</v>
      </c>
      <c r="R13" s="42">
        <v>1849</v>
      </c>
    </row>
    <row r="14" spans="1:18" ht="12.75" customHeight="1">
      <c r="A14" s="11" t="s">
        <v>9</v>
      </c>
      <c r="B14" s="33">
        <v>61316</v>
      </c>
      <c r="C14" s="41">
        <v>1530</v>
      </c>
      <c r="D14" s="41">
        <v>5518</v>
      </c>
      <c r="E14" s="41">
        <v>6385</v>
      </c>
      <c r="F14" s="41">
        <v>3284</v>
      </c>
      <c r="G14" s="41">
        <v>4514</v>
      </c>
      <c r="H14" s="42">
        <v>2798</v>
      </c>
      <c r="I14" s="41">
        <v>3348</v>
      </c>
      <c r="J14" s="41">
        <v>2080</v>
      </c>
      <c r="K14" s="41">
        <v>5617</v>
      </c>
      <c r="L14" s="41">
        <v>1103</v>
      </c>
      <c r="M14" s="41">
        <v>2618</v>
      </c>
      <c r="N14" s="41">
        <v>2419</v>
      </c>
      <c r="O14" s="42">
        <v>7673</v>
      </c>
      <c r="P14" s="41">
        <v>8983</v>
      </c>
      <c r="Q14" s="43">
        <v>1399</v>
      </c>
      <c r="R14" s="42">
        <v>2047</v>
      </c>
    </row>
    <row r="15" spans="1:18" ht="12.75" customHeight="1">
      <c r="A15" s="11" t="s">
        <v>10</v>
      </c>
      <c r="B15" s="33">
        <v>73119</v>
      </c>
      <c r="C15" s="41">
        <v>1892</v>
      </c>
      <c r="D15" s="41">
        <v>7122</v>
      </c>
      <c r="E15" s="41">
        <v>7121</v>
      </c>
      <c r="F15" s="41">
        <v>3784</v>
      </c>
      <c r="G15" s="41">
        <v>5248</v>
      </c>
      <c r="H15" s="42">
        <v>3298</v>
      </c>
      <c r="I15" s="41">
        <v>3947</v>
      </c>
      <c r="J15" s="41">
        <v>2426</v>
      </c>
      <c r="K15" s="41">
        <v>6471</v>
      </c>
      <c r="L15" s="41">
        <v>1331</v>
      </c>
      <c r="M15" s="41">
        <v>2951</v>
      </c>
      <c r="N15" s="41">
        <v>2918</v>
      </c>
      <c r="O15" s="42">
        <v>9627</v>
      </c>
      <c r="P15" s="41">
        <v>10825</v>
      </c>
      <c r="Q15" s="44">
        <v>1779</v>
      </c>
      <c r="R15" s="42">
        <v>2379</v>
      </c>
    </row>
    <row r="16" spans="1:18" ht="12.75" customHeight="1">
      <c r="A16" s="11" t="s">
        <v>11</v>
      </c>
      <c r="B16" s="33">
        <v>59699</v>
      </c>
      <c r="C16" s="41">
        <v>1536</v>
      </c>
      <c r="D16" s="41">
        <v>5724</v>
      </c>
      <c r="E16" s="41">
        <v>5936</v>
      </c>
      <c r="F16" s="41">
        <v>3120</v>
      </c>
      <c r="G16" s="41">
        <v>4253</v>
      </c>
      <c r="H16" s="42">
        <v>2670</v>
      </c>
      <c r="I16" s="41">
        <v>3045</v>
      </c>
      <c r="J16" s="41">
        <v>1916</v>
      </c>
      <c r="K16" s="41">
        <v>5555</v>
      </c>
      <c r="L16" s="41">
        <v>1091</v>
      </c>
      <c r="M16" s="41">
        <v>2203</v>
      </c>
      <c r="N16" s="41">
        <v>2438</v>
      </c>
      <c r="O16" s="42">
        <v>8088</v>
      </c>
      <c r="P16" s="41">
        <v>8794</v>
      </c>
      <c r="Q16" s="44">
        <v>1419</v>
      </c>
      <c r="R16" s="42">
        <v>1911</v>
      </c>
    </row>
    <row r="17" spans="1:18" ht="12.75" customHeight="1">
      <c r="A17" s="11" t="s">
        <v>12</v>
      </c>
      <c r="B17" s="33">
        <v>56389</v>
      </c>
      <c r="C17" s="41">
        <v>1323</v>
      </c>
      <c r="D17" s="41">
        <v>5121</v>
      </c>
      <c r="E17" s="41">
        <v>5884</v>
      </c>
      <c r="F17" s="41">
        <v>3007</v>
      </c>
      <c r="G17" s="41">
        <v>4014</v>
      </c>
      <c r="H17" s="42">
        <v>2705</v>
      </c>
      <c r="I17" s="41">
        <v>2846</v>
      </c>
      <c r="J17" s="41">
        <v>1779</v>
      </c>
      <c r="K17" s="41">
        <v>5819</v>
      </c>
      <c r="L17" s="41">
        <v>1074</v>
      </c>
      <c r="M17" s="41">
        <v>2025</v>
      </c>
      <c r="N17" s="41">
        <v>2026</v>
      </c>
      <c r="O17" s="42">
        <v>7584</v>
      </c>
      <c r="P17" s="41">
        <v>8073</v>
      </c>
      <c r="Q17" s="44">
        <v>1367</v>
      </c>
      <c r="R17" s="42">
        <v>1742</v>
      </c>
    </row>
    <row r="18" spans="1:18" ht="12.75" customHeight="1">
      <c r="A18" s="11" t="s">
        <v>13</v>
      </c>
      <c r="B18" s="33">
        <v>48329</v>
      </c>
      <c r="C18" s="41">
        <v>1152</v>
      </c>
      <c r="D18" s="41">
        <v>4169</v>
      </c>
      <c r="E18" s="41">
        <v>5325</v>
      </c>
      <c r="F18" s="41">
        <v>2696</v>
      </c>
      <c r="G18" s="41">
        <v>3444</v>
      </c>
      <c r="H18" s="42">
        <v>2306</v>
      </c>
      <c r="I18" s="41">
        <v>2548</v>
      </c>
      <c r="J18" s="41">
        <v>1637</v>
      </c>
      <c r="K18" s="41">
        <v>4853</v>
      </c>
      <c r="L18" s="41">
        <v>1045</v>
      </c>
      <c r="M18" s="41">
        <v>1788</v>
      </c>
      <c r="N18" s="41">
        <v>1876</v>
      </c>
      <c r="O18" s="42">
        <v>6144</v>
      </c>
      <c r="P18" s="41">
        <v>6567</v>
      </c>
      <c r="Q18" s="44">
        <v>1137</v>
      </c>
      <c r="R18" s="42">
        <v>1642</v>
      </c>
    </row>
    <row r="19" spans="1:18" ht="12.75" customHeight="1">
      <c r="A19" s="11" t="s">
        <v>14</v>
      </c>
      <c r="B19" s="33">
        <v>57326</v>
      </c>
      <c r="C19" s="41">
        <v>1493</v>
      </c>
      <c r="D19" s="41">
        <v>5393</v>
      </c>
      <c r="E19" s="41">
        <v>5583</v>
      </c>
      <c r="F19" s="41">
        <v>3202</v>
      </c>
      <c r="G19" s="41">
        <v>4291</v>
      </c>
      <c r="H19" s="42">
        <v>2863</v>
      </c>
      <c r="I19" s="41">
        <v>3140</v>
      </c>
      <c r="J19" s="41">
        <v>1969</v>
      </c>
      <c r="K19" s="41">
        <v>5099</v>
      </c>
      <c r="L19" s="41">
        <v>1152</v>
      </c>
      <c r="M19" s="41">
        <v>2267</v>
      </c>
      <c r="N19" s="41">
        <v>2365</v>
      </c>
      <c r="O19" s="42">
        <v>7239</v>
      </c>
      <c r="P19" s="41">
        <v>7811</v>
      </c>
      <c r="Q19" s="44">
        <v>1489</v>
      </c>
      <c r="R19" s="42">
        <v>1970</v>
      </c>
    </row>
    <row r="20" spans="1:18" ht="12.75" customHeight="1">
      <c r="A20" s="11" t="s">
        <v>15</v>
      </c>
      <c r="B20" s="33">
        <v>62001</v>
      </c>
      <c r="C20" s="41">
        <v>1530</v>
      </c>
      <c r="D20" s="41">
        <v>6241</v>
      </c>
      <c r="E20" s="41">
        <v>5765</v>
      </c>
      <c r="F20" s="41">
        <v>3275</v>
      </c>
      <c r="G20" s="41">
        <v>4383</v>
      </c>
      <c r="H20" s="42">
        <v>3046</v>
      </c>
      <c r="I20" s="41">
        <v>3289</v>
      </c>
      <c r="J20" s="41">
        <v>2056</v>
      </c>
      <c r="K20" s="41">
        <v>5316</v>
      </c>
      <c r="L20" s="41">
        <v>1202</v>
      </c>
      <c r="M20" s="41">
        <v>2410</v>
      </c>
      <c r="N20" s="41">
        <v>2663</v>
      </c>
      <c r="O20" s="42">
        <v>8069</v>
      </c>
      <c r="P20" s="41">
        <v>8994</v>
      </c>
      <c r="Q20" s="44">
        <v>1684</v>
      </c>
      <c r="R20" s="42">
        <v>2078</v>
      </c>
    </row>
    <row r="21" spans="1:18" ht="12.75" customHeight="1">
      <c r="A21" s="11" t="s">
        <v>16</v>
      </c>
      <c r="B21" s="33">
        <v>50289</v>
      </c>
      <c r="C21" s="41">
        <v>1312</v>
      </c>
      <c r="D21" s="41">
        <v>5342</v>
      </c>
      <c r="E21" s="41">
        <v>4481</v>
      </c>
      <c r="F21" s="41">
        <v>2463</v>
      </c>
      <c r="G21" s="41">
        <v>3573</v>
      </c>
      <c r="H21" s="42">
        <v>2499</v>
      </c>
      <c r="I21" s="41">
        <v>2648</v>
      </c>
      <c r="J21" s="41">
        <v>1753</v>
      </c>
      <c r="K21" s="41">
        <v>4337</v>
      </c>
      <c r="L21" s="41">
        <v>852</v>
      </c>
      <c r="M21" s="41">
        <v>2025</v>
      </c>
      <c r="N21" s="41">
        <v>2058</v>
      </c>
      <c r="O21" s="42">
        <v>6762</v>
      </c>
      <c r="P21" s="41">
        <v>7439</v>
      </c>
      <c r="Q21" s="44">
        <v>1226</v>
      </c>
      <c r="R21" s="42">
        <v>1519</v>
      </c>
    </row>
    <row r="22" spans="1:18" ht="12.75" customHeight="1">
      <c r="A22" s="11" t="s">
        <v>17</v>
      </c>
      <c r="B22" s="33">
        <v>32131</v>
      </c>
      <c r="C22" s="41">
        <v>781</v>
      </c>
      <c r="D22" s="41">
        <v>2970</v>
      </c>
      <c r="E22" s="41">
        <v>2959</v>
      </c>
      <c r="F22" s="41">
        <v>1662</v>
      </c>
      <c r="G22" s="41">
        <v>2313</v>
      </c>
      <c r="H22" s="42">
        <v>1716</v>
      </c>
      <c r="I22" s="41">
        <v>1620</v>
      </c>
      <c r="J22" s="41">
        <v>1213</v>
      </c>
      <c r="K22" s="41">
        <v>2910</v>
      </c>
      <c r="L22" s="41">
        <v>615</v>
      </c>
      <c r="M22" s="41">
        <v>1210</v>
      </c>
      <c r="N22" s="41">
        <v>1271</v>
      </c>
      <c r="O22" s="42">
        <v>4512</v>
      </c>
      <c r="P22" s="41">
        <v>4646</v>
      </c>
      <c r="Q22" s="44">
        <v>758</v>
      </c>
      <c r="R22" s="42">
        <v>975</v>
      </c>
    </row>
    <row r="23" spans="1:18" ht="12.75" customHeight="1">
      <c r="A23" s="11" t="s">
        <v>18</v>
      </c>
      <c r="B23" s="33">
        <v>21248</v>
      </c>
      <c r="C23" s="41">
        <v>448</v>
      </c>
      <c r="D23" s="41">
        <v>2089</v>
      </c>
      <c r="E23" s="41">
        <v>1959</v>
      </c>
      <c r="F23" s="41">
        <v>986</v>
      </c>
      <c r="G23" s="41">
        <v>1522</v>
      </c>
      <c r="H23" s="42">
        <v>1017</v>
      </c>
      <c r="I23" s="41">
        <v>1158</v>
      </c>
      <c r="J23" s="41">
        <v>910</v>
      </c>
      <c r="K23" s="41">
        <v>1916</v>
      </c>
      <c r="L23" s="41">
        <v>459</v>
      </c>
      <c r="M23" s="41">
        <v>960</v>
      </c>
      <c r="N23" s="41">
        <v>778</v>
      </c>
      <c r="O23" s="42">
        <v>2746</v>
      </c>
      <c r="P23" s="41">
        <v>3074</v>
      </c>
      <c r="Q23" s="44">
        <v>523</v>
      </c>
      <c r="R23" s="42">
        <v>703</v>
      </c>
    </row>
    <row r="24" spans="1:18" ht="12.75" customHeight="1">
      <c r="A24" s="11" t="s">
        <v>19</v>
      </c>
      <c r="B24" s="33">
        <v>15254</v>
      </c>
      <c r="C24" s="41">
        <v>295</v>
      </c>
      <c r="D24" s="41">
        <v>1499</v>
      </c>
      <c r="E24" s="41">
        <v>1259</v>
      </c>
      <c r="F24" s="41">
        <v>634</v>
      </c>
      <c r="G24" s="41">
        <v>1160</v>
      </c>
      <c r="H24" s="42">
        <v>746</v>
      </c>
      <c r="I24" s="41">
        <v>815</v>
      </c>
      <c r="J24" s="41">
        <v>660</v>
      </c>
      <c r="K24" s="41">
        <v>1283</v>
      </c>
      <c r="L24" s="41">
        <v>317</v>
      </c>
      <c r="M24" s="41">
        <v>742</v>
      </c>
      <c r="N24" s="41">
        <v>607</v>
      </c>
      <c r="O24" s="42">
        <v>2031</v>
      </c>
      <c r="P24" s="41">
        <v>2249</v>
      </c>
      <c r="Q24" s="44">
        <v>428</v>
      </c>
      <c r="R24" s="42">
        <v>529</v>
      </c>
    </row>
    <row r="25" spans="1:18" ht="12.75" customHeight="1">
      <c r="A25" s="11" t="s">
        <v>31</v>
      </c>
      <c r="B25" s="33">
        <v>8035</v>
      </c>
      <c r="C25" s="41">
        <v>120</v>
      </c>
      <c r="D25" s="41">
        <v>847</v>
      </c>
      <c r="E25" s="41">
        <v>691</v>
      </c>
      <c r="F25" s="41">
        <v>317</v>
      </c>
      <c r="G25" s="41">
        <v>605</v>
      </c>
      <c r="H25" s="42">
        <v>408</v>
      </c>
      <c r="I25" s="41">
        <v>426</v>
      </c>
      <c r="J25" s="41">
        <v>311</v>
      </c>
      <c r="K25" s="41">
        <v>600</v>
      </c>
      <c r="L25" s="41">
        <v>154</v>
      </c>
      <c r="M25" s="41">
        <v>400</v>
      </c>
      <c r="N25" s="41">
        <v>331</v>
      </c>
      <c r="O25" s="42">
        <v>1081</v>
      </c>
      <c r="P25" s="41">
        <v>1303</v>
      </c>
      <c r="Q25" s="44">
        <v>190</v>
      </c>
      <c r="R25" s="42">
        <v>251</v>
      </c>
    </row>
    <row r="26" spans="1:18" ht="12.75" customHeight="1">
      <c r="A26" s="11" t="s">
        <v>32</v>
      </c>
      <c r="B26" s="33">
        <v>2358</v>
      </c>
      <c r="C26" s="41">
        <v>28</v>
      </c>
      <c r="D26" s="41">
        <v>252</v>
      </c>
      <c r="E26" s="41">
        <v>211</v>
      </c>
      <c r="F26" s="41">
        <v>92</v>
      </c>
      <c r="G26" s="41">
        <v>171</v>
      </c>
      <c r="H26" s="42">
        <v>117</v>
      </c>
      <c r="I26" s="41">
        <v>125</v>
      </c>
      <c r="J26" s="41">
        <v>90</v>
      </c>
      <c r="K26" s="41">
        <v>152</v>
      </c>
      <c r="L26" s="41">
        <v>48</v>
      </c>
      <c r="M26" s="41">
        <v>114</v>
      </c>
      <c r="N26" s="41">
        <v>117</v>
      </c>
      <c r="O26" s="42">
        <v>285</v>
      </c>
      <c r="P26" s="41">
        <v>433</v>
      </c>
      <c r="Q26" s="44">
        <v>50</v>
      </c>
      <c r="R26" s="42">
        <v>73</v>
      </c>
    </row>
    <row r="27" spans="1:18" ht="12.75" customHeight="1">
      <c r="A27" s="11" t="s">
        <v>20</v>
      </c>
      <c r="B27" s="33">
        <v>297</v>
      </c>
      <c r="C27" s="41">
        <v>4</v>
      </c>
      <c r="D27" s="41">
        <v>28</v>
      </c>
      <c r="E27" s="41">
        <v>20</v>
      </c>
      <c r="F27" s="41">
        <v>17</v>
      </c>
      <c r="G27" s="41">
        <v>19</v>
      </c>
      <c r="H27" s="42">
        <v>11</v>
      </c>
      <c r="I27" s="41">
        <v>11</v>
      </c>
      <c r="J27" s="41">
        <v>15</v>
      </c>
      <c r="K27" s="41">
        <v>12</v>
      </c>
      <c r="L27" s="41">
        <v>11</v>
      </c>
      <c r="M27" s="41">
        <v>20</v>
      </c>
      <c r="N27" s="41">
        <v>17</v>
      </c>
      <c r="O27" s="42">
        <v>36</v>
      </c>
      <c r="P27" s="41">
        <v>60</v>
      </c>
      <c r="Q27" s="44">
        <v>7</v>
      </c>
      <c r="R27" s="42">
        <v>9</v>
      </c>
    </row>
    <row r="28" spans="1:18" ht="12.75" customHeight="1">
      <c r="A28" s="11"/>
      <c r="B28" s="33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2"/>
      <c r="P28" s="41"/>
      <c r="Q28" s="44"/>
      <c r="R28" s="42"/>
    </row>
    <row r="29" spans="1:18" ht="12.75" customHeight="1">
      <c r="A29" s="11" t="s">
        <v>21</v>
      </c>
      <c r="B29" s="33">
        <v>128524</v>
      </c>
      <c r="C29" s="41">
        <v>3505</v>
      </c>
      <c r="D29" s="41">
        <v>12427</v>
      </c>
      <c r="E29" s="41">
        <v>12670</v>
      </c>
      <c r="F29" s="41">
        <v>6616</v>
      </c>
      <c r="G29" s="41">
        <v>9114</v>
      </c>
      <c r="H29" s="42">
        <v>5842</v>
      </c>
      <c r="I29" s="41">
        <v>6805</v>
      </c>
      <c r="J29" s="41">
        <v>4128</v>
      </c>
      <c r="K29" s="41">
        <v>11488</v>
      </c>
      <c r="L29" s="41">
        <v>2371</v>
      </c>
      <c r="M29" s="41">
        <v>5067</v>
      </c>
      <c r="N29" s="41">
        <v>5421</v>
      </c>
      <c r="O29" s="42">
        <v>16433</v>
      </c>
      <c r="P29" s="41">
        <v>19088</v>
      </c>
      <c r="Q29" s="44">
        <v>3186</v>
      </c>
      <c r="R29" s="42">
        <v>4363</v>
      </c>
    </row>
    <row r="30" spans="1:18" ht="12.75" customHeight="1">
      <c r="A30" s="11" t="s">
        <v>22</v>
      </c>
      <c r="B30" s="33">
        <v>568628</v>
      </c>
      <c r="C30" s="41">
        <v>14334</v>
      </c>
      <c r="D30" s="41">
        <v>53134</v>
      </c>
      <c r="E30" s="41">
        <v>57536</v>
      </c>
      <c r="F30" s="41">
        <v>30733</v>
      </c>
      <c r="G30" s="41">
        <v>40864</v>
      </c>
      <c r="H30" s="42">
        <v>26335</v>
      </c>
      <c r="I30" s="41">
        <v>30075</v>
      </c>
      <c r="J30" s="41">
        <v>18622</v>
      </c>
      <c r="K30" s="41">
        <v>53616</v>
      </c>
      <c r="L30" s="41">
        <v>10910</v>
      </c>
      <c r="M30" s="41">
        <v>21737</v>
      </c>
      <c r="N30" s="41">
        <v>22956</v>
      </c>
      <c r="O30" s="42">
        <v>73553</v>
      </c>
      <c r="P30" s="41">
        <v>81424</v>
      </c>
      <c r="Q30" s="44">
        <v>14028</v>
      </c>
      <c r="R30" s="42">
        <v>18771</v>
      </c>
    </row>
    <row r="31" spans="1:18" ht="12.75" customHeight="1">
      <c r="A31" s="12" t="s">
        <v>23</v>
      </c>
      <c r="B31" s="33">
        <v>129612</v>
      </c>
      <c r="C31" s="41">
        <v>2988</v>
      </c>
      <c r="D31" s="41">
        <v>13027</v>
      </c>
      <c r="E31" s="41">
        <v>11580</v>
      </c>
      <c r="F31" s="41">
        <v>6171</v>
      </c>
      <c r="G31" s="41">
        <v>9363</v>
      </c>
      <c r="H31" s="42">
        <v>6514</v>
      </c>
      <c r="I31" s="41">
        <v>6803</v>
      </c>
      <c r="J31" s="41">
        <v>4952</v>
      </c>
      <c r="K31" s="41">
        <v>11210</v>
      </c>
      <c r="L31" s="41">
        <v>2456</v>
      </c>
      <c r="M31" s="41">
        <v>5471</v>
      </c>
      <c r="N31" s="41">
        <v>5179</v>
      </c>
      <c r="O31" s="42">
        <v>17453</v>
      </c>
      <c r="P31" s="41">
        <v>19204</v>
      </c>
      <c r="Q31" s="44">
        <v>3182</v>
      </c>
      <c r="R31" s="42">
        <v>4059</v>
      </c>
    </row>
    <row r="32" spans="1:18" ht="12.75" customHeight="1">
      <c r="A32" s="14"/>
      <c r="B32" s="13"/>
      <c r="C32" s="8"/>
      <c r="D32" s="8"/>
      <c r="E32" s="8"/>
      <c r="F32" s="8"/>
      <c r="G32" s="8"/>
      <c r="H32" s="9"/>
      <c r="I32" s="10"/>
      <c r="J32" s="10"/>
      <c r="K32" s="10"/>
      <c r="L32" s="10"/>
      <c r="M32" s="10"/>
      <c r="N32" s="10"/>
      <c r="O32" s="9"/>
      <c r="P32" s="10"/>
      <c r="R32" s="9"/>
    </row>
    <row r="33" spans="1:18" ht="12.75" customHeight="1">
      <c r="A33" s="15" t="s">
        <v>24</v>
      </c>
      <c r="B33" s="16">
        <v>100.84653449939312</v>
      </c>
      <c r="C33" s="45">
        <v>85.24964336661911</v>
      </c>
      <c r="D33" s="45">
        <v>104.82819666854431</v>
      </c>
      <c r="E33" s="45">
        <v>91.39700078926597</v>
      </c>
      <c r="F33" s="45">
        <v>93.2738814993954</v>
      </c>
      <c r="G33" s="45">
        <v>102.73206056616195</v>
      </c>
      <c r="H33" s="46">
        <v>111.50290996234166</v>
      </c>
      <c r="I33" s="45">
        <v>99.97060984570169</v>
      </c>
      <c r="J33" s="45">
        <v>119.96124031007751</v>
      </c>
      <c r="K33" s="45">
        <v>97.5800835654596</v>
      </c>
      <c r="L33" s="45">
        <v>103.58498523829607</v>
      </c>
      <c r="M33" s="45">
        <v>107.97315966054866</v>
      </c>
      <c r="N33" s="45">
        <v>95.5358789891164</v>
      </c>
      <c r="O33" s="46">
        <v>106.20702245481652</v>
      </c>
      <c r="P33" s="45">
        <v>100.60771165129924</v>
      </c>
      <c r="Q33" s="47">
        <v>99.87445072190835</v>
      </c>
      <c r="R33" s="46">
        <v>93.03231721292688</v>
      </c>
    </row>
    <row r="34" spans="1:18" ht="12.75" customHeight="1">
      <c r="A34" s="15" t="s">
        <v>25</v>
      </c>
      <c r="B34" s="50">
        <v>40.67009908968108</v>
      </c>
      <c r="C34" s="45">
        <v>39.50955490469103</v>
      </c>
      <c r="D34" s="45">
        <v>40.95981574795134</v>
      </c>
      <c r="E34" s="45">
        <v>39.99993886484239</v>
      </c>
      <c r="F34" s="45">
        <v>40.14910386029412</v>
      </c>
      <c r="G34" s="45">
        <v>40.77914932340203</v>
      </c>
      <c r="H34" s="46">
        <v>41.57174795172004</v>
      </c>
      <c r="I34" s="45">
        <v>40.61610924158139</v>
      </c>
      <c r="J34" s="45">
        <v>41.81705292036676</v>
      </c>
      <c r="K34" s="45">
        <v>40.2040385774563</v>
      </c>
      <c r="L34" s="45">
        <v>41.01877740357121</v>
      </c>
      <c r="M34" s="45">
        <v>41.15846630518977</v>
      </c>
      <c r="N34" s="45">
        <v>40.324859935629995</v>
      </c>
      <c r="O34" s="46">
        <v>40.95281508576959</v>
      </c>
      <c r="P34" s="45">
        <v>40.58821711383608</v>
      </c>
      <c r="Q34" s="47">
        <v>40.77073936065896</v>
      </c>
      <c r="R34" s="46">
        <v>40.301198837936234</v>
      </c>
    </row>
    <row r="35" spans="1:18" ht="12.75" customHeight="1">
      <c r="A35" s="23"/>
      <c r="B35" s="51"/>
      <c r="C35" s="52"/>
      <c r="D35" s="52"/>
      <c r="E35" s="52"/>
      <c r="F35" s="52"/>
      <c r="G35" s="52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24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8" ht="12.75" customHeight="1" thickBo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2"/>
      <c r="Q37" s="60" t="s">
        <v>50</v>
      </c>
      <c r="R37" s="60"/>
    </row>
    <row r="38" spans="1:18" ht="16.5" customHeight="1">
      <c r="A38" s="54"/>
      <c r="B38" s="56" t="s">
        <v>27</v>
      </c>
      <c r="C38" s="58" t="s">
        <v>28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1:18" ht="33" customHeight="1" thickBot="1">
      <c r="A39" s="55"/>
      <c r="B39" s="57"/>
      <c r="C39" s="25" t="s">
        <v>33</v>
      </c>
      <c r="D39" s="25" t="s">
        <v>34</v>
      </c>
      <c r="E39" s="25" t="s">
        <v>35</v>
      </c>
      <c r="F39" s="26" t="s">
        <v>36</v>
      </c>
      <c r="G39" s="25" t="s">
        <v>37</v>
      </c>
      <c r="H39" s="27" t="s">
        <v>38</v>
      </c>
      <c r="I39" s="28" t="s">
        <v>39</v>
      </c>
      <c r="J39" s="28" t="s">
        <v>40</v>
      </c>
      <c r="K39" s="28" t="s">
        <v>41</v>
      </c>
      <c r="L39" s="28" t="s">
        <v>42</v>
      </c>
      <c r="M39" s="30" t="s">
        <v>43</v>
      </c>
      <c r="N39" s="28" t="s">
        <v>44</v>
      </c>
      <c r="O39" s="29" t="s">
        <v>45</v>
      </c>
      <c r="P39" s="31" t="s">
        <v>46</v>
      </c>
      <c r="Q39" s="27" t="s">
        <v>47</v>
      </c>
      <c r="R39" s="27" t="s">
        <v>48</v>
      </c>
    </row>
    <row r="40" spans="1:18" ht="22.5" customHeight="1">
      <c r="A40" s="18" t="s">
        <v>26</v>
      </c>
      <c r="B40" s="19"/>
      <c r="C40" s="17"/>
      <c r="D40" s="17"/>
      <c r="E40" s="17"/>
      <c r="F40" s="17"/>
      <c r="G40" s="17"/>
      <c r="H40" s="9"/>
      <c r="I40" s="10"/>
      <c r="J40" s="10"/>
      <c r="K40" s="10"/>
      <c r="L40" s="10"/>
      <c r="M40" s="10"/>
      <c r="N40" s="10"/>
      <c r="O40" s="9"/>
      <c r="P40" s="10"/>
      <c r="Q40" s="6"/>
      <c r="R40" s="9"/>
    </row>
    <row r="41" spans="1:18" ht="12.75" customHeight="1">
      <c r="A41" s="20" t="s">
        <v>21</v>
      </c>
      <c r="B41" s="49">
        <v>15.54542771576895</v>
      </c>
      <c r="C41" s="45">
        <v>16.829116051279588</v>
      </c>
      <c r="D41" s="45">
        <v>15.812846745050136</v>
      </c>
      <c r="E41" s="45">
        <v>15.491648937470961</v>
      </c>
      <c r="F41" s="45">
        <v>15.20220588235294</v>
      </c>
      <c r="G41" s="45">
        <v>15.358689607522624</v>
      </c>
      <c r="H41" s="46">
        <v>15.09911865808586</v>
      </c>
      <c r="I41" s="45">
        <v>15.578142526841104</v>
      </c>
      <c r="J41" s="45">
        <v>14.9014511587611</v>
      </c>
      <c r="K41" s="45">
        <v>15.053594360143618</v>
      </c>
      <c r="L41" s="45">
        <v>15.066404016013218</v>
      </c>
      <c r="M41" s="45">
        <v>15.699457784663052</v>
      </c>
      <c r="N41" s="45">
        <v>16.155084038622007</v>
      </c>
      <c r="O41" s="46">
        <v>15.295190759407665</v>
      </c>
      <c r="P41" s="45">
        <v>15.94440175081025</v>
      </c>
      <c r="Q41" s="47">
        <v>15.620709943126105</v>
      </c>
      <c r="R41" s="46">
        <v>16.044570293825615</v>
      </c>
    </row>
    <row r="42" spans="1:18" ht="12.75" customHeight="1">
      <c r="A42" s="20" t="s">
        <v>22</v>
      </c>
      <c r="B42" s="49">
        <v>68.77754715976991</v>
      </c>
      <c r="C42" s="45">
        <v>68.8241225332501</v>
      </c>
      <c r="D42" s="45">
        <v>67.6108311701532</v>
      </c>
      <c r="E42" s="45">
        <v>70.34944856087839</v>
      </c>
      <c r="F42" s="45">
        <v>70.61810661764706</v>
      </c>
      <c r="G42" s="45">
        <v>68.86301208270842</v>
      </c>
      <c r="H42" s="46">
        <v>68.06492465948153</v>
      </c>
      <c r="I42" s="45">
        <v>68.84829338644323</v>
      </c>
      <c r="J42" s="45">
        <v>67.22258320698866</v>
      </c>
      <c r="K42" s="45">
        <v>70.25709568362292</v>
      </c>
      <c r="L42" s="45">
        <v>69.32706360805744</v>
      </c>
      <c r="M42" s="45">
        <v>67.34934159566228</v>
      </c>
      <c r="N42" s="45">
        <v>68.41101442365002</v>
      </c>
      <c r="O42" s="46">
        <v>68.46024255624121</v>
      </c>
      <c r="P42" s="45">
        <v>68.01430051120987</v>
      </c>
      <c r="Q42" s="47">
        <v>68.77819180231418</v>
      </c>
      <c r="R42" s="46">
        <v>69.0287941749715</v>
      </c>
    </row>
    <row r="43" spans="1:18" ht="12.75" customHeight="1">
      <c r="A43" s="20" t="s">
        <v>23</v>
      </c>
      <c r="B43" s="49">
        <v>15.677025124461153</v>
      </c>
      <c r="C43" s="45">
        <v>14.346761415470302</v>
      </c>
      <c r="D43" s="45">
        <v>16.57632208479666</v>
      </c>
      <c r="E43" s="45">
        <v>14.15890250165065</v>
      </c>
      <c r="F43" s="45">
        <v>14.179687499999998</v>
      </c>
      <c r="G43" s="45">
        <v>15.778298309768962</v>
      </c>
      <c r="H43" s="46">
        <v>16.835956682432606</v>
      </c>
      <c r="I43" s="45">
        <v>15.573564086715654</v>
      </c>
      <c r="J43" s="45">
        <v>17.875965634250235</v>
      </c>
      <c r="K43" s="45">
        <v>14.689309956233457</v>
      </c>
      <c r="L43" s="45">
        <v>15.606532375929339</v>
      </c>
      <c r="M43" s="45">
        <v>16.95120061967467</v>
      </c>
      <c r="N43" s="45">
        <v>15.433901537727976</v>
      </c>
      <c r="O43" s="46">
        <v>16.24456668435112</v>
      </c>
      <c r="P43" s="45">
        <v>16.04129773797989</v>
      </c>
      <c r="Q43" s="47">
        <v>15.601098254559718</v>
      </c>
      <c r="R43" s="46">
        <v>14.926635531202884</v>
      </c>
    </row>
    <row r="44" spans="2:18" ht="11.25">
      <c r="B44" s="21"/>
      <c r="C44" s="45"/>
      <c r="D44" s="45"/>
      <c r="E44" s="45"/>
      <c r="F44" s="45"/>
      <c r="G44" s="45"/>
      <c r="H44" s="46"/>
      <c r="I44" s="45"/>
      <c r="J44" s="45"/>
      <c r="K44" s="45"/>
      <c r="L44" s="45"/>
      <c r="M44" s="45"/>
      <c r="N44" s="45"/>
      <c r="O44" s="46"/>
      <c r="P44" s="45"/>
      <c r="Q44" s="48"/>
      <c r="R44" s="46"/>
    </row>
    <row r="45" spans="1:18" ht="11.25">
      <c r="A45" s="22" t="s">
        <v>29</v>
      </c>
      <c r="B45" s="21"/>
      <c r="C45" s="10"/>
      <c r="D45" s="10"/>
      <c r="E45" s="10"/>
      <c r="F45" s="10"/>
      <c r="G45" s="10"/>
      <c r="H45" s="9"/>
      <c r="I45" s="10"/>
      <c r="J45" s="10"/>
      <c r="K45" s="10"/>
      <c r="L45" s="10"/>
      <c r="M45" s="10"/>
      <c r="N45" s="10"/>
      <c r="O45" s="9"/>
      <c r="P45" s="10"/>
      <c r="R45" s="9"/>
    </row>
    <row r="46" spans="1:18" ht="11.25">
      <c r="A46" s="23" t="s">
        <v>1</v>
      </c>
      <c r="B46" s="21"/>
      <c r="C46" s="10"/>
      <c r="D46" s="10"/>
      <c r="E46" s="10"/>
      <c r="F46" s="10"/>
      <c r="G46" s="10"/>
      <c r="H46" s="9"/>
      <c r="I46" s="10"/>
      <c r="J46" s="10"/>
      <c r="K46" s="10"/>
      <c r="L46" s="10"/>
      <c r="M46" s="10"/>
      <c r="N46" s="10"/>
      <c r="O46" s="9"/>
      <c r="P46" s="10"/>
      <c r="R46" s="9"/>
    </row>
    <row r="47" spans="1:18" ht="11.25">
      <c r="A47" s="24" t="s">
        <v>21</v>
      </c>
      <c r="B47" s="21">
        <v>65925</v>
      </c>
      <c r="C47" s="41">
        <v>1805</v>
      </c>
      <c r="D47" s="41">
        <v>6374</v>
      </c>
      <c r="E47" s="41">
        <v>6447</v>
      </c>
      <c r="F47" s="41">
        <v>3349</v>
      </c>
      <c r="G47" s="41">
        <v>4651</v>
      </c>
      <c r="H47" s="42">
        <v>2990</v>
      </c>
      <c r="I47" s="41">
        <v>3487</v>
      </c>
      <c r="J47" s="41">
        <v>2151</v>
      </c>
      <c r="K47" s="41">
        <v>5943</v>
      </c>
      <c r="L47" s="41">
        <v>1227</v>
      </c>
      <c r="M47" s="41">
        <v>2633</v>
      </c>
      <c r="N47" s="41">
        <v>2736</v>
      </c>
      <c r="O47" s="42">
        <v>8522</v>
      </c>
      <c r="P47" s="41">
        <v>9771</v>
      </c>
      <c r="Q47" s="44">
        <v>1629</v>
      </c>
      <c r="R47" s="42">
        <v>2210</v>
      </c>
    </row>
    <row r="48" spans="1:18" ht="11.25">
      <c r="A48" s="24" t="s">
        <v>22</v>
      </c>
      <c r="B48" s="21">
        <v>289253</v>
      </c>
      <c r="C48" s="41">
        <v>7371</v>
      </c>
      <c r="D48" s="41">
        <v>26942</v>
      </c>
      <c r="E48" s="41">
        <v>29550</v>
      </c>
      <c r="F48" s="41">
        <v>15773</v>
      </c>
      <c r="G48" s="41">
        <v>20776</v>
      </c>
      <c r="H48" s="42">
        <v>13623</v>
      </c>
      <c r="I48" s="41">
        <v>15217</v>
      </c>
      <c r="J48" s="41">
        <v>9725</v>
      </c>
      <c r="K48" s="41">
        <v>27308</v>
      </c>
      <c r="L48" s="41">
        <v>5617</v>
      </c>
      <c r="M48" s="41">
        <v>11083</v>
      </c>
      <c r="N48" s="41">
        <v>11804</v>
      </c>
      <c r="O48" s="42">
        <v>36964</v>
      </c>
      <c r="P48" s="41">
        <v>40834</v>
      </c>
      <c r="Q48" s="44">
        <v>7074</v>
      </c>
      <c r="R48" s="42">
        <v>9592</v>
      </c>
    </row>
    <row r="49" spans="1:18" ht="11.25">
      <c r="A49" s="24" t="s">
        <v>23</v>
      </c>
      <c r="B49" s="21">
        <v>53407</v>
      </c>
      <c r="C49" s="41">
        <v>1299</v>
      </c>
      <c r="D49" s="41">
        <v>5483</v>
      </c>
      <c r="E49" s="41">
        <v>4712</v>
      </c>
      <c r="F49" s="41">
        <v>2559</v>
      </c>
      <c r="G49" s="41">
        <v>3915</v>
      </c>
      <c r="H49" s="42">
        <v>2766</v>
      </c>
      <c r="I49" s="41">
        <v>2839</v>
      </c>
      <c r="J49" s="41">
        <v>2067</v>
      </c>
      <c r="K49" s="41">
        <v>4468</v>
      </c>
      <c r="L49" s="41">
        <v>1002</v>
      </c>
      <c r="M49" s="41">
        <v>2265</v>
      </c>
      <c r="N49" s="41">
        <v>2131</v>
      </c>
      <c r="O49" s="42">
        <v>7144</v>
      </c>
      <c r="P49" s="41">
        <v>7818</v>
      </c>
      <c r="Q49" s="44">
        <v>1294</v>
      </c>
      <c r="R49" s="42">
        <v>1645</v>
      </c>
    </row>
    <row r="50" spans="2:18" ht="11.25">
      <c r="B50" s="21"/>
      <c r="C50" s="41"/>
      <c r="D50" s="41"/>
      <c r="E50" s="41"/>
      <c r="F50" s="41"/>
      <c r="G50" s="41"/>
      <c r="H50" s="42"/>
      <c r="I50" s="41"/>
      <c r="J50" s="41"/>
      <c r="K50" s="41"/>
      <c r="L50" s="41"/>
      <c r="M50" s="41"/>
      <c r="N50" s="41"/>
      <c r="O50" s="42"/>
      <c r="P50" s="41"/>
      <c r="Q50" s="44"/>
      <c r="R50" s="42"/>
    </row>
    <row r="51" spans="1:18" ht="11.25">
      <c r="A51" s="22" t="s">
        <v>30</v>
      </c>
      <c r="B51" s="21"/>
      <c r="C51" s="41"/>
      <c r="D51" s="41"/>
      <c r="E51" s="41"/>
      <c r="F51" s="41"/>
      <c r="G51" s="41"/>
      <c r="H51" s="42"/>
      <c r="I51" s="41"/>
      <c r="J51" s="41"/>
      <c r="K51" s="41"/>
      <c r="L51" s="41"/>
      <c r="M51" s="41"/>
      <c r="N51" s="41"/>
      <c r="O51" s="42"/>
      <c r="P51" s="41"/>
      <c r="Q51" s="44"/>
      <c r="R51" s="42"/>
    </row>
    <row r="52" spans="1:18" ht="11.25">
      <c r="A52" s="23" t="s">
        <v>1</v>
      </c>
      <c r="B52" s="21"/>
      <c r="C52" s="41"/>
      <c r="D52" s="41"/>
      <c r="E52" s="41"/>
      <c r="F52" s="41"/>
      <c r="G52" s="41"/>
      <c r="H52" s="42"/>
      <c r="I52" s="41"/>
      <c r="J52" s="41"/>
      <c r="K52" s="41"/>
      <c r="L52" s="41"/>
      <c r="M52" s="41"/>
      <c r="N52" s="41"/>
      <c r="O52" s="42"/>
      <c r="P52" s="41"/>
      <c r="Q52" s="44"/>
      <c r="R52" s="42"/>
    </row>
    <row r="53" spans="1:18" ht="11.25">
      <c r="A53" s="24" t="s">
        <v>21</v>
      </c>
      <c r="B53" s="21">
        <v>62599</v>
      </c>
      <c r="C53" s="41">
        <v>1700</v>
      </c>
      <c r="D53" s="41">
        <v>6053</v>
      </c>
      <c r="E53" s="41">
        <v>6223</v>
      </c>
      <c r="F53" s="41">
        <v>3267</v>
      </c>
      <c r="G53" s="41">
        <v>4463</v>
      </c>
      <c r="H53" s="42">
        <v>2852</v>
      </c>
      <c r="I53" s="41">
        <v>3318</v>
      </c>
      <c r="J53" s="41">
        <v>1977</v>
      </c>
      <c r="K53" s="41">
        <v>5545</v>
      </c>
      <c r="L53" s="41">
        <v>1144</v>
      </c>
      <c r="M53" s="41">
        <v>2434</v>
      </c>
      <c r="N53" s="41">
        <v>2685</v>
      </c>
      <c r="O53" s="42">
        <v>7911</v>
      </c>
      <c r="P53" s="41">
        <v>9317</v>
      </c>
      <c r="Q53" s="44">
        <v>1557</v>
      </c>
      <c r="R53" s="42">
        <v>2153</v>
      </c>
    </row>
    <row r="54" spans="1:18" ht="11.25">
      <c r="A54" s="24" t="s">
        <v>22</v>
      </c>
      <c r="B54" s="21">
        <v>279375</v>
      </c>
      <c r="C54" s="41">
        <v>6963</v>
      </c>
      <c r="D54" s="41">
        <v>26192</v>
      </c>
      <c r="E54" s="41">
        <v>27986</v>
      </c>
      <c r="F54" s="41">
        <v>14960</v>
      </c>
      <c r="G54" s="41">
        <v>20088</v>
      </c>
      <c r="H54" s="42">
        <v>12712</v>
      </c>
      <c r="I54" s="41">
        <v>14858</v>
      </c>
      <c r="J54" s="41">
        <v>8897</v>
      </c>
      <c r="K54" s="41">
        <v>26308</v>
      </c>
      <c r="L54" s="41">
        <v>5293</v>
      </c>
      <c r="M54" s="41">
        <v>10654</v>
      </c>
      <c r="N54" s="41">
        <v>11152</v>
      </c>
      <c r="O54" s="42">
        <v>36589</v>
      </c>
      <c r="P54" s="41">
        <v>40590</v>
      </c>
      <c r="Q54" s="44">
        <v>6954</v>
      </c>
      <c r="R54" s="42">
        <v>9179</v>
      </c>
    </row>
    <row r="55" spans="1:18" ht="11.25">
      <c r="A55" s="24" t="s">
        <v>23</v>
      </c>
      <c r="B55" s="21">
        <v>76205</v>
      </c>
      <c r="C55" s="41">
        <v>1689</v>
      </c>
      <c r="D55" s="41">
        <v>7544</v>
      </c>
      <c r="E55" s="41">
        <v>6868</v>
      </c>
      <c r="F55" s="41">
        <v>3612</v>
      </c>
      <c r="G55" s="41">
        <v>5448</v>
      </c>
      <c r="H55" s="42">
        <v>3748</v>
      </c>
      <c r="I55" s="41">
        <v>3964</v>
      </c>
      <c r="J55" s="41">
        <v>2885</v>
      </c>
      <c r="K55" s="41">
        <v>6742</v>
      </c>
      <c r="L55" s="41">
        <v>1454</v>
      </c>
      <c r="M55" s="41">
        <v>3206</v>
      </c>
      <c r="N55" s="41">
        <v>3048</v>
      </c>
      <c r="O55" s="42">
        <v>10309</v>
      </c>
      <c r="P55" s="41">
        <v>11386</v>
      </c>
      <c r="Q55" s="44">
        <v>1888</v>
      </c>
      <c r="R55" s="42">
        <v>2414</v>
      </c>
    </row>
    <row r="56" spans="2:18" ht="11.25">
      <c r="B56" s="44"/>
      <c r="C56" s="44"/>
      <c r="D56" s="44"/>
      <c r="E56" s="44"/>
      <c r="F56" s="44"/>
      <c r="G56" s="44"/>
      <c r="H56" s="43"/>
      <c r="I56" s="44"/>
      <c r="J56" s="44"/>
      <c r="K56" s="44"/>
      <c r="L56" s="44"/>
      <c r="M56" s="44"/>
      <c r="N56" s="44"/>
      <c r="O56" s="44"/>
      <c r="P56" s="44"/>
      <c r="Q56" s="44"/>
      <c r="R56" s="44"/>
    </row>
  </sheetData>
  <sheetProtection/>
  <mergeCells count="9">
    <mergeCell ref="A38:A39"/>
    <mergeCell ref="B38:B39"/>
    <mergeCell ref="C38:R38"/>
    <mergeCell ref="A1:R1"/>
    <mergeCell ref="A3:A4"/>
    <mergeCell ref="B3:B4"/>
    <mergeCell ref="C3:R3"/>
    <mergeCell ref="A36:R36"/>
    <mergeCell ref="Q37:R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Smutná</dc:creator>
  <cp:keywords/>
  <dc:description/>
  <cp:lastModifiedBy>beutlerova8240</cp:lastModifiedBy>
  <cp:lastPrinted>2013-05-15T07:19:31Z</cp:lastPrinted>
  <dcterms:created xsi:type="dcterms:W3CDTF">2008-02-28T08:40:56Z</dcterms:created>
  <dcterms:modified xsi:type="dcterms:W3CDTF">2013-05-15T07:21:02Z</dcterms:modified>
  <cp:category/>
  <cp:version/>
  <cp:contentType/>
  <cp:contentStatus/>
</cp:coreProperties>
</file>