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<sst xmlns="http://schemas.openxmlformats.org/spreadsheetml/2006/main" count="69" uniqueCount="33">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</sst>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2012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08925"/>
          <c:w val="0.9347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'zdrojová data'!$G$2:$X$3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data'!$G$4:$X$4</c:f>
              <c:numCache>
                <c:ptCount val="18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  <c:pt idx="15">
                  <c:v>4656</c:v>
                </c:pt>
                <c:pt idx="16">
                  <c:v>6019</c:v>
                </c:pt>
                <c:pt idx="17">
                  <c:v>4724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'zdrojová data'!$G$2:$X$3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data'!$G$5:$X$5</c:f>
              <c:numCache>
                <c:ptCount val="18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'zdrojová data'!$G$2:$X$3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data'!$G$6:$X$6</c:f>
              <c:numCache>
                <c:ptCount val="1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'zdrojová data'!$G$2:$X$3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data'!$G$7:$X$7</c:f>
              <c:numCache>
                <c:ptCount val="18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849891"/>
        <c:crosses val="autoZero"/>
        <c:auto val="0"/>
        <c:lblOffset val="100"/>
        <c:tickLblSkip val="1"/>
        <c:noMultiLvlLbl val="0"/>
      </c:catAx>
      <c:valAx>
        <c:axId val="9849891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92059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5"/>
          <c:w val="0.75875"/>
          <c:h val="0.071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0.05675</cdr:x>
      <cdr:y>0.081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zoomScalePageLayoutView="0" workbookViewId="0" topLeftCell="A1">
      <pane xSplit="2" ySplit="1" topLeftCell="R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5" sqref="G25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6" width="6.875" style="0" customWidth="1"/>
    <col min="7" max="7" width="7.625" style="0" customWidth="1"/>
    <col min="8" max="8" width="8.125" style="0" customWidth="1"/>
    <col min="9" max="9" width="7.375" style="0" customWidth="1"/>
  </cols>
  <sheetData>
    <row r="2" spans="1:23" ht="12.75">
      <c r="A2" s="11" t="s">
        <v>0</v>
      </c>
      <c r="B2" s="11"/>
      <c r="G2">
        <v>2008</v>
      </c>
      <c r="K2">
        <v>2009</v>
      </c>
      <c r="O2">
        <v>2010</v>
      </c>
      <c r="S2">
        <v>2011</v>
      </c>
      <c r="W2">
        <v>2012</v>
      </c>
    </row>
    <row r="3" spans="1:26" ht="12.75">
      <c r="A3" s="11"/>
      <c r="B3" s="11"/>
      <c r="G3" s="1" t="s">
        <v>29</v>
      </c>
      <c r="H3" s="1" t="s">
        <v>30</v>
      </c>
      <c r="I3" s="1" t="s">
        <v>31</v>
      </c>
      <c r="J3" s="1" t="s">
        <v>32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29</v>
      </c>
      <c r="X3" s="1" t="s">
        <v>30</v>
      </c>
      <c r="Y3" s="1" t="s">
        <v>31</v>
      </c>
      <c r="Z3" s="1" t="s">
        <v>32</v>
      </c>
    </row>
    <row r="4" spans="1:24" ht="12.75">
      <c r="A4" t="s">
        <v>10</v>
      </c>
      <c r="G4" s="1">
        <v>4433</v>
      </c>
      <c r="H4" s="1">
        <v>5721</v>
      </c>
      <c r="I4" s="1">
        <v>4975</v>
      </c>
      <c r="J4" s="1">
        <v>4808</v>
      </c>
      <c r="K4" s="1">
        <v>5301</v>
      </c>
      <c r="L4" s="1">
        <v>4254</v>
      </c>
      <c r="O4" s="1">
        <v>4544</v>
      </c>
      <c r="P4" s="1">
        <v>4370</v>
      </c>
      <c r="R4" s="7">
        <v>4980</v>
      </c>
      <c r="S4">
        <v>4903</v>
      </c>
      <c r="T4">
        <v>5074</v>
      </c>
      <c r="V4">
        <v>4656</v>
      </c>
      <c r="W4">
        <v>6019</v>
      </c>
      <c r="X4">
        <v>4724</v>
      </c>
    </row>
    <row r="5" spans="1:24" s="3" customFormat="1" ht="12.75">
      <c r="A5" s="3" t="s">
        <v>7</v>
      </c>
      <c r="G5" s="4">
        <v>694.5</v>
      </c>
      <c r="H5" s="4">
        <v>617.2</v>
      </c>
      <c r="I5" s="4">
        <v>567.9</v>
      </c>
      <c r="J5" s="4">
        <v>581.5</v>
      </c>
      <c r="K5" s="4">
        <v>567</v>
      </c>
      <c r="L5" s="4">
        <v>596</v>
      </c>
      <c r="M5" s="4">
        <v>691</v>
      </c>
      <c r="N5" s="4">
        <v>726</v>
      </c>
      <c r="O5" s="4">
        <v>796</v>
      </c>
      <c r="P5" s="4">
        <v>829</v>
      </c>
      <c r="Q5" s="3">
        <v>881</v>
      </c>
      <c r="R5" s="3">
        <v>845</v>
      </c>
      <c r="S5" s="4">
        <f aca="true" t="shared" si="0" ref="S5:X5">S13</f>
        <v>911.5</v>
      </c>
      <c r="T5" s="4">
        <f t="shared" si="0"/>
        <v>962.8</v>
      </c>
      <c r="U5" s="4">
        <f t="shared" si="0"/>
        <v>908.4</v>
      </c>
      <c r="V5" s="4">
        <f t="shared" si="0"/>
        <v>846.9</v>
      </c>
      <c r="W5" s="4">
        <f t="shared" si="0"/>
        <v>853.1</v>
      </c>
      <c r="X5" s="4">
        <f t="shared" si="0"/>
        <v>866.8</v>
      </c>
    </row>
    <row r="6" spans="1:24" s="3" customFormat="1" ht="12.75">
      <c r="A6" s="3" t="s">
        <v>1</v>
      </c>
      <c r="G6" s="4">
        <v>3054</v>
      </c>
      <c r="H6" s="4">
        <v>2804</v>
      </c>
      <c r="I6" s="4">
        <v>2016</v>
      </c>
      <c r="J6" s="4">
        <v>2520</v>
      </c>
      <c r="K6" s="4">
        <v>2695</v>
      </c>
      <c r="L6" s="4">
        <v>2174</v>
      </c>
      <c r="N6" s="4">
        <v>2248</v>
      </c>
      <c r="O6" s="4">
        <v>2530</v>
      </c>
      <c r="P6" s="4">
        <v>2568</v>
      </c>
      <c r="Q6" s="4">
        <v>2800</v>
      </c>
      <c r="R6" s="4"/>
      <c r="S6" s="3">
        <v>2730</v>
      </c>
      <c r="T6" s="3">
        <v>2674</v>
      </c>
      <c r="U6" s="3">
        <v>2902</v>
      </c>
      <c r="V6" s="3">
        <v>2800</v>
      </c>
      <c r="W6" s="3">
        <v>2701</v>
      </c>
      <c r="X6" s="3">
        <v>2347</v>
      </c>
    </row>
    <row r="7" spans="1:24" s="3" customFormat="1" ht="12.75">
      <c r="A7" s="3" t="s">
        <v>6</v>
      </c>
      <c r="G7" s="4">
        <v>1111</v>
      </c>
      <c r="H7" s="4">
        <v>959.1</v>
      </c>
      <c r="I7" s="4">
        <v>827.2</v>
      </c>
      <c r="J7" s="4">
        <v>858.2</v>
      </c>
      <c r="K7" s="4">
        <v>891</v>
      </c>
      <c r="L7" s="4">
        <v>845</v>
      </c>
      <c r="M7" s="4">
        <v>950</v>
      </c>
      <c r="N7" s="4">
        <v>850</v>
      </c>
      <c r="O7" s="4">
        <v>960</v>
      </c>
      <c r="P7" s="4">
        <v>923</v>
      </c>
      <c r="Q7" s="3">
        <v>876.3</v>
      </c>
      <c r="R7" s="4">
        <v>844</v>
      </c>
      <c r="S7" s="4">
        <f aca="true" t="shared" si="1" ref="S7:X7">S18</f>
        <v>972</v>
      </c>
      <c r="T7" s="4">
        <f t="shared" si="1"/>
        <v>961.1</v>
      </c>
      <c r="U7" s="4">
        <f t="shared" si="1"/>
        <v>985.3</v>
      </c>
      <c r="V7" s="4">
        <f t="shared" si="1"/>
        <v>990.8</v>
      </c>
      <c r="W7" s="4">
        <f t="shared" si="1"/>
        <v>998.1</v>
      </c>
      <c r="X7" s="4">
        <f t="shared" si="1"/>
        <v>1075.9</v>
      </c>
    </row>
    <row r="10" spans="3:24" ht="12.75">
      <c r="C10">
        <v>113.88283</v>
      </c>
      <c r="E10" s="9">
        <f>SUM(E11:E12)</f>
        <v>180.61459499999998</v>
      </c>
      <c r="F10">
        <v>113.88283</v>
      </c>
      <c r="G10" s="1" t="s">
        <v>11</v>
      </c>
      <c r="H10" s="1" t="s">
        <v>15</v>
      </c>
      <c r="I10" s="1" t="s">
        <v>16</v>
      </c>
      <c r="J10" s="1" t="s">
        <v>17</v>
      </c>
      <c r="K10" s="1" t="s">
        <v>12</v>
      </c>
      <c r="L10" s="1" t="s">
        <v>18</v>
      </c>
      <c r="M10" s="1" t="s">
        <v>19</v>
      </c>
      <c r="N10" s="1" t="s">
        <v>20</v>
      </c>
      <c r="O10" s="1" t="s">
        <v>13</v>
      </c>
      <c r="P10" s="1" t="s">
        <v>21</v>
      </c>
      <c r="Q10" s="1" t="s">
        <v>22</v>
      </c>
      <c r="R10" s="1" t="s">
        <v>23</v>
      </c>
      <c r="S10" s="1" t="s">
        <v>14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</row>
    <row r="11" spans="1:24" ht="12.75">
      <c r="A11" t="s">
        <v>2</v>
      </c>
      <c r="B11" t="s">
        <v>3</v>
      </c>
      <c r="C11">
        <v>94.090047</v>
      </c>
      <c r="E11" s="8">
        <v>152.712843</v>
      </c>
      <c r="F11">
        <v>94.090047</v>
      </c>
      <c r="G11">
        <v>709</v>
      </c>
      <c r="H11">
        <v>624</v>
      </c>
      <c r="I11">
        <v>566</v>
      </c>
      <c r="J11">
        <v>568</v>
      </c>
      <c r="K11">
        <v>570</v>
      </c>
      <c r="L11">
        <v>606</v>
      </c>
      <c r="M11">
        <v>696</v>
      </c>
      <c r="N11">
        <v>734</v>
      </c>
      <c r="O11">
        <v>805</v>
      </c>
      <c r="P11">
        <v>834</v>
      </c>
      <c r="Q11">
        <v>893</v>
      </c>
      <c r="R11" s="7">
        <v>846</v>
      </c>
      <c r="S11">
        <v>908</v>
      </c>
      <c r="T11">
        <v>968</v>
      </c>
      <c r="U11">
        <v>912</v>
      </c>
      <c r="V11">
        <v>853</v>
      </c>
      <c r="W11">
        <v>858</v>
      </c>
      <c r="X11">
        <v>871</v>
      </c>
    </row>
    <row r="12" spans="2:24" ht="12.75">
      <c r="B12" t="s">
        <v>4</v>
      </c>
      <c r="C12">
        <v>19.792783</v>
      </c>
      <c r="E12" s="8">
        <v>27.901752</v>
      </c>
      <c r="F12">
        <v>19.792783</v>
      </c>
      <c r="G12">
        <v>716</v>
      </c>
      <c r="H12">
        <v>637</v>
      </c>
      <c r="I12">
        <v>577</v>
      </c>
      <c r="J12">
        <v>588</v>
      </c>
      <c r="K12">
        <v>553</v>
      </c>
      <c r="L12">
        <v>549</v>
      </c>
      <c r="M12">
        <v>665</v>
      </c>
      <c r="N12">
        <v>688</v>
      </c>
      <c r="O12">
        <v>753</v>
      </c>
      <c r="P12">
        <v>805</v>
      </c>
      <c r="Q12">
        <v>824</v>
      </c>
      <c r="R12" s="7">
        <v>838</v>
      </c>
      <c r="S12" s="7">
        <v>928</v>
      </c>
      <c r="T12" s="7">
        <v>938</v>
      </c>
      <c r="U12">
        <v>891</v>
      </c>
      <c r="V12">
        <v>818</v>
      </c>
      <c r="W12">
        <v>830</v>
      </c>
      <c r="X12">
        <v>844</v>
      </c>
    </row>
    <row r="13" spans="3:24" ht="12.75">
      <c r="C13" t="s">
        <v>5</v>
      </c>
      <c r="G13" s="2">
        <f aca="true" t="shared" si="2" ref="G13:U13">ROUND((G12*$F$12+G11*$F$11)/$F$10,1)</f>
        <v>710.2</v>
      </c>
      <c r="H13" s="2">
        <f t="shared" si="2"/>
        <v>626.3</v>
      </c>
      <c r="I13" s="2">
        <f t="shared" si="2"/>
        <v>567.9</v>
      </c>
      <c r="J13" s="2">
        <f t="shared" si="2"/>
        <v>571.5</v>
      </c>
      <c r="K13" s="2">
        <f t="shared" si="2"/>
        <v>567</v>
      </c>
      <c r="L13" s="2">
        <f t="shared" si="2"/>
        <v>596.1</v>
      </c>
      <c r="M13" s="2">
        <f t="shared" si="2"/>
        <v>690.6</v>
      </c>
      <c r="N13" s="2">
        <f t="shared" si="2"/>
        <v>726</v>
      </c>
      <c r="O13" s="2">
        <f t="shared" si="2"/>
        <v>796</v>
      </c>
      <c r="P13" s="2">
        <f t="shared" si="2"/>
        <v>829</v>
      </c>
      <c r="Q13" s="2">
        <f t="shared" si="2"/>
        <v>881</v>
      </c>
      <c r="R13" s="2">
        <f t="shared" si="2"/>
        <v>844.6</v>
      </c>
      <c r="S13" s="2">
        <f t="shared" si="2"/>
        <v>911.5</v>
      </c>
      <c r="T13" s="2">
        <f t="shared" si="2"/>
        <v>962.8</v>
      </c>
      <c r="U13" s="2">
        <f t="shared" si="2"/>
        <v>908.4</v>
      </c>
      <c r="V13" s="2">
        <f>ROUND((V12*$F$12+V11*$F$11)/$F$10,1)</f>
        <v>846.9</v>
      </c>
      <c r="W13" s="2">
        <f>ROUND((W12*$F$12+W11*$F$11)/$F$10,1)</f>
        <v>853.1</v>
      </c>
      <c r="X13" s="2">
        <f>ROUND((X12*$E$12+X11*$E$11)/$E$10,1)</f>
        <v>866.8</v>
      </c>
    </row>
    <row r="15" spans="3:24" ht="12.75">
      <c r="C15">
        <f>SUM(C16:C17)</f>
        <v>26.310221000000002</v>
      </c>
      <c r="E15" s="10">
        <f>SUM(E16:E17)</f>
        <v>44.501407</v>
      </c>
      <c r="F15">
        <v>26.310221000000002</v>
      </c>
      <c r="G15" s="1" t="s">
        <v>11</v>
      </c>
      <c r="H15" s="1" t="s">
        <v>15</v>
      </c>
      <c r="I15" s="1" t="s">
        <v>16</v>
      </c>
      <c r="J15" s="1" t="s">
        <v>17</v>
      </c>
      <c r="K15" s="1" t="s">
        <v>12</v>
      </c>
      <c r="L15" s="1" t="s">
        <v>18</v>
      </c>
      <c r="M15" s="1" t="s">
        <v>19</v>
      </c>
      <c r="N15" s="1" t="s">
        <v>20</v>
      </c>
      <c r="O15" s="1" t="s">
        <v>13</v>
      </c>
      <c r="P15" s="1" t="s">
        <v>21</v>
      </c>
      <c r="Q15" s="1" t="s">
        <v>22</v>
      </c>
      <c r="R15" s="1" t="s">
        <v>23</v>
      </c>
      <c r="S15" s="1" t="s">
        <v>14</v>
      </c>
      <c r="T15" s="1" t="s">
        <v>24</v>
      </c>
      <c r="U15" s="1" t="s">
        <v>25</v>
      </c>
      <c r="V15" s="1" t="s">
        <v>26</v>
      </c>
      <c r="W15" s="1" t="s">
        <v>27</v>
      </c>
      <c r="X15" s="1" t="s">
        <v>28</v>
      </c>
    </row>
    <row r="16" spans="1:24" ht="12.75">
      <c r="A16" t="s">
        <v>2</v>
      </c>
      <c r="B16" t="s">
        <v>8</v>
      </c>
      <c r="C16">
        <v>9.145889</v>
      </c>
      <c r="E16" s="8">
        <v>15.100399</v>
      </c>
      <c r="F16">
        <v>9.145889</v>
      </c>
      <c r="G16">
        <v>867</v>
      </c>
      <c r="H16">
        <v>807</v>
      </c>
      <c r="I16">
        <v>730</v>
      </c>
      <c r="J16">
        <v>721</v>
      </c>
      <c r="K16">
        <v>809</v>
      </c>
      <c r="L16">
        <v>803</v>
      </c>
      <c r="M16">
        <v>806</v>
      </c>
      <c r="N16">
        <v>904</v>
      </c>
      <c r="O16">
        <v>904</v>
      </c>
      <c r="P16">
        <v>889</v>
      </c>
      <c r="Q16">
        <v>892</v>
      </c>
      <c r="R16">
        <v>912</v>
      </c>
      <c r="S16">
        <v>912</v>
      </c>
      <c r="T16">
        <v>860</v>
      </c>
      <c r="U16">
        <v>924</v>
      </c>
      <c r="V16">
        <v>876</v>
      </c>
      <c r="W16">
        <v>959</v>
      </c>
      <c r="X16">
        <v>1023</v>
      </c>
    </row>
    <row r="17" spans="2:24" ht="12.75">
      <c r="B17" t="s">
        <v>9</v>
      </c>
      <c r="C17">
        <v>17.164332</v>
      </c>
      <c r="E17" s="8">
        <v>29.401008</v>
      </c>
      <c r="F17">
        <v>17.164332</v>
      </c>
      <c r="G17">
        <v>1208</v>
      </c>
      <c r="H17">
        <v>1017</v>
      </c>
      <c r="I17">
        <v>879</v>
      </c>
      <c r="J17">
        <v>902</v>
      </c>
      <c r="K17">
        <v>935</v>
      </c>
      <c r="L17">
        <v>868</v>
      </c>
      <c r="M17">
        <v>1026</v>
      </c>
      <c r="N17">
        <v>821</v>
      </c>
      <c r="O17">
        <v>989</v>
      </c>
      <c r="P17">
        <v>941</v>
      </c>
      <c r="Q17">
        <v>868</v>
      </c>
      <c r="R17" s="7">
        <v>807</v>
      </c>
      <c r="S17">
        <v>1004</v>
      </c>
      <c r="T17">
        <v>1015</v>
      </c>
      <c r="U17">
        <v>1018</v>
      </c>
      <c r="V17">
        <v>1052</v>
      </c>
      <c r="W17">
        <v>1019</v>
      </c>
      <c r="X17">
        <v>1103</v>
      </c>
    </row>
    <row r="18" spans="3:24" ht="12.75">
      <c r="C18" t="s">
        <v>5</v>
      </c>
      <c r="G18" s="2">
        <f aca="true" t="shared" si="3" ref="G18:R18">ROUND((G17*$F$17+G16*$F$16)/$F$15,1)</f>
        <v>1089.5</v>
      </c>
      <c r="H18" s="2">
        <f t="shared" si="3"/>
        <v>944</v>
      </c>
      <c r="I18" s="2">
        <f t="shared" si="3"/>
        <v>827.2</v>
      </c>
      <c r="J18" s="2">
        <f t="shared" si="3"/>
        <v>839.1</v>
      </c>
      <c r="K18" s="2">
        <f t="shared" si="3"/>
        <v>891.2</v>
      </c>
      <c r="L18" s="2">
        <f t="shared" si="3"/>
        <v>845.4</v>
      </c>
      <c r="M18" s="2">
        <f t="shared" si="3"/>
        <v>949.5</v>
      </c>
      <c r="N18" s="2">
        <f t="shared" si="3"/>
        <v>849.9</v>
      </c>
      <c r="O18" s="2">
        <f t="shared" si="3"/>
        <v>959.5</v>
      </c>
      <c r="P18" s="2">
        <f t="shared" si="3"/>
        <v>922.9</v>
      </c>
      <c r="Q18" s="2">
        <f t="shared" si="3"/>
        <v>876.3</v>
      </c>
      <c r="R18" s="2">
        <f t="shared" si="3"/>
        <v>843.5</v>
      </c>
      <c r="S18" s="2">
        <f>ROUND((S17*$F$17+S16*$F$16)/$F$15,1)</f>
        <v>972</v>
      </c>
      <c r="T18" s="2">
        <f>ROUND((T17*$F$17+T16*$F$16)/$F$15,1)</f>
        <v>961.1</v>
      </c>
      <c r="U18" s="2">
        <f>ROUND((U17*$F$17+U16*$F$16)/$F$15,1)</f>
        <v>985.3</v>
      </c>
      <c r="V18" s="2">
        <f>ROUND((V17*$F$17+V16*$F$16)/$F$15,1)</f>
        <v>990.8</v>
      </c>
      <c r="W18" s="2">
        <f>ROUND((W17*$F$17+W16*$F$16)/$F$15,1)</f>
        <v>998.1</v>
      </c>
      <c r="X18" s="2">
        <f>ROUND((X17*$E$17+X16*$E$16)/$E$15,1)</f>
        <v>1075.9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Hana Sýkorová</cp:lastModifiedBy>
  <cp:lastPrinted>2012-08-01T09:47:25Z</cp:lastPrinted>
  <dcterms:created xsi:type="dcterms:W3CDTF">2007-02-08T14:22:39Z</dcterms:created>
  <dcterms:modified xsi:type="dcterms:W3CDTF">2012-08-02T09:45:36Z</dcterms:modified>
  <cp:category/>
  <cp:version/>
  <cp:contentType/>
  <cp:contentStatus/>
</cp:coreProperties>
</file>