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graf" sheetId="1" r:id="rId1"/>
    <sheet name="zdrojová data" sheetId="2" r:id="rId2"/>
  </sheets>
  <definedNames/>
  <calcPr fullCalcOnLoad="1"/>
</workbook>
</file>

<file path=xl/sharedStrings.xml><?xml version="1.0" encoding="utf-8"?>
<sst xmlns="http://schemas.openxmlformats.org/spreadsheetml/2006/main" count="120" uniqueCount="51">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</sst>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sz val="23.75"/>
      <color indexed="8"/>
      <name val="Arial CE"/>
      <family val="0"/>
    </font>
    <font>
      <sz val="8.25"/>
      <color indexed="8"/>
      <name val="Arial CE"/>
      <family val="0"/>
    </font>
    <font>
      <sz val="8.95"/>
      <color indexed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9.25"/>
      <color indexed="8"/>
      <name val="Arial CE"/>
      <family val="0"/>
    </font>
    <font>
      <b/>
      <vertAlign val="superscript"/>
      <sz val="9.2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0" borderId="0" xfId="46" applyNumberFormat="1" applyFont="1" applyFill="1" applyProtection="1">
      <alignment/>
      <protection/>
    </xf>
    <xf numFmtId="0" fontId="2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VLASTNÍCI: Průměrné ceny surového dříví za ČR v letech 2005 až 2013</a:t>
            </a:r>
          </a:p>
        </c:rich>
      </c:tx>
      <c:layout>
        <c:manualLayout>
          <c:xMode val="factor"/>
          <c:yMode val="factor"/>
          <c:x val="0.025"/>
          <c:y val="0.0067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25"/>
          <c:y val="0.0935"/>
          <c:w val="0.937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0099"/>
              </a:solidFill>
              <a:ln w="25400">
                <a:solidFill>
                  <a:srgbClr val="000080"/>
                </a:solidFill>
              </a:ln>
            </c:spPr>
          </c:dPt>
          <c:cat>
            <c:multiLvlStrRef>
              <c:f>'zdrojová data'!$E$2:$AM$3</c:f>
              <c:multiLvlStrCache>
                <c:ptCount val="3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'zdrojová data'!$E$4:$AM$4</c:f>
              <c:numCache>
                <c:ptCount val="35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>
                  <c:v>6178</c:v>
                </c:pt>
                <c:pt idx="28">
                  <c:v>5797</c:v>
                </c:pt>
                <c:pt idx="29">
                  <c:v>6153</c:v>
                </c:pt>
                <c:pt idx="31">
                  <c:v>5410</c:v>
                </c:pt>
                <c:pt idx="32">
                  <c:v>6822</c:v>
                </c:pt>
                <c:pt idx="33">
                  <c:v>5998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CC00"/>
              </a:solidFill>
              <a:ln w="38100">
                <a:solidFill>
                  <a:srgbClr val="00FF00"/>
                </a:solidFill>
              </a:ln>
            </c:spPr>
          </c:dPt>
          <c:cat>
            <c:multiLvlStrRef>
              <c:f>'zdrojová data'!$E$2:$AM$3</c:f>
              <c:multiLvlStrCache>
                <c:ptCount val="3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'zdrojová data'!$E$6:$AM$6</c:f>
              <c:numCache>
                <c:ptCount val="35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>
                  <c:v>2680</c:v>
                </c:pt>
                <c:pt idx="31">
                  <c:v>2976</c:v>
                </c:pt>
                <c:pt idx="32">
                  <c:v>2909</c:v>
                </c:pt>
                <c:pt idx="33">
                  <c:v>2802</c:v>
                </c:pt>
                <c:pt idx="34">
                  <c:v>2827</c:v>
                </c:pt>
              </c:numCache>
            </c:numRef>
          </c:val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cat>
            <c:multiLvlStrRef>
              <c:f>'zdrojová data'!$E$2:$AM$3</c:f>
              <c:multiLvlStrCache>
                <c:ptCount val="3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'zdrojová data'!$E$7:$AM$7</c:f>
              <c:numCache>
                <c:ptCount val="35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>
                  <c:v>700</c:v>
                </c:pt>
                <c:pt idx="5">
                  <c:v>758</c:v>
                </c:pt>
                <c:pt idx="6">
                  <c:v>754</c:v>
                </c:pt>
                <c:pt idx="7">
                  <c:v>801</c:v>
                </c:pt>
                <c:pt idx="8">
                  <c:v>906</c:v>
                </c:pt>
                <c:pt idx="9">
                  <c:v>903</c:v>
                </c:pt>
                <c:pt idx="10">
                  <c:v>946</c:v>
                </c:pt>
                <c:pt idx="11">
                  <c:v>946</c:v>
                </c:pt>
                <c:pt idx="12">
                  <c:v>945</c:v>
                </c:pt>
                <c:pt idx="13">
                  <c:v>883</c:v>
                </c:pt>
                <c:pt idx="14">
                  <c:v>843</c:v>
                </c:pt>
                <c:pt idx="15">
                  <c:v>853</c:v>
                </c:pt>
                <c:pt idx="16">
                  <c:v>858</c:v>
                </c:pt>
                <c:pt idx="17">
                  <c:v>879</c:v>
                </c:pt>
                <c:pt idx="18">
                  <c:v>875</c:v>
                </c:pt>
                <c:pt idx="19">
                  <c:v>900</c:v>
                </c:pt>
                <c:pt idx="20">
                  <c:v>926</c:v>
                </c:pt>
                <c:pt idx="21">
                  <c:v>914</c:v>
                </c:pt>
                <c:pt idx="22">
                  <c:v>933</c:v>
                </c:pt>
                <c:pt idx="23">
                  <c:v>973.6571838754223</c:v>
                </c:pt>
                <c:pt idx="24">
                  <c:v>1001.0038209606987</c:v>
                </c:pt>
                <c:pt idx="25">
                  <c:v>992.6963245997089</c:v>
                </c:pt>
                <c:pt idx="26">
                  <c:v>1033.5400291120814</c:v>
                </c:pt>
                <c:pt idx="27">
                  <c:v>1064.6200873362445</c:v>
                </c:pt>
                <c:pt idx="28">
                  <c:v>1046.0800582241632</c:v>
                </c:pt>
                <c:pt idx="29">
                  <c:v>1093.2706513828239</c:v>
                </c:pt>
                <c:pt idx="30">
                  <c:v>1074.7306222707423</c:v>
                </c:pt>
                <c:pt idx="31">
                  <c:v>1109.6582059679768</c:v>
                </c:pt>
                <c:pt idx="32">
                  <c:v>1026.0038209606987</c:v>
                </c:pt>
                <c:pt idx="33">
                  <c:v>1050.8106804949052</c:v>
                </c:pt>
                <c:pt idx="34">
                  <c:v>1061</c:v>
                </c:pt>
              </c:numCache>
            </c:numRef>
          </c:val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3366FF"/>
              </a:solidFill>
              <a:ln w="25400">
                <a:solidFill>
                  <a:srgbClr val="3366FF"/>
                </a:solidFill>
              </a:ln>
            </c:spPr>
          </c:dPt>
          <c:cat>
            <c:multiLvlStrRef>
              <c:f>'zdrojová data'!$E$2:$AM$3</c:f>
              <c:multiLvlStrCache>
                <c:ptCount val="3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'zdrojová data'!$E$5:$AM$5</c:f>
              <c:numCache>
                <c:ptCount val="35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>
                  <c:v>709</c:v>
                </c:pt>
                <c:pt idx="5">
                  <c:v>750</c:v>
                </c:pt>
                <c:pt idx="6">
                  <c:v>732</c:v>
                </c:pt>
                <c:pt idx="7">
                  <c:v>747</c:v>
                </c:pt>
                <c:pt idx="8">
                  <c:v>808</c:v>
                </c:pt>
                <c:pt idx="9">
                  <c:v>746</c:v>
                </c:pt>
                <c:pt idx="10">
                  <c:v>762</c:v>
                </c:pt>
                <c:pt idx="11">
                  <c:v>747</c:v>
                </c:pt>
                <c:pt idx="12">
                  <c:v>741</c:v>
                </c:pt>
                <c:pt idx="13">
                  <c:v>615</c:v>
                </c:pt>
                <c:pt idx="14">
                  <c:v>593</c:v>
                </c:pt>
                <c:pt idx="15">
                  <c:v>579</c:v>
                </c:pt>
                <c:pt idx="16">
                  <c:v>559</c:v>
                </c:pt>
                <c:pt idx="17">
                  <c:v>557</c:v>
                </c:pt>
                <c:pt idx="18">
                  <c:v>611</c:v>
                </c:pt>
                <c:pt idx="19">
                  <c:v>638</c:v>
                </c:pt>
                <c:pt idx="20">
                  <c:v>722</c:v>
                </c:pt>
                <c:pt idx="21">
                  <c:v>763</c:v>
                </c:pt>
                <c:pt idx="22">
                  <c:v>808</c:v>
                </c:pt>
                <c:pt idx="23">
                  <c:v>817.9973893255022</c:v>
                </c:pt>
                <c:pt idx="24">
                  <c:v>1058.9836128428688</c:v>
                </c:pt>
                <c:pt idx="25">
                  <c:v>1053.0102141756192</c:v>
                </c:pt>
                <c:pt idx="26">
                  <c:v>970.8506061791161</c:v>
                </c:pt>
                <c:pt idx="27">
                  <c:v>933.6944029078193</c:v>
                </c:pt>
                <c:pt idx="28">
                  <c:v>893.9965952747934</c:v>
                </c:pt>
                <c:pt idx="29">
                  <c:v>863.3055970921806</c:v>
                </c:pt>
                <c:pt idx="30">
                  <c:v>860.255799151886</c:v>
                </c:pt>
                <c:pt idx="31">
                  <c:v>891.1296019385462</c:v>
                </c:pt>
                <c:pt idx="32">
                  <c:v>923.1527985460903</c:v>
                </c:pt>
                <c:pt idx="33">
                  <c:v>947</c:v>
                </c:pt>
                <c:pt idx="34">
                  <c:v>968</c:v>
                </c:pt>
              </c:numCache>
            </c:numRef>
          </c:val>
        </c:ser>
        <c:axId val="22845862"/>
        <c:axId val="4286167"/>
      </c:barChart>
      <c:catAx>
        <c:axId val="2284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86167"/>
        <c:crosses val="autoZero"/>
        <c:auto val="1"/>
        <c:lblOffset val="100"/>
        <c:tickLblSkip val="1"/>
        <c:tickMarkSkip val="4"/>
        <c:noMultiLvlLbl val="0"/>
      </c:catAx>
      <c:valAx>
        <c:axId val="4286167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2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84586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625"/>
          <c:y val="0.91825"/>
          <c:w val="0.8355"/>
          <c:h val="0.033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-0.00925</cdr:y>
    </cdr:from>
    <cdr:to>
      <cdr:x>0.12325</cdr:x>
      <cdr:y>0.0565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238250" cy="3810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0.86575</cdr:x>
      <cdr:y>0.058</cdr:y>
    </cdr:from>
    <cdr:to>
      <cdr:x>1</cdr:x>
      <cdr:y>0.25275</cdr:y>
    </cdr:to>
    <cdr:sp fLocksText="0">
      <cdr:nvSpPr>
        <cdr:cNvPr id="2" name="TextovéPole 4"/>
        <cdr:cNvSpPr txBox="1">
          <a:spLocks noChangeArrowheads="1"/>
        </cdr:cNvSpPr>
      </cdr:nvSpPr>
      <cdr:spPr>
        <a:xfrm>
          <a:off x="8372475" y="333375"/>
          <a:ext cx="1352550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0.05975</cdr:y>
    </cdr:from>
    <cdr:to>
      <cdr:x>0.96725</cdr:x>
      <cdr:y>0.2415</cdr:y>
    </cdr:to>
    <cdr:sp fLocksText="0">
      <cdr:nvSpPr>
        <cdr:cNvPr id="3" name="TextovéPole 5"/>
        <cdr:cNvSpPr txBox="1">
          <a:spLocks noChangeArrowheads="1"/>
        </cdr:cNvSpPr>
      </cdr:nvSpPr>
      <cdr:spPr>
        <a:xfrm>
          <a:off x="8696325" y="342900"/>
          <a:ext cx="657225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14</xdr:col>
      <xdr:colOff>647700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5725" y="0"/>
        <a:ext cx="96774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tabSelected="1" workbookViewId="0" topLeftCell="A1">
      <selection activeCell="A4" sqref="A4:IV4"/>
    </sheetView>
  </sheetViews>
  <sheetFormatPr defaultColWidth="9.00390625" defaultRowHeight="12.75"/>
  <cols>
    <col min="1" max="1" width="1.00390625" style="8" customWidth="1"/>
    <col min="2" max="16384" width="9.125" style="8" customWidth="1"/>
  </cols>
  <sheetData>
    <row r="1" ht="12.75">
      <c r="A1" s="7"/>
    </row>
    <row r="2" ht="12.75" customHeight="1">
      <c r="A2" s="9"/>
    </row>
    <row r="3" ht="14.25">
      <c r="A3" s="9"/>
    </row>
    <row r="4" ht="14.25">
      <c r="A4" s="9"/>
    </row>
    <row r="5" ht="14.25">
      <c r="A5" s="9"/>
    </row>
    <row r="6" ht="14.25">
      <c r="A6" s="9"/>
    </row>
    <row r="7" ht="14.25">
      <c r="A7" s="9"/>
    </row>
    <row r="8" ht="14.25">
      <c r="A8" s="9"/>
    </row>
    <row r="9" ht="14.25">
      <c r="A9" s="9"/>
    </row>
    <row r="10" ht="14.25">
      <c r="A10" s="9"/>
    </row>
    <row r="11" ht="14.25">
      <c r="A11" s="9"/>
    </row>
    <row r="37" ht="12.75">
      <c r="B37" s="1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18"/>
  <sheetViews>
    <sheetView zoomScalePageLayoutView="0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I9" sqref="AI9"/>
    </sheetView>
  </sheetViews>
  <sheetFormatPr defaultColWidth="9.00390625" defaultRowHeight="12.75"/>
  <cols>
    <col min="1" max="1" width="18.625" style="0" customWidth="1"/>
    <col min="2" max="2" width="4.875" style="0" customWidth="1"/>
    <col min="3" max="4" width="6.875" style="0" customWidth="1"/>
    <col min="5" max="5" width="8.25390625" style="0" customWidth="1"/>
    <col min="6" max="7" width="7.625" style="0" customWidth="1"/>
    <col min="8" max="8" width="7.25390625" style="0" customWidth="1"/>
    <col min="9" max="9" width="7.75390625" style="0" customWidth="1"/>
    <col min="10" max="10" width="7.1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375" style="0" customWidth="1"/>
    <col min="15" max="15" width="7.75390625" style="0" customWidth="1"/>
    <col min="16" max="17" width="7.625" style="0" customWidth="1"/>
    <col min="18" max="18" width="8.125" style="0" customWidth="1"/>
    <col min="19" max="19" width="7.375" style="0" customWidth="1"/>
    <col min="20" max="20" width="8.00390625" style="0" bestFit="1" customWidth="1"/>
  </cols>
  <sheetData>
    <row r="2" spans="1:37" ht="12.75">
      <c r="A2" s="11" t="s">
        <v>0</v>
      </c>
      <c r="B2" s="11"/>
      <c r="E2">
        <v>2005</v>
      </c>
      <c r="I2">
        <v>2006</v>
      </c>
      <c r="M2">
        <v>2007</v>
      </c>
      <c r="Q2">
        <v>2008</v>
      </c>
      <c r="U2">
        <v>2009</v>
      </c>
      <c r="Y2">
        <v>2010</v>
      </c>
      <c r="AC2">
        <v>2011</v>
      </c>
      <c r="AG2">
        <v>2012</v>
      </c>
      <c r="AK2">
        <v>2013</v>
      </c>
    </row>
    <row r="3" spans="1:40" ht="12.75">
      <c r="A3" s="11"/>
      <c r="B3" s="11"/>
      <c r="E3" s="1" t="s">
        <v>43</v>
      </c>
      <c r="F3" s="1" t="s">
        <v>44</v>
      </c>
      <c r="G3" s="1" t="s">
        <v>45</v>
      </c>
      <c r="H3" s="1" t="s">
        <v>46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43</v>
      </c>
      <c r="N3" s="1" t="s">
        <v>44</v>
      </c>
      <c r="O3" s="1" t="s">
        <v>45</v>
      </c>
      <c r="P3" s="1" t="s">
        <v>46</v>
      </c>
      <c r="Q3" s="1" t="s">
        <v>43</v>
      </c>
      <c r="R3" s="1" t="s">
        <v>44</v>
      </c>
      <c r="S3" s="1" t="s">
        <v>45</v>
      </c>
      <c r="T3" s="1" t="s">
        <v>46</v>
      </c>
      <c r="U3" s="1" t="s">
        <v>43</v>
      </c>
      <c r="V3" s="1" t="s">
        <v>44</v>
      </c>
      <c r="W3" s="1" t="s">
        <v>45</v>
      </c>
      <c r="X3" s="1" t="s">
        <v>46</v>
      </c>
      <c r="Y3" s="1" t="s">
        <v>43</v>
      </c>
      <c r="Z3" s="1" t="s">
        <v>44</v>
      </c>
      <c r="AA3" s="1" t="s">
        <v>45</v>
      </c>
      <c r="AB3" s="1" t="s">
        <v>46</v>
      </c>
      <c r="AC3" s="1" t="s">
        <v>43</v>
      </c>
      <c r="AD3" s="1" t="s">
        <v>44</v>
      </c>
      <c r="AE3" s="1" t="s">
        <v>45</v>
      </c>
      <c r="AF3" s="1" t="s">
        <v>46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43</v>
      </c>
      <c r="AL3" s="1" t="s">
        <v>44</v>
      </c>
      <c r="AM3" s="1" t="s">
        <v>45</v>
      </c>
      <c r="AN3" s="1" t="s">
        <v>46</v>
      </c>
    </row>
    <row r="4" spans="1:38" ht="12.75">
      <c r="A4" t="s">
        <v>12</v>
      </c>
      <c r="E4" s="1">
        <v>4730</v>
      </c>
      <c r="F4" s="1">
        <v>4829</v>
      </c>
      <c r="G4" s="1">
        <v>4693</v>
      </c>
      <c r="H4" s="1">
        <v>4883</v>
      </c>
      <c r="I4" s="1">
        <v>5444</v>
      </c>
      <c r="J4" s="1">
        <v>5663</v>
      </c>
      <c r="K4" s="1">
        <v>5762</v>
      </c>
      <c r="L4" s="1">
        <v>5873</v>
      </c>
      <c r="M4" s="1">
        <v>5603</v>
      </c>
      <c r="N4" s="1">
        <v>6003</v>
      </c>
      <c r="O4" s="1">
        <v>5967</v>
      </c>
      <c r="P4" s="1">
        <v>6746</v>
      </c>
      <c r="Q4" s="1">
        <v>6601</v>
      </c>
      <c r="R4" s="1">
        <v>6409</v>
      </c>
      <c r="S4" s="1">
        <v>7048</v>
      </c>
      <c r="T4" s="1">
        <v>7059</v>
      </c>
      <c r="U4" s="1">
        <v>6515</v>
      </c>
      <c r="V4" s="1">
        <v>6145</v>
      </c>
      <c r="W4" s="1">
        <v>5863</v>
      </c>
      <c r="X4" s="1">
        <v>6127</v>
      </c>
      <c r="Y4" s="1">
        <v>6088</v>
      </c>
      <c r="Z4" s="1">
        <v>5635</v>
      </c>
      <c r="AA4" s="1">
        <v>6219</v>
      </c>
      <c r="AB4" s="1">
        <v>5876</v>
      </c>
      <c r="AF4">
        <v>6178</v>
      </c>
      <c r="AG4">
        <v>5797</v>
      </c>
      <c r="AH4">
        <v>6153</v>
      </c>
      <c r="AJ4">
        <v>5410</v>
      </c>
      <c r="AK4">
        <v>6822</v>
      </c>
      <c r="AL4">
        <v>5998</v>
      </c>
    </row>
    <row r="5" spans="1:39" s="3" customFormat="1" ht="12.75">
      <c r="A5" s="3" t="s">
        <v>9</v>
      </c>
      <c r="E5" s="3">
        <v>648</v>
      </c>
      <c r="F5" s="3">
        <v>650</v>
      </c>
      <c r="G5" s="3">
        <v>646</v>
      </c>
      <c r="H5" s="3">
        <v>660</v>
      </c>
      <c r="I5" s="4">
        <v>709</v>
      </c>
      <c r="J5" s="4">
        <v>750</v>
      </c>
      <c r="K5" s="4">
        <v>732</v>
      </c>
      <c r="L5" s="4">
        <v>747</v>
      </c>
      <c r="M5" s="4">
        <v>808</v>
      </c>
      <c r="N5" s="4">
        <v>746</v>
      </c>
      <c r="O5" s="4">
        <v>762</v>
      </c>
      <c r="P5" s="4">
        <v>747</v>
      </c>
      <c r="Q5" s="4">
        <v>741</v>
      </c>
      <c r="R5" s="4">
        <v>615</v>
      </c>
      <c r="S5" s="4">
        <v>593</v>
      </c>
      <c r="T5" s="4">
        <v>579</v>
      </c>
      <c r="U5" s="4">
        <v>559</v>
      </c>
      <c r="V5" s="4">
        <v>557</v>
      </c>
      <c r="W5" s="4">
        <v>611</v>
      </c>
      <c r="X5" s="4">
        <v>638</v>
      </c>
      <c r="Y5" s="4">
        <v>722</v>
      </c>
      <c r="Z5" s="4">
        <v>763</v>
      </c>
      <c r="AA5" s="4">
        <v>808</v>
      </c>
      <c r="AB5" s="4">
        <f aca="true" t="shared" si="0" ref="AB5:AG5">AB13</f>
        <v>817.9973893255022</v>
      </c>
      <c r="AC5" s="4">
        <f t="shared" si="0"/>
        <v>1058.9836128428688</v>
      </c>
      <c r="AD5" s="4">
        <f t="shared" si="0"/>
        <v>1053.0102141756192</v>
      </c>
      <c r="AE5" s="4">
        <f t="shared" si="0"/>
        <v>970.8506061791161</v>
      </c>
      <c r="AF5" s="4">
        <f t="shared" si="0"/>
        <v>933.6944029078193</v>
      </c>
      <c r="AG5" s="4">
        <f t="shared" si="0"/>
        <v>893.9965952747934</v>
      </c>
      <c r="AH5" s="4">
        <f>AH13</f>
        <v>863.3055970921806</v>
      </c>
      <c r="AI5" s="4">
        <f>AI13</f>
        <v>860.255799151886</v>
      </c>
      <c r="AJ5" s="4">
        <f>AJ13</f>
        <v>891.1296019385462</v>
      </c>
      <c r="AK5" s="4">
        <f>AK13</f>
        <v>923.1527985460903</v>
      </c>
      <c r="AL5" s="3">
        <v>947</v>
      </c>
      <c r="AM5" s="3">
        <v>968</v>
      </c>
    </row>
    <row r="6" spans="1:39" s="3" customFormat="1" ht="12.75">
      <c r="A6" s="3" t="s">
        <v>3</v>
      </c>
      <c r="E6" s="4">
        <v>3041</v>
      </c>
      <c r="F6" s="4">
        <v>2994</v>
      </c>
      <c r="G6" s="4">
        <v>2909</v>
      </c>
      <c r="H6" s="4">
        <v>3025</v>
      </c>
      <c r="I6" s="4">
        <v>3156</v>
      </c>
      <c r="J6" s="4">
        <v>3257</v>
      </c>
      <c r="K6" s="4">
        <v>3104</v>
      </c>
      <c r="L6" s="4">
        <v>3193</v>
      </c>
      <c r="M6" s="4">
        <v>3276</v>
      </c>
      <c r="N6" s="4">
        <v>3171</v>
      </c>
      <c r="O6" s="4">
        <v>3025</v>
      </c>
      <c r="P6" s="4">
        <v>3247</v>
      </c>
      <c r="Q6" s="4">
        <v>3227</v>
      </c>
      <c r="R6" s="4">
        <v>2934</v>
      </c>
      <c r="S6" s="4">
        <v>2856</v>
      </c>
      <c r="T6" s="4">
        <v>2667</v>
      </c>
      <c r="U6" s="4">
        <v>2745</v>
      </c>
      <c r="V6" s="4">
        <v>2396</v>
      </c>
      <c r="W6" s="4">
        <v>2350</v>
      </c>
      <c r="X6" s="4">
        <v>2429</v>
      </c>
      <c r="Y6" s="4">
        <v>2519</v>
      </c>
      <c r="Z6" s="4">
        <v>2354</v>
      </c>
      <c r="AA6" s="4">
        <v>2433</v>
      </c>
      <c r="AB6" s="4">
        <v>2566</v>
      </c>
      <c r="AC6" s="3">
        <v>2795</v>
      </c>
      <c r="AD6" s="3">
        <v>2885</v>
      </c>
      <c r="AE6" s="3">
        <v>2389</v>
      </c>
      <c r="AF6" s="3">
        <v>2969</v>
      </c>
      <c r="AG6" s="3">
        <v>2900</v>
      </c>
      <c r="AH6" s="3">
        <v>2973</v>
      </c>
      <c r="AI6" s="3">
        <v>2680</v>
      </c>
      <c r="AJ6" s="3">
        <v>2976</v>
      </c>
      <c r="AK6" s="3">
        <v>2909</v>
      </c>
      <c r="AL6" s="3">
        <v>2802</v>
      </c>
      <c r="AM6" s="3">
        <v>2827</v>
      </c>
    </row>
    <row r="7" spans="1:39" s="3" customFormat="1" ht="12.75">
      <c r="A7" s="3" t="s">
        <v>8</v>
      </c>
      <c r="E7" s="3">
        <v>591</v>
      </c>
      <c r="F7" s="3">
        <v>591</v>
      </c>
      <c r="G7" s="3">
        <v>589</v>
      </c>
      <c r="H7" s="3">
        <v>664</v>
      </c>
      <c r="I7" s="4">
        <v>700</v>
      </c>
      <c r="J7" s="4">
        <v>758</v>
      </c>
      <c r="K7" s="4">
        <v>754</v>
      </c>
      <c r="L7" s="4">
        <v>801</v>
      </c>
      <c r="M7" s="4">
        <v>906</v>
      </c>
      <c r="N7" s="4">
        <v>903</v>
      </c>
      <c r="O7" s="4">
        <v>946</v>
      </c>
      <c r="P7" s="4">
        <v>946</v>
      </c>
      <c r="Q7" s="4">
        <v>945</v>
      </c>
      <c r="R7" s="4">
        <v>883</v>
      </c>
      <c r="S7" s="4">
        <v>843</v>
      </c>
      <c r="T7" s="4">
        <v>853</v>
      </c>
      <c r="U7" s="4">
        <v>858</v>
      </c>
      <c r="V7" s="4">
        <v>879</v>
      </c>
      <c r="W7" s="4">
        <v>875</v>
      </c>
      <c r="X7" s="4">
        <v>900</v>
      </c>
      <c r="Y7" s="4">
        <v>926</v>
      </c>
      <c r="Z7" s="4">
        <v>914</v>
      </c>
      <c r="AA7" s="4">
        <v>933</v>
      </c>
      <c r="AB7" s="4">
        <f aca="true" t="shared" si="1" ref="AB7:AG7">AB18</f>
        <v>973.6571838754223</v>
      </c>
      <c r="AC7" s="4">
        <f t="shared" si="1"/>
        <v>1001.0038209606987</v>
      </c>
      <c r="AD7" s="4">
        <f t="shared" si="1"/>
        <v>992.6963245997089</v>
      </c>
      <c r="AE7" s="4">
        <f t="shared" si="1"/>
        <v>1033.5400291120814</v>
      </c>
      <c r="AF7" s="4">
        <f t="shared" si="1"/>
        <v>1064.6200873362445</v>
      </c>
      <c r="AG7" s="4">
        <f t="shared" si="1"/>
        <v>1046.0800582241632</v>
      </c>
      <c r="AH7" s="4">
        <f>AH18</f>
        <v>1093.2706513828239</v>
      </c>
      <c r="AI7" s="4">
        <f>AI18</f>
        <v>1074.7306222707423</v>
      </c>
      <c r="AJ7" s="4">
        <f>AJ18</f>
        <v>1109.6582059679768</v>
      </c>
      <c r="AK7" s="4">
        <f>AK18</f>
        <v>1026.0038209606987</v>
      </c>
      <c r="AL7" s="4">
        <v>1050.8106804949052</v>
      </c>
      <c r="AM7" s="3">
        <v>1061</v>
      </c>
    </row>
    <row r="8" spans="9:12" ht="12.75">
      <c r="I8" s="1"/>
      <c r="J8" s="1"/>
      <c r="K8" s="1"/>
      <c r="L8" s="1"/>
    </row>
    <row r="9" spans="4:12" ht="12.75">
      <c r="D9" s="5" t="s">
        <v>18</v>
      </c>
      <c r="I9" s="1"/>
      <c r="J9" s="1"/>
      <c r="K9" s="1"/>
      <c r="L9" s="1"/>
    </row>
    <row r="10" spans="3:39" ht="12.75">
      <c r="C10">
        <v>113.88283</v>
      </c>
      <c r="D10">
        <v>130.407</v>
      </c>
      <c r="E10" s="1" t="s">
        <v>1</v>
      </c>
      <c r="F10" s="1" t="s">
        <v>19</v>
      </c>
      <c r="G10" s="1" t="s">
        <v>20</v>
      </c>
      <c r="H10" s="1" t="s">
        <v>21</v>
      </c>
      <c r="I10" s="1" t="s">
        <v>2</v>
      </c>
      <c r="J10" s="1" t="s">
        <v>22</v>
      </c>
      <c r="K10" s="1" t="s">
        <v>23</v>
      </c>
      <c r="L10" s="1" t="s">
        <v>24</v>
      </c>
      <c r="M10" s="1" t="s">
        <v>13</v>
      </c>
      <c r="N10" s="1" t="s">
        <v>25</v>
      </c>
      <c r="O10" s="1" t="s">
        <v>26</v>
      </c>
      <c r="P10" s="1" t="s">
        <v>27</v>
      </c>
      <c r="Q10" s="1" t="s">
        <v>14</v>
      </c>
      <c r="R10" s="1" t="s">
        <v>28</v>
      </c>
      <c r="S10" s="1" t="s">
        <v>29</v>
      </c>
      <c r="T10" s="1" t="s">
        <v>30</v>
      </c>
      <c r="U10" s="1" t="s">
        <v>15</v>
      </c>
      <c r="V10" s="1" t="s">
        <v>31</v>
      </c>
      <c r="W10" s="1" t="s">
        <v>32</v>
      </c>
      <c r="X10" s="1" t="s">
        <v>33</v>
      </c>
      <c r="Y10" s="1" t="s">
        <v>16</v>
      </c>
      <c r="Z10" s="1" t="s">
        <v>34</v>
      </c>
      <c r="AA10" s="1" t="s">
        <v>35</v>
      </c>
      <c r="AB10" s="1" t="s">
        <v>36</v>
      </c>
      <c r="AC10" s="1" t="s">
        <v>17</v>
      </c>
      <c r="AD10" s="1" t="s">
        <v>37</v>
      </c>
      <c r="AE10" s="1" t="s">
        <v>38</v>
      </c>
      <c r="AF10" s="1" t="s">
        <v>39</v>
      </c>
      <c r="AG10" s="1" t="s">
        <v>40</v>
      </c>
      <c r="AH10" s="1" t="s">
        <v>41</v>
      </c>
      <c r="AI10" s="1" t="s">
        <v>42</v>
      </c>
      <c r="AJ10" s="1" t="s">
        <v>47</v>
      </c>
      <c r="AK10" s="1" t="s">
        <v>48</v>
      </c>
      <c r="AL10" s="1" t="s">
        <v>49</v>
      </c>
      <c r="AM10" s="1" t="s">
        <v>50</v>
      </c>
    </row>
    <row r="11" spans="1:39" ht="12.75">
      <c r="A11" t="s">
        <v>4</v>
      </c>
      <c r="B11" t="s">
        <v>5</v>
      </c>
      <c r="C11">
        <v>94.090047</v>
      </c>
      <c r="D11">
        <v>107.012</v>
      </c>
      <c r="E11" s="1">
        <v>649</v>
      </c>
      <c r="F11" s="1">
        <v>656</v>
      </c>
      <c r="G11" s="1">
        <v>649</v>
      </c>
      <c r="H11" s="1">
        <v>664</v>
      </c>
      <c r="I11">
        <v>713</v>
      </c>
      <c r="J11">
        <v>754</v>
      </c>
      <c r="K11">
        <v>731</v>
      </c>
      <c r="L11">
        <v>747</v>
      </c>
      <c r="M11">
        <v>806</v>
      </c>
      <c r="N11">
        <v>744</v>
      </c>
      <c r="O11">
        <v>761</v>
      </c>
      <c r="P11">
        <v>747</v>
      </c>
      <c r="Q11">
        <v>740</v>
      </c>
      <c r="R11">
        <v>616</v>
      </c>
      <c r="S11">
        <v>589</v>
      </c>
      <c r="T11">
        <v>576</v>
      </c>
      <c r="U11">
        <v>559</v>
      </c>
      <c r="V11">
        <v>553</v>
      </c>
      <c r="W11">
        <v>609</v>
      </c>
      <c r="X11">
        <v>637</v>
      </c>
      <c r="Y11">
        <v>713</v>
      </c>
      <c r="Z11">
        <v>760</v>
      </c>
      <c r="AA11">
        <v>807</v>
      </c>
      <c r="AB11">
        <v>814</v>
      </c>
      <c r="AC11">
        <v>1078</v>
      </c>
      <c r="AD11">
        <v>1074</v>
      </c>
      <c r="AE11">
        <v>980</v>
      </c>
      <c r="AF11">
        <v>938</v>
      </c>
      <c r="AG11">
        <v>887</v>
      </c>
      <c r="AH11">
        <v>859</v>
      </c>
      <c r="AI11" s="6">
        <v>859</v>
      </c>
      <c r="AJ11">
        <v>894</v>
      </c>
      <c r="AK11">
        <v>921</v>
      </c>
      <c r="AL11">
        <v>947</v>
      </c>
      <c r="AM11">
        <v>973</v>
      </c>
    </row>
    <row r="12" spans="2:39" ht="12.75">
      <c r="B12" t="s">
        <v>6</v>
      </c>
      <c r="C12">
        <v>19.792783</v>
      </c>
      <c r="D12">
        <v>23.395</v>
      </c>
      <c r="E12" s="1">
        <v>642</v>
      </c>
      <c r="F12" s="1">
        <v>623</v>
      </c>
      <c r="G12" s="1">
        <v>630</v>
      </c>
      <c r="H12" s="1">
        <v>639</v>
      </c>
      <c r="I12">
        <v>691</v>
      </c>
      <c r="J12">
        <v>733</v>
      </c>
      <c r="K12">
        <v>736</v>
      </c>
      <c r="L12">
        <v>748</v>
      </c>
      <c r="M12">
        <v>817</v>
      </c>
      <c r="N12">
        <v>758</v>
      </c>
      <c r="O12">
        <v>765</v>
      </c>
      <c r="P12">
        <v>747</v>
      </c>
      <c r="Q12">
        <v>747</v>
      </c>
      <c r="R12">
        <v>611</v>
      </c>
      <c r="S12">
        <v>612</v>
      </c>
      <c r="T12">
        <v>592</v>
      </c>
      <c r="U12">
        <v>560</v>
      </c>
      <c r="V12">
        <v>575</v>
      </c>
      <c r="W12">
        <v>621</v>
      </c>
      <c r="X12">
        <v>641</v>
      </c>
      <c r="Y12">
        <v>762</v>
      </c>
      <c r="Z12">
        <v>777</v>
      </c>
      <c r="AA12">
        <v>815</v>
      </c>
      <c r="AB12">
        <v>837</v>
      </c>
      <c r="AC12">
        <v>972</v>
      </c>
      <c r="AD12">
        <v>957</v>
      </c>
      <c r="AE12">
        <v>929</v>
      </c>
      <c r="AF12">
        <v>914</v>
      </c>
      <c r="AG12">
        <v>926</v>
      </c>
      <c r="AH12">
        <v>883</v>
      </c>
      <c r="AI12" s="6">
        <v>866</v>
      </c>
      <c r="AJ12">
        <v>878</v>
      </c>
      <c r="AK12">
        <v>933</v>
      </c>
      <c r="AL12">
        <v>947</v>
      </c>
      <c r="AM12">
        <v>944</v>
      </c>
    </row>
    <row r="13" spans="3:39" ht="12.75">
      <c r="C13" t="s">
        <v>7</v>
      </c>
      <c r="E13" s="2">
        <f>(E11*$C$11+E12*$C$12)/$C$10</f>
        <v>647.7834032487601</v>
      </c>
      <c r="F13" s="2">
        <f aca="true" t="shared" si="2" ref="F13:X13">(F11*$C$11+F12*$C$12)/$C$10</f>
        <v>650.2646153155836</v>
      </c>
      <c r="G13" s="2">
        <f t="shared" si="2"/>
        <v>645.6978088180632</v>
      </c>
      <c r="H13" s="2">
        <f t="shared" si="2"/>
        <v>659.6550116027148</v>
      </c>
      <c r="I13" s="2">
        <f t="shared" si="2"/>
        <v>709.1764102103891</v>
      </c>
      <c r="J13" s="2">
        <f t="shared" si="2"/>
        <v>750.3502097462804</v>
      </c>
      <c r="K13" s="2">
        <f t="shared" si="2"/>
        <v>731.868997679457</v>
      </c>
      <c r="L13" s="2">
        <f t="shared" si="2"/>
        <v>747.1737995358915</v>
      </c>
      <c r="M13" s="2">
        <f t="shared" si="2"/>
        <v>807.9117948948054</v>
      </c>
      <c r="N13" s="2">
        <f t="shared" si="2"/>
        <v>746.4331935024798</v>
      </c>
      <c r="O13" s="2">
        <f t="shared" si="2"/>
        <v>761.6951981435656</v>
      </c>
      <c r="P13" s="2">
        <f t="shared" si="2"/>
        <v>747.0000000000001</v>
      </c>
      <c r="Q13" s="2">
        <f t="shared" si="2"/>
        <v>741.2165967512399</v>
      </c>
      <c r="R13" s="2">
        <f t="shared" si="2"/>
        <v>615.131002320543</v>
      </c>
      <c r="S13" s="2">
        <f t="shared" si="2"/>
        <v>592.9973893255024</v>
      </c>
      <c r="T13" s="2">
        <f t="shared" si="2"/>
        <v>578.7807925742626</v>
      </c>
      <c r="U13" s="2">
        <f t="shared" si="2"/>
        <v>559.1737995358915</v>
      </c>
      <c r="V13" s="2">
        <f t="shared" si="2"/>
        <v>556.823589789611</v>
      </c>
      <c r="W13" s="2">
        <f t="shared" si="2"/>
        <v>611.0855944306968</v>
      </c>
      <c r="X13" s="2">
        <f t="shared" si="2"/>
        <v>637.6951981435657</v>
      </c>
      <c r="Y13" s="2">
        <f>(Y11*$C$11+Y12*$C$12)/$C$10</f>
        <v>721.516177258679</v>
      </c>
      <c r="Z13" s="2">
        <f>(Z11*$C$11+Z12*$C$12)/$C$10</f>
        <v>762.9545921101538</v>
      </c>
      <c r="AA13" s="2">
        <f>(AA11*$C$11+AA12*$C$12)/$C$10</f>
        <v>808.3903962871314</v>
      </c>
      <c r="AB13" s="2">
        <f>(AB11*$C$11+AB12*$C$12)/$C$10</f>
        <v>817.9973893255022</v>
      </c>
      <c r="AC13" s="2">
        <f aca="true" t="shared" si="3" ref="AC13:AH13">(AC11*$D$11+AC12*$D$12)/$D$10</f>
        <v>1058.9836128428688</v>
      </c>
      <c r="AD13" s="2">
        <f t="shared" si="3"/>
        <v>1053.0102141756192</v>
      </c>
      <c r="AE13" s="2">
        <f t="shared" si="3"/>
        <v>970.8506061791161</v>
      </c>
      <c r="AF13" s="2">
        <f t="shared" si="3"/>
        <v>933.6944029078193</v>
      </c>
      <c r="AG13" s="2">
        <f t="shared" si="3"/>
        <v>893.9965952747934</v>
      </c>
      <c r="AH13" s="2">
        <f t="shared" si="3"/>
        <v>863.3055970921806</v>
      </c>
      <c r="AI13" s="2">
        <f>(AI11*$D$11+AI12*$D$12)/$D$10</f>
        <v>860.255799151886</v>
      </c>
      <c r="AJ13" s="2">
        <f>(AJ11*$D$11+AJ12*$D$12)/$D$10</f>
        <v>891.1296019385462</v>
      </c>
      <c r="AK13" s="2">
        <f>(AK11*$D$11+AK12*$D$12)/$D$10</f>
        <v>923.1527985460903</v>
      </c>
      <c r="AL13" s="2">
        <f>(AL11*$D$11+AL12*$D$12)/$D$10</f>
        <v>947</v>
      </c>
      <c r="AM13" s="2">
        <f>(AM11*$D$11+AM12*$D$12)/$D$10</f>
        <v>967.7974035136151</v>
      </c>
    </row>
    <row r="15" spans="3:39" ht="12.75">
      <c r="C15">
        <f>SUM(C16:C17)</f>
        <v>26.310221000000002</v>
      </c>
      <c r="D15">
        <v>32.976</v>
      </c>
      <c r="E15" s="1" t="s">
        <v>1</v>
      </c>
      <c r="F15" s="1" t="s">
        <v>19</v>
      </c>
      <c r="G15" s="1" t="s">
        <v>20</v>
      </c>
      <c r="H15" s="1" t="s">
        <v>21</v>
      </c>
      <c r="I15" s="1" t="s">
        <v>2</v>
      </c>
      <c r="J15" s="1" t="s">
        <v>22</v>
      </c>
      <c r="K15" s="1" t="s">
        <v>23</v>
      </c>
      <c r="L15" s="1" t="s">
        <v>24</v>
      </c>
      <c r="M15" s="1" t="s">
        <v>13</v>
      </c>
      <c r="N15" s="1" t="s">
        <v>25</v>
      </c>
      <c r="O15" s="1" t="s">
        <v>26</v>
      </c>
      <c r="P15" s="1" t="s">
        <v>27</v>
      </c>
      <c r="Q15" s="1" t="s">
        <v>14</v>
      </c>
      <c r="R15" s="1" t="s">
        <v>28</v>
      </c>
      <c r="S15" s="1" t="s">
        <v>29</v>
      </c>
      <c r="T15" s="1" t="s">
        <v>30</v>
      </c>
      <c r="U15" s="1" t="s">
        <v>15</v>
      </c>
      <c r="V15" s="1" t="s">
        <v>31</v>
      </c>
      <c r="W15" s="1" t="s">
        <v>32</v>
      </c>
      <c r="X15" s="1" t="s">
        <v>33</v>
      </c>
      <c r="Y15" s="1" t="s">
        <v>16</v>
      </c>
      <c r="Z15" s="1" t="s">
        <v>34</v>
      </c>
      <c r="AA15" s="1" t="s">
        <v>35</v>
      </c>
      <c r="AB15" s="1" t="s">
        <v>36</v>
      </c>
      <c r="AC15" s="1" t="s">
        <v>17</v>
      </c>
      <c r="AD15" s="1" t="s">
        <v>37</v>
      </c>
      <c r="AE15" s="1" t="s">
        <v>38</v>
      </c>
      <c r="AF15" s="1" t="s">
        <v>39</v>
      </c>
      <c r="AG15" s="1" t="s">
        <v>40</v>
      </c>
      <c r="AH15" s="1" t="s">
        <v>41</v>
      </c>
      <c r="AI15" s="1" t="s">
        <v>42</v>
      </c>
      <c r="AJ15" s="1" t="s">
        <v>47</v>
      </c>
      <c r="AK15" s="1" t="s">
        <v>48</v>
      </c>
      <c r="AL15" s="1" t="s">
        <v>49</v>
      </c>
      <c r="AM15" s="1" t="s">
        <v>50</v>
      </c>
    </row>
    <row r="16" spans="1:39" ht="12.75">
      <c r="A16" t="s">
        <v>4</v>
      </c>
      <c r="B16" t="s">
        <v>10</v>
      </c>
      <c r="C16">
        <v>9.145889</v>
      </c>
      <c r="D16">
        <v>19.023</v>
      </c>
      <c r="E16" s="1">
        <v>545</v>
      </c>
      <c r="F16" s="1">
        <v>534</v>
      </c>
      <c r="G16" s="1">
        <v>519</v>
      </c>
      <c r="H16" s="1">
        <v>592</v>
      </c>
      <c r="I16" s="1">
        <v>630</v>
      </c>
      <c r="J16" s="1">
        <v>679</v>
      </c>
      <c r="K16" s="1">
        <v>672</v>
      </c>
      <c r="L16" s="1">
        <v>739</v>
      </c>
      <c r="M16" s="1">
        <v>791</v>
      </c>
      <c r="N16" s="1">
        <v>830</v>
      </c>
      <c r="O16" s="1">
        <v>893</v>
      </c>
      <c r="P16" s="1">
        <v>875</v>
      </c>
      <c r="Q16" s="1">
        <v>869</v>
      </c>
      <c r="R16" s="1">
        <v>811</v>
      </c>
      <c r="S16" s="1">
        <v>791</v>
      </c>
      <c r="T16" s="1">
        <v>805</v>
      </c>
      <c r="U16" s="1">
        <v>797</v>
      </c>
      <c r="V16" s="1">
        <v>848</v>
      </c>
      <c r="W16" s="1">
        <v>846</v>
      </c>
      <c r="X16" s="1">
        <v>877</v>
      </c>
      <c r="Y16" s="1">
        <v>882</v>
      </c>
      <c r="Z16" s="1">
        <v>872</v>
      </c>
      <c r="AA16" s="1">
        <v>881</v>
      </c>
      <c r="AB16" s="1">
        <v>958</v>
      </c>
      <c r="AC16">
        <v>968</v>
      </c>
      <c r="AD16">
        <v>958</v>
      </c>
      <c r="AE16">
        <v>1020</v>
      </c>
      <c r="AF16">
        <v>1024</v>
      </c>
      <c r="AG16">
        <v>1019</v>
      </c>
      <c r="AH16">
        <v>1081</v>
      </c>
      <c r="AI16">
        <v>1076</v>
      </c>
      <c r="AJ16">
        <v>1072</v>
      </c>
      <c r="AK16">
        <v>993</v>
      </c>
      <c r="AL16">
        <v>1025</v>
      </c>
      <c r="AM16">
        <v>1049</v>
      </c>
    </row>
    <row r="17" spans="2:39" ht="12.75">
      <c r="B17" t="s">
        <v>11</v>
      </c>
      <c r="C17">
        <v>17.164332</v>
      </c>
      <c r="D17">
        <v>13.953</v>
      </c>
      <c r="E17" s="1">
        <v>616</v>
      </c>
      <c r="F17" s="1">
        <v>622</v>
      </c>
      <c r="G17" s="1">
        <v>627</v>
      </c>
      <c r="H17" s="1">
        <v>681</v>
      </c>
      <c r="I17" s="1">
        <v>737</v>
      </c>
      <c r="J17" s="1">
        <v>800</v>
      </c>
      <c r="K17" s="1">
        <v>798</v>
      </c>
      <c r="L17" s="1">
        <v>834</v>
      </c>
      <c r="M17" s="1">
        <v>967</v>
      </c>
      <c r="N17" s="1">
        <v>942</v>
      </c>
      <c r="O17" s="1">
        <v>975</v>
      </c>
      <c r="P17" s="1">
        <v>984</v>
      </c>
      <c r="Q17" s="1">
        <v>986</v>
      </c>
      <c r="R17" s="1">
        <v>922</v>
      </c>
      <c r="S17" s="1">
        <v>870</v>
      </c>
      <c r="T17" s="1">
        <v>878</v>
      </c>
      <c r="U17" s="1">
        <v>891</v>
      </c>
      <c r="V17" s="1">
        <v>895</v>
      </c>
      <c r="W17" s="1">
        <v>891</v>
      </c>
      <c r="X17" s="1">
        <v>912</v>
      </c>
      <c r="Y17" s="1">
        <v>950</v>
      </c>
      <c r="Z17" s="1">
        <v>937</v>
      </c>
      <c r="AA17" s="1">
        <v>960</v>
      </c>
      <c r="AB17" s="1">
        <v>982</v>
      </c>
      <c r="AC17">
        <v>1046</v>
      </c>
      <c r="AD17">
        <v>1040</v>
      </c>
      <c r="AE17">
        <v>1052</v>
      </c>
      <c r="AF17">
        <v>1120</v>
      </c>
      <c r="AG17">
        <v>1083</v>
      </c>
      <c r="AH17">
        <v>1110</v>
      </c>
      <c r="AI17">
        <v>1073</v>
      </c>
      <c r="AJ17">
        <v>1161</v>
      </c>
      <c r="AK17">
        <v>1071</v>
      </c>
      <c r="AL17">
        <v>1086</v>
      </c>
      <c r="AM17">
        <v>1078</v>
      </c>
    </row>
    <row r="18" spans="3:39" ht="12.75">
      <c r="C18" t="s">
        <v>7</v>
      </c>
      <c r="E18" s="2">
        <f>(E16*$C$16+E17*$C$17)/$C$15</f>
        <v>591.3191689647913</v>
      </c>
      <c r="F18" s="2">
        <f aca="true" t="shared" si="4" ref="F18:AB18">(F16*$C$16+F17*$C$17)/$C$15</f>
        <v>591.4096742098822</v>
      </c>
      <c r="G18" s="2">
        <f t="shared" si="4"/>
        <v>589.4573274394008</v>
      </c>
      <c r="H18" s="2">
        <f t="shared" si="4"/>
        <v>650.0620568713582</v>
      </c>
      <c r="I18" s="2">
        <f t="shared" si="4"/>
        <v>699.8049447779249</v>
      </c>
      <c r="J18" s="2">
        <f t="shared" si="4"/>
        <v>757.9383020385881</v>
      </c>
      <c r="K18" s="2">
        <f t="shared" si="4"/>
        <v>754.2002153459675</v>
      </c>
      <c r="L18" s="2">
        <f t="shared" si="4"/>
        <v>800.9763528402136</v>
      </c>
      <c r="M18" s="2">
        <f t="shared" si="4"/>
        <v>905.8193484197642</v>
      </c>
      <c r="N18" s="2">
        <f t="shared" si="4"/>
        <v>903.0668580853046</v>
      </c>
      <c r="O18" s="2">
        <f t="shared" si="4"/>
        <v>946.4953782410266</v>
      </c>
      <c r="P18" s="2">
        <f t="shared" si="4"/>
        <v>946.1097101008768</v>
      </c>
      <c r="Q18" s="2">
        <f t="shared" si="4"/>
        <v>945.3287713926842</v>
      </c>
      <c r="R18" s="2">
        <f t="shared" si="4"/>
        <v>883.4144754238285</v>
      </c>
      <c r="S18" s="2">
        <f t="shared" si="4"/>
        <v>842.5382302565987</v>
      </c>
      <c r="T18" s="2">
        <f t="shared" si="4"/>
        <v>852.6239342877432</v>
      </c>
      <c r="U18" s="2">
        <f t="shared" si="4"/>
        <v>858.3239701787378</v>
      </c>
      <c r="V18" s="2">
        <f t="shared" si="4"/>
        <v>878.6619850893688</v>
      </c>
      <c r="W18" s="2">
        <f t="shared" si="4"/>
        <v>875.357219766417</v>
      </c>
      <c r="X18" s="2">
        <f t="shared" si="4"/>
        <v>899.8333931516578</v>
      </c>
      <c r="Y18" s="2">
        <f t="shared" si="4"/>
        <v>926.3620209803635</v>
      </c>
      <c r="Z18" s="2">
        <f t="shared" si="4"/>
        <v>914.4048729959358</v>
      </c>
      <c r="AA18" s="2">
        <f t="shared" si="4"/>
        <v>932.5382302565987</v>
      </c>
      <c r="AB18" s="2">
        <f t="shared" si="4"/>
        <v>973.6571838754223</v>
      </c>
      <c r="AC18" s="2">
        <f aca="true" t="shared" si="5" ref="AC18:AH18">(AC16*$D$16+AC17*$D$17)/$D$15</f>
        <v>1001.0038209606987</v>
      </c>
      <c r="AD18" s="2">
        <f t="shared" si="5"/>
        <v>992.6963245997089</v>
      </c>
      <c r="AE18" s="2">
        <f t="shared" si="5"/>
        <v>1033.5400291120814</v>
      </c>
      <c r="AF18" s="2">
        <f t="shared" si="5"/>
        <v>1064.6200873362445</v>
      </c>
      <c r="AG18" s="2">
        <f t="shared" si="5"/>
        <v>1046.0800582241632</v>
      </c>
      <c r="AH18" s="2">
        <f t="shared" si="5"/>
        <v>1093.2706513828239</v>
      </c>
      <c r="AI18" s="2">
        <f>(AI16*$D$16+AI17*$D$17)/$D$15</f>
        <v>1074.7306222707423</v>
      </c>
      <c r="AJ18" s="2">
        <f>(AJ16*$D$16+AJ17*$D$17)/$D$15</f>
        <v>1109.6582059679768</v>
      </c>
      <c r="AK18" s="2">
        <f>(AK16*$D$16+AK17*$D$17)/$D$15</f>
        <v>1026.0038209606987</v>
      </c>
      <c r="AL18" s="2">
        <f>(AL16*$D$16+AL17*$D$17)/$D$15</f>
        <v>1050.8106804949052</v>
      </c>
      <c r="AM18" s="2">
        <f>(AM16*$D$16+AM17*$D$17)/$D$15</f>
        <v>1061.2706513828239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 Service</cp:lastModifiedBy>
  <cp:lastPrinted>2013-10-24T09:33:39Z</cp:lastPrinted>
  <dcterms:created xsi:type="dcterms:W3CDTF">2007-02-08T14:22:39Z</dcterms:created>
  <dcterms:modified xsi:type="dcterms:W3CDTF">2013-10-24T09:33:52Z</dcterms:modified>
  <cp:category/>
  <cp:version/>
  <cp:contentType/>
  <cp:contentStatus/>
</cp:coreProperties>
</file>