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graf" sheetId="1" r:id="rId1"/>
    <sheet name="zdrojová data" sheetId="2" r:id="rId2"/>
  </sheets>
  <definedNames/>
  <calcPr fullCalcOnLoad="1"/>
</workbook>
</file>

<file path=xl/sharedStrings.xml><?xml version="1.0" encoding="utf-8"?>
<sst xmlns="http://schemas.openxmlformats.org/spreadsheetml/2006/main" count="129" uniqueCount="54">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</sst>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23.75"/>
      <color indexed="8"/>
      <name val="Arial CE"/>
      <family val="0"/>
    </font>
    <font>
      <sz val="8.25"/>
      <color indexed="8"/>
      <name val="Arial CE"/>
      <family val="0"/>
    </font>
    <font>
      <sz val="8.95"/>
      <color indexed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25"/>
      <color indexed="8"/>
      <name val="Arial CE"/>
      <family val="0"/>
    </font>
    <font>
      <b/>
      <vertAlign val="superscript"/>
      <sz val="9.25"/>
      <color indexed="8"/>
      <name val="Arial CE"/>
      <family val="0"/>
    </font>
    <font>
      <b/>
      <sz val="10"/>
      <color indexed="8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46" applyNumberFormat="1" applyFont="1" applyFill="1" applyProtection="1">
      <alignment/>
      <protection/>
    </xf>
    <xf numFmtId="0" fontId="2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surového dříví za ČR v letech 2005 až 2014</a:t>
            </a:r>
          </a:p>
        </c:rich>
      </c:tx>
      <c:layout>
        <c:manualLayout>
          <c:xMode val="factor"/>
          <c:yMode val="factor"/>
          <c:x val="0.025"/>
          <c:y val="0.0067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08675"/>
          <c:w val="0.949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0099"/>
              </a:solidFill>
              <a:ln w="25400">
                <a:solidFill>
                  <a:srgbClr val="000080"/>
                </a:solidFill>
              </a:ln>
            </c:spPr>
          </c:dPt>
          <c:cat>
            <c:multiLvlStrRef>
              <c:f>'zdrojová data'!$E$2:$AO$3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data'!$E$4:$AO$4</c:f>
              <c:numCache>
                <c:ptCount val="37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>
                  <c:v>6178</c:v>
                </c:pt>
                <c:pt idx="28">
                  <c:v>5797</c:v>
                </c:pt>
                <c:pt idx="29">
                  <c:v>6153</c:v>
                </c:pt>
                <c:pt idx="31">
                  <c:v>5410</c:v>
                </c:pt>
                <c:pt idx="32">
                  <c:v>6822</c:v>
                </c:pt>
                <c:pt idx="33">
                  <c:v>5998</c:v>
                </c:pt>
                <c:pt idx="35">
                  <c:v>6658</c:v>
                </c:pt>
                <c:pt idx="36">
                  <c:v>6094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CC00"/>
              </a:solidFill>
              <a:ln w="38100">
                <a:solidFill>
                  <a:srgbClr val="00FF00"/>
                </a:solidFill>
              </a:ln>
            </c:spPr>
          </c:dPt>
          <c:cat>
            <c:multiLvlStrRef>
              <c:f>'zdrojová data'!$E$2:$AO$3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data'!$E$6:$AO$6</c:f>
              <c:numCache>
                <c:ptCount val="37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>
                  <c:v>2680</c:v>
                </c:pt>
                <c:pt idx="31">
                  <c:v>2976</c:v>
                </c:pt>
                <c:pt idx="32">
                  <c:v>2909</c:v>
                </c:pt>
                <c:pt idx="33">
                  <c:v>2802</c:v>
                </c:pt>
                <c:pt idx="34">
                  <c:v>2827</c:v>
                </c:pt>
                <c:pt idx="35">
                  <c:v>2858</c:v>
                </c:pt>
                <c:pt idx="36">
                  <c:v>2931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cat>
            <c:multiLvlStrRef>
              <c:f>'zdrojová data'!$E$2:$AO$3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data'!$E$7:$AO$7</c:f>
              <c:numCache>
                <c:ptCount val="37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  <c:pt idx="22">
                  <c:v>933</c:v>
                </c:pt>
                <c:pt idx="23">
                  <c:v>973.6571838754223</c:v>
                </c:pt>
                <c:pt idx="24">
                  <c:v>1001.0038209606987</c:v>
                </c:pt>
                <c:pt idx="25">
                  <c:v>992.6963245997089</c:v>
                </c:pt>
                <c:pt idx="26">
                  <c:v>1033.5400291120814</c:v>
                </c:pt>
                <c:pt idx="27">
                  <c:v>1064.6200873362445</c:v>
                </c:pt>
                <c:pt idx="28">
                  <c:v>1046.0800582241632</c:v>
                </c:pt>
                <c:pt idx="29">
                  <c:v>1093.2706513828239</c:v>
                </c:pt>
                <c:pt idx="30">
                  <c:v>1074.7306222707423</c:v>
                </c:pt>
                <c:pt idx="31">
                  <c:v>1109.6582059679768</c:v>
                </c:pt>
                <c:pt idx="32">
                  <c:v>1026.0038209606987</c:v>
                </c:pt>
                <c:pt idx="33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>
                  <c:v>1103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3366FF"/>
              </a:solidFill>
              <a:ln w="25400">
                <a:solidFill>
                  <a:srgbClr val="3366FF"/>
                </a:solidFill>
              </a:ln>
            </c:spPr>
          </c:dPt>
          <c:cat>
            <c:multiLvlStrRef>
              <c:f>'zdrojová data'!$E$2:$AO$3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data'!$E$5:$AO$5</c:f>
              <c:numCache>
                <c:ptCount val="37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  <c:pt idx="22">
                  <c:v>808</c:v>
                </c:pt>
                <c:pt idx="23">
                  <c:v>817.9973893255022</c:v>
                </c:pt>
                <c:pt idx="24">
                  <c:v>1058.9836128428688</c:v>
                </c:pt>
                <c:pt idx="25">
                  <c:v>1053.0102141756192</c:v>
                </c:pt>
                <c:pt idx="26">
                  <c:v>970.8506061791161</c:v>
                </c:pt>
                <c:pt idx="27">
                  <c:v>933.6944029078193</c:v>
                </c:pt>
                <c:pt idx="28">
                  <c:v>893.9965952747934</c:v>
                </c:pt>
                <c:pt idx="29">
                  <c:v>863.3055970921806</c:v>
                </c:pt>
                <c:pt idx="30">
                  <c:v>860.255799151886</c:v>
                </c:pt>
                <c:pt idx="31">
                  <c:v>891.1296019385462</c:v>
                </c:pt>
                <c:pt idx="32">
                  <c:v>923.1527985460903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</c:numCache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none"/>
        <c:minorTickMark val="none"/>
        <c:tickLblPos val="nextTo"/>
        <c:spPr>
          <a:ln w="12700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712625"/>
        <c:crosses val="autoZero"/>
        <c:auto val="1"/>
        <c:lblOffset val="100"/>
        <c:tickLblSkip val="1"/>
        <c:tickMarkSkip val="3"/>
        <c:noMultiLvlLbl val="0"/>
      </c:catAx>
      <c:valAx>
        <c:axId val="38712625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67102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91825"/>
          <c:w val="0.8355"/>
          <c:h val="0.033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-0.002</cdr:y>
    </cdr:from>
    <cdr:to>
      <cdr:x>0.14075</cdr:x>
      <cdr:y>0.0595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9524"/>
          <a:ext cx="135255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0.86625</cdr:x>
      <cdr:y>0.0545</cdr:y>
    </cdr:from>
    <cdr:to>
      <cdr:x>1</cdr:x>
      <cdr:y>0.2455</cdr:y>
    </cdr:to>
    <cdr:sp fLocksText="0">
      <cdr:nvSpPr>
        <cdr:cNvPr id="2" name="TextovéPole 4"/>
        <cdr:cNvSpPr txBox="1">
          <a:spLocks noChangeArrowheads="1"/>
        </cdr:cNvSpPr>
      </cdr:nvSpPr>
      <cdr:spPr>
        <a:xfrm>
          <a:off x="8382000" y="314325"/>
          <a:ext cx="1352550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0.05625</cdr:y>
    </cdr:from>
    <cdr:to>
      <cdr:x>0.9665</cdr:x>
      <cdr:y>0.234</cdr:y>
    </cdr:to>
    <cdr:sp fLocksText="0">
      <cdr:nvSpPr>
        <cdr:cNvPr id="3" name="TextovéPole 5"/>
        <cdr:cNvSpPr txBox="1">
          <a:spLocks noChangeArrowheads="1"/>
        </cdr:cNvSpPr>
      </cdr:nvSpPr>
      <cdr:spPr>
        <a:xfrm>
          <a:off x="8696325" y="323850"/>
          <a:ext cx="6572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14</xdr:col>
      <xdr:colOff>685800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23825" y="209550"/>
        <a:ext cx="96774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00390625" style="8" customWidth="1"/>
    <col min="2" max="16384" width="9.125" style="8" customWidth="1"/>
  </cols>
  <sheetData>
    <row r="1" spans="1:15" ht="12.75">
      <c r="A1" s="7"/>
      <c r="O1" s="11" t="s">
        <v>51</v>
      </c>
    </row>
    <row r="2" ht="12.75" customHeight="1">
      <c r="A2" s="9"/>
    </row>
    <row r="3" ht="14.25">
      <c r="A3" s="9"/>
    </row>
    <row r="4" ht="14.25">
      <c r="A4" s="9"/>
    </row>
    <row r="5" ht="14.25">
      <c r="A5" s="9"/>
    </row>
    <row r="6" ht="14.25">
      <c r="A6" s="9"/>
    </row>
    <row r="7" ht="14.25">
      <c r="A7" s="9"/>
    </row>
    <row r="8" ht="14.25">
      <c r="A8" s="9"/>
    </row>
    <row r="9" ht="14.25">
      <c r="A9" s="9"/>
    </row>
    <row r="10" ht="14.25">
      <c r="A10" s="9"/>
    </row>
    <row r="11" ht="14.25">
      <c r="A11" s="9"/>
    </row>
    <row r="37" ht="12.75">
      <c r="B37" s="1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18"/>
  <sheetViews>
    <sheetView zoomScalePageLayoutView="0" workbookViewId="0" topLeftCell="A1">
      <pane xSplit="2" ySplit="1" topLeftCell="A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O8" sqref="AO8"/>
    </sheetView>
  </sheetViews>
  <sheetFormatPr defaultColWidth="9.00390625" defaultRowHeight="12.75"/>
  <cols>
    <col min="1" max="1" width="18.625" style="0" customWidth="1"/>
    <col min="2" max="2" width="4.875" style="0" customWidth="1"/>
    <col min="3" max="4" width="6.875" style="0" customWidth="1"/>
    <col min="5" max="5" width="8.25390625" style="0" customWidth="1"/>
    <col min="6" max="7" width="7.625" style="0" customWidth="1"/>
    <col min="8" max="8" width="7.25390625" style="0" customWidth="1"/>
    <col min="9" max="9" width="7.75390625" style="0" customWidth="1"/>
    <col min="10" max="10" width="7.1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375" style="0" customWidth="1"/>
    <col min="15" max="15" width="7.75390625" style="0" customWidth="1"/>
    <col min="16" max="17" width="7.625" style="0" customWidth="1"/>
    <col min="18" max="18" width="8.125" style="0" customWidth="1"/>
    <col min="19" max="19" width="7.375" style="0" customWidth="1"/>
    <col min="20" max="20" width="8.00390625" style="0" bestFit="1" customWidth="1"/>
  </cols>
  <sheetData>
    <row r="2" spans="1:41" ht="12.75">
      <c r="A2" s="12" t="s">
        <v>0</v>
      </c>
      <c r="B2" s="12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  <c r="AO2">
        <v>2014</v>
      </c>
    </row>
    <row r="3" spans="1:44" ht="12.75">
      <c r="A3" s="12"/>
      <c r="B3" s="12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  <c r="AO3" s="1" t="s">
        <v>43</v>
      </c>
      <c r="AP3" s="1" t="s">
        <v>44</v>
      </c>
      <c r="AQ3" s="1" t="s">
        <v>45</v>
      </c>
      <c r="AR3" s="1" t="s">
        <v>46</v>
      </c>
    </row>
    <row r="4" spans="1:41" ht="12.75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  <c r="AN4">
        <v>6658</v>
      </c>
      <c r="AO4">
        <v>6094</v>
      </c>
    </row>
    <row r="5" spans="1:41" s="3" customFormat="1" ht="12.75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aca="true" t="shared" si="0" ref="AB5:AG5">AB13</f>
        <v>817.9973893255022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970.8506061791161</v>
      </c>
      <c r="AF5" s="4">
        <f t="shared" si="0"/>
        <v>933.6944029078193</v>
      </c>
      <c r="AG5" s="4">
        <f t="shared" si="0"/>
        <v>893.9965952747934</v>
      </c>
      <c r="AH5" s="4">
        <f>AH13</f>
        <v>863.3055970921806</v>
      </c>
      <c r="AI5" s="4">
        <f>AI13</f>
        <v>860.255799151886</v>
      </c>
      <c r="AJ5" s="4">
        <f>AJ13</f>
        <v>891.1296019385462</v>
      </c>
      <c r="AK5" s="4">
        <f>AK13</f>
        <v>923.1527985460903</v>
      </c>
      <c r="AL5" s="3">
        <v>947</v>
      </c>
      <c r="AM5" s="3">
        <v>968</v>
      </c>
      <c r="AN5" s="3">
        <v>1031</v>
      </c>
      <c r="AO5" s="3">
        <v>1077</v>
      </c>
    </row>
    <row r="6" spans="1:41" s="3" customFormat="1" ht="12.75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  <c r="AN6" s="3">
        <v>2858</v>
      </c>
      <c r="AO6" s="3">
        <v>2931</v>
      </c>
    </row>
    <row r="7" spans="1:41" s="3" customFormat="1" ht="12.75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aca="true" t="shared" si="1" ref="AB7:AG7">AB18</f>
        <v>973.6571838754223</v>
      </c>
      <c r="AC7" s="4">
        <f t="shared" si="1"/>
        <v>1001.0038209606987</v>
      </c>
      <c r="AD7" s="4">
        <f t="shared" si="1"/>
        <v>992.6963245997089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  <c r="AN7" s="3">
        <v>1119</v>
      </c>
      <c r="AO7" s="4">
        <v>1103</v>
      </c>
    </row>
    <row r="8" spans="9:12" ht="12.75">
      <c r="I8" s="1"/>
      <c r="J8" s="1"/>
      <c r="K8" s="1"/>
      <c r="L8" s="1"/>
    </row>
    <row r="9" spans="4:12" ht="12.75">
      <c r="D9" s="5" t="s">
        <v>18</v>
      </c>
      <c r="I9" s="1"/>
      <c r="J9" s="1"/>
      <c r="K9" s="1"/>
      <c r="L9" s="1"/>
    </row>
    <row r="10" spans="3:41" ht="12.75">
      <c r="C10">
        <v>113.88283</v>
      </c>
      <c r="D10">
        <v>130.407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  <c r="AN10" s="1" t="s">
        <v>52</v>
      </c>
      <c r="AO10" s="1" t="s">
        <v>53</v>
      </c>
    </row>
    <row r="11" spans="1:41" ht="12.75">
      <c r="A11" t="s">
        <v>4</v>
      </c>
      <c r="B11" t="s">
        <v>5</v>
      </c>
      <c r="C11">
        <v>94.090047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  <c r="AN11">
        <v>1038</v>
      </c>
      <c r="AO11">
        <v>1084</v>
      </c>
    </row>
    <row r="12" spans="2:41" ht="12.75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  <c r="AN12">
        <v>1000</v>
      </c>
      <c r="AO12">
        <v>1043</v>
      </c>
    </row>
    <row r="13" spans="3:41" ht="12.75">
      <c r="C13" t="s">
        <v>7</v>
      </c>
      <c r="E13" s="2">
        <f>(E11*$C$11+E12*$C$12)/$C$10</f>
        <v>647.7834032487601</v>
      </c>
      <c r="F13" s="2">
        <f aca="true" t="shared" si="2" ref="F13:X13">(F11*$C$11+F12*$C$12)/$C$10</f>
        <v>650.2646153155836</v>
      </c>
      <c r="G13" s="2">
        <f t="shared" si="2"/>
        <v>645.6978088180632</v>
      </c>
      <c r="H13" s="2">
        <f t="shared" si="2"/>
        <v>659.6550116027148</v>
      </c>
      <c r="I13" s="2">
        <f t="shared" si="2"/>
        <v>709.1764102103891</v>
      </c>
      <c r="J13" s="2">
        <f t="shared" si="2"/>
        <v>750.3502097462804</v>
      </c>
      <c r="K13" s="2">
        <f t="shared" si="2"/>
        <v>731.868997679457</v>
      </c>
      <c r="L13" s="2">
        <f t="shared" si="2"/>
        <v>747.1737995358915</v>
      </c>
      <c r="M13" s="2">
        <f t="shared" si="2"/>
        <v>807.9117948948054</v>
      </c>
      <c r="N13" s="2">
        <f t="shared" si="2"/>
        <v>746.4331935024798</v>
      </c>
      <c r="O13" s="2">
        <f t="shared" si="2"/>
        <v>761.6951981435656</v>
      </c>
      <c r="P13" s="2">
        <f t="shared" si="2"/>
        <v>747.0000000000001</v>
      </c>
      <c r="Q13" s="2">
        <f t="shared" si="2"/>
        <v>741.2165967512399</v>
      </c>
      <c r="R13" s="2">
        <f t="shared" si="2"/>
        <v>615.131002320543</v>
      </c>
      <c r="S13" s="2">
        <f t="shared" si="2"/>
        <v>592.9973893255024</v>
      </c>
      <c r="T13" s="2">
        <f t="shared" si="2"/>
        <v>578.7807925742626</v>
      </c>
      <c r="U13" s="2">
        <f t="shared" si="2"/>
        <v>559.1737995358915</v>
      </c>
      <c r="V13" s="2">
        <f t="shared" si="2"/>
        <v>556.823589789611</v>
      </c>
      <c r="W13" s="2">
        <f t="shared" si="2"/>
        <v>611.0855944306968</v>
      </c>
      <c r="X13" s="2">
        <f t="shared" si="2"/>
        <v>637.6951981435657</v>
      </c>
      <c r="Y13" s="2">
        <f>(Y11*$C$11+Y12*$C$12)/$C$10</f>
        <v>721.516177258679</v>
      </c>
      <c r="Z13" s="2">
        <f>(Z11*$C$11+Z12*$C$12)/$C$10</f>
        <v>762.9545921101538</v>
      </c>
      <c r="AA13" s="2">
        <f>(AA11*$C$11+AA12*$C$12)/$C$10</f>
        <v>808.3903962871314</v>
      </c>
      <c r="AB13" s="2">
        <f>(AB11*$C$11+AB12*$C$12)/$C$10</f>
        <v>817.9973893255022</v>
      </c>
      <c r="AC13" s="2">
        <f aca="true" t="shared" si="3" ref="AC13:AH13">(AC11*$D$11+AC12*$D$12)/$D$10</f>
        <v>1058.9836128428688</v>
      </c>
      <c r="AD13" s="2">
        <f t="shared" si="3"/>
        <v>1053.0102141756192</v>
      </c>
      <c r="AE13" s="2">
        <f t="shared" si="3"/>
        <v>970.8506061791161</v>
      </c>
      <c r="AF13" s="2">
        <f t="shared" si="3"/>
        <v>933.6944029078193</v>
      </c>
      <c r="AG13" s="2">
        <f t="shared" si="3"/>
        <v>893.9965952747934</v>
      </c>
      <c r="AH13" s="2">
        <f t="shared" si="3"/>
        <v>863.3055970921806</v>
      </c>
      <c r="AI13" s="2">
        <f aca="true" t="shared" si="4" ref="AI13:AO13">(AI11*$D$11+AI12*$D$12)/$D$10</f>
        <v>860.255799151886</v>
      </c>
      <c r="AJ13" s="2">
        <f t="shared" si="4"/>
        <v>891.1296019385462</v>
      </c>
      <c r="AK13" s="2">
        <f t="shared" si="4"/>
        <v>923.1527985460903</v>
      </c>
      <c r="AL13" s="2">
        <f t="shared" si="4"/>
        <v>947</v>
      </c>
      <c r="AM13" s="2">
        <f t="shared" si="4"/>
        <v>967.7974035136151</v>
      </c>
      <c r="AN13" s="2">
        <f t="shared" si="4"/>
        <v>1031.1828046040473</v>
      </c>
      <c r="AO13" s="2">
        <f t="shared" si="4"/>
        <v>1076.6446049675249</v>
      </c>
    </row>
    <row r="15" spans="3:41" ht="12.75">
      <c r="C15">
        <f>SUM(C16:C17)</f>
        <v>26.310221000000002</v>
      </c>
      <c r="D15">
        <v>32.976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  <c r="AN15" s="1" t="s">
        <v>52</v>
      </c>
      <c r="AO15" s="1" t="s">
        <v>53</v>
      </c>
    </row>
    <row r="16" spans="1:41" ht="12.75">
      <c r="A16" t="s">
        <v>4</v>
      </c>
      <c r="B16" t="s">
        <v>10</v>
      </c>
      <c r="C16">
        <v>9.145889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  <c r="AN16">
        <v>1072</v>
      </c>
      <c r="AO16">
        <v>1100</v>
      </c>
    </row>
    <row r="17" spans="2:41" ht="12.75">
      <c r="B17" t="s">
        <v>11</v>
      </c>
      <c r="C17">
        <v>17.164332</v>
      </c>
      <c r="D17">
        <v>13.953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  <c r="AN17">
        <v>1182</v>
      </c>
      <c r="AO17">
        <v>1108</v>
      </c>
    </row>
    <row r="18" spans="3:41" ht="12.75">
      <c r="C18" t="s">
        <v>7</v>
      </c>
      <c r="E18" s="2">
        <f>(E16*$C$16+E17*$C$17)/$C$15</f>
        <v>591.3191689647913</v>
      </c>
      <c r="F18" s="2">
        <f aca="true" t="shared" si="5" ref="F18:AB18">(F16*$C$16+F17*$C$17)/$C$15</f>
        <v>591.4096742098822</v>
      </c>
      <c r="G18" s="2">
        <f t="shared" si="5"/>
        <v>589.4573274394008</v>
      </c>
      <c r="H18" s="2">
        <f t="shared" si="5"/>
        <v>650.0620568713582</v>
      </c>
      <c r="I18" s="2">
        <f t="shared" si="5"/>
        <v>699.8049447779249</v>
      </c>
      <c r="J18" s="2">
        <f t="shared" si="5"/>
        <v>757.9383020385881</v>
      </c>
      <c r="K18" s="2">
        <f t="shared" si="5"/>
        <v>754.2002153459675</v>
      </c>
      <c r="L18" s="2">
        <f t="shared" si="5"/>
        <v>800.9763528402136</v>
      </c>
      <c r="M18" s="2">
        <f t="shared" si="5"/>
        <v>905.8193484197642</v>
      </c>
      <c r="N18" s="2">
        <f t="shared" si="5"/>
        <v>903.0668580853046</v>
      </c>
      <c r="O18" s="2">
        <f t="shared" si="5"/>
        <v>946.4953782410266</v>
      </c>
      <c r="P18" s="2">
        <f t="shared" si="5"/>
        <v>946.1097101008768</v>
      </c>
      <c r="Q18" s="2">
        <f t="shared" si="5"/>
        <v>945.3287713926842</v>
      </c>
      <c r="R18" s="2">
        <f t="shared" si="5"/>
        <v>883.4144754238285</v>
      </c>
      <c r="S18" s="2">
        <f t="shared" si="5"/>
        <v>842.5382302565987</v>
      </c>
      <c r="T18" s="2">
        <f t="shared" si="5"/>
        <v>852.6239342877432</v>
      </c>
      <c r="U18" s="2">
        <f t="shared" si="5"/>
        <v>858.3239701787378</v>
      </c>
      <c r="V18" s="2">
        <f t="shared" si="5"/>
        <v>878.6619850893688</v>
      </c>
      <c r="W18" s="2">
        <f t="shared" si="5"/>
        <v>875.357219766417</v>
      </c>
      <c r="X18" s="2">
        <f t="shared" si="5"/>
        <v>899.8333931516578</v>
      </c>
      <c r="Y18" s="2">
        <f t="shared" si="5"/>
        <v>926.3620209803635</v>
      </c>
      <c r="Z18" s="2">
        <f t="shared" si="5"/>
        <v>914.4048729959358</v>
      </c>
      <c r="AA18" s="2">
        <f t="shared" si="5"/>
        <v>932.5382302565987</v>
      </c>
      <c r="AB18" s="2">
        <f t="shared" si="5"/>
        <v>973.6571838754223</v>
      </c>
      <c r="AC18" s="2">
        <f aca="true" t="shared" si="6" ref="AC18:AH18">(AC16*$D$16+AC17*$D$17)/$D$15</f>
        <v>1001.0038209606987</v>
      </c>
      <c r="AD18" s="2">
        <f t="shared" si="6"/>
        <v>992.6963245997089</v>
      </c>
      <c r="AE18" s="2">
        <f t="shared" si="6"/>
        <v>1033.5400291120814</v>
      </c>
      <c r="AF18" s="2">
        <f t="shared" si="6"/>
        <v>1064.6200873362445</v>
      </c>
      <c r="AG18" s="2">
        <f t="shared" si="6"/>
        <v>1046.0800582241632</v>
      </c>
      <c r="AH18" s="2">
        <f t="shared" si="6"/>
        <v>1093.2706513828239</v>
      </c>
      <c r="AI18" s="2">
        <f aca="true" t="shared" si="7" ref="AI18:AO18">(AI16*$D$16+AI17*$D$17)/$D$15</f>
        <v>1074.7306222707423</v>
      </c>
      <c r="AJ18" s="2">
        <f t="shared" si="7"/>
        <v>1109.6582059679768</v>
      </c>
      <c r="AK18" s="2">
        <f t="shared" si="7"/>
        <v>1026.0038209606987</v>
      </c>
      <c r="AL18" s="2">
        <f t="shared" si="7"/>
        <v>1050.8106804949052</v>
      </c>
      <c r="AM18" s="2">
        <f t="shared" si="7"/>
        <v>1061.2706513828239</v>
      </c>
      <c r="AN18" s="2">
        <f t="shared" si="7"/>
        <v>1118.5438500727803</v>
      </c>
      <c r="AO18" s="2">
        <f t="shared" si="7"/>
        <v>1103.3850072780206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sedlakova7346</cp:lastModifiedBy>
  <cp:lastPrinted>2014-01-30T11:10:19Z</cp:lastPrinted>
  <dcterms:created xsi:type="dcterms:W3CDTF">2007-02-08T14:22:39Z</dcterms:created>
  <dcterms:modified xsi:type="dcterms:W3CDTF">2014-04-30T09:41:51Z</dcterms:modified>
  <cp:category/>
  <cp:version/>
  <cp:contentType/>
  <cp:contentStatus/>
</cp:coreProperties>
</file>