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40" windowWidth="11100" windowHeight="5835"/>
  </bookViews>
  <sheets>
    <sheet name="graf" sheetId="2" r:id="rId1"/>
    <sheet name="zdrojová data" sheetId="1" r:id="rId2"/>
  </sheets>
  <calcPr calcId="125725"/>
</workbook>
</file>

<file path=xl/calcChain.xml><?xml version="1.0" encoding="utf-8"?>
<calcChain xmlns="http://schemas.openxmlformats.org/spreadsheetml/2006/main">
  <c r="AR18" i="1"/>
  <c r="AR13"/>
  <c r="AQ18"/>
  <c r="AQ13"/>
  <c r="AP18"/>
  <c r="AP13"/>
  <c r="AO18"/>
  <c r="AO13"/>
  <c r="AN18"/>
  <c r="AN13"/>
  <c r="AM18"/>
  <c r="AM13"/>
  <c r="AL18"/>
  <c r="AL13"/>
  <c r="AK18"/>
  <c r="AK7"/>
  <c r="AK13"/>
  <c r="AK5"/>
  <c r="AJ13"/>
  <c r="AJ18"/>
  <c r="AJ7"/>
  <c r="AJ5"/>
  <c r="AI13"/>
  <c r="AI18"/>
  <c r="AI7"/>
  <c r="AI5"/>
  <c r="AH13"/>
  <c r="AH18"/>
  <c r="AH7"/>
  <c r="AH5"/>
  <c r="AG18"/>
  <c r="AG13"/>
  <c r="AG7"/>
  <c r="AG5"/>
  <c r="AF18"/>
  <c r="AF7"/>
  <c r="AF13"/>
  <c r="AF5"/>
  <c r="AE18"/>
  <c r="AE7"/>
  <c r="AE13"/>
  <c r="AE5"/>
  <c r="AD18"/>
  <c r="AD7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B5"/>
  <c r="AC13"/>
  <c r="AC5"/>
  <c r="AD13"/>
  <c r="AD5"/>
  <c r="C15"/>
  <c r="E18"/>
  <c r="F18"/>
  <c r="H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B7"/>
  <c r="AC18"/>
  <c r="AC7"/>
  <c r="I18"/>
  <c r="G18"/>
</calcChain>
</file>

<file path=xl/sharedStrings.xml><?xml version="1.0" encoding="utf-8"?>
<sst xmlns="http://schemas.openxmlformats.org/spreadsheetml/2006/main" count="135" uniqueCount="57">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</sst>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2014</a:t>
            </a:r>
          </a:p>
        </c:rich>
      </c:tx>
      <c:layout>
        <c:manualLayout>
          <c:xMode val="edge"/>
          <c:yMode val="edge"/>
          <c:x val="0.26936062285143647"/>
          <c:y val="3.4539473684210564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080816937623797E-2"/>
          <c:y val="0.11074561403508772"/>
          <c:w val="0.90273195648523763"/>
          <c:h val="0.66063596491228072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dPt>
            <c:idx val="24"/>
            <c:spPr>
              <a:solidFill>
                <a:srgbClr val="000099"/>
              </a:solidFill>
              <a:ln w="28575">
                <a:solidFill>
                  <a:srgbClr val="000099"/>
                </a:solidFill>
              </a:ln>
            </c:spPr>
          </c:dPt>
          <c:cat>
            <c:multiLvlStrRef>
              <c:f>'zdrojová data'!$E$2:$AR$3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data'!$E$4:$AR$4</c:f>
              <c:numCache>
                <c:formatCode>0</c:formatCode>
                <c:ptCount val="40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dPt>
            <c:idx val="24"/>
            <c:spPr>
              <a:solidFill>
                <a:srgbClr val="00CC00"/>
              </a:solidFill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data'!$E$2:$AR$3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data'!$E$6:$AR$6</c:f>
              <c:numCache>
                <c:formatCode>0</c:formatCode>
                <c:ptCount val="40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data'!$E$2:$AR$3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data'!$E$7:$AR$7</c:f>
              <c:numCache>
                <c:formatCode>General</c:formatCode>
                <c:ptCount val="40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solidFill>
                <a:srgbClr val="3366FF"/>
              </a:solidFill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data'!$E$2:$AR$3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data'!$E$5:$AR$5</c:f>
              <c:numCache>
                <c:formatCode>General</c:formatCode>
                <c:ptCount val="40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</c:numCache>
            </c:numRef>
          </c:val>
        </c:ser>
        <c:axId val="112069632"/>
        <c:axId val="112663552"/>
      </c:barChart>
      <c:catAx>
        <c:axId val="112069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888"/>
              <c:y val="0.87171052631579005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663552"/>
        <c:crosses val="autoZero"/>
        <c:auto val="1"/>
        <c:lblAlgn val="ctr"/>
        <c:lblOffset val="100"/>
        <c:tickLblSkip val="1"/>
        <c:tickMarkSkip val="3"/>
      </c:catAx>
      <c:valAx>
        <c:axId val="112663552"/>
        <c:scaling>
          <c:orientation val="minMax"/>
          <c:max val="7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3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6963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68"/>
          <c:w val="0.82828259262205006"/>
          <c:h val="3.5964912280701783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/>
  <cols>
    <col min="1" max="1" width="1" style="8" customWidth="1"/>
    <col min="2" max="16384" width="9.140625" style="8"/>
  </cols>
  <sheetData>
    <row r="1" spans="1:15">
      <c r="A1" s="7"/>
      <c r="O1" s="11" t="s">
        <v>51</v>
      </c>
    </row>
    <row r="2" spans="1:15" ht="12.75" customHeight="1">
      <c r="A2" s="9"/>
    </row>
    <row r="3" spans="1:15" ht="14.25">
      <c r="A3" s="9"/>
    </row>
    <row r="4" spans="1:15" ht="14.25">
      <c r="A4" s="9"/>
    </row>
    <row r="5" spans="1:15" ht="14.25">
      <c r="A5" s="9"/>
    </row>
    <row r="6" spans="1:15" ht="14.25">
      <c r="A6" s="9"/>
    </row>
    <row r="7" spans="1:15" ht="14.25">
      <c r="A7" s="9"/>
    </row>
    <row r="8" spans="1:15" ht="14.25">
      <c r="A8" s="9"/>
    </row>
    <row r="9" spans="1:15" ht="14.25">
      <c r="A9" s="9"/>
    </row>
    <row r="10" spans="1:15" ht="14.25">
      <c r="A10" s="9"/>
    </row>
    <row r="11" spans="1:15" ht="14.25">
      <c r="A11" s="9"/>
    </row>
    <row r="37" spans="2:2">
      <c r="B37" s="1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18"/>
  <sheetViews>
    <sheetView workbookViewId="0">
      <pane xSplit="2" ySplit="1" topLeftCell="AC2" activePane="bottomRight" state="frozen"/>
      <selection pane="topRight" activeCell="C1" sqref="C1"/>
      <selection pane="bottomLeft" activeCell="A2" sqref="A2"/>
      <selection pane="bottomRight" activeCell="AR8" sqref="AR8"/>
    </sheetView>
  </sheetViews>
  <sheetFormatPr defaultRowHeight="12.75"/>
  <cols>
    <col min="1" max="1" width="18.5703125" customWidth="1"/>
    <col min="2" max="2" width="4.85546875" customWidth="1"/>
    <col min="3" max="4" width="6.85546875" customWidth="1"/>
    <col min="5" max="5" width="8.28515625" customWidth="1"/>
    <col min="6" max="7" width="7.5703125" customWidth="1"/>
    <col min="8" max="8" width="7.28515625" customWidth="1"/>
    <col min="9" max="9" width="7.7109375" customWidth="1"/>
    <col min="10" max="10" width="7.140625" customWidth="1"/>
    <col min="11" max="11" width="7.42578125" customWidth="1"/>
    <col min="12" max="12" width="7.5703125" customWidth="1"/>
    <col min="13" max="13" width="7.7109375" customWidth="1"/>
    <col min="14" max="14" width="7.42578125" customWidth="1"/>
    <col min="15" max="15" width="7.7109375" customWidth="1"/>
    <col min="16" max="17" width="7.5703125" customWidth="1"/>
    <col min="18" max="18" width="8.140625" customWidth="1"/>
    <col min="19" max="19" width="7.42578125" customWidth="1"/>
    <col min="20" max="20" width="8" bestFit="1" customWidth="1"/>
  </cols>
  <sheetData>
    <row r="2" spans="1:44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  <c r="AO2">
        <v>2014</v>
      </c>
    </row>
    <row r="3" spans="1:44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43</v>
      </c>
      <c r="AP3" s="1" t="s">
        <v>44</v>
      </c>
      <c r="AQ3" s="1" t="s">
        <v>45</v>
      </c>
      <c r="AR3" s="1" t="s">
        <v>46</v>
      </c>
    </row>
    <row r="4" spans="1:44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  <c r="AO4">
        <v>6094</v>
      </c>
      <c r="AP4">
        <v>5357</v>
      </c>
      <c r="AR4">
        <v>3874</v>
      </c>
    </row>
    <row r="5" spans="1:44" s="3" customFormat="1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t="shared" ref="AB5:AG5" si="0">AB13</f>
        <v>817.99738932550224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970.85060617911608</v>
      </c>
      <c r="AF5" s="4">
        <f t="shared" si="0"/>
        <v>933.69440290781927</v>
      </c>
      <c r="AG5" s="4">
        <f t="shared" si="0"/>
        <v>893.99659527479344</v>
      </c>
      <c r="AH5" s="4">
        <f>AH13</f>
        <v>863.30559709218062</v>
      </c>
      <c r="AI5" s="4">
        <f>AI13</f>
        <v>860.25579915188598</v>
      </c>
      <c r="AJ5" s="4">
        <f>AJ13</f>
        <v>891.12960193854622</v>
      </c>
      <c r="AK5" s="4">
        <f>AK13</f>
        <v>923.15279854609025</v>
      </c>
      <c r="AL5" s="3">
        <v>947</v>
      </c>
      <c r="AM5" s="3">
        <v>968</v>
      </c>
      <c r="AN5" s="3">
        <v>1031</v>
      </c>
      <c r="AO5" s="3">
        <v>1077</v>
      </c>
      <c r="AP5" s="3">
        <v>1064</v>
      </c>
      <c r="AQ5" s="3">
        <v>1013</v>
      </c>
      <c r="AR5" s="3">
        <v>986</v>
      </c>
    </row>
    <row r="6" spans="1:44" s="3" customFormat="1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  <c r="AO6" s="3">
        <v>2931</v>
      </c>
      <c r="AP6" s="3">
        <v>2834</v>
      </c>
      <c r="AQ6" s="3">
        <v>2589</v>
      </c>
      <c r="AR6" s="3">
        <v>2858</v>
      </c>
    </row>
    <row r="7" spans="1:44" s="3" customFormat="1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t="shared" ref="AB7:AG7" si="1">AB18</f>
        <v>973.65718387542233</v>
      </c>
      <c r="AC7" s="4">
        <f t="shared" si="1"/>
        <v>1001.0038209606987</v>
      </c>
      <c r="AD7" s="4">
        <f t="shared" si="1"/>
        <v>992.69632459970887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  <c r="AO7" s="4">
        <v>1103</v>
      </c>
      <c r="AP7" s="4">
        <v>1070</v>
      </c>
      <c r="AQ7" s="4">
        <v>1106</v>
      </c>
      <c r="AR7" s="4">
        <v>1136</v>
      </c>
    </row>
    <row r="8" spans="1:44">
      <c r="I8" s="1"/>
      <c r="J8" s="1"/>
      <c r="K8" s="1"/>
      <c r="L8" s="1"/>
    </row>
    <row r="9" spans="1:44">
      <c r="D9" s="5" t="s">
        <v>18</v>
      </c>
      <c r="I9" s="1"/>
      <c r="J9" s="1"/>
      <c r="K9" s="1"/>
      <c r="L9" s="1"/>
    </row>
    <row r="10" spans="1:44">
      <c r="C10">
        <v>113.88283</v>
      </c>
      <c r="D10">
        <v>130.40700000000001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52</v>
      </c>
      <c r="AO10" s="1" t="s">
        <v>53</v>
      </c>
      <c r="AP10" s="1" t="s">
        <v>54</v>
      </c>
      <c r="AQ10" s="1" t="s">
        <v>55</v>
      </c>
      <c r="AR10" s="1" t="s">
        <v>56</v>
      </c>
    </row>
    <row r="11" spans="1:44">
      <c r="A11" t="s">
        <v>4</v>
      </c>
      <c r="B11" t="s">
        <v>5</v>
      </c>
      <c r="C11">
        <v>94.090046999999998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  <c r="AO11">
        <v>1084</v>
      </c>
      <c r="AP11">
        <v>1072</v>
      </c>
      <c r="AQ11">
        <v>1016</v>
      </c>
      <c r="AR11">
        <v>990</v>
      </c>
    </row>
    <row r="12" spans="1:44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  <c r="AO12">
        <v>1043</v>
      </c>
      <c r="AP12">
        <v>1027</v>
      </c>
      <c r="AQ12">
        <v>998</v>
      </c>
      <c r="AR12">
        <v>970</v>
      </c>
    </row>
    <row r="13" spans="1:44">
      <c r="C13" t="s">
        <v>7</v>
      </c>
      <c r="E13" s="2">
        <f>(E11*$C$11+E12*$C$12)/$C$10</f>
        <v>647.78340324876012</v>
      </c>
      <c r="F13" s="2">
        <f t="shared" ref="F13:X13" si="2">(F11*$C$11+F12*$C$12)/$C$10</f>
        <v>650.26461531558357</v>
      </c>
      <c r="G13" s="2">
        <f t="shared" si="2"/>
        <v>645.69780881806321</v>
      </c>
      <c r="H13" s="2">
        <f t="shared" si="2"/>
        <v>659.65501160271481</v>
      </c>
      <c r="I13" s="2">
        <f t="shared" si="2"/>
        <v>709.17641021038912</v>
      </c>
      <c r="J13" s="2">
        <f t="shared" si="2"/>
        <v>750.35020974628037</v>
      </c>
      <c r="K13" s="2">
        <f t="shared" si="2"/>
        <v>731.86899767945704</v>
      </c>
      <c r="L13" s="2">
        <f t="shared" si="2"/>
        <v>747.17379953589148</v>
      </c>
      <c r="M13" s="2">
        <f t="shared" si="2"/>
        <v>807.91179489480544</v>
      </c>
      <c r="N13" s="2">
        <f t="shared" si="2"/>
        <v>746.43319350247975</v>
      </c>
      <c r="O13" s="2">
        <f t="shared" si="2"/>
        <v>761.69519814356556</v>
      </c>
      <c r="P13" s="2">
        <f t="shared" si="2"/>
        <v>747.00000000000011</v>
      </c>
      <c r="Q13" s="2">
        <f t="shared" si="2"/>
        <v>741.21659675123988</v>
      </c>
      <c r="R13" s="2">
        <f t="shared" si="2"/>
        <v>615.13100232054296</v>
      </c>
      <c r="S13" s="2">
        <f t="shared" si="2"/>
        <v>592.99738932550235</v>
      </c>
      <c r="T13" s="2">
        <f t="shared" si="2"/>
        <v>578.78079257426259</v>
      </c>
      <c r="U13" s="2">
        <f t="shared" si="2"/>
        <v>559.17379953589148</v>
      </c>
      <c r="V13" s="2">
        <f t="shared" si="2"/>
        <v>556.82358978961099</v>
      </c>
      <c r="W13" s="2">
        <f t="shared" si="2"/>
        <v>611.0855944306968</v>
      </c>
      <c r="X13" s="2">
        <f t="shared" si="2"/>
        <v>637.69519814356568</v>
      </c>
      <c r="Y13" s="2">
        <f>(Y11*$C$11+Y12*$C$12)/$C$10</f>
        <v>721.51617725867902</v>
      </c>
      <c r="Z13" s="2">
        <f>(Z11*$C$11+Z12*$C$12)/$C$10</f>
        <v>762.95459211015384</v>
      </c>
      <c r="AA13" s="2">
        <f>(AA11*$C$11+AA12*$C$12)/$C$10</f>
        <v>808.39039628713135</v>
      </c>
      <c r="AB13" s="2">
        <f>(AB11*$C$11+AB12*$C$12)/$C$10</f>
        <v>817.99738932550224</v>
      </c>
      <c r="AC13" s="2">
        <f t="shared" ref="AC13:AH13" si="3">(AC11*$D$11+AC12*$D$12)/$D$10</f>
        <v>1058.9836128428688</v>
      </c>
      <c r="AD13" s="2">
        <f t="shared" si="3"/>
        <v>1053.0102141756192</v>
      </c>
      <c r="AE13" s="2">
        <f t="shared" si="3"/>
        <v>970.85060617911608</v>
      </c>
      <c r="AF13" s="2">
        <f t="shared" si="3"/>
        <v>933.69440290781927</v>
      </c>
      <c r="AG13" s="2">
        <f t="shared" si="3"/>
        <v>893.99659527479344</v>
      </c>
      <c r="AH13" s="2">
        <f t="shared" si="3"/>
        <v>863.30559709218062</v>
      </c>
      <c r="AI13" s="2">
        <f t="shared" ref="AI13:AR13" si="4">(AI11*$D$11+AI12*$D$12)/$D$10</f>
        <v>860.25579915188598</v>
      </c>
      <c r="AJ13" s="2">
        <f t="shared" si="4"/>
        <v>891.12960193854622</v>
      </c>
      <c r="AK13" s="2">
        <f t="shared" si="4"/>
        <v>923.15279854609025</v>
      </c>
      <c r="AL13" s="2">
        <f t="shared" si="4"/>
        <v>947</v>
      </c>
      <c r="AM13" s="2">
        <f t="shared" si="4"/>
        <v>967.79740351361511</v>
      </c>
      <c r="AN13" s="2">
        <f t="shared" si="4"/>
        <v>1031.1828046040473</v>
      </c>
      <c r="AO13" s="2">
        <f t="shared" si="4"/>
        <v>1076.6446049675249</v>
      </c>
      <c r="AP13" s="2">
        <f t="shared" si="4"/>
        <v>1063.9270054521612</v>
      </c>
      <c r="AQ13" s="2">
        <f t="shared" si="4"/>
        <v>1012.7708021808645</v>
      </c>
      <c r="AR13" s="2">
        <f t="shared" si="4"/>
        <v>986.41200242318268</v>
      </c>
    </row>
    <row r="15" spans="1:44">
      <c r="C15">
        <f>SUM(C16:C17)</f>
        <v>26.310221000000002</v>
      </c>
      <c r="D15">
        <v>32.975999999999999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52</v>
      </c>
      <c r="AO15" s="1" t="s">
        <v>53</v>
      </c>
      <c r="AP15" s="1" t="s">
        <v>54</v>
      </c>
      <c r="AQ15" s="1" t="s">
        <v>55</v>
      </c>
      <c r="AR15" s="1" t="s">
        <v>56</v>
      </c>
    </row>
    <row r="16" spans="1:44">
      <c r="A16" t="s">
        <v>4</v>
      </c>
      <c r="B16" t="s">
        <v>10</v>
      </c>
      <c r="C16">
        <v>9.1458890000000004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  <c r="AO16">
        <v>1100</v>
      </c>
      <c r="AP16">
        <v>1083</v>
      </c>
      <c r="AQ16">
        <v>1064</v>
      </c>
      <c r="AR16">
        <v>1100</v>
      </c>
    </row>
    <row r="17" spans="2:44">
      <c r="B17" t="s">
        <v>11</v>
      </c>
      <c r="C17">
        <v>17.164332000000002</v>
      </c>
      <c r="D17">
        <v>13.952999999999999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  <c r="AO17">
        <v>1108</v>
      </c>
      <c r="AP17">
        <v>1052</v>
      </c>
      <c r="AQ17">
        <v>1164</v>
      </c>
      <c r="AR17">
        <v>1186</v>
      </c>
    </row>
    <row r="18" spans="2:44">
      <c r="C18" t="s">
        <v>7</v>
      </c>
      <c r="E18" s="2">
        <f>(E16*$C$16+E17*$C$17)/$C$15</f>
        <v>591.31916896479129</v>
      </c>
      <c r="F18" s="2">
        <f t="shared" ref="F18:AB18" si="5">(F16*$C$16+F17*$C$17)/$C$15</f>
        <v>591.40967420988216</v>
      </c>
      <c r="G18" s="2">
        <f t="shared" si="5"/>
        <v>589.45732743940084</v>
      </c>
      <c r="H18" s="2">
        <f t="shared" si="5"/>
        <v>650.06205687135821</v>
      </c>
      <c r="I18" s="2">
        <f t="shared" si="5"/>
        <v>699.8049447779249</v>
      </c>
      <c r="J18" s="2">
        <f t="shared" si="5"/>
        <v>757.93830203858806</v>
      </c>
      <c r="K18" s="2">
        <f t="shared" si="5"/>
        <v>754.20021534596754</v>
      </c>
      <c r="L18" s="2">
        <f t="shared" si="5"/>
        <v>800.97635284021362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946.49537824102663</v>
      </c>
      <c r="P18" s="2">
        <f t="shared" si="5"/>
        <v>946.10971010087678</v>
      </c>
      <c r="Q18" s="2">
        <f t="shared" si="5"/>
        <v>945.32877139268419</v>
      </c>
      <c r="R18" s="2">
        <f t="shared" si="5"/>
        <v>883.41447542382855</v>
      </c>
      <c r="S18" s="2">
        <f t="shared" si="5"/>
        <v>842.53823025659869</v>
      </c>
      <c r="T18" s="2">
        <f t="shared" si="5"/>
        <v>852.62393428774317</v>
      </c>
      <c r="U18" s="2">
        <f t="shared" si="5"/>
        <v>858.3239701787378</v>
      </c>
      <c r="V18" s="2">
        <f t="shared" si="5"/>
        <v>878.66198508936884</v>
      </c>
      <c r="W18" s="2">
        <f t="shared" si="5"/>
        <v>875.35721976641696</v>
      </c>
      <c r="X18" s="2">
        <f t="shared" si="5"/>
        <v>899.83339315165779</v>
      </c>
      <c r="Y18" s="2">
        <f t="shared" si="5"/>
        <v>926.36202098036347</v>
      </c>
      <c r="Z18" s="2">
        <f t="shared" si="5"/>
        <v>914.40487299593576</v>
      </c>
      <c r="AA18" s="2">
        <f t="shared" si="5"/>
        <v>932.53823025659869</v>
      </c>
      <c r="AB18" s="2">
        <f t="shared" si="5"/>
        <v>973.65718387542233</v>
      </c>
      <c r="AC18" s="2">
        <f t="shared" ref="AC18:AH18" si="6">(AC16*$D$16+AC17*$D$17)/$D$15</f>
        <v>1001.0038209606987</v>
      </c>
      <c r="AD18" s="2">
        <f t="shared" si="6"/>
        <v>992.69632459970887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t="shared" ref="AI18:AR18" si="7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  <c r="AO18" s="2">
        <f t="shared" si="7"/>
        <v>1103.3850072780206</v>
      </c>
      <c r="AP18" s="2">
        <f t="shared" si="7"/>
        <v>1069.883096797671</v>
      </c>
      <c r="AQ18" s="2">
        <f t="shared" si="7"/>
        <v>1106.3125909752546</v>
      </c>
      <c r="AR18" s="2">
        <f t="shared" si="7"/>
        <v>1136.388828238719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2014-07-23T12:14:48Z</cp:lastPrinted>
  <dcterms:created xsi:type="dcterms:W3CDTF">2007-02-08T14:22:39Z</dcterms:created>
  <dcterms:modified xsi:type="dcterms:W3CDTF">2015-01-30T09:11:40Z</dcterms:modified>
</cp:coreProperties>
</file>