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7110" activeTab="0"/>
  </bookViews>
  <sheets>
    <sheet name="Tabulka 3" sheetId="1" r:id="rId1"/>
  </sheets>
  <definedNames>
    <definedName name="_xlnm.Print_Area" localSheetId="0">'Tabulka 3'!$A$2:$P$119</definedName>
  </definedNames>
  <calcPr fullCalcOnLoad="1"/>
</workbook>
</file>

<file path=xl/sharedStrings.xml><?xml version="1.0" encoding="utf-8"?>
<sst xmlns="http://schemas.openxmlformats.org/spreadsheetml/2006/main" count="249" uniqueCount="40">
  <si>
    <t xml:space="preserve">  Ukazatel</t>
  </si>
  <si>
    <t>Středočeský</t>
  </si>
  <si>
    <t>Karlovarský</t>
  </si>
  <si>
    <t>Plzeňský</t>
  </si>
  <si>
    <t>Ústecký</t>
  </si>
  <si>
    <t>Liberecký</t>
  </si>
  <si>
    <t xml:space="preserve">   zaměstnancům u právnických osob</t>
  </si>
  <si>
    <t xml:space="preserve">   zaměstnancům u fyzických osob</t>
  </si>
  <si>
    <t xml:space="preserve">   v tom:</t>
  </si>
  <si>
    <t xml:space="preserve">  1. Nemocenské</t>
  </si>
  <si>
    <t xml:space="preserve">  3. Peněžitá pomoc v mateřství</t>
  </si>
  <si>
    <t xml:space="preserve">  4. Vyrovnávací příspěvek </t>
  </si>
  <si>
    <t xml:space="preserve">      v těhotenství a mateřství</t>
  </si>
  <si>
    <t>Pardubický</t>
  </si>
  <si>
    <t>Olomoucký</t>
  </si>
  <si>
    <t>Jihočeský</t>
  </si>
  <si>
    <t>Vysočina</t>
  </si>
  <si>
    <t xml:space="preserve">       Zlínský</t>
  </si>
  <si>
    <t xml:space="preserve"> Dávky celkem vyplacené :</t>
  </si>
  <si>
    <t>Králové-hradecký</t>
  </si>
  <si>
    <t xml:space="preserve">   Jiho-moravský</t>
  </si>
  <si>
    <t xml:space="preserve">   Moravsko-slezský</t>
  </si>
  <si>
    <t>Česká republika</t>
  </si>
  <si>
    <t>Hl. město Praha</t>
  </si>
  <si>
    <t>v %</t>
  </si>
  <si>
    <t>kraj</t>
  </si>
  <si>
    <t xml:space="preserve">Podíl  skupin zabezpečených osob  na vyplacených dávkách  nemocenského pojištění </t>
  </si>
  <si>
    <t>2. část</t>
  </si>
  <si>
    <t>v tis.Kč</t>
  </si>
  <si>
    <t>1.část</t>
  </si>
  <si>
    <t xml:space="preserve"> </t>
  </si>
  <si>
    <t xml:space="preserve">   OSVČ </t>
  </si>
  <si>
    <t xml:space="preserve">   zahraničním zaměstnancům</t>
  </si>
  <si>
    <t xml:space="preserve">  2. Ošetřovné</t>
  </si>
  <si>
    <t>Pramen: ČSSZ</t>
  </si>
  <si>
    <t>Peněžité dávky nemocenského pojištění podle skupin zabezpečených osob v roce 2010</t>
  </si>
  <si>
    <t>–</t>
  </si>
  <si>
    <t>Dávky nemocenského pojištění vyplacené v roce 2010 - podíl krajů na České republice celkem</t>
  </si>
  <si>
    <t>3. část</t>
  </si>
  <si>
    <t>Tabulka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</si>
</sst>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i/>
      <sz val="8"/>
      <color indexed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4" fontId="2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1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0.75390625" style="0" customWidth="1"/>
    <col min="2" max="16" width="11.75390625" style="0" customWidth="1"/>
    <col min="17" max="17" width="9.875" style="0" customWidth="1"/>
  </cols>
  <sheetData>
    <row r="1" ht="7.5" customHeight="1"/>
    <row r="2" ht="12.75">
      <c r="A2" t="s">
        <v>39</v>
      </c>
    </row>
    <row r="3" ht="6.75" customHeight="1">
      <c r="A3" t="s">
        <v>30</v>
      </c>
    </row>
    <row r="4" spans="1:2" ht="13.5" customHeight="1">
      <c r="A4" s="6" t="s">
        <v>35</v>
      </c>
      <c r="B4" s="1"/>
    </row>
    <row r="5" spans="2:16" ht="13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29</v>
      </c>
      <c r="P5" s="12" t="s">
        <v>28</v>
      </c>
    </row>
    <row r="6" spans="1:16" ht="11.25" customHeight="1">
      <c r="A6" s="45" t="s">
        <v>0</v>
      </c>
      <c r="B6" s="41" t="s">
        <v>22</v>
      </c>
      <c r="C6" s="49" t="s">
        <v>25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1.25" customHeight="1">
      <c r="A7" s="46"/>
      <c r="B7" s="48"/>
      <c r="C7" s="41" t="s">
        <v>23</v>
      </c>
      <c r="D7" s="41" t="s">
        <v>1</v>
      </c>
      <c r="E7" s="41" t="s">
        <v>15</v>
      </c>
      <c r="F7" s="41" t="s">
        <v>3</v>
      </c>
      <c r="G7" s="41" t="s">
        <v>2</v>
      </c>
      <c r="H7" s="41" t="s">
        <v>4</v>
      </c>
      <c r="I7" s="41" t="s">
        <v>5</v>
      </c>
      <c r="J7" s="43" t="s">
        <v>19</v>
      </c>
      <c r="K7" s="41" t="s">
        <v>13</v>
      </c>
      <c r="L7" s="41" t="s">
        <v>16</v>
      </c>
      <c r="M7" s="41" t="s">
        <v>20</v>
      </c>
      <c r="N7" s="41" t="s">
        <v>14</v>
      </c>
      <c r="O7" s="41" t="s">
        <v>17</v>
      </c>
      <c r="P7" s="41" t="s">
        <v>21</v>
      </c>
    </row>
    <row r="8" spans="1:16" ht="11.25" customHeight="1">
      <c r="A8" s="47"/>
      <c r="B8" s="42"/>
      <c r="C8" s="42"/>
      <c r="D8" s="42"/>
      <c r="E8" s="42"/>
      <c r="F8" s="42"/>
      <c r="G8" s="42"/>
      <c r="H8" s="42"/>
      <c r="I8" s="42"/>
      <c r="J8" s="44"/>
      <c r="K8" s="42"/>
      <c r="L8" s="42"/>
      <c r="M8" s="42"/>
      <c r="N8" s="42"/>
      <c r="O8" s="42"/>
      <c r="P8" s="42"/>
    </row>
    <row r="9" spans="1:16" ht="9" customHeight="1">
      <c r="A9" s="2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0"/>
    </row>
    <row r="10" spans="1:16" ht="11.25" customHeight="1">
      <c r="A10" s="31" t="s">
        <v>18</v>
      </c>
      <c r="B10" s="19">
        <v>22788532</v>
      </c>
      <c r="C10" s="19">
        <v>5369174</v>
      </c>
      <c r="D10" s="19">
        <v>2102239</v>
      </c>
      <c r="E10" s="19">
        <v>1278368</v>
      </c>
      <c r="F10" s="19">
        <v>1162439</v>
      </c>
      <c r="G10" s="19">
        <v>417784</v>
      </c>
      <c r="H10" s="19">
        <v>1330916</v>
      </c>
      <c r="I10" s="19">
        <v>836823</v>
      </c>
      <c r="J10" s="19">
        <v>991081</v>
      </c>
      <c r="K10" s="19">
        <v>960240</v>
      </c>
      <c r="L10" s="19">
        <v>869128</v>
      </c>
      <c r="M10" s="19">
        <v>2601023</v>
      </c>
      <c r="N10" s="19">
        <v>1106352</v>
      </c>
      <c r="O10" s="19">
        <v>1283583</v>
      </c>
      <c r="P10" s="32">
        <v>2479381</v>
      </c>
    </row>
    <row r="11" spans="1:16" ht="11.25" customHeight="1">
      <c r="A11" s="29" t="s">
        <v>6</v>
      </c>
      <c r="B11" s="19">
        <v>19293046</v>
      </c>
      <c r="C11" s="19">
        <v>4990207</v>
      </c>
      <c r="D11" s="19">
        <v>1728972</v>
      </c>
      <c r="E11" s="19">
        <v>1004845</v>
      </c>
      <c r="F11" s="19">
        <v>1007521</v>
      </c>
      <c r="G11" s="19">
        <v>348152</v>
      </c>
      <c r="H11" s="19">
        <v>1150433</v>
      </c>
      <c r="I11" s="19">
        <v>677662</v>
      </c>
      <c r="J11" s="19">
        <v>819337</v>
      </c>
      <c r="K11" s="19">
        <v>821062</v>
      </c>
      <c r="L11" s="19">
        <v>693580</v>
      </c>
      <c r="M11" s="19">
        <v>2169539</v>
      </c>
      <c r="N11" s="19">
        <v>869410</v>
      </c>
      <c r="O11" s="19">
        <v>964730</v>
      </c>
      <c r="P11" s="32">
        <v>2047597</v>
      </c>
    </row>
    <row r="12" spans="1:16" ht="11.25" customHeight="1">
      <c r="A12" s="29" t="s">
        <v>7</v>
      </c>
      <c r="B12" s="19">
        <v>1662197</v>
      </c>
      <c r="C12" s="19">
        <v>188600</v>
      </c>
      <c r="D12" s="19">
        <v>178642</v>
      </c>
      <c r="E12" s="19">
        <v>104173</v>
      </c>
      <c r="F12" s="19">
        <v>81402</v>
      </c>
      <c r="G12" s="19">
        <v>41825</v>
      </c>
      <c r="H12" s="19">
        <v>109576</v>
      </c>
      <c r="I12" s="19">
        <v>71301</v>
      </c>
      <c r="J12" s="19">
        <v>80093</v>
      </c>
      <c r="K12" s="19">
        <v>76832</v>
      </c>
      <c r="L12" s="19">
        <v>77829</v>
      </c>
      <c r="M12" s="19">
        <v>193668</v>
      </c>
      <c r="N12" s="19">
        <v>118712</v>
      </c>
      <c r="O12" s="19">
        <v>121164</v>
      </c>
      <c r="P12" s="32">
        <v>218382</v>
      </c>
    </row>
    <row r="13" spans="1:16" ht="11.25" customHeight="1">
      <c r="A13" s="29" t="s">
        <v>31</v>
      </c>
      <c r="B13" s="19">
        <v>1833289</v>
      </c>
      <c r="C13" s="19">
        <v>190368</v>
      </c>
      <c r="D13" s="19">
        <v>194625</v>
      </c>
      <c r="E13" s="19">
        <v>169350</v>
      </c>
      <c r="F13" s="19">
        <v>73517</v>
      </c>
      <c r="G13" s="19">
        <v>27807</v>
      </c>
      <c r="H13" s="19">
        <v>70906</v>
      </c>
      <c r="I13" s="19">
        <v>87860</v>
      </c>
      <c r="J13" s="19">
        <v>91651</v>
      </c>
      <c r="K13" s="19">
        <v>62346</v>
      </c>
      <c r="L13" s="19">
        <v>97720</v>
      </c>
      <c r="M13" s="19">
        <v>237817</v>
      </c>
      <c r="N13" s="19">
        <v>118231</v>
      </c>
      <c r="O13" s="19">
        <v>197689</v>
      </c>
      <c r="P13" s="32">
        <v>213402</v>
      </c>
    </row>
    <row r="14" spans="1:16" ht="11.25" customHeight="1">
      <c r="A14" s="29" t="s">
        <v>32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32">
        <v>0</v>
      </c>
    </row>
    <row r="15" spans="1:16" ht="11.25" customHeight="1">
      <c r="A15" s="2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2"/>
    </row>
    <row r="16" spans="1:16" ht="9" customHeight="1">
      <c r="A16" s="2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2"/>
    </row>
    <row r="17" spans="1:16" ht="11.25" customHeight="1">
      <c r="A17" s="31" t="s">
        <v>9</v>
      </c>
      <c r="B17" s="19">
        <v>14943716</v>
      </c>
      <c r="C17" s="19">
        <v>2790223</v>
      </c>
      <c r="D17" s="19">
        <v>1417629</v>
      </c>
      <c r="E17" s="19">
        <v>913020</v>
      </c>
      <c r="F17" s="19">
        <v>800888</v>
      </c>
      <c r="G17" s="19">
        <v>287072</v>
      </c>
      <c r="H17" s="19">
        <v>934613</v>
      </c>
      <c r="I17" s="19">
        <v>579825</v>
      </c>
      <c r="J17" s="19">
        <v>666797</v>
      </c>
      <c r="K17" s="19">
        <v>619770</v>
      </c>
      <c r="L17" s="19">
        <v>612653</v>
      </c>
      <c r="M17" s="19">
        <v>1732764</v>
      </c>
      <c r="N17" s="19">
        <v>792676</v>
      </c>
      <c r="O17" s="19">
        <v>967878</v>
      </c>
      <c r="P17" s="32">
        <v>1827908</v>
      </c>
    </row>
    <row r="18" spans="1:16" ht="11.25" customHeight="1">
      <c r="A18" s="29" t="s">
        <v>6</v>
      </c>
      <c r="B18" s="19">
        <v>12346967</v>
      </c>
      <c r="C18" s="19">
        <v>2562773</v>
      </c>
      <c r="D18" s="19">
        <v>1154627</v>
      </c>
      <c r="E18" s="19">
        <v>697018</v>
      </c>
      <c r="F18" s="19">
        <v>686672</v>
      </c>
      <c r="G18" s="19">
        <v>239731</v>
      </c>
      <c r="H18" s="19">
        <v>799149</v>
      </c>
      <c r="I18" s="19">
        <v>458097</v>
      </c>
      <c r="J18" s="19">
        <v>542630</v>
      </c>
      <c r="K18" s="19">
        <v>522835</v>
      </c>
      <c r="L18" s="19">
        <v>480111</v>
      </c>
      <c r="M18" s="19">
        <v>1406956</v>
      </c>
      <c r="N18" s="19">
        <v>609570</v>
      </c>
      <c r="O18" s="19">
        <v>704400</v>
      </c>
      <c r="P18" s="32">
        <v>1482398</v>
      </c>
    </row>
    <row r="19" spans="1:16" ht="11.25" customHeight="1">
      <c r="A19" s="29" t="s">
        <v>7</v>
      </c>
      <c r="B19" s="19">
        <v>1141198</v>
      </c>
      <c r="C19" s="19">
        <v>117657</v>
      </c>
      <c r="D19" s="19">
        <v>123521</v>
      </c>
      <c r="E19" s="19">
        <v>73341</v>
      </c>
      <c r="F19" s="19">
        <v>55326</v>
      </c>
      <c r="G19" s="19">
        <v>26771</v>
      </c>
      <c r="H19" s="19">
        <v>77691</v>
      </c>
      <c r="I19" s="19">
        <v>49978</v>
      </c>
      <c r="J19" s="19">
        <v>51015</v>
      </c>
      <c r="K19" s="19">
        <v>49943</v>
      </c>
      <c r="L19" s="19">
        <v>52280</v>
      </c>
      <c r="M19" s="19">
        <v>132434</v>
      </c>
      <c r="N19" s="19">
        <v>83271</v>
      </c>
      <c r="O19" s="19">
        <v>87751</v>
      </c>
      <c r="P19" s="32">
        <v>160219</v>
      </c>
    </row>
    <row r="20" spans="1:16" ht="11.25" customHeight="1">
      <c r="A20" s="29" t="s">
        <v>31</v>
      </c>
      <c r="B20" s="19">
        <v>1455551</v>
      </c>
      <c r="C20" s="19">
        <v>109794</v>
      </c>
      <c r="D20" s="19">
        <v>139480</v>
      </c>
      <c r="E20" s="19">
        <v>142661</v>
      </c>
      <c r="F20" s="19">
        <v>58889</v>
      </c>
      <c r="G20" s="19">
        <v>20569</v>
      </c>
      <c r="H20" s="19">
        <v>57773</v>
      </c>
      <c r="I20" s="19">
        <v>71750</v>
      </c>
      <c r="J20" s="19">
        <v>73153</v>
      </c>
      <c r="K20" s="19">
        <v>46992</v>
      </c>
      <c r="L20" s="19">
        <v>80262</v>
      </c>
      <c r="M20" s="19">
        <v>193374</v>
      </c>
      <c r="N20" s="19">
        <v>99835</v>
      </c>
      <c r="O20" s="19">
        <v>175726</v>
      </c>
      <c r="P20" s="32">
        <v>185292</v>
      </c>
    </row>
    <row r="21" spans="1:16" ht="11.25" customHeight="1">
      <c r="A21" s="29" t="s">
        <v>32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32">
        <v>0</v>
      </c>
    </row>
    <row r="22" spans="1:17" ht="11.25" customHeight="1">
      <c r="A22" s="2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3"/>
      <c r="M22" s="19"/>
      <c r="N22" s="19"/>
      <c r="O22" s="19"/>
      <c r="P22" s="32"/>
      <c r="Q22" s="4"/>
    </row>
    <row r="23" spans="1:16" ht="11.25" customHeight="1">
      <c r="A23" s="31" t="s">
        <v>33</v>
      </c>
      <c r="B23" s="19">
        <v>431452</v>
      </c>
      <c r="C23" s="19">
        <v>100372</v>
      </c>
      <c r="D23" s="19">
        <v>40004</v>
      </c>
      <c r="E23" s="19">
        <v>26109</v>
      </c>
      <c r="F23" s="19">
        <v>24866</v>
      </c>
      <c r="G23" s="19">
        <v>9495</v>
      </c>
      <c r="H23" s="19">
        <v>28159</v>
      </c>
      <c r="I23" s="19">
        <v>15681</v>
      </c>
      <c r="J23" s="19">
        <v>23070</v>
      </c>
      <c r="K23" s="19">
        <v>18507</v>
      </c>
      <c r="L23" s="19">
        <v>16353</v>
      </c>
      <c r="M23" s="19">
        <v>42775</v>
      </c>
      <c r="N23" s="19">
        <v>20064</v>
      </c>
      <c r="O23" s="19">
        <v>22298</v>
      </c>
      <c r="P23" s="32">
        <v>43696</v>
      </c>
    </row>
    <row r="24" spans="1:16" ht="11.25" customHeight="1">
      <c r="A24" s="29" t="s">
        <v>6</v>
      </c>
      <c r="B24" s="19">
        <v>401458</v>
      </c>
      <c r="C24" s="19">
        <v>97373</v>
      </c>
      <c r="D24" s="19">
        <v>37002</v>
      </c>
      <c r="E24" s="19">
        <v>23665</v>
      </c>
      <c r="F24" s="19">
        <v>23074</v>
      </c>
      <c r="G24" s="19">
        <v>8685</v>
      </c>
      <c r="H24" s="19">
        <v>26438</v>
      </c>
      <c r="I24" s="19">
        <v>14319</v>
      </c>
      <c r="J24" s="19">
        <v>21243</v>
      </c>
      <c r="K24" s="19">
        <v>16877</v>
      </c>
      <c r="L24" s="19">
        <v>14658</v>
      </c>
      <c r="M24" s="19">
        <v>39732</v>
      </c>
      <c r="N24" s="19">
        <v>17906</v>
      </c>
      <c r="O24" s="19">
        <v>19923</v>
      </c>
      <c r="P24" s="32">
        <v>40561</v>
      </c>
    </row>
    <row r="25" spans="1:16" ht="11.25" customHeight="1">
      <c r="A25" s="29" t="s">
        <v>7</v>
      </c>
      <c r="B25" s="19">
        <v>29994</v>
      </c>
      <c r="C25" s="19">
        <v>2999</v>
      </c>
      <c r="D25" s="19">
        <v>3002</v>
      </c>
      <c r="E25" s="19">
        <v>2444</v>
      </c>
      <c r="F25" s="19">
        <v>1792</v>
      </c>
      <c r="G25" s="19">
        <v>810</v>
      </c>
      <c r="H25" s="19">
        <v>1721</v>
      </c>
      <c r="I25" s="19">
        <v>1362</v>
      </c>
      <c r="J25" s="19">
        <v>1827</v>
      </c>
      <c r="K25" s="19">
        <v>1630</v>
      </c>
      <c r="L25" s="19">
        <v>1695</v>
      </c>
      <c r="M25" s="19">
        <v>3043</v>
      </c>
      <c r="N25" s="19">
        <v>2158</v>
      </c>
      <c r="O25" s="19">
        <v>2376</v>
      </c>
      <c r="P25" s="32">
        <v>3135</v>
      </c>
    </row>
    <row r="26" spans="1:16" ht="11.25" customHeight="1">
      <c r="A26" s="29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32">
        <v>0</v>
      </c>
    </row>
    <row r="27" spans="1:16" ht="11.25" customHeight="1">
      <c r="A27" s="29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32">
        <v>0</v>
      </c>
    </row>
    <row r="28" spans="1:16" ht="11.25" customHeight="1">
      <c r="A28" s="2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2"/>
    </row>
    <row r="29" spans="1:16" ht="11.25" customHeight="1">
      <c r="A29" s="31" t="s">
        <v>10</v>
      </c>
      <c r="B29" s="19">
        <v>7409591</v>
      </c>
      <c r="C29" s="19">
        <v>2477904</v>
      </c>
      <c r="D29" s="19">
        <v>643657</v>
      </c>
      <c r="E29" s="19">
        <v>339160</v>
      </c>
      <c r="F29" s="19">
        <v>336547</v>
      </c>
      <c r="G29" s="19">
        <v>121161</v>
      </c>
      <c r="H29" s="19">
        <v>367923</v>
      </c>
      <c r="I29" s="19">
        <v>241178</v>
      </c>
      <c r="J29" s="19">
        <v>301121</v>
      </c>
      <c r="K29" s="19">
        <v>321930</v>
      </c>
      <c r="L29" s="19">
        <v>239963</v>
      </c>
      <c r="M29" s="19">
        <v>824848</v>
      </c>
      <c r="N29" s="19">
        <v>293525</v>
      </c>
      <c r="O29" s="19">
        <v>293330</v>
      </c>
      <c r="P29" s="32">
        <v>607345</v>
      </c>
    </row>
    <row r="30" spans="1:16" ht="11.25" customHeight="1">
      <c r="A30" s="29" t="s">
        <v>6</v>
      </c>
      <c r="B30" s="19">
        <v>6540918</v>
      </c>
      <c r="C30" s="19">
        <v>2329387</v>
      </c>
      <c r="D30" s="19">
        <v>536401</v>
      </c>
      <c r="E30" s="19">
        <v>284082</v>
      </c>
      <c r="F30" s="19">
        <v>297637</v>
      </c>
      <c r="G30" s="19">
        <v>99680</v>
      </c>
      <c r="H30" s="19">
        <v>324625</v>
      </c>
      <c r="I30" s="19">
        <v>205108</v>
      </c>
      <c r="J30" s="19">
        <v>255372</v>
      </c>
      <c r="K30" s="19">
        <v>281317</v>
      </c>
      <c r="L30" s="19">
        <v>198651</v>
      </c>
      <c r="M30" s="19">
        <v>722227</v>
      </c>
      <c r="N30" s="19">
        <v>241847</v>
      </c>
      <c r="O30" s="19">
        <v>240357</v>
      </c>
      <c r="P30" s="32">
        <v>524228</v>
      </c>
    </row>
    <row r="31" spans="1:16" ht="11.25" customHeight="1">
      <c r="A31" s="29" t="s">
        <v>7</v>
      </c>
      <c r="B31" s="19">
        <v>490934</v>
      </c>
      <c r="C31" s="19">
        <v>67943</v>
      </c>
      <c r="D31" s="19">
        <v>52111</v>
      </c>
      <c r="E31" s="19">
        <v>28388</v>
      </c>
      <c r="F31" s="19">
        <v>24282</v>
      </c>
      <c r="G31" s="19">
        <v>14244</v>
      </c>
      <c r="H31" s="19">
        <v>30165</v>
      </c>
      <c r="I31" s="19">
        <v>19960</v>
      </c>
      <c r="J31" s="19">
        <v>27251</v>
      </c>
      <c r="K31" s="19">
        <v>25259</v>
      </c>
      <c r="L31" s="19">
        <v>23854</v>
      </c>
      <c r="M31" s="19">
        <v>58178</v>
      </c>
      <c r="N31" s="19">
        <v>33282</v>
      </c>
      <c r="O31" s="19">
        <v>31010</v>
      </c>
      <c r="P31" s="32">
        <v>55007</v>
      </c>
    </row>
    <row r="32" spans="1:16" ht="11.25" customHeight="1">
      <c r="A32" s="29" t="s">
        <v>31</v>
      </c>
      <c r="B32" s="19">
        <v>377738</v>
      </c>
      <c r="C32" s="19">
        <v>80574</v>
      </c>
      <c r="D32" s="19">
        <v>55145</v>
      </c>
      <c r="E32" s="19">
        <v>26689</v>
      </c>
      <c r="F32" s="19">
        <v>14628</v>
      </c>
      <c r="G32" s="19">
        <v>7237</v>
      </c>
      <c r="H32" s="19">
        <v>13133</v>
      </c>
      <c r="I32" s="19">
        <v>16110</v>
      </c>
      <c r="J32" s="19">
        <v>18498</v>
      </c>
      <c r="K32" s="19">
        <v>15353</v>
      </c>
      <c r="L32" s="19">
        <v>17458</v>
      </c>
      <c r="M32" s="19">
        <v>44443</v>
      </c>
      <c r="N32" s="19">
        <v>18396</v>
      </c>
      <c r="O32" s="19">
        <v>21963</v>
      </c>
      <c r="P32" s="32">
        <v>28110</v>
      </c>
    </row>
    <row r="33" spans="1:16" ht="11.25" customHeight="1">
      <c r="A33" s="29" t="s">
        <v>32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32">
        <v>0</v>
      </c>
    </row>
    <row r="34" spans="1:16" ht="11.25" customHeight="1">
      <c r="A34" s="2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32"/>
    </row>
    <row r="35" spans="1:16" ht="11.25" customHeight="1">
      <c r="A35" s="31" t="s">
        <v>11</v>
      </c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32"/>
    </row>
    <row r="36" spans="1:16" ht="11.25" customHeight="1">
      <c r="A36" s="31" t="s">
        <v>12</v>
      </c>
      <c r="B36" s="19">
        <v>3774</v>
      </c>
      <c r="C36" s="19">
        <v>675</v>
      </c>
      <c r="D36" s="19">
        <v>950</v>
      </c>
      <c r="E36" s="19">
        <v>80</v>
      </c>
      <c r="F36" s="19">
        <v>138</v>
      </c>
      <c r="G36" s="19">
        <v>55</v>
      </c>
      <c r="H36" s="19">
        <v>222</v>
      </c>
      <c r="I36" s="19">
        <v>139</v>
      </c>
      <c r="J36" s="19">
        <v>92</v>
      </c>
      <c r="K36" s="19">
        <v>33</v>
      </c>
      <c r="L36" s="19">
        <v>159</v>
      </c>
      <c r="M36" s="19">
        <v>636</v>
      </c>
      <c r="N36" s="19">
        <v>87</v>
      </c>
      <c r="O36" s="19">
        <v>77</v>
      </c>
      <c r="P36" s="32">
        <v>431</v>
      </c>
    </row>
    <row r="37" spans="1:16" ht="11.25" customHeight="1">
      <c r="A37" s="29" t="s">
        <v>6</v>
      </c>
      <c r="B37" s="19">
        <v>3703</v>
      </c>
      <c r="C37" s="19">
        <v>675</v>
      </c>
      <c r="D37" s="19">
        <v>942</v>
      </c>
      <c r="E37" s="19">
        <v>80</v>
      </c>
      <c r="F37" s="19">
        <v>137</v>
      </c>
      <c r="G37" s="19">
        <v>55</v>
      </c>
      <c r="H37" s="19">
        <v>222</v>
      </c>
      <c r="I37" s="19">
        <v>138</v>
      </c>
      <c r="J37" s="19">
        <v>92</v>
      </c>
      <c r="K37" s="19">
        <v>33</v>
      </c>
      <c r="L37" s="19">
        <v>159</v>
      </c>
      <c r="M37" s="19">
        <v>624</v>
      </c>
      <c r="N37" s="19">
        <v>87</v>
      </c>
      <c r="O37" s="19">
        <v>50</v>
      </c>
      <c r="P37" s="32">
        <v>409</v>
      </c>
    </row>
    <row r="38" spans="1:16" ht="11.25" customHeight="1">
      <c r="A38" s="29" t="s">
        <v>7</v>
      </c>
      <c r="B38" s="19">
        <v>71</v>
      </c>
      <c r="C38" s="19">
        <v>0</v>
      </c>
      <c r="D38" s="19">
        <v>8</v>
      </c>
      <c r="E38" s="19">
        <v>0</v>
      </c>
      <c r="F38" s="19">
        <v>1</v>
      </c>
      <c r="G38" s="19">
        <v>0</v>
      </c>
      <c r="H38" s="19">
        <v>0</v>
      </c>
      <c r="I38" s="19">
        <v>1</v>
      </c>
      <c r="J38" s="19">
        <v>0</v>
      </c>
      <c r="K38" s="19">
        <v>0</v>
      </c>
      <c r="L38" s="19">
        <v>0</v>
      </c>
      <c r="M38" s="19">
        <v>12</v>
      </c>
      <c r="N38" s="19">
        <v>0</v>
      </c>
      <c r="O38" s="19">
        <v>27</v>
      </c>
      <c r="P38" s="32">
        <v>22</v>
      </c>
    </row>
    <row r="39" spans="1:16" ht="11.25" customHeight="1">
      <c r="A39" s="29" t="s">
        <v>31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32">
        <v>0</v>
      </c>
    </row>
    <row r="40" spans="1:16" ht="11.25" customHeight="1">
      <c r="A40" s="29" t="s">
        <v>32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32">
        <v>0</v>
      </c>
    </row>
    <row r="41" spans="1:16" ht="11.2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</row>
    <row r="42" spans="1:16" ht="12.75" customHeight="1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2" ht="15">
      <c r="A43" s="6" t="s">
        <v>26</v>
      </c>
      <c r="B43" s="6"/>
    </row>
    <row r="44" spans="8:16" ht="12.75">
      <c r="H44" s="7"/>
      <c r="I44" s="3"/>
      <c r="O44" s="7" t="s">
        <v>27</v>
      </c>
      <c r="P44" s="3" t="s">
        <v>24</v>
      </c>
    </row>
    <row r="45" spans="1:16" ht="12.75">
      <c r="A45" s="45" t="s">
        <v>0</v>
      </c>
      <c r="B45" s="41" t="s">
        <v>22</v>
      </c>
      <c r="C45" s="49" t="s">
        <v>25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4"/>
      <c r="O45" s="54"/>
      <c r="P45" s="55"/>
    </row>
    <row r="46" spans="1:16" ht="12.75">
      <c r="A46" s="46"/>
      <c r="B46" s="48"/>
      <c r="C46" s="41" t="s">
        <v>23</v>
      </c>
      <c r="D46" s="41" t="s">
        <v>1</v>
      </c>
      <c r="E46" s="41" t="s">
        <v>15</v>
      </c>
      <c r="F46" s="41" t="s">
        <v>3</v>
      </c>
      <c r="G46" s="41" t="s">
        <v>2</v>
      </c>
      <c r="H46" s="41" t="s">
        <v>4</v>
      </c>
      <c r="I46" s="41" t="s">
        <v>5</v>
      </c>
      <c r="J46" s="43" t="s">
        <v>19</v>
      </c>
      <c r="K46" s="41" t="s">
        <v>13</v>
      </c>
      <c r="L46" s="41" t="s">
        <v>16</v>
      </c>
      <c r="M46" s="41" t="s">
        <v>20</v>
      </c>
      <c r="N46" s="52" t="s">
        <v>14</v>
      </c>
      <c r="O46" s="41" t="s">
        <v>17</v>
      </c>
      <c r="P46" s="41" t="s">
        <v>21</v>
      </c>
    </row>
    <row r="47" spans="1:16" ht="12.75">
      <c r="A47" s="47"/>
      <c r="B47" s="42"/>
      <c r="C47" s="42"/>
      <c r="D47" s="42"/>
      <c r="E47" s="42"/>
      <c r="F47" s="42"/>
      <c r="G47" s="42"/>
      <c r="H47" s="42"/>
      <c r="I47" s="42"/>
      <c r="J47" s="44"/>
      <c r="K47" s="42"/>
      <c r="L47" s="42"/>
      <c r="M47" s="42"/>
      <c r="N47" s="53"/>
      <c r="O47" s="42"/>
      <c r="P47" s="42"/>
    </row>
    <row r="48" spans="1:40" ht="12.75">
      <c r="A48" s="3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  <c r="O48" s="17"/>
      <c r="P48" s="17"/>
      <c r="Q48" s="1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>
      <c r="A49" s="37" t="s">
        <v>18</v>
      </c>
      <c r="B49" s="8">
        <f>B50+B51+B52+B53</f>
        <v>100</v>
      </c>
      <c r="C49" s="8">
        <f aca="true" t="shared" si="0" ref="C49:P49">C50+C51+C52+C53</f>
        <v>100.00001862483877</v>
      </c>
      <c r="D49" s="8">
        <f t="shared" si="0"/>
        <v>100</v>
      </c>
      <c r="E49" s="8">
        <f t="shared" si="0"/>
        <v>100</v>
      </c>
      <c r="F49" s="8">
        <f t="shared" si="0"/>
        <v>100.00008602601943</v>
      </c>
      <c r="G49" s="8">
        <f t="shared" si="0"/>
        <v>100</v>
      </c>
      <c r="H49" s="8">
        <f t="shared" si="0"/>
        <v>99.99992486377803</v>
      </c>
      <c r="I49" s="8">
        <f t="shared" si="0"/>
        <v>100.00000000000001</v>
      </c>
      <c r="J49" s="8">
        <f t="shared" si="0"/>
        <v>100.00000000000001</v>
      </c>
      <c r="K49" s="8">
        <f t="shared" si="0"/>
        <v>100</v>
      </c>
      <c r="L49" s="8">
        <f t="shared" si="0"/>
        <v>100.00011505785109</v>
      </c>
      <c r="M49" s="8">
        <f t="shared" si="0"/>
        <v>100.00003844641127</v>
      </c>
      <c r="N49" s="8">
        <f t="shared" si="0"/>
        <v>100.00009038714623</v>
      </c>
      <c r="O49" s="8">
        <f t="shared" si="0"/>
        <v>100.00000000000001</v>
      </c>
      <c r="P49" s="8">
        <f t="shared" si="0"/>
        <v>100</v>
      </c>
      <c r="Q49" s="1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2.75">
      <c r="A50" s="36" t="s">
        <v>6</v>
      </c>
      <c r="B50" s="8">
        <f>B11/B10*100</f>
        <v>84.6612059083051</v>
      </c>
      <c r="C50" s="8">
        <f aca="true" t="shared" si="1" ref="C50:P50">C11/C10*100</f>
        <v>92.94180073136017</v>
      </c>
      <c r="D50" s="8">
        <f t="shared" si="1"/>
        <v>82.24431189793358</v>
      </c>
      <c r="E50" s="8">
        <f t="shared" si="1"/>
        <v>78.60373538761921</v>
      </c>
      <c r="F50" s="8">
        <f t="shared" si="1"/>
        <v>86.67302112196855</v>
      </c>
      <c r="G50" s="8">
        <f t="shared" si="1"/>
        <v>83.33301418915038</v>
      </c>
      <c r="H50" s="8">
        <f t="shared" si="1"/>
        <v>86.43918925011045</v>
      </c>
      <c r="I50" s="8">
        <f t="shared" si="1"/>
        <v>80.98032678356117</v>
      </c>
      <c r="J50" s="8">
        <f t="shared" si="1"/>
        <v>82.67104303280964</v>
      </c>
      <c r="K50" s="8">
        <f t="shared" si="1"/>
        <v>85.5059151878697</v>
      </c>
      <c r="L50" s="8">
        <f t="shared" si="1"/>
        <v>79.80182435728685</v>
      </c>
      <c r="M50" s="8">
        <f t="shared" si="1"/>
        <v>83.41098867637848</v>
      </c>
      <c r="N50" s="8">
        <f t="shared" si="1"/>
        <v>78.58348879922484</v>
      </c>
      <c r="O50" s="8">
        <f t="shared" si="1"/>
        <v>75.15914436386272</v>
      </c>
      <c r="P50" s="8">
        <f t="shared" si="1"/>
        <v>82.58500811291205</v>
      </c>
      <c r="Q50" s="1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.75">
      <c r="A51" s="36" t="s">
        <v>7</v>
      </c>
      <c r="B51" s="8">
        <f>B12/B10*100</f>
        <v>7.294006476590945</v>
      </c>
      <c r="C51" s="8">
        <f aca="true" t="shared" si="2" ref="C51:P51">C12/C10*100</f>
        <v>3.5126445892794687</v>
      </c>
      <c r="D51" s="8">
        <f t="shared" si="2"/>
        <v>8.497701736101366</v>
      </c>
      <c r="E51" s="8">
        <f t="shared" si="2"/>
        <v>8.148905479486345</v>
      </c>
      <c r="F51" s="8">
        <f t="shared" si="2"/>
        <v>7.00269003362757</v>
      </c>
      <c r="G51" s="8">
        <f t="shared" si="2"/>
        <v>10.011154089194415</v>
      </c>
      <c r="H51" s="8">
        <f t="shared" si="2"/>
        <v>8.2331266586321</v>
      </c>
      <c r="I51" s="8">
        <f t="shared" si="2"/>
        <v>8.520439806267275</v>
      </c>
      <c r="J51" s="8">
        <f t="shared" si="2"/>
        <v>8.081377808675578</v>
      </c>
      <c r="K51" s="8">
        <f t="shared" si="2"/>
        <v>8.001333000083312</v>
      </c>
      <c r="L51" s="8">
        <f t="shared" si="2"/>
        <v>8.954837492291123</v>
      </c>
      <c r="M51" s="8">
        <f t="shared" si="2"/>
        <v>7.445839579273232</v>
      </c>
      <c r="N51" s="8">
        <f t="shared" si="2"/>
        <v>10.730038902627735</v>
      </c>
      <c r="O51" s="8">
        <f t="shared" si="2"/>
        <v>9.439514234763159</v>
      </c>
      <c r="P51" s="8">
        <f t="shared" si="2"/>
        <v>8.80792423592824</v>
      </c>
      <c r="Q51" s="1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>
      <c r="A52" s="36" t="s">
        <v>31</v>
      </c>
      <c r="B52" s="8">
        <f>B13/A10:B10*100</f>
        <v>8.044787615103948</v>
      </c>
      <c r="C52" s="8">
        <f aca="true" t="shared" si="3" ref="C52:P52">C13/B10:C10*100</f>
        <v>3.5455733041991193</v>
      </c>
      <c r="D52" s="8">
        <f t="shared" si="3"/>
        <v>9.25798636596505</v>
      </c>
      <c r="E52" s="8">
        <f t="shared" si="3"/>
        <v>13.24735913289444</v>
      </c>
      <c r="F52" s="8">
        <f t="shared" si="3"/>
        <v>6.324374870423307</v>
      </c>
      <c r="G52" s="8">
        <f t="shared" si="3"/>
        <v>6.6558317216552085</v>
      </c>
      <c r="H52" s="8">
        <f t="shared" si="3"/>
        <v>5.32760895503548</v>
      </c>
      <c r="I52" s="8">
        <f t="shared" si="3"/>
        <v>10.499233410171566</v>
      </c>
      <c r="J52" s="8">
        <f t="shared" si="3"/>
        <v>9.247579158514792</v>
      </c>
      <c r="K52" s="8">
        <f t="shared" si="3"/>
        <v>6.492751812046989</v>
      </c>
      <c r="L52" s="8">
        <f t="shared" si="3"/>
        <v>11.24345320827312</v>
      </c>
      <c r="M52" s="8">
        <f t="shared" si="3"/>
        <v>9.143210190759559</v>
      </c>
      <c r="N52" s="8">
        <f t="shared" si="3"/>
        <v>10.68656268529365</v>
      </c>
      <c r="O52" s="8">
        <f t="shared" si="3"/>
        <v>15.401341401374122</v>
      </c>
      <c r="P52" s="8">
        <f t="shared" si="3"/>
        <v>8.607067651159705</v>
      </c>
      <c r="Q52" s="1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>
      <c r="A53" s="36" t="s">
        <v>32</v>
      </c>
      <c r="B53" s="8">
        <f>B14/B10*100</f>
        <v>0</v>
      </c>
      <c r="C53" s="8">
        <f aca="true" t="shared" si="4" ref="C53:P53">C14/C10*100</f>
        <v>0</v>
      </c>
      <c r="D53" s="8">
        <f t="shared" si="4"/>
        <v>0</v>
      </c>
      <c r="E53" s="8">
        <f t="shared" si="4"/>
        <v>0</v>
      </c>
      <c r="F53" s="8">
        <f t="shared" si="4"/>
        <v>0</v>
      </c>
      <c r="G53" s="8">
        <f t="shared" si="4"/>
        <v>0</v>
      </c>
      <c r="H53" s="8">
        <f t="shared" si="4"/>
        <v>0</v>
      </c>
      <c r="I53" s="8">
        <f t="shared" si="4"/>
        <v>0</v>
      </c>
      <c r="J53" s="8">
        <f t="shared" si="4"/>
        <v>0</v>
      </c>
      <c r="K53" s="8">
        <f t="shared" si="4"/>
        <v>0</v>
      </c>
      <c r="L53" s="8">
        <f t="shared" si="4"/>
        <v>0</v>
      </c>
      <c r="M53" s="8">
        <f t="shared" si="4"/>
        <v>0</v>
      </c>
      <c r="N53" s="8">
        <f t="shared" si="4"/>
        <v>0</v>
      </c>
      <c r="O53" s="8">
        <f t="shared" si="4"/>
        <v>0</v>
      </c>
      <c r="P53" s="8">
        <f t="shared" si="4"/>
        <v>0</v>
      </c>
      <c r="Q53" s="1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>
      <c r="A54" s="3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"/>
      <c r="O54" s="8"/>
      <c r="P54" s="8"/>
      <c r="Q54" s="1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>
      <c r="A55" s="36" t="s">
        <v>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5"/>
      <c r="O55" s="8"/>
      <c r="P55" s="8"/>
      <c r="Q55" s="1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>
      <c r="A56" s="37" t="s">
        <v>9</v>
      </c>
      <c r="B56" s="8">
        <f aca="true" t="shared" si="5" ref="B56:P56">B57+B58+B59+B60</f>
        <v>100</v>
      </c>
      <c r="C56" s="8">
        <f t="shared" si="5"/>
        <v>100.0000358394293</v>
      </c>
      <c r="D56" s="8">
        <f t="shared" si="5"/>
        <v>99.99992945968233</v>
      </c>
      <c r="E56" s="8">
        <f t="shared" si="5"/>
        <v>100</v>
      </c>
      <c r="F56" s="8">
        <f t="shared" si="5"/>
        <v>99.99987513859615</v>
      </c>
      <c r="G56" s="8">
        <f t="shared" si="5"/>
        <v>99.99965165533386</v>
      </c>
      <c r="H56" s="8">
        <f t="shared" si="5"/>
        <v>100</v>
      </c>
      <c r="I56" s="8">
        <f t="shared" si="5"/>
        <v>100</v>
      </c>
      <c r="J56" s="8">
        <f t="shared" si="5"/>
        <v>100.00014997068074</v>
      </c>
      <c r="K56" s="8">
        <f t="shared" si="5"/>
        <v>100</v>
      </c>
      <c r="L56" s="8">
        <f t="shared" si="5"/>
        <v>100</v>
      </c>
      <c r="M56" s="8">
        <f t="shared" si="5"/>
        <v>100</v>
      </c>
      <c r="N56" s="8">
        <f t="shared" si="5"/>
        <v>100</v>
      </c>
      <c r="O56" s="8">
        <f t="shared" si="5"/>
        <v>99.99989668119329</v>
      </c>
      <c r="P56" s="8">
        <f t="shared" si="5"/>
        <v>100.00005470734851</v>
      </c>
      <c r="Q56" s="1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>
      <c r="A57" s="36" t="s">
        <v>6</v>
      </c>
      <c r="B57" s="8">
        <f>B18/B17*100</f>
        <v>82.62313737761076</v>
      </c>
      <c r="C57" s="8">
        <f aca="true" t="shared" si="6" ref="C57:P57">C18/C17*100</f>
        <v>91.8483218008023</v>
      </c>
      <c r="D57" s="8">
        <f t="shared" si="6"/>
        <v>81.44775537182154</v>
      </c>
      <c r="E57" s="8">
        <f t="shared" si="6"/>
        <v>76.34202974743161</v>
      </c>
      <c r="F57" s="8">
        <f t="shared" si="6"/>
        <v>85.73882989881231</v>
      </c>
      <c r="G57" s="8">
        <f t="shared" si="6"/>
        <v>83.50901515995987</v>
      </c>
      <c r="H57" s="8">
        <f t="shared" si="6"/>
        <v>85.5058724841191</v>
      </c>
      <c r="I57" s="8">
        <f t="shared" si="6"/>
        <v>79.00607942051481</v>
      </c>
      <c r="J57" s="8">
        <f t="shared" si="6"/>
        <v>81.37859048556008</v>
      </c>
      <c r="K57" s="8">
        <f t="shared" si="6"/>
        <v>84.35952046727012</v>
      </c>
      <c r="L57" s="8">
        <f t="shared" si="6"/>
        <v>78.36589390731784</v>
      </c>
      <c r="M57" s="8">
        <f t="shared" si="6"/>
        <v>81.19720862160109</v>
      </c>
      <c r="N57" s="8">
        <f t="shared" si="6"/>
        <v>76.90027199006909</v>
      </c>
      <c r="O57" s="8">
        <f t="shared" si="6"/>
        <v>72.7777674458971</v>
      </c>
      <c r="P57" s="8">
        <f t="shared" si="6"/>
        <v>81.09806401635093</v>
      </c>
      <c r="Q57" s="15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>
      <c r="A58" s="36" t="s">
        <v>7</v>
      </c>
      <c r="B58" s="8">
        <f>B19/B17*100</f>
        <v>7.636641381568012</v>
      </c>
      <c r="C58" s="8">
        <f aca="true" t="shared" si="7" ref="C58:P58">C19/C17*100</f>
        <v>4.216759735691376</v>
      </c>
      <c r="D58" s="8">
        <f t="shared" si="7"/>
        <v>8.713210579072522</v>
      </c>
      <c r="E58" s="8">
        <f t="shared" si="7"/>
        <v>8.032792271801274</v>
      </c>
      <c r="F58" s="8">
        <f t="shared" si="7"/>
        <v>6.9080820289478675</v>
      </c>
      <c r="G58" s="8">
        <f t="shared" si="7"/>
        <v>9.325535057407201</v>
      </c>
      <c r="H58" s="8">
        <f t="shared" si="7"/>
        <v>8.312638493151711</v>
      </c>
      <c r="I58" s="8">
        <f t="shared" si="7"/>
        <v>8.619497262104945</v>
      </c>
      <c r="J58" s="8">
        <f t="shared" si="7"/>
        <v>7.6507542775387405</v>
      </c>
      <c r="K58" s="8">
        <f t="shared" si="7"/>
        <v>8.058311954434709</v>
      </c>
      <c r="L58" s="8">
        <f t="shared" si="7"/>
        <v>8.533378600937237</v>
      </c>
      <c r="M58" s="8">
        <f t="shared" si="7"/>
        <v>7.642933486614449</v>
      </c>
      <c r="N58" s="8">
        <f t="shared" si="7"/>
        <v>10.505048721041131</v>
      </c>
      <c r="O58" s="8">
        <f t="shared" si="7"/>
        <v>9.066328607531114</v>
      </c>
      <c r="P58" s="8">
        <f t="shared" si="7"/>
        <v>8.765156670904663</v>
      </c>
      <c r="Q58" s="15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>
      <c r="A59" s="36" t="s">
        <v>31</v>
      </c>
      <c r="B59" s="8">
        <f>B20/A17:B17*100</f>
        <v>9.740221240821226</v>
      </c>
      <c r="C59" s="8">
        <f aca="true" t="shared" si="8" ref="C59:P59">C20/B17:C17*100</f>
        <v>3.9349543029356435</v>
      </c>
      <c r="D59" s="8">
        <f t="shared" si="8"/>
        <v>9.838963508788265</v>
      </c>
      <c r="E59" s="8">
        <f t="shared" si="8"/>
        <v>15.625177980767123</v>
      </c>
      <c r="F59" s="8">
        <f t="shared" si="8"/>
        <v>7.352963210835972</v>
      </c>
      <c r="G59" s="8">
        <f t="shared" si="8"/>
        <v>7.165101437966783</v>
      </c>
      <c r="H59" s="8">
        <f t="shared" si="8"/>
        <v>6.181489022729194</v>
      </c>
      <c r="I59" s="8">
        <f t="shared" si="8"/>
        <v>12.374423317380243</v>
      </c>
      <c r="J59" s="8">
        <f t="shared" si="8"/>
        <v>10.970805207581916</v>
      </c>
      <c r="K59" s="8">
        <f t="shared" si="8"/>
        <v>7.582167578295174</v>
      </c>
      <c r="L59" s="8">
        <f t="shared" si="8"/>
        <v>13.100727491744918</v>
      </c>
      <c r="M59" s="8">
        <f t="shared" si="8"/>
        <v>11.159857891784455</v>
      </c>
      <c r="N59" s="8">
        <f t="shared" si="8"/>
        <v>12.594679288889784</v>
      </c>
      <c r="O59" s="8">
        <f t="shared" si="8"/>
        <v>18.15580062776507</v>
      </c>
      <c r="P59" s="8">
        <f t="shared" si="8"/>
        <v>10.136834020092914</v>
      </c>
      <c r="Q59" s="1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>
      <c r="A60" s="36" t="s">
        <v>32</v>
      </c>
      <c r="B60" s="8">
        <f>B21/B17*100</f>
        <v>0</v>
      </c>
      <c r="C60" s="8">
        <f aca="true" t="shared" si="9" ref="C60:P60">C21/C17*100</f>
        <v>0</v>
      </c>
      <c r="D60" s="8">
        <f t="shared" si="9"/>
        <v>0</v>
      </c>
      <c r="E60" s="8">
        <f t="shared" si="9"/>
        <v>0</v>
      </c>
      <c r="F60" s="8">
        <f t="shared" si="9"/>
        <v>0</v>
      </c>
      <c r="G60" s="8">
        <f t="shared" si="9"/>
        <v>0</v>
      </c>
      <c r="H60" s="8">
        <f t="shared" si="9"/>
        <v>0</v>
      </c>
      <c r="I60" s="8">
        <f t="shared" si="9"/>
        <v>0</v>
      </c>
      <c r="J60" s="8">
        <f t="shared" si="9"/>
        <v>0</v>
      </c>
      <c r="K60" s="8">
        <f t="shared" si="9"/>
        <v>0</v>
      </c>
      <c r="L60" s="8">
        <f t="shared" si="9"/>
        <v>0</v>
      </c>
      <c r="M60" s="8">
        <f t="shared" si="9"/>
        <v>0</v>
      </c>
      <c r="N60" s="8">
        <f t="shared" si="9"/>
        <v>0</v>
      </c>
      <c r="O60" s="8">
        <f t="shared" si="9"/>
        <v>0</v>
      </c>
      <c r="P60" s="8">
        <f t="shared" si="9"/>
        <v>0</v>
      </c>
      <c r="Q60" s="15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>
      <c r="A61" s="3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8"/>
      <c r="P61" s="8"/>
      <c r="Q61" s="1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>
      <c r="A62" s="37" t="s">
        <v>33</v>
      </c>
      <c r="B62" s="8">
        <f aca="true" t="shared" si="10" ref="B62:P62">B63+B64+B65+B66</f>
        <v>100</v>
      </c>
      <c r="C62" s="8">
        <f t="shared" si="10"/>
        <v>100</v>
      </c>
      <c r="D62" s="8">
        <f t="shared" si="10"/>
        <v>100</v>
      </c>
      <c r="E62" s="8">
        <f t="shared" si="10"/>
        <v>100</v>
      </c>
      <c r="F62" s="8">
        <f t="shared" si="10"/>
        <v>100</v>
      </c>
      <c r="G62" s="8">
        <f t="shared" si="10"/>
        <v>100</v>
      </c>
      <c r="H62" s="8">
        <f t="shared" si="10"/>
        <v>100</v>
      </c>
      <c r="I62" s="8">
        <f t="shared" si="10"/>
        <v>100</v>
      </c>
      <c r="J62" s="8">
        <f t="shared" si="10"/>
        <v>100</v>
      </c>
      <c r="K62" s="8">
        <f t="shared" si="10"/>
        <v>100</v>
      </c>
      <c r="L62" s="8">
        <f t="shared" si="10"/>
        <v>100</v>
      </c>
      <c r="M62" s="8">
        <f t="shared" si="10"/>
        <v>100.00000000000001</v>
      </c>
      <c r="N62" s="8">
        <f t="shared" si="10"/>
        <v>100</v>
      </c>
      <c r="O62" s="8">
        <f t="shared" si="10"/>
        <v>100.00448470714862</v>
      </c>
      <c r="P62" s="8">
        <f t="shared" si="10"/>
        <v>100</v>
      </c>
      <c r="Q62" s="1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>
      <c r="A63" s="36" t="s">
        <v>6</v>
      </c>
      <c r="B63" s="8">
        <f>B24/B23*100</f>
        <v>93.04812586336371</v>
      </c>
      <c r="C63" s="8">
        <f aca="true" t="shared" si="11" ref="C63:P63">C24/C23*100</f>
        <v>97.01211493245128</v>
      </c>
      <c r="D63" s="8">
        <f t="shared" si="11"/>
        <v>92.4957504249575</v>
      </c>
      <c r="E63" s="8">
        <f t="shared" si="11"/>
        <v>90.63924317285228</v>
      </c>
      <c r="F63" s="8">
        <f t="shared" si="11"/>
        <v>92.7933724764739</v>
      </c>
      <c r="G63" s="8">
        <f t="shared" si="11"/>
        <v>91.4691943127962</v>
      </c>
      <c r="H63" s="8">
        <f t="shared" si="11"/>
        <v>93.88827728257395</v>
      </c>
      <c r="I63" s="8">
        <f t="shared" si="11"/>
        <v>91.3143294432753</v>
      </c>
      <c r="J63" s="8">
        <f t="shared" si="11"/>
        <v>92.08062418725618</v>
      </c>
      <c r="K63" s="8">
        <f t="shared" si="11"/>
        <v>91.19252174852758</v>
      </c>
      <c r="L63" s="8">
        <f t="shared" si="11"/>
        <v>89.63492937075766</v>
      </c>
      <c r="M63" s="8">
        <f t="shared" si="11"/>
        <v>92.88603156049095</v>
      </c>
      <c r="N63" s="8">
        <f t="shared" si="11"/>
        <v>89.24441786283892</v>
      </c>
      <c r="O63" s="8">
        <f t="shared" si="11"/>
        <v>89.3488205220199</v>
      </c>
      <c r="P63" s="8">
        <f t="shared" si="11"/>
        <v>92.82543024533138</v>
      </c>
      <c r="Q63" s="1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>
      <c r="A64" s="36" t="s">
        <v>7</v>
      </c>
      <c r="B64" s="8">
        <f>B25/B23*100</f>
        <v>6.951874136636288</v>
      </c>
      <c r="C64" s="8">
        <f aca="true" t="shared" si="12" ref="C64:P64">C25/C23*100</f>
        <v>2.987885067548719</v>
      </c>
      <c r="D64" s="8">
        <f t="shared" si="12"/>
        <v>7.504249575042496</v>
      </c>
      <c r="E64" s="8">
        <f t="shared" si="12"/>
        <v>9.360756827147727</v>
      </c>
      <c r="F64" s="8">
        <f t="shared" si="12"/>
        <v>7.206627523526101</v>
      </c>
      <c r="G64" s="8">
        <f t="shared" si="12"/>
        <v>8.530805687203792</v>
      </c>
      <c r="H64" s="8">
        <f t="shared" si="12"/>
        <v>6.111722717426045</v>
      </c>
      <c r="I64" s="8">
        <f t="shared" si="12"/>
        <v>8.685670556724698</v>
      </c>
      <c r="J64" s="8">
        <f t="shared" si="12"/>
        <v>7.919375812743823</v>
      </c>
      <c r="K64" s="8">
        <f t="shared" si="12"/>
        <v>8.807478251472416</v>
      </c>
      <c r="L64" s="8">
        <f t="shared" si="12"/>
        <v>10.365070629242341</v>
      </c>
      <c r="M64" s="8">
        <f t="shared" si="12"/>
        <v>7.113968439509059</v>
      </c>
      <c r="N64" s="8">
        <f t="shared" si="12"/>
        <v>10.755582137161085</v>
      </c>
      <c r="O64" s="8">
        <f t="shared" si="12"/>
        <v>10.655664185128712</v>
      </c>
      <c r="P64" s="8">
        <f t="shared" si="12"/>
        <v>7.174569754668619</v>
      </c>
      <c r="Q64" s="1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>
      <c r="A65" s="36" t="s">
        <v>31</v>
      </c>
      <c r="B65" s="8">
        <f>B26/A23:B23*100</f>
        <v>0</v>
      </c>
      <c r="C65" s="8">
        <f aca="true" t="shared" si="13" ref="C65:P65">C26/B23:C23*100</f>
        <v>0</v>
      </c>
      <c r="D65" s="8">
        <f t="shared" si="13"/>
        <v>0</v>
      </c>
      <c r="E65" s="8">
        <f t="shared" si="13"/>
        <v>0</v>
      </c>
      <c r="F65" s="8">
        <f t="shared" si="13"/>
        <v>0</v>
      </c>
      <c r="G65" s="8">
        <f t="shared" si="13"/>
        <v>0</v>
      </c>
      <c r="H65" s="8">
        <f t="shared" si="13"/>
        <v>0</v>
      </c>
      <c r="I65" s="8">
        <f t="shared" si="13"/>
        <v>0</v>
      </c>
      <c r="J65" s="8">
        <f t="shared" si="13"/>
        <v>0</v>
      </c>
      <c r="K65" s="8">
        <f t="shared" si="13"/>
        <v>0</v>
      </c>
      <c r="L65" s="8">
        <f t="shared" si="13"/>
        <v>0</v>
      </c>
      <c r="M65" s="8">
        <f t="shared" si="13"/>
        <v>0</v>
      </c>
      <c r="N65" s="8">
        <f t="shared" si="13"/>
        <v>0</v>
      </c>
      <c r="O65" s="8">
        <f t="shared" si="13"/>
        <v>0</v>
      </c>
      <c r="P65" s="8">
        <f t="shared" si="13"/>
        <v>0</v>
      </c>
      <c r="Q65" s="1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>
      <c r="A66" s="36" t="s">
        <v>32</v>
      </c>
      <c r="B66" s="8">
        <f>B27/B23*100</f>
        <v>0</v>
      </c>
      <c r="C66" s="8">
        <f aca="true" t="shared" si="14" ref="C66:P66">C27/C23*100</f>
        <v>0</v>
      </c>
      <c r="D66" s="8">
        <f t="shared" si="14"/>
        <v>0</v>
      </c>
      <c r="E66" s="8">
        <f t="shared" si="14"/>
        <v>0</v>
      </c>
      <c r="F66" s="8">
        <f t="shared" si="14"/>
        <v>0</v>
      </c>
      <c r="G66" s="8">
        <f t="shared" si="14"/>
        <v>0</v>
      </c>
      <c r="H66" s="8">
        <f t="shared" si="14"/>
        <v>0</v>
      </c>
      <c r="I66" s="8">
        <f t="shared" si="14"/>
        <v>0</v>
      </c>
      <c r="J66" s="8">
        <f t="shared" si="14"/>
        <v>0</v>
      </c>
      <c r="K66" s="8">
        <f t="shared" si="14"/>
        <v>0</v>
      </c>
      <c r="L66" s="8">
        <f t="shared" si="14"/>
        <v>0</v>
      </c>
      <c r="M66" s="8">
        <f t="shared" si="14"/>
        <v>0</v>
      </c>
      <c r="N66" s="8">
        <f t="shared" si="14"/>
        <v>0</v>
      </c>
      <c r="O66" s="8">
        <f t="shared" si="14"/>
        <v>0</v>
      </c>
      <c r="P66" s="8">
        <f t="shared" si="14"/>
        <v>0</v>
      </c>
      <c r="Q66" s="1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>
      <c r="A67" s="3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"/>
      <c r="O67" s="8"/>
      <c r="P67" s="8"/>
      <c r="Q67" s="15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2.75">
      <c r="A68" s="37" t="s">
        <v>10</v>
      </c>
      <c r="B68" s="8">
        <f aca="true" t="shared" si="15" ref="B68:P68">B69+B70+B71+B72</f>
        <v>99.99998650397842</v>
      </c>
      <c r="C68" s="8">
        <f t="shared" si="15"/>
        <v>100</v>
      </c>
      <c r="D68" s="8">
        <f t="shared" si="15"/>
        <v>100</v>
      </c>
      <c r="E68" s="8">
        <f t="shared" si="15"/>
        <v>99.99970515390966</v>
      </c>
      <c r="F68" s="8">
        <f t="shared" si="15"/>
        <v>100</v>
      </c>
      <c r="G68" s="8">
        <f t="shared" si="15"/>
        <v>100</v>
      </c>
      <c r="H68" s="8">
        <f t="shared" si="15"/>
        <v>100</v>
      </c>
      <c r="I68" s="8">
        <f t="shared" si="15"/>
        <v>99.99999999999999</v>
      </c>
      <c r="J68" s="8">
        <f t="shared" si="15"/>
        <v>100</v>
      </c>
      <c r="K68" s="8">
        <f t="shared" si="15"/>
        <v>99.99968937346628</v>
      </c>
      <c r="L68" s="8">
        <f t="shared" si="15"/>
        <v>100</v>
      </c>
      <c r="M68" s="8">
        <f t="shared" si="15"/>
        <v>100.00000000000001</v>
      </c>
      <c r="N68" s="8">
        <f t="shared" si="15"/>
        <v>100</v>
      </c>
      <c r="O68" s="8">
        <f t="shared" si="15"/>
        <v>99.99999999999999</v>
      </c>
      <c r="P68" s="8">
        <f t="shared" si="15"/>
        <v>100</v>
      </c>
      <c r="Q68" s="15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2.75">
      <c r="A69" s="36" t="s">
        <v>6</v>
      </c>
      <c r="B69" s="8">
        <f>B30/B29*100</f>
        <v>88.27637045013685</v>
      </c>
      <c r="C69" s="8">
        <f aca="true" t="shared" si="16" ref="C69:P69">C30/C29*100</f>
        <v>94.00634568570857</v>
      </c>
      <c r="D69" s="8">
        <f t="shared" si="16"/>
        <v>83.33646647204955</v>
      </c>
      <c r="E69" s="8">
        <f t="shared" si="16"/>
        <v>83.7604670362071</v>
      </c>
      <c r="F69" s="8">
        <f t="shared" si="16"/>
        <v>88.43846476123692</v>
      </c>
      <c r="G69" s="8">
        <f t="shared" si="16"/>
        <v>82.27069766674094</v>
      </c>
      <c r="H69" s="8">
        <f t="shared" si="16"/>
        <v>88.2317767576368</v>
      </c>
      <c r="I69" s="8">
        <f t="shared" si="16"/>
        <v>85.04424118286079</v>
      </c>
      <c r="J69" s="8">
        <f t="shared" si="16"/>
        <v>84.80710412093477</v>
      </c>
      <c r="K69" s="8">
        <f t="shared" si="16"/>
        <v>87.38452458609014</v>
      </c>
      <c r="L69" s="8">
        <f t="shared" si="16"/>
        <v>82.78401253526584</v>
      </c>
      <c r="M69" s="8">
        <f t="shared" si="16"/>
        <v>87.55879871200513</v>
      </c>
      <c r="N69" s="8">
        <f t="shared" si="16"/>
        <v>82.39400391789455</v>
      </c>
      <c r="O69" s="8">
        <f t="shared" si="16"/>
        <v>81.94081750928987</v>
      </c>
      <c r="P69" s="8">
        <f t="shared" si="16"/>
        <v>86.3146975771596</v>
      </c>
      <c r="Q69" s="15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2.75">
      <c r="A70" s="36" t="s">
        <v>7</v>
      </c>
      <c r="B70" s="8">
        <f>B31/B29*100</f>
        <v>6.6256558560384775</v>
      </c>
      <c r="C70" s="8">
        <f aca="true" t="shared" si="17" ref="C70:P70">C31/C29*100</f>
        <v>2.741954490569449</v>
      </c>
      <c r="D70" s="8">
        <f t="shared" si="17"/>
        <v>8.096082230131888</v>
      </c>
      <c r="E70" s="8">
        <f t="shared" si="17"/>
        <v>8.370090812595825</v>
      </c>
      <c r="F70" s="8">
        <f t="shared" si="17"/>
        <v>7.215039801275899</v>
      </c>
      <c r="G70" s="8">
        <f t="shared" si="17"/>
        <v>11.75625820189665</v>
      </c>
      <c r="H70" s="8">
        <f t="shared" si="17"/>
        <v>8.198726363940281</v>
      </c>
      <c r="I70" s="8">
        <f t="shared" si="17"/>
        <v>8.276045078738525</v>
      </c>
      <c r="J70" s="8">
        <f t="shared" si="17"/>
        <v>9.049850392367189</v>
      </c>
      <c r="K70" s="8">
        <f t="shared" si="17"/>
        <v>7.846115615195851</v>
      </c>
      <c r="L70" s="8">
        <f t="shared" si="17"/>
        <v>9.940699191125299</v>
      </c>
      <c r="M70" s="8">
        <f t="shared" si="17"/>
        <v>7.053178282544177</v>
      </c>
      <c r="N70" s="8">
        <f t="shared" si="17"/>
        <v>11.33872753598501</v>
      </c>
      <c r="O70" s="8">
        <f t="shared" si="17"/>
        <v>10.571711042170934</v>
      </c>
      <c r="P70" s="8">
        <f t="shared" si="17"/>
        <v>9.056961035325886</v>
      </c>
      <c r="Q70" s="1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2.75">
      <c r="A71" s="36" t="s">
        <v>31</v>
      </c>
      <c r="B71" s="8">
        <f>B32/A29:B29*100</f>
        <v>5.097960197803091</v>
      </c>
      <c r="C71" s="8">
        <f aca="true" t="shared" si="18" ref="C71:P71">C32/B29:C29*100</f>
        <v>3.2516998237219847</v>
      </c>
      <c r="D71" s="8">
        <f t="shared" si="18"/>
        <v>8.567451297818558</v>
      </c>
      <c r="E71" s="8">
        <f t="shared" si="18"/>
        <v>7.869147305106734</v>
      </c>
      <c r="F71" s="8">
        <f t="shared" si="18"/>
        <v>4.346495437487186</v>
      </c>
      <c r="G71" s="8">
        <f t="shared" si="18"/>
        <v>5.973044131362402</v>
      </c>
      <c r="H71" s="8">
        <f t="shared" si="18"/>
        <v>3.569496878422931</v>
      </c>
      <c r="I71" s="8">
        <f t="shared" si="18"/>
        <v>6.679713738400683</v>
      </c>
      <c r="J71" s="8">
        <f t="shared" si="18"/>
        <v>6.143045486698038</v>
      </c>
      <c r="K71" s="8">
        <f t="shared" si="18"/>
        <v>4.769049172180288</v>
      </c>
      <c r="L71" s="8">
        <f t="shared" si="18"/>
        <v>7.275288273608849</v>
      </c>
      <c r="M71" s="8">
        <f t="shared" si="18"/>
        <v>5.388023005450701</v>
      </c>
      <c r="N71" s="8">
        <f t="shared" si="18"/>
        <v>6.267268546120433</v>
      </c>
      <c r="O71" s="8">
        <f t="shared" si="18"/>
        <v>7.487471448539187</v>
      </c>
      <c r="P71" s="8">
        <f t="shared" si="18"/>
        <v>4.62834138751451</v>
      </c>
      <c r="Q71" s="1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2.75">
      <c r="A72" s="36" t="s">
        <v>32</v>
      </c>
      <c r="B72" s="8">
        <f>B33/B29*100</f>
        <v>0</v>
      </c>
      <c r="C72" s="8">
        <f aca="true" t="shared" si="19" ref="C72:P72">C33/C29*100</f>
        <v>0</v>
      </c>
      <c r="D72" s="8">
        <f t="shared" si="19"/>
        <v>0</v>
      </c>
      <c r="E72" s="8">
        <f t="shared" si="19"/>
        <v>0</v>
      </c>
      <c r="F72" s="8">
        <f t="shared" si="19"/>
        <v>0</v>
      </c>
      <c r="G72" s="8">
        <f t="shared" si="19"/>
        <v>0</v>
      </c>
      <c r="H72" s="8">
        <f t="shared" si="19"/>
        <v>0</v>
      </c>
      <c r="I72" s="8">
        <f t="shared" si="19"/>
        <v>0</v>
      </c>
      <c r="J72" s="8">
        <f t="shared" si="19"/>
        <v>0</v>
      </c>
      <c r="K72" s="8">
        <f t="shared" si="19"/>
        <v>0</v>
      </c>
      <c r="L72" s="8">
        <f t="shared" si="19"/>
        <v>0</v>
      </c>
      <c r="M72" s="8">
        <f t="shared" si="19"/>
        <v>0</v>
      </c>
      <c r="N72" s="8">
        <f t="shared" si="19"/>
        <v>0</v>
      </c>
      <c r="O72" s="8">
        <f t="shared" si="19"/>
        <v>0</v>
      </c>
      <c r="P72" s="8">
        <f t="shared" si="19"/>
        <v>0</v>
      </c>
      <c r="Q72" s="1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2.75">
      <c r="A73" s="3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5"/>
      <c r="O73" s="8"/>
      <c r="P73" s="8"/>
      <c r="Q73" s="1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2.75">
      <c r="A74" s="37" t="s">
        <v>11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2.75">
      <c r="A75" s="37" t="s">
        <v>12</v>
      </c>
      <c r="B75" s="8">
        <f aca="true" t="shared" si="20" ref="B75:P75">B76+B77+B78+B79</f>
        <v>100</v>
      </c>
      <c r="C75" s="8">
        <f t="shared" si="20"/>
        <v>100</v>
      </c>
      <c r="D75" s="8">
        <f t="shared" si="20"/>
        <v>99.99999999999999</v>
      </c>
      <c r="E75" s="8">
        <f t="shared" si="20"/>
        <v>100</v>
      </c>
      <c r="F75" s="8">
        <f t="shared" si="20"/>
        <v>100</v>
      </c>
      <c r="G75" s="8">
        <f t="shared" si="20"/>
        <v>100</v>
      </c>
      <c r="H75" s="8">
        <f t="shared" si="20"/>
        <v>100</v>
      </c>
      <c r="I75" s="8">
        <f t="shared" si="20"/>
        <v>100</v>
      </c>
      <c r="J75" s="8">
        <f t="shared" si="20"/>
        <v>100</v>
      </c>
      <c r="K75" s="8">
        <f t="shared" si="20"/>
        <v>100</v>
      </c>
      <c r="L75" s="8">
        <f t="shared" si="20"/>
        <v>100</v>
      </c>
      <c r="M75" s="8">
        <f t="shared" si="20"/>
        <v>100</v>
      </c>
      <c r="N75" s="8">
        <f t="shared" si="20"/>
        <v>100</v>
      </c>
      <c r="O75" s="8">
        <f t="shared" si="20"/>
        <v>100</v>
      </c>
      <c r="P75" s="8">
        <f t="shared" si="20"/>
        <v>100</v>
      </c>
      <c r="Q75" s="1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2.75">
      <c r="A76" s="36" t="s">
        <v>6</v>
      </c>
      <c r="B76" s="8">
        <f>B37/B36*100</f>
        <v>98.11870694223636</v>
      </c>
      <c r="C76" s="8">
        <f aca="true" t="shared" si="21" ref="C76:P76">C37/C36*100</f>
        <v>100</v>
      </c>
      <c r="D76" s="8">
        <f t="shared" si="21"/>
        <v>99.1578947368421</v>
      </c>
      <c r="E76" s="8">
        <f t="shared" si="21"/>
        <v>100</v>
      </c>
      <c r="F76" s="8">
        <f t="shared" si="21"/>
        <v>99.27536231884058</v>
      </c>
      <c r="G76" s="8">
        <f t="shared" si="21"/>
        <v>100</v>
      </c>
      <c r="H76" s="8">
        <f t="shared" si="21"/>
        <v>100</v>
      </c>
      <c r="I76" s="8">
        <f t="shared" si="21"/>
        <v>99.28057553956835</v>
      </c>
      <c r="J76" s="8">
        <f t="shared" si="21"/>
        <v>100</v>
      </c>
      <c r="K76" s="8">
        <f t="shared" si="21"/>
        <v>100</v>
      </c>
      <c r="L76" s="8">
        <f t="shared" si="21"/>
        <v>100</v>
      </c>
      <c r="M76" s="8">
        <f t="shared" si="21"/>
        <v>98.11320754716981</v>
      </c>
      <c r="N76" s="8">
        <f t="shared" si="21"/>
        <v>100</v>
      </c>
      <c r="O76" s="8">
        <f t="shared" si="21"/>
        <v>64.93506493506493</v>
      </c>
      <c r="P76" s="8">
        <f t="shared" si="21"/>
        <v>94.89559164733178</v>
      </c>
      <c r="Q76" s="1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2.75">
      <c r="A77" s="36" t="s">
        <v>7</v>
      </c>
      <c r="B77" s="8">
        <f>B38/B36*100</f>
        <v>1.8812930577636462</v>
      </c>
      <c r="C77" s="8">
        <f aca="true" t="shared" si="22" ref="C77:P77">C38/C36*100</f>
        <v>0</v>
      </c>
      <c r="D77" s="8">
        <f t="shared" si="22"/>
        <v>0.8421052631578947</v>
      </c>
      <c r="E77" s="8">
        <f t="shared" si="22"/>
        <v>0</v>
      </c>
      <c r="F77" s="8">
        <f t="shared" si="22"/>
        <v>0.7246376811594203</v>
      </c>
      <c r="G77" s="8">
        <f t="shared" si="22"/>
        <v>0</v>
      </c>
      <c r="H77" s="8">
        <f t="shared" si="22"/>
        <v>0</v>
      </c>
      <c r="I77" s="8">
        <f t="shared" si="22"/>
        <v>0.7194244604316548</v>
      </c>
      <c r="J77" s="8">
        <f t="shared" si="22"/>
        <v>0</v>
      </c>
      <c r="K77" s="8">
        <f t="shared" si="22"/>
        <v>0</v>
      </c>
      <c r="L77" s="8">
        <f t="shared" si="22"/>
        <v>0</v>
      </c>
      <c r="M77" s="8">
        <f t="shared" si="22"/>
        <v>1.8867924528301887</v>
      </c>
      <c r="N77" s="8">
        <f t="shared" si="22"/>
        <v>0</v>
      </c>
      <c r="O77" s="8">
        <f t="shared" si="22"/>
        <v>35.064935064935064</v>
      </c>
      <c r="P77" s="8">
        <f t="shared" si="22"/>
        <v>5.104408352668213</v>
      </c>
      <c r="Q77" s="1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2.75">
      <c r="A78" s="36" t="s">
        <v>31</v>
      </c>
      <c r="B78" s="8">
        <f>B39/A36:B36*100</f>
        <v>0</v>
      </c>
      <c r="C78" s="8">
        <f aca="true" t="shared" si="23" ref="C78:P78">C39/B36:C36*100</f>
        <v>0</v>
      </c>
      <c r="D78" s="8">
        <f t="shared" si="23"/>
        <v>0</v>
      </c>
      <c r="E78" s="8">
        <f t="shared" si="23"/>
        <v>0</v>
      </c>
      <c r="F78" s="8">
        <f t="shared" si="23"/>
        <v>0</v>
      </c>
      <c r="G78" s="8">
        <f t="shared" si="23"/>
        <v>0</v>
      </c>
      <c r="H78" s="8">
        <f t="shared" si="23"/>
        <v>0</v>
      </c>
      <c r="I78" s="8">
        <f t="shared" si="23"/>
        <v>0</v>
      </c>
      <c r="J78" s="8">
        <f t="shared" si="23"/>
        <v>0</v>
      </c>
      <c r="K78" s="8">
        <f t="shared" si="23"/>
        <v>0</v>
      </c>
      <c r="L78" s="8">
        <f t="shared" si="23"/>
        <v>0</v>
      </c>
      <c r="M78" s="8">
        <f t="shared" si="23"/>
        <v>0</v>
      </c>
      <c r="N78" s="8">
        <f t="shared" si="23"/>
        <v>0</v>
      </c>
      <c r="O78" s="8">
        <f t="shared" si="23"/>
        <v>0</v>
      </c>
      <c r="P78" s="8">
        <f t="shared" si="23"/>
        <v>0</v>
      </c>
      <c r="Q78" s="1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s="23" customFormat="1" ht="12.75">
      <c r="A79" s="33" t="s">
        <v>32</v>
      </c>
      <c r="B79" s="38">
        <f>B40/B36*100</f>
        <v>0</v>
      </c>
      <c r="C79" s="38">
        <f aca="true" t="shared" si="24" ref="C79:P79">C40/C36*100</f>
        <v>0</v>
      </c>
      <c r="D79" s="38">
        <f t="shared" si="24"/>
        <v>0</v>
      </c>
      <c r="E79" s="38">
        <f t="shared" si="24"/>
        <v>0</v>
      </c>
      <c r="F79" s="38">
        <f t="shared" si="24"/>
        <v>0</v>
      </c>
      <c r="G79" s="38">
        <f t="shared" si="24"/>
        <v>0</v>
      </c>
      <c r="H79" s="38">
        <f t="shared" si="24"/>
        <v>0</v>
      </c>
      <c r="I79" s="38">
        <f t="shared" si="24"/>
        <v>0</v>
      </c>
      <c r="J79" s="38">
        <f t="shared" si="24"/>
        <v>0</v>
      </c>
      <c r="K79" s="38">
        <f t="shared" si="24"/>
        <v>0</v>
      </c>
      <c r="L79" s="38">
        <f t="shared" si="24"/>
        <v>0</v>
      </c>
      <c r="M79" s="38">
        <f t="shared" si="24"/>
        <v>0</v>
      </c>
      <c r="N79" s="38">
        <f t="shared" si="24"/>
        <v>0</v>
      </c>
      <c r="O79" s="38">
        <f t="shared" si="24"/>
        <v>0</v>
      </c>
      <c r="P79" s="38">
        <f t="shared" si="24"/>
        <v>0</v>
      </c>
      <c r="Q79" s="22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1:40" s="23" customFormat="1" ht="12.7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2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17" s="23" customFormat="1" ht="15">
      <c r="A81" s="26" t="s">
        <v>37</v>
      </c>
      <c r="B81" s="24"/>
      <c r="C81" s="25"/>
      <c r="D81" s="25"/>
      <c r="E81" s="25"/>
      <c r="F81" s="25"/>
      <c r="G81" s="25"/>
      <c r="H81" s="22"/>
      <c r="I81" s="25"/>
      <c r="J81" s="25"/>
      <c r="K81" s="25"/>
      <c r="L81" s="25"/>
      <c r="M81" s="25"/>
      <c r="N81" s="25"/>
      <c r="O81" s="25"/>
      <c r="P81" s="25"/>
      <c r="Q81" s="25"/>
    </row>
    <row r="82" spans="2:17" s="23" customFormat="1" ht="12.75">
      <c r="B82" s="25"/>
      <c r="C82" s="25"/>
      <c r="D82" s="25"/>
      <c r="E82" s="25"/>
      <c r="F82" s="25"/>
      <c r="G82" s="22"/>
      <c r="H82" s="25"/>
      <c r="I82" s="25"/>
      <c r="J82" s="25"/>
      <c r="K82" s="25"/>
      <c r="L82" s="25"/>
      <c r="M82" s="25"/>
      <c r="N82" s="25"/>
      <c r="O82" s="7" t="s">
        <v>38</v>
      </c>
      <c r="P82" s="3" t="s">
        <v>24</v>
      </c>
      <c r="Q82" s="25"/>
    </row>
    <row r="83" spans="1:17" ht="12.75">
      <c r="A83" s="45" t="s">
        <v>0</v>
      </c>
      <c r="B83" s="41" t="s">
        <v>22</v>
      </c>
      <c r="C83" s="49" t="s">
        <v>25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  <c r="Q83" s="14"/>
    </row>
    <row r="84" spans="1:17" ht="12.75">
      <c r="A84" s="46"/>
      <c r="B84" s="48"/>
      <c r="C84" s="41" t="s">
        <v>23</v>
      </c>
      <c r="D84" s="41" t="s">
        <v>1</v>
      </c>
      <c r="E84" s="41" t="s">
        <v>15</v>
      </c>
      <c r="F84" s="41" t="s">
        <v>3</v>
      </c>
      <c r="G84" s="41" t="s">
        <v>2</v>
      </c>
      <c r="H84" s="41" t="s">
        <v>4</v>
      </c>
      <c r="I84" s="41" t="s">
        <v>5</v>
      </c>
      <c r="J84" s="43" t="s">
        <v>19</v>
      </c>
      <c r="K84" s="41" t="s">
        <v>13</v>
      </c>
      <c r="L84" s="41" t="s">
        <v>16</v>
      </c>
      <c r="M84" s="41" t="s">
        <v>20</v>
      </c>
      <c r="N84" s="41" t="s">
        <v>14</v>
      </c>
      <c r="O84" s="41" t="s">
        <v>17</v>
      </c>
      <c r="P84" s="41" t="s">
        <v>21</v>
      </c>
      <c r="Q84" s="14"/>
    </row>
    <row r="85" spans="1:17" ht="12.75">
      <c r="A85" s="47"/>
      <c r="B85" s="42"/>
      <c r="C85" s="42"/>
      <c r="D85" s="42"/>
      <c r="E85" s="42"/>
      <c r="F85" s="42"/>
      <c r="G85" s="42"/>
      <c r="H85" s="42"/>
      <c r="I85" s="42"/>
      <c r="J85" s="44"/>
      <c r="K85" s="42"/>
      <c r="L85" s="42"/>
      <c r="M85" s="42"/>
      <c r="N85" s="42"/>
      <c r="O85" s="42"/>
      <c r="P85" s="42"/>
      <c r="Q85" s="14"/>
    </row>
    <row r="86" spans="1:17" ht="12.75">
      <c r="A86" s="3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4"/>
    </row>
    <row r="87" spans="1:17" ht="12.75">
      <c r="A87" s="37" t="s">
        <v>18</v>
      </c>
      <c r="B87" s="8">
        <f>SUM(C87:P87)</f>
        <v>99.99999561182793</v>
      </c>
      <c r="C87" s="8">
        <f>C10/B10*100</f>
        <v>23.560859470895274</v>
      </c>
      <c r="D87" s="8">
        <f>D10/B10*100</f>
        <v>9.224986497594493</v>
      </c>
      <c r="E87" s="8">
        <f>E10/B10*100</f>
        <v>5.609698773049532</v>
      </c>
      <c r="F87" s="8">
        <f>F10/B10*100</f>
        <v>5.1009823713085165</v>
      </c>
      <c r="G87" s="8">
        <f>G10/B10*100</f>
        <v>1.8333080867165994</v>
      </c>
      <c r="H87" s="8">
        <f>H10/B10*100</f>
        <v>5.84028843981701</v>
      </c>
      <c r="I87" s="8">
        <f>I10/B10*100</f>
        <v>3.672123329400946</v>
      </c>
      <c r="J87" s="8">
        <f>J10/B10*100</f>
        <v>4.349033979020676</v>
      </c>
      <c r="K87" s="8">
        <f>K10/B10*100</f>
        <v>4.21369836372084</v>
      </c>
      <c r="L87" s="8">
        <f>L10/B10*100</f>
        <v>3.813883228634473</v>
      </c>
      <c r="M87" s="8">
        <f>M10/B10*100</f>
        <v>11.413736523265298</v>
      </c>
      <c r="N87" s="8">
        <f>N10/B10*100</f>
        <v>4.854862963529199</v>
      </c>
      <c r="O87" s="8">
        <f>O10/B10*100</f>
        <v>5.6325830904772625</v>
      </c>
      <c r="P87" s="8">
        <f>P10/B10*100</f>
        <v>10.879950494397796</v>
      </c>
      <c r="Q87" s="14"/>
    </row>
    <row r="88" spans="1:17" ht="12.75">
      <c r="A88" s="36" t="s">
        <v>6</v>
      </c>
      <c r="B88" s="8">
        <f>SUM(C88:P88)</f>
        <v>100.00000518321472</v>
      </c>
      <c r="C88" s="8">
        <f>C11/B11*100</f>
        <v>25.86531437285745</v>
      </c>
      <c r="D88" s="8">
        <f>D11/B11*100</f>
        <v>8.961633119000494</v>
      </c>
      <c r="E88" s="8">
        <f>E11/B11*100</f>
        <v>5.208327394233135</v>
      </c>
      <c r="F88" s="8">
        <f>F11/B11*100</f>
        <v>5.222197676820964</v>
      </c>
      <c r="G88" s="8">
        <f>G11/B11*100</f>
        <v>1.8045465708214243</v>
      </c>
      <c r="H88" s="8">
        <f>H11/B11*100</f>
        <v>5.962941258731255</v>
      </c>
      <c r="I88" s="8">
        <f>I11/B11*100</f>
        <v>3.512467652852743</v>
      </c>
      <c r="J88" s="8">
        <f>J11/B11*100</f>
        <v>4.24679959815573</v>
      </c>
      <c r="K88" s="8">
        <f>K11/B11*100</f>
        <v>4.255740643545866</v>
      </c>
      <c r="L88" s="8">
        <f>L11/B11*100</f>
        <v>3.5949740647485107</v>
      </c>
      <c r="M88" s="8">
        <f>M11/B11*100</f>
        <v>11.245186478070906</v>
      </c>
      <c r="N88" s="8">
        <f>N11/B11*100</f>
        <v>4.506338708776209</v>
      </c>
      <c r="O88" s="8">
        <f>O11/B11*100</f>
        <v>5.00040273578366</v>
      </c>
      <c r="P88" s="8">
        <f>P11/B11*100</f>
        <v>10.613134908816368</v>
      </c>
      <c r="Q88" s="14"/>
    </row>
    <row r="89" spans="1:17" ht="12.75">
      <c r="A89" s="36" t="s">
        <v>7</v>
      </c>
      <c r="B89" s="8">
        <f>SUM(C89:P89)</f>
        <v>100.00012032268137</v>
      </c>
      <c r="C89" s="8">
        <f>C12/B12*100</f>
        <v>11.3464288528977</v>
      </c>
      <c r="D89" s="8">
        <f>D12/B12*100</f>
        <v>10.747342222371957</v>
      </c>
      <c r="E89" s="8">
        <f>E12/B12*100</f>
        <v>6.267187343016502</v>
      </c>
      <c r="F89" s="8">
        <f>F12/B12*100</f>
        <v>4.897253454313779</v>
      </c>
      <c r="G89" s="8">
        <f>G12/B12*100</f>
        <v>2.516248074085081</v>
      </c>
      <c r="H89" s="8">
        <f>H12/B12*100</f>
        <v>6.592239066729154</v>
      </c>
      <c r="I89" s="8">
        <f>I12/B12*100</f>
        <v>4.289563752070302</v>
      </c>
      <c r="J89" s="8">
        <f>J12/B12*100</f>
        <v>4.81850225935915</v>
      </c>
      <c r="K89" s="8">
        <f>K12/B12*100</f>
        <v>4.622316127390436</v>
      </c>
      <c r="L89" s="8">
        <f>L12/B12*100</f>
        <v>4.68229698405183</v>
      </c>
      <c r="M89" s="8">
        <f>M12/B12*100</f>
        <v>11.6513265274814</v>
      </c>
      <c r="N89" s="8">
        <f>N12/B12*100</f>
        <v>7.141873075213106</v>
      </c>
      <c r="O89" s="8">
        <f>O12/B12*100</f>
        <v>7.289388682568913</v>
      </c>
      <c r="P89" s="8">
        <f>P12/B12*100</f>
        <v>13.138153901132055</v>
      </c>
      <c r="Q89" s="14"/>
    </row>
    <row r="90" spans="1:17" ht="12.75">
      <c r="A90" s="36" t="s">
        <v>31</v>
      </c>
      <c r="B90" s="8">
        <f>SUM(C90:P90)</f>
        <v>100.00000000000001</v>
      </c>
      <c r="C90" s="8">
        <f>C13/B13*100</f>
        <v>10.383960193946509</v>
      </c>
      <c r="D90" s="8">
        <f>D13/B13*100</f>
        <v>10.616165809100476</v>
      </c>
      <c r="E90" s="8">
        <f>E13/B13*100</f>
        <v>9.237496106724036</v>
      </c>
      <c r="F90" s="8">
        <f>F13/B13*100</f>
        <v>4.010115153693716</v>
      </c>
      <c r="G90" s="8">
        <f>G13/B13*100</f>
        <v>1.5167821330952185</v>
      </c>
      <c r="H90" s="8">
        <f>H13/B13*100</f>
        <v>3.8676935278616735</v>
      </c>
      <c r="I90" s="8">
        <f>I13/B13*100</f>
        <v>4.792479527232204</v>
      </c>
      <c r="J90" s="8">
        <f>J13/B13*100</f>
        <v>4.999266345895274</v>
      </c>
      <c r="K90" s="8">
        <f>K13/B13*100</f>
        <v>3.4007731459688024</v>
      </c>
      <c r="L90" s="8">
        <f>L13/B13*100</f>
        <v>5.330310714786376</v>
      </c>
      <c r="M90" s="8">
        <f>M13/B13*100</f>
        <v>12.972150053810392</v>
      </c>
      <c r="N90" s="8">
        <f>N13/B13*100</f>
        <v>6.449119587800942</v>
      </c>
      <c r="O90" s="8">
        <f>O13/B13*100</f>
        <v>10.783297123366802</v>
      </c>
      <c r="P90" s="8">
        <f>P13/B13*100</f>
        <v>11.640390576717582</v>
      </c>
      <c r="Q90" s="14"/>
    </row>
    <row r="91" spans="1:17" ht="12.75">
      <c r="A91" s="36" t="s">
        <v>32</v>
      </c>
      <c r="B91" s="27" t="s">
        <v>36</v>
      </c>
      <c r="C91" s="27" t="s">
        <v>36</v>
      </c>
      <c r="D91" s="27" t="s">
        <v>36</v>
      </c>
      <c r="E91" s="27" t="s">
        <v>36</v>
      </c>
      <c r="F91" s="27" t="s">
        <v>36</v>
      </c>
      <c r="G91" s="27" t="s">
        <v>36</v>
      </c>
      <c r="H91" s="27" t="s">
        <v>36</v>
      </c>
      <c r="I91" s="27" t="s">
        <v>36</v>
      </c>
      <c r="J91" s="27" t="s">
        <v>36</v>
      </c>
      <c r="K91" s="27" t="s">
        <v>36</v>
      </c>
      <c r="L91" s="27" t="s">
        <v>36</v>
      </c>
      <c r="M91" s="27" t="s">
        <v>36</v>
      </c>
      <c r="N91" s="27" t="s">
        <v>36</v>
      </c>
      <c r="O91" s="27" t="s">
        <v>36</v>
      </c>
      <c r="P91" s="27" t="s">
        <v>36</v>
      </c>
      <c r="Q91" s="14"/>
    </row>
    <row r="92" spans="1:17" ht="12.75">
      <c r="A92" s="3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4"/>
    </row>
    <row r="93" spans="1:17" ht="12.75">
      <c r="A93" s="36" t="s">
        <v>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"/>
    </row>
    <row r="94" spans="1:17" ht="12.75">
      <c r="A94" s="37" t="s">
        <v>9</v>
      </c>
      <c r="B94" s="8">
        <f>SUM(C94:P94)</f>
        <v>99.99999999999999</v>
      </c>
      <c r="C94" s="8">
        <f>C17/B17*100</f>
        <v>18.67154729118246</v>
      </c>
      <c r="D94" s="8">
        <f>D17/B17*100</f>
        <v>9.486455711551264</v>
      </c>
      <c r="E94" s="8">
        <f>E17/B17*100</f>
        <v>6.109725318655681</v>
      </c>
      <c r="F94" s="8">
        <f>F17/B17*100</f>
        <v>5.35936309282109</v>
      </c>
      <c r="G94" s="8">
        <f>G17/B17*100</f>
        <v>1.9210215183425594</v>
      </c>
      <c r="H94" s="8">
        <f>H17/B17*100</f>
        <v>6.2542208377086395</v>
      </c>
      <c r="I94" s="8">
        <f>I17/B17*100</f>
        <v>3.8800590161108524</v>
      </c>
      <c r="J94" s="8">
        <f>J17/B17*100</f>
        <v>4.4620561579194895</v>
      </c>
      <c r="K94" s="8">
        <f>K17/B17*100</f>
        <v>4.147362008218036</v>
      </c>
      <c r="L94" s="8">
        <f>L17/B17*100</f>
        <v>4.099736638463954</v>
      </c>
      <c r="M94" s="8">
        <f>M17/B17*100</f>
        <v>11.595268539632311</v>
      </c>
      <c r="N94" s="8">
        <f>N17/B17*100</f>
        <v>5.3044102283528405</v>
      </c>
      <c r="O94" s="8">
        <f>O17/B17*100</f>
        <v>6.476822766171413</v>
      </c>
      <c r="P94" s="8">
        <f>P17/B17*100</f>
        <v>12.23195087486941</v>
      </c>
      <c r="Q94" s="3"/>
    </row>
    <row r="95" spans="1:17" ht="12.75">
      <c r="A95" s="36" t="s">
        <v>6</v>
      </c>
      <c r="B95" s="8">
        <f>SUM(C95:P95)</f>
        <v>99.99999999999999</v>
      </c>
      <c r="C95" s="8">
        <f>C18/B18*100</f>
        <v>20.75629585792203</v>
      </c>
      <c r="D95" s="8">
        <f>D18/B18*100</f>
        <v>9.351503085737574</v>
      </c>
      <c r="E95" s="8">
        <f>E18/B18*100</f>
        <v>5.645256847288893</v>
      </c>
      <c r="F95" s="8">
        <f>F18/B18*100</f>
        <v>5.561462989250721</v>
      </c>
      <c r="G95" s="8">
        <f>G18/B18*100</f>
        <v>1.941618536762915</v>
      </c>
      <c r="H95" s="8">
        <f>H18/B18*100</f>
        <v>6.472431650623185</v>
      </c>
      <c r="I95" s="8">
        <f>I18/B18*100</f>
        <v>3.710198626107934</v>
      </c>
      <c r="J95" s="8">
        <f>J18/B18*100</f>
        <v>4.394844499057947</v>
      </c>
      <c r="K95" s="8">
        <f>K18/B18*100</f>
        <v>4.234521725051991</v>
      </c>
      <c r="L95" s="8">
        <f>L18/B18*100</f>
        <v>3.8884934251464345</v>
      </c>
      <c r="M95" s="8">
        <f>M18/B18*100</f>
        <v>11.395154777687507</v>
      </c>
      <c r="N95" s="8">
        <f>N18/B18*100</f>
        <v>4.937001937398877</v>
      </c>
      <c r="O95" s="8">
        <f>O18/B18*100</f>
        <v>5.705044809790129</v>
      </c>
      <c r="P95" s="8">
        <f>P18/B18*100</f>
        <v>12.00617123217386</v>
      </c>
      <c r="Q95" s="3"/>
    </row>
    <row r="96" spans="1:17" ht="12.75">
      <c r="A96" s="36" t="s">
        <v>7</v>
      </c>
      <c r="B96" s="8">
        <f>SUM(C96:P96)</f>
        <v>100.00000000000001</v>
      </c>
      <c r="C96" s="8">
        <f>C19/B19*100</f>
        <v>10.30995497713806</v>
      </c>
      <c r="D96" s="8">
        <f>D19/B19*100</f>
        <v>10.823800953033565</v>
      </c>
      <c r="E96" s="8">
        <f>E19/B19*100</f>
        <v>6.4266674144188825</v>
      </c>
      <c r="F96" s="8">
        <f>F19/B19*100</f>
        <v>4.848063175715344</v>
      </c>
      <c r="G96" s="8">
        <f>G19/B19*100</f>
        <v>2.3458681140345496</v>
      </c>
      <c r="H96" s="8">
        <f>H19/B19*100</f>
        <v>6.807845790125815</v>
      </c>
      <c r="I96" s="8">
        <f>I19/B19*100</f>
        <v>4.379432841627833</v>
      </c>
      <c r="J96" s="8">
        <f>J19/B19*100</f>
        <v>4.470302261307854</v>
      </c>
      <c r="K96" s="8">
        <f>K19/B19*100</f>
        <v>4.376365889179616</v>
      </c>
      <c r="L96" s="8">
        <f>L19/B19*100</f>
        <v>4.581150685507686</v>
      </c>
      <c r="M96" s="8">
        <f>M19/B19*100</f>
        <v>11.60482230077515</v>
      </c>
      <c r="N96" s="8">
        <f>N19/B19*100</f>
        <v>7.296805637584364</v>
      </c>
      <c r="O96" s="8">
        <f>O19/B19*100</f>
        <v>7.6893755509560995</v>
      </c>
      <c r="P96" s="8">
        <f>P19/B19*100</f>
        <v>14.039544408595178</v>
      </c>
      <c r="Q96" s="3"/>
    </row>
    <row r="97" spans="1:17" ht="12.75">
      <c r="A97" s="36" t="s">
        <v>31</v>
      </c>
      <c r="B97" s="8">
        <f>SUM(C97:P97)</f>
        <v>99.9999312974949</v>
      </c>
      <c r="C97" s="8">
        <f>C20/B20*100</f>
        <v>7.543122844888293</v>
      </c>
      <c r="D97" s="8">
        <f>D20/B20*100</f>
        <v>9.58262541127037</v>
      </c>
      <c r="E97" s="8">
        <f>E20/B20*100</f>
        <v>9.801168079991701</v>
      </c>
      <c r="F97" s="8">
        <f>F20/B20*100</f>
        <v>4.045821822801124</v>
      </c>
      <c r="G97" s="8">
        <f>G20/B20*100</f>
        <v>1.4131418273904521</v>
      </c>
      <c r="H97" s="8">
        <f>H20/B20*100</f>
        <v>3.969149827110146</v>
      </c>
      <c r="I97" s="8">
        <f>I20/B20*100</f>
        <v>4.929404740885067</v>
      </c>
      <c r="J97" s="8">
        <f>J20/B20*100</f>
        <v>5.025794355539586</v>
      </c>
      <c r="K97" s="8">
        <f>K20/B20*100</f>
        <v>3.228468119633046</v>
      </c>
      <c r="L97" s="8">
        <f>L20/B20*100</f>
        <v>5.514200464291529</v>
      </c>
      <c r="M97" s="8">
        <f>M20/B20*100</f>
        <v>13.285278221099775</v>
      </c>
      <c r="N97" s="8">
        <f>N20/B20*100</f>
        <v>6.8589145966029355</v>
      </c>
      <c r="O97" s="8">
        <f>O20/B20*100</f>
        <v>12.072816411104798</v>
      </c>
      <c r="P97" s="8">
        <f>P20/B20*100</f>
        <v>12.730024574886073</v>
      </c>
      <c r="Q97" s="3"/>
    </row>
    <row r="98" spans="1:17" ht="12.75">
      <c r="A98" s="36" t="s">
        <v>32</v>
      </c>
      <c r="B98" s="27" t="s">
        <v>36</v>
      </c>
      <c r="C98" s="27" t="s">
        <v>36</v>
      </c>
      <c r="D98" s="27" t="s">
        <v>36</v>
      </c>
      <c r="E98" s="27" t="s">
        <v>36</v>
      </c>
      <c r="F98" s="27" t="s">
        <v>36</v>
      </c>
      <c r="G98" s="27" t="s">
        <v>36</v>
      </c>
      <c r="H98" s="27" t="s">
        <v>36</v>
      </c>
      <c r="I98" s="27" t="s">
        <v>36</v>
      </c>
      <c r="J98" s="27" t="s">
        <v>36</v>
      </c>
      <c r="K98" s="27" t="s">
        <v>36</v>
      </c>
      <c r="L98" s="27" t="s">
        <v>36</v>
      </c>
      <c r="M98" s="27" t="s">
        <v>36</v>
      </c>
      <c r="N98" s="27" t="s">
        <v>36</v>
      </c>
      <c r="O98" s="27" t="s">
        <v>36</v>
      </c>
      <c r="P98" s="27" t="s">
        <v>36</v>
      </c>
      <c r="Q98" s="14"/>
    </row>
    <row r="99" spans="1:17" ht="12.75">
      <c r="A99" s="3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"/>
    </row>
    <row r="100" spans="1:17" ht="12.75">
      <c r="A100" s="37" t="s">
        <v>33</v>
      </c>
      <c r="B100" s="8">
        <f>SUM(C100:P100)</f>
        <v>99.99930467352104</v>
      </c>
      <c r="C100" s="8">
        <f>C23/B23*100</f>
        <v>23.263769782038327</v>
      </c>
      <c r="D100" s="8">
        <f>D23/B23*100</f>
        <v>9.27194682143089</v>
      </c>
      <c r="E100" s="8">
        <f>E23/B23*100</f>
        <v>6.051426346383839</v>
      </c>
      <c r="F100" s="8">
        <f>F23/B23*100</f>
        <v>5.763329408601652</v>
      </c>
      <c r="G100" s="8">
        <f>G23/B23*100</f>
        <v>2.2007083059065664</v>
      </c>
      <c r="H100" s="8">
        <f>H23/B23*100</f>
        <v>6.52656610700611</v>
      </c>
      <c r="I100" s="8">
        <f>I23/B23*100</f>
        <v>3.6344715055208923</v>
      </c>
      <c r="J100" s="8">
        <f>J23/B23*100</f>
        <v>5.347060623197946</v>
      </c>
      <c r="K100" s="8">
        <f>K23/B23*100</f>
        <v>4.289469048700666</v>
      </c>
      <c r="L100" s="8">
        <f>L23/B23*100</f>
        <v>3.7902246368078027</v>
      </c>
      <c r="M100" s="8">
        <f>M23/B23*100</f>
        <v>9.914196712496407</v>
      </c>
      <c r="N100" s="8">
        <f>N23/B23*100</f>
        <v>4.650343491280606</v>
      </c>
      <c r="O100" s="8">
        <f>O23/B23*100</f>
        <v>5.168129942612388</v>
      </c>
      <c r="P100" s="8">
        <f>P23/B23*100</f>
        <v>10.12766194153695</v>
      </c>
      <c r="Q100" s="3"/>
    </row>
    <row r="101" spans="1:17" ht="12.75">
      <c r="A101" s="36" t="s">
        <v>6</v>
      </c>
      <c r="B101" s="8">
        <f>SUM(C101:P101)</f>
        <v>99.9995018158811</v>
      </c>
      <c r="C101" s="8">
        <f>C24/B24*100</f>
        <v>24.25484110417528</v>
      </c>
      <c r="D101" s="8">
        <f>D24/B24*100</f>
        <v>9.216904383522062</v>
      </c>
      <c r="E101" s="8">
        <f>E24/B24*100</f>
        <v>5.894763586726382</v>
      </c>
      <c r="F101" s="8">
        <f>F24/B24*100</f>
        <v>5.7475501795953745</v>
      </c>
      <c r="G101" s="8">
        <f>G24/B24*100</f>
        <v>2.163364536265313</v>
      </c>
      <c r="H101" s="8">
        <f>H24/B24*100</f>
        <v>6.5854958675627335</v>
      </c>
      <c r="I101" s="8">
        <f>I24/B24*100</f>
        <v>3.566749199169029</v>
      </c>
      <c r="J101" s="8">
        <f>J24/B24*100</f>
        <v>5.29146261875464</v>
      </c>
      <c r="K101" s="8">
        <f>K24/B24*100</f>
        <v>4.2039266872250645</v>
      </c>
      <c r="L101" s="8">
        <f>L24/B24*100</f>
        <v>3.6511914073203173</v>
      </c>
      <c r="M101" s="8">
        <f>M24/B24*100</f>
        <v>9.896925705802351</v>
      </c>
      <c r="N101" s="8">
        <f>N24/B24*100</f>
        <v>4.4602424163922505</v>
      </c>
      <c r="O101" s="8">
        <f>O24/B24*100</f>
        <v>4.962661100289445</v>
      </c>
      <c r="P101" s="8">
        <f>P24/B24*100</f>
        <v>10.103423023080872</v>
      </c>
      <c r="Q101" s="3"/>
    </row>
    <row r="102" spans="1:17" ht="12.75">
      <c r="A102" s="36" t="s">
        <v>7</v>
      </c>
      <c r="B102" s="8">
        <f>SUM(C102:P102)</f>
        <v>100</v>
      </c>
      <c r="C102" s="8">
        <f>C25/B25*100</f>
        <v>9.998666399946655</v>
      </c>
      <c r="D102" s="8">
        <f>D25/B25*100</f>
        <v>10.008668400346735</v>
      </c>
      <c r="E102" s="8">
        <f>E25/B25*100</f>
        <v>8.148296325931852</v>
      </c>
      <c r="F102" s="8">
        <f>F25/B25*100</f>
        <v>5.974528238981129</v>
      </c>
      <c r="G102" s="8">
        <f>G25/B25*100</f>
        <v>2.7005401080216043</v>
      </c>
      <c r="H102" s="8">
        <f>H25/B25*100</f>
        <v>5.737814229512569</v>
      </c>
      <c r="I102" s="8">
        <f>I25/B25*100</f>
        <v>4.540908181636327</v>
      </c>
      <c r="J102" s="8">
        <f>J25/B25*100</f>
        <v>6.09121824364873</v>
      </c>
      <c r="K102" s="8">
        <f>K25/B25*100</f>
        <v>5.434420217376808</v>
      </c>
      <c r="L102" s="8">
        <f>L25/B25*100</f>
        <v>5.651130226045209</v>
      </c>
      <c r="M102" s="8">
        <f>M25/B25*100</f>
        <v>10.145362405814497</v>
      </c>
      <c r="N102" s="8">
        <f>N25/B25*100</f>
        <v>7.194772287790892</v>
      </c>
      <c r="O102" s="8">
        <f>O25/B25*100</f>
        <v>7.921584316863372</v>
      </c>
      <c r="P102" s="8">
        <f>P25/B25*100</f>
        <v>10.452090418083616</v>
      </c>
      <c r="Q102" s="3"/>
    </row>
    <row r="103" spans="1:17" ht="12.75">
      <c r="A103" s="36" t="s">
        <v>31</v>
      </c>
      <c r="B103" s="27" t="s">
        <v>36</v>
      </c>
      <c r="C103" s="27" t="s">
        <v>36</v>
      </c>
      <c r="D103" s="27" t="s">
        <v>36</v>
      </c>
      <c r="E103" s="27" t="s">
        <v>36</v>
      </c>
      <c r="F103" s="27" t="s">
        <v>36</v>
      </c>
      <c r="G103" s="27" t="s">
        <v>36</v>
      </c>
      <c r="H103" s="27" t="s">
        <v>36</v>
      </c>
      <c r="I103" s="27" t="s">
        <v>36</v>
      </c>
      <c r="J103" s="27" t="s">
        <v>36</v>
      </c>
      <c r="K103" s="27" t="s">
        <v>36</v>
      </c>
      <c r="L103" s="27" t="s">
        <v>36</v>
      </c>
      <c r="M103" s="27" t="s">
        <v>36</v>
      </c>
      <c r="N103" s="27" t="s">
        <v>36</v>
      </c>
      <c r="O103" s="27" t="s">
        <v>36</v>
      </c>
      <c r="P103" s="27" t="s">
        <v>36</v>
      </c>
      <c r="Q103" s="3"/>
    </row>
    <row r="104" spans="1:17" ht="12.75">
      <c r="A104" s="36" t="s">
        <v>32</v>
      </c>
      <c r="B104" s="27" t="s">
        <v>36</v>
      </c>
      <c r="C104" s="27" t="s">
        <v>36</v>
      </c>
      <c r="D104" s="27" t="s">
        <v>36</v>
      </c>
      <c r="E104" s="27" t="s">
        <v>36</v>
      </c>
      <c r="F104" s="27" t="s">
        <v>36</v>
      </c>
      <c r="G104" s="27" t="s">
        <v>36</v>
      </c>
      <c r="H104" s="27" t="s">
        <v>36</v>
      </c>
      <c r="I104" s="27" t="s">
        <v>36</v>
      </c>
      <c r="J104" s="27" t="s">
        <v>36</v>
      </c>
      <c r="K104" s="27" t="s">
        <v>36</v>
      </c>
      <c r="L104" s="27" t="s">
        <v>36</v>
      </c>
      <c r="M104" s="27" t="s">
        <v>36</v>
      </c>
      <c r="N104" s="27" t="s">
        <v>36</v>
      </c>
      <c r="O104" s="27" t="s">
        <v>36</v>
      </c>
      <c r="P104" s="27" t="s">
        <v>36</v>
      </c>
      <c r="Q104" s="14"/>
    </row>
    <row r="105" spans="1:17" ht="12.75">
      <c r="A105" s="3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"/>
    </row>
    <row r="106" spans="1:17" ht="12.75">
      <c r="A106" s="37" t="s">
        <v>10</v>
      </c>
      <c r="B106" s="8">
        <f>SUM(C106:P106)</f>
        <v>100.00001349602155</v>
      </c>
      <c r="C106" s="8">
        <f>C29/B29*100</f>
        <v>33.44184584547244</v>
      </c>
      <c r="D106" s="8">
        <f>D29/B29*100</f>
        <v>8.686808759079954</v>
      </c>
      <c r="E106" s="8">
        <f>E29/B29*100</f>
        <v>4.577310677471941</v>
      </c>
      <c r="F106" s="8">
        <f>F29/B29*100</f>
        <v>4.542045573095735</v>
      </c>
      <c r="G106" s="8">
        <f>G29/B29*100</f>
        <v>1.6351914700824917</v>
      </c>
      <c r="H106" s="8">
        <f>H29/B29*100</f>
        <v>4.965496746041718</v>
      </c>
      <c r="I106" s="8">
        <f>I29/B29*100</f>
        <v>3.254943491482863</v>
      </c>
      <c r="J106" s="8">
        <f>J29/B29*100</f>
        <v>4.063935512769868</v>
      </c>
      <c r="K106" s="8">
        <f>K29/B29*100</f>
        <v>4.344774225729868</v>
      </c>
      <c r="L106" s="8">
        <f>L29/B29*100</f>
        <v>3.238545825268898</v>
      </c>
      <c r="M106" s="8">
        <f>M29/B29*100</f>
        <v>11.132166404326501</v>
      </c>
      <c r="N106" s="8">
        <f>N29/B29*100</f>
        <v>3.9614197328840417</v>
      </c>
      <c r="O106" s="8">
        <f>O29/B29*100</f>
        <v>3.958788008676862</v>
      </c>
      <c r="P106" s="8">
        <f>P29/B29*100</f>
        <v>8.19674122363839</v>
      </c>
      <c r="Q106" s="3"/>
    </row>
    <row r="107" spans="1:17" ht="12.75">
      <c r="A107" s="36" t="s">
        <v>6</v>
      </c>
      <c r="B107" s="8">
        <f>SUM(C107:P107)</f>
        <v>100.00001528837389</v>
      </c>
      <c r="C107" s="8">
        <f>C30/B30*100</f>
        <v>35.61253940196162</v>
      </c>
      <c r="D107" s="8">
        <f>D30/B30*100</f>
        <v>8.200699045607971</v>
      </c>
      <c r="E107" s="8">
        <f>E30/B30*100</f>
        <v>4.343151832816128</v>
      </c>
      <c r="F107" s="8">
        <f>F30/B30*100</f>
        <v>4.550385740961742</v>
      </c>
      <c r="G107" s="8">
        <f>G30/B30*100</f>
        <v>1.5239451098454375</v>
      </c>
      <c r="H107" s="8">
        <f>H30/B30*100</f>
        <v>4.962988375637792</v>
      </c>
      <c r="I107" s="8">
        <f>I30/B30*100</f>
        <v>3.1357677928388643</v>
      </c>
      <c r="J107" s="8">
        <f>J30/B30*100</f>
        <v>3.9042226182930286</v>
      </c>
      <c r="K107" s="8">
        <f>K30/B30*100</f>
        <v>4.300879478996679</v>
      </c>
      <c r="L107" s="8">
        <f>L30/B30*100</f>
        <v>3.037050762599378</v>
      </c>
      <c r="M107" s="8">
        <f>M30/B30*100</f>
        <v>11.041676413005025</v>
      </c>
      <c r="N107" s="8">
        <f>N30/B30*100</f>
        <v>3.697447361364261</v>
      </c>
      <c r="O107" s="8">
        <f>O30/B30*100</f>
        <v>3.674667684260833</v>
      </c>
      <c r="P107" s="8">
        <f>P30/B30*100</f>
        <v>8.014593670185132</v>
      </c>
      <c r="Q107" s="3"/>
    </row>
    <row r="108" spans="1:17" ht="12.75">
      <c r="A108" s="36" t="s">
        <v>7</v>
      </c>
      <c r="B108" s="8">
        <f>SUM(C108:P108)</f>
        <v>100.00000000000001</v>
      </c>
      <c r="C108" s="8">
        <f>C31/B31*100</f>
        <v>13.839538512305117</v>
      </c>
      <c r="D108" s="8">
        <f>D31/B31*100</f>
        <v>10.614665107733423</v>
      </c>
      <c r="E108" s="8">
        <f>E31/B31*100</f>
        <v>5.782447335079664</v>
      </c>
      <c r="F108" s="8">
        <f>F31/B31*100</f>
        <v>4.946082365450346</v>
      </c>
      <c r="G108" s="8">
        <f>G31/B31*100</f>
        <v>2.9014083359473983</v>
      </c>
      <c r="H108" s="8">
        <f>H31/B31*100</f>
        <v>6.14441045028456</v>
      </c>
      <c r="I108" s="8">
        <f>I31/B31*100</f>
        <v>4.065719628300342</v>
      </c>
      <c r="J108" s="8">
        <f>J31/B31*100</f>
        <v>5.550847975491614</v>
      </c>
      <c r="K108" s="8">
        <f>K31/B31*100</f>
        <v>5.145090786134185</v>
      </c>
      <c r="L108" s="8">
        <f>L31/B31*100</f>
        <v>4.858901603881581</v>
      </c>
      <c r="M108" s="8">
        <f>M31/B31*100</f>
        <v>11.85047277230748</v>
      </c>
      <c r="N108" s="8">
        <f>N31/B31*100</f>
        <v>6.779322678812223</v>
      </c>
      <c r="O108" s="8">
        <f>O31/B31*100</f>
        <v>6.316531346372425</v>
      </c>
      <c r="P108" s="8">
        <f>P31/B31*100</f>
        <v>11.204561101899644</v>
      </c>
      <c r="Q108" s="3"/>
    </row>
    <row r="109" spans="1:17" ht="12.75">
      <c r="A109" s="36" t="s">
        <v>31</v>
      </c>
      <c r="B109" s="8">
        <f>SUM(C109:P109)</f>
        <v>99.99973526624277</v>
      </c>
      <c r="C109" s="8">
        <f>C32/B32*100</f>
        <v>21.330657757493288</v>
      </c>
      <c r="D109" s="8">
        <f>D32/B32*100</f>
        <v>14.598743044120527</v>
      </c>
      <c r="E109" s="8">
        <f>E32/B32*100</f>
        <v>7.065479247520769</v>
      </c>
      <c r="F109" s="8">
        <f>F32/B32*100</f>
        <v>3.872525401204009</v>
      </c>
      <c r="G109" s="8">
        <f>G32/B32*100</f>
        <v>1.9158782012929598</v>
      </c>
      <c r="H109" s="8">
        <f>H32/B32*100</f>
        <v>3.476748434099826</v>
      </c>
      <c r="I109" s="8">
        <f>I32/B32*100</f>
        <v>4.264860829463808</v>
      </c>
      <c r="J109" s="8">
        <f>J32/B32*100</f>
        <v>4.89704504180146</v>
      </c>
      <c r="K109" s="8">
        <f>K32/B32*100</f>
        <v>4.064457375217743</v>
      </c>
      <c r="L109" s="8">
        <f>L32/B32*100</f>
        <v>4.621721934250724</v>
      </c>
      <c r="M109" s="8">
        <f>M32/B32*100</f>
        <v>11.765562373920547</v>
      </c>
      <c r="N109" s="8">
        <f>N32/B32*100</f>
        <v>4.870042198560907</v>
      </c>
      <c r="O109" s="8">
        <f>O32/B32*100</f>
        <v>5.8143475107084805</v>
      </c>
      <c r="P109" s="8">
        <f>P32/B32*100</f>
        <v>7.441665916587688</v>
      </c>
      <c r="Q109" s="3"/>
    </row>
    <row r="110" spans="1:17" ht="12.75">
      <c r="A110" s="36" t="s">
        <v>32</v>
      </c>
      <c r="B110" s="27" t="s">
        <v>36</v>
      </c>
      <c r="C110" s="27" t="s">
        <v>36</v>
      </c>
      <c r="D110" s="27" t="s">
        <v>36</v>
      </c>
      <c r="E110" s="27" t="s">
        <v>36</v>
      </c>
      <c r="F110" s="27" t="s">
        <v>36</v>
      </c>
      <c r="G110" s="27" t="s">
        <v>36</v>
      </c>
      <c r="H110" s="27" t="s">
        <v>36</v>
      </c>
      <c r="I110" s="27" t="s">
        <v>36</v>
      </c>
      <c r="J110" s="27" t="s">
        <v>36</v>
      </c>
      <c r="K110" s="27" t="s">
        <v>36</v>
      </c>
      <c r="L110" s="27" t="s">
        <v>36</v>
      </c>
      <c r="M110" s="27" t="s">
        <v>36</v>
      </c>
      <c r="N110" s="27" t="s">
        <v>36</v>
      </c>
      <c r="O110" s="27" t="s">
        <v>36</v>
      </c>
      <c r="P110" s="27" t="s">
        <v>36</v>
      </c>
      <c r="Q110" s="14"/>
    </row>
    <row r="111" spans="1:17" ht="12.75">
      <c r="A111" s="3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"/>
    </row>
    <row r="112" spans="1:17" ht="12.75">
      <c r="A112" s="37" t="s">
        <v>11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"/>
    </row>
    <row r="113" spans="1:17" ht="12.75">
      <c r="A113" s="37" t="s">
        <v>12</v>
      </c>
      <c r="B113" s="8">
        <f>SUM(C113:P113)</f>
        <v>99.99999999999999</v>
      </c>
      <c r="C113" s="8">
        <f>C36/B36*100</f>
        <v>17.885532591414943</v>
      </c>
      <c r="D113" s="8">
        <f>D36/B36*100</f>
        <v>25.172231054583992</v>
      </c>
      <c r="E113" s="8">
        <f>E36/B36*100</f>
        <v>2.1197668256491786</v>
      </c>
      <c r="F113" s="8">
        <f>F36/B36*100</f>
        <v>3.6565977742448332</v>
      </c>
      <c r="G113" s="8">
        <f>G36/B36*100</f>
        <v>1.4573396926338102</v>
      </c>
      <c r="H113" s="8">
        <f>H36/B36*100</f>
        <v>5.88235294117647</v>
      </c>
      <c r="I113" s="8">
        <f>I36/B36*100</f>
        <v>3.683094859565448</v>
      </c>
      <c r="J113" s="8">
        <f>J36/B36*100</f>
        <v>2.437731849496555</v>
      </c>
      <c r="K113" s="8">
        <f>K36/B36*100</f>
        <v>0.8744038155802861</v>
      </c>
      <c r="L113" s="8">
        <f>L36/B36*100</f>
        <v>4.213036565977743</v>
      </c>
      <c r="M113" s="8">
        <f>M36/B36*100</f>
        <v>16.85214626391097</v>
      </c>
      <c r="N113" s="8">
        <f>N36/B36*100</f>
        <v>2.305246422893482</v>
      </c>
      <c r="O113" s="8">
        <f>O36/B36*100</f>
        <v>2.0402755696873345</v>
      </c>
      <c r="P113" s="8">
        <f>P36/B36*100</f>
        <v>11.42024377318495</v>
      </c>
      <c r="Q113" s="3"/>
    </row>
    <row r="114" spans="1:17" ht="12.75">
      <c r="A114" s="36" t="s">
        <v>6</v>
      </c>
      <c r="B114" s="8">
        <f>SUM(C114:P114)</f>
        <v>99.99999999999997</v>
      </c>
      <c r="C114" s="8">
        <f>C37/B37*100</f>
        <v>18.228463408047528</v>
      </c>
      <c r="D114" s="8">
        <f>D37/B37*100</f>
        <v>25.438833378341887</v>
      </c>
      <c r="E114" s="8">
        <f>E37/B37*100</f>
        <v>2.160410477990818</v>
      </c>
      <c r="F114" s="8">
        <f>F37/B37*100</f>
        <v>3.6997029435592763</v>
      </c>
      <c r="G114" s="8">
        <f>G37/B37*100</f>
        <v>1.4852822036186877</v>
      </c>
      <c r="H114" s="8">
        <f>H37/B37*100</f>
        <v>5.995139076424521</v>
      </c>
      <c r="I114" s="8">
        <f>I37/B37*100</f>
        <v>3.7267080745341614</v>
      </c>
      <c r="J114" s="8">
        <f>J37/B37*100</f>
        <v>2.484472049689441</v>
      </c>
      <c r="K114" s="8">
        <f>K37/B37*100</f>
        <v>0.8911693221712126</v>
      </c>
      <c r="L114" s="8">
        <f>L37/B37*100</f>
        <v>4.293815825006751</v>
      </c>
      <c r="M114" s="8">
        <f>M37/B37*100</f>
        <v>16.851201728328384</v>
      </c>
      <c r="N114" s="8">
        <f>N37/B37*100</f>
        <v>2.349446394815015</v>
      </c>
      <c r="O114" s="8">
        <f>O37/B37*100</f>
        <v>1.3502565487442613</v>
      </c>
      <c r="P114" s="8">
        <f>P37/B37*100</f>
        <v>11.045098568728058</v>
      </c>
      <c r="Q114" s="3"/>
    </row>
    <row r="115" spans="1:17" ht="12.75">
      <c r="A115" s="36" t="s">
        <v>7</v>
      </c>
      <c r="B115" s="8">
        <f>SUM(C115:P115)</f>
        <v>99.99999999999999</v>
      </c>
      <c r="C115" s="8">
        <f>C38/B38*100</f>
        <v>0</v>
      </c>
      <c r="D115" s="8">
        <f>D38/B38*100</f>
        <v>11.267605633802818</v>
      </c>
      <c r="E115" s="8">
        <f>E38/B38*100</f>
        <v>0</v>
      </c>
      <c r="F115" s="8">
        <f>F38/B38*100</f>
        <v>1.4084507042253522</v>
      </c>
      <c r="G115" s="8">
        <f>G38/B38*100</f>
        <v>0</v>
      </c>
      <c r="H115" s="8">
        <f>H38/B38*100</f>
        <v>0</v>
      </c>
      <c r="I115" s="8">
        <f>I38/B38*100</f>
        <v>1.4084507042253522</v>
      </c>
      <c r="J115" s="8">
        <f>J38/B38*100</f>
        <v>0</v>
      </c>
      <c r="K115" s="8">
        <f>K38/B38*100</f>
        <v>0</v>
      </c>
      <c r="L115" s="8">
        <f>L38/B38*100</f>
        <v>0</v>
      </c>
      <c r="M115" s="8">
        <f>M38/B38*100</f>
        <v>16.901408450704224</v>
      </c>
      <c r="N115" s="8">
        <f>N38/B38*100</f>
        <v>0</v>
      </c>
      <c r="O115" s="8">
        <f>O38/B38*100</f>
        <v>38.028169014084504</v>
      </c>
      <c r="P115" s="8">
        <f>P38/B38*100</f>
        <v>30.985915492957744</v>
      </c>
      <c r="Q115" s="3"/>
    </row>
    <row r="116" spans="1:17" ht="12.75">
      <c r="A116" s="36" t="s">
        <v>31</v>
      </c>
      <c r="B116" s="27" t="s">
        <v>36</v>
      </c>
      <c r="C116" s="27" t="s">
        <v>36</v>
      </c>
      <c r="D116" s="27" t="s">
        <v>36</v>
      </c>
      <c r="E116" s="27" t="s">
        <v>36</v>
      </c>
      <c r="F116" s="27" t="s">
        <v>36</v>
      </c>
      <c r="G116" s="27" t="s">
        <v>36</v>
      </c>
      <c r="H116" s="27" t="s">
        <v>36</v>
      </c>
      <c r="I116" s="27" t="s">
        <v>36</v>
      </c>
      <c r="J116" s="27" t="s">
        <v>36</v>
      </c>
      <c r="K116" s="27" t="s">
        <v>36</v>
      </c>
      <c r="L116" s="27" t="s">
        <v>36</v>
      </c>
      <c r="M116" s="27" t="s">
        <v>36</v>
      </c>
      <c r="N116" s="27" t="s">
        <v>36</v>
      </c>
      <c r="O116" s="27" t="s">
        <v>36</v>
      </c>
      <c r="P116" s="27" t="s">
        <v>36</v>
      </c>
      <c r="Q116" s="3"/>
    </row>
    <row r="117" spans="1:17" ht="12.75">
      <c r="A117" s="39" t="s">
        <v>32</v>
      </c>
      <c r="B117" s="40" t="s">
        <v>36</v>
      </c>
      <c r="C117" s="40" t="s">
        <v>36</v>
      </c>
      <c r="D117" s="40" t="s">
        <v>36</v>
      </c>
      <c r="E117" s="40" t="s">
        <v>36</v>
      </c>
      <c r="F117" s="40" t="s">
        <v>36</v>
      </c>
      <c r="G117" s="40" t="s">
        <v>36</v>
      </c>
      <c r="H117" s="40" t="s">
        <v>36</v>
      </c>
      <c r="I117" s="40" t="s">
        <v>36</v>
      </c>
      <c r="J117" s="40" t="s">
        <v>36</v>
      </c>
      <c r="K117" s="40" t="s">
        <v>36</v>
      </c>
      <c r="L117" s="40" t="s">
        <v>36</v>
      </c>
      <c r="M117" s="40" t="s">
        <v>36</v>
      </c>
      <c r="N117" s="40" t="s">
        <v>36</v>
      </c>
      <c r="O117" s="40" t="s">
        <v>36</v>
      </c>
      <c r="P117" s="40" t="s">
        <v>36</v>
      </c>
      <c r="Q117" s="14"/>
    </row>
    <row r="118" ht="6.75" customHeight="1">
      <c r="A118" s="2"/>
    </row>
    <row r="119" ht="12.75">
      <c r="A119" s="28" t="s">
        <v>34</v>
      </c>
    </row>
  </sheetData>
  <mergeCells count="51">
    <mergeCell ref="A6:A8"/>
    <mergeCell ref="B6:B8"/>
    <mergeCell ref="C6:P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45:A47"/>
    <mergeCell ref="B45:B47"/>
    <mergeCell ref="C45:P4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83:A85"/>
    <mergeCell ref="B83:B85"/>
    <mergeCell ref="C83:P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P84:P85"/>
    <mergeCell ref="L84:L85"/>
    <mergeCell ref="M84:M85"/>
    <mergeCell ref="N84:N85"/>
    <mergeCell ref="O84:O85"/>
  </mergeCells>
  <printOptions/>
  <pageMargins left="0.47" right="0.57" top="1" bottom="0.72" header="0.4921259845" footer="0.4921259845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Hochmaulova</dc:creator>
  <cp:keywords/>
  <dc:description/>
  <cp:lastModifiedBy>system service</cp:lastModifiedBy>
  <cp:lastPrinted>2011-08-05T13:12:45Z</cp:lastPrinted>
  <dcterms:created xsi:type="dcterms:W3CDTF">2001-09-06T10:09:43Z</dcterms:created>
  <dcterms:modified xsi:type="dcterms:W3CDTF">2011-08-05T13:13:38Z</dcterms:modified>
  <cp:category/>
  <cp:version/>
  <cp:contentType/>
  <cp:contentStatus/>
</cp:coreProperties>
</file>