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240" windowWidth="11970" windowHeight="618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J8" i="1"/>
  <c r="K8"/>
  <c r="L8"/>
  <c r="M8"/>
  <c r="N8"/>
  <c r="O8"/>
  <c r="P8"/>
  <c r="Q8"/>
  <c r="J9"/>
  <c r="K9"/>
  <c r="L9"/>
  <c r="M9"/>
  <c r="N9"/>
  <c r="O9"/>
  <c r="P9"/>
  <c r="Q9"/>
  <c r="J10"/>
  <c r="K10"/>
  <c r="L10"/>
  <c r="M10"/>
  <c r="N10"/>
  <c r="O10"/>
  <c r="P10"/>
  <c r="Q10"/>
  <c r="J11"/>
  <c r="K11"/>
  <c r="L11"/>
  <c r="M11"/>
  <c r="N11"/>
  <c r="O11"/>
  <c r="P11"/>
  <c r="Q11"/>
  <c r="J12"/>
  <c r="K12"/>
  <c r="L12"/>
  <c r="M12"/>
  <c r="N12"/>
  <c r="O12"/>
  <c r="P12"/>
  <c r="Q12"/>
  <c r="J13"/>
  <c r="K13"/>
  <c r="L13"/>
  <c r="M13"/>
  <c r="N13"/>
  <c r="O13"/>
  <c r="P13"/>
  <c r="Q13"/>
  <c r="J14"/>
  <c r="K14"/>
  <c r="L14"/>
  <c r="M14"/>
  <c r="N14"/>
  <c r="O14"/>
  <c r="P14"/>
  <c r="Q14"/>
  <c r="J15"/>
  <c r="K15"/>
  <c r="L15"/>
  <c r="M15"/>
  <c r="N15"/>
  <c r="O15"/>
  <c r="P15"/>
  <c r="Q15"/>
  <c r="J16"/>
  <c r="K16"/>
  <c r="L16"/>
  <c r="M16"/>
  <c r="N16"/>
  <c r="O16"/>
  <c r="P16"/>
  <c r="Q16"/>
  <c r="J17"/>
  <c r="K17"/>
  <c r="L17"/>
  <c r="M17"/>
  <c r="N17"/>
  <c r="O17"/>
  <c r="P17"/>
  <c r="Q17"/>
  <c r="J18"/>
  <c r="L18"/>
  <c r="N18"/>
  <c r="P18"/>
  <c r="J19"/>
  <c r="L19"/>
  <c r="N19"/>
  <c r="P19"/>
  <c r="J20"/>
  <c r="K20"/>
  <c r="L20"/>
  <c r="M20"/>
  <c r="N20"/>
  <c r="O20"/>
  <c r="P20"/>
  <c r="Q20"/>
</calcChain>
</file>

<file path=xl/sharedStrings.xml><?xml version="1.0" encoding="utf-8"?>
<sst xmlns="http://schemas.openxmlformats.org/spreadsheetml/2006/main" count="54" uniqueCount="39">
  <si>
    <t>index (%)</t>
  </si>
  <si>
    <t>x</t>
  </si>
  <si>
    <t>Tab. č. 1  Informace o odhadech výnosů a sklizní vybraných zemědělských plodin v ČR</t>
  </si>
  <si>
    <r>
      <t xml:space="preserve">Plodina
</t>
    </r>
    <r>
      <rPr>
        <i/>
        <sz val="8"/>
        <rFont val="Arial"/>
        <family val="2"/>
      </rPr>
      <t>Crops</t>
    </r>
  </si>
  <si>
    <r>
      <t xml:space="preserve">Osevní plocha (ha)
</t>
    </r>
    <r>
      <rPr>
        <i/>
        <sz val="8"/>
        <rFont val="Arial CE"/>
        <family val="2"/>
        <charset val="238"/>
      </rPr>
      <t>Sowing area (ha)</t>
    </r>
  </si>
  <si>
    <r>
      <t xml:space="preserve">Výnos (t/ha)
</t>
    </r>
    <r>
      <rPr>
        <i/>
        <sz val="8"/>
        <rFont val="Arial CE"/>
        <family val="2"/>
        <charset val="238"/>
      </rPr>
      <t>Yield (t/ha)</t>
    </r>
  </si>
  <si>
    <r>
      <t xml:space="preserve">Hektarový výnos
</t>
    </r>
    <r>
      <rPr>
        <i/>
        <sz val="8"/>
        <rFont val="Arial"/>
        <family val="2"/>
      </rPr>
      <t>Yield</t>
    </r>
  </si>
  <si>
    <r>
      <t xml:space="preserve">   Pšenice ozimá
  </t>
    </r>
    <r>
      <rPr>
        <i/>
        <sz val="8"/>
        <rFont val="Arial CE"/>
        <family val="2"/>
        <charset val="238"/>
      </rPr>
      <t>Winter wheat</t>
    </r>
  </si>
  <si>
    <r>
      <t xml:space="preserve">  Žito
  </t>
    </r>
    <r>
      <rPr>
        <i/>
        <sz val="8"/>
        <rFont val="Arial CE"/>
        <family val="2"/>
        <charset val="238"/>
      </rPr>
      <t>Rye</t>
    </r>
  </si>
  <si>
    <r>
      <t xml:space="preserve">   Ječmen ozimý
   </t>
    </r>
    <r>
      <rPr>
        <i/>
        <sz val="8"/>
        <rFont val="Arial CE"/>
        <family val="2"/>
        <charset val="238"/>
      </rPr>
      <t>Winter barley</t>
    </r>
  </si>
  <si>
    <r>
      <t xml:space="preserve">   Ječmen jarní
 </t>
    </r>
    <r>
      <rPr>
        <i/>
        <sz val="8"/>
        <rFont val="Arial CE"/>
        <family val="2"/>
        <charset val="238"/>
      </rPr>
      <t xml:space="preserve">  Spring barley</t>
    </r>
  </si>
  <si>
    <r>
      <t xml:space="preserve">  Oves
</t>
    </r>
    <r>
      <rPr>
        <i/>
        <sz val="8"/>
        <rFont val="Arial CE"/>
        <family val="2"/>
        <charset val="238"/>
      </rPr>
      <t xml:space="preserve">  Oats</t>
    </r>
  </si>
  <si>
    <r>
      <t xml:space="preserve">odhad
</t>
    </r>
    <r>
      <rPr>
        <i/>
        <sz val="8"/>
        <rFont val="Arial CE"/>
        <family val="2"/>
        <charset val="238"/>
      </rPr>
      <t>Estimate</t>
    </r>
  </si>
  <si>
    <r>
      <t xml:space="preserve">   Pšenice jarní
   </t>
    </r>
    <r>
      <rPr>
        <i/>
        <sz val="8"/>
        <rFont val="Arial CE"/>
        <family val="2"/>
        <charset val="238"/>
      </rPr>
      <t>Spring wheat</t>
    </r>
  </si>
  <si>
    <r>
      <t xml:space="preserve">Brambory celkem
</t>
    </r>
    <r>
      <rPr>
        <i/>
        <sz val="8"/>
        <rFont val="Arial CE"/>
        <family val="2"/>
        <charset val="238"/>
      </rPr>
      <t>Potatoes, total</t>
    </r>
  </si>
  <si>
    <r>
      <t xml:space="preserve">Řepka
</t>
    </r>
    <r>
      <rPr>
        <i/>
        <sz val="8"/>
        <rFont val="Arial CE"/>
        <family val="2"/>
        <charset val="238"/>
      </rPr>
      <t xml:space="preserve">Rape </t>
    </r>
  </si>
  <si>
    <r>
      <t xml:space="preserve">Cukrovka technická 
</t>
    </r>
    <r>
      <rPr>
        <i/>
        <sz val="8"/>
        <rFont val="Arial CE"/>
        <family val="2"/>
        <charset val="238"/>
      </rPr>
      <t>Industr. sugar beet</t>
    </r>
  </si>
  <si>
    <r>
      <t xml:space="preserve">  Tritikale
  </t>
    </r>
    <r>
      <rPr>
        <i/>
        <sz val="8"/>
        <rFont val="Arial CE"/>
        <family val="2"/>
        <charset val="238"/>
      </rPr>
      <t>Triticale</t>
    </r>
  </si>
  <si>
    <r>
      <t xml:space="preserve">  Pšenice celkem
  </t>
    </r>
    <r>
      <rPr>
        <i/>
        <sz val="8"/>
        <rFont val="Arial CE"/>
        <family val="2"/>
        <charset val="238"/>
      </rPr>
      <t>Wheat, total</t>
    </r>
  </si>
  <si>
    <r>
      <t xml:space="preserve">  Ječmen celkem
  </t>
    </r>
    <r>
      <rPr>
        <i/>
        <sz val="8"/>
        <rFont val="Arial CE"/>
        <family val="2"/>
        <charset val="238"/>
      </rPr>
      <t>Barley, total</t>
    </r>
  </si>
  <si>
    <r>
      <t xml:space="preserve">rozdíl (t/ha) proti
</t>
    </r>
    <r>
      <rPr>
        <i/>
        <sz val="8"/>
        <rFont val="Arial CE"/>
        <family val="2"/>
        <charset val="238"/>
      </rPr>
      <t>Difference (t/ha)
from</t>
    </r>
  </si>
  <si>
    <r>
      <t xml:space="preserve">rozdíl (t) proti
</t>
    </r>
    <r>
      <rPr>
        <i/>
        <sz val="8"/>
        <rFont val="Arial CE"/>
        <family val="2"/>
        <charset val="238"/>
      </rPr>
      <t>Difference (t)
from</t>
    </r>
  </si>
  <si>
    <r>
      <t xml:space="preserve">Sklizeň (t)
</t>
    </r>
    <r>
      <rPr>
        <i/>
        <sz val="8"/>
        <rFont val="Arial CE"/>
        <family val="2"/>
        <charset val="238"/>
      </rPr>
      <t>Harvest (t)</t>
    </r>
  </si>
  <si>
    <r>
      <t xml:space="preserve">Sklizeň
</t>
    </r>
    <r>
      <rPr>
        <i/>
        <sz val="8"/>
        <rFont val="Arial"/>
        <family val="2"/>
      </rPr>
      <t>Harvest</t>
    </r>
  </si>
  <si>
    <r>
      <t xml:space="preserve">Základní obiloviny </t>
    </r>
    <r>
      <rPr>
        <i/>
        <sz val="8"/>
        <rFont val="Arial CE"/>
        <family val="2"/>
        <charset val="238"/>
      </rPr>
      <t>Main cereals</t>
    </r>
  </si>
  <si>
    <t>podle stavu k 15. srpnu 2015</t>
  </si>
  <si>
    <r>
      <t xml:space="preserve">sklizeň 
</t>
    </r>
    <r>
      <rPr>
        <i/>
        <sz val="8"/>
        <rFont val="Arial CE"/>
        <family val="2"/>
        <charset val="238"/>
      </rPr>
      <t xml:space="preserve">Final
harvest
</t>
    </r>
    <r>
      <rPr>
        <sz val="8"/>
        <rFont val="Arial CE"/>
        <family val="2"/>
        <charset val="238"/>
      </rPr>
      <t>2014</t>
    </r>
  </si>
  <si>
    <r>
      <t xml:space="preserve">červe-nec
</t>
    </r>
    <r>
      <rPr>
        <i/>
        <sz val="8"/>
        <rFont val="Arial CE"/>
        <family val="2"/>
        <charset val="238"/>
      </rPr>
      <t>July</t>
    </r>
    <r>
      <rPr>
        <sz val="8"/>
        <rFont val="Arial CE"/>
        <family val="2"/>
        <charset val="238"/>
      </rPr>
      <t xml:space="preserve">
2015</t>
    </r>
  </si>
  <si>
    <r>
      <t xml:space="preserve">srpen
</t>
    </r>
    <r>
      <rPr>
        <i/>
        <sz val="8"/>
        <rFont val="Arial CE"/>
        <charset val="238"/>
      </rPr>
      <t>August</t>
    </r>
    <r>
      <rPr>
        <sz val="8"/>
        <rFont val="Arial CE"/>
        <family val="2"/>
        <charset val="238"/>
      </rPr>
      <t xml:space="preserve"> 2015</t>
    </r>
  </si>
  <si>
    <r>
      <t xml:space="preserve">sklizeň
</t>
    </r>
    <r>
      <rPr>
        <i/>
        <sz val="8"/>
        <rFont val="Arial CE"/>
        <family val="2"/>
        <charset val="238"/>
      </rPr>
      <t xml:space="preserve">Final
harvest
</t>
    </r>
    <r>
      <rPr>
        <sz val="8"/>
        <rFont val="Arial CE"/>
        <family val="2"/>
        <charset val="238"/>
      </rPr>
      <t>2014</t>
    </r>
  </si>
  <si>
    <r>
      <t xml:space="preserve">červenec
</t>
    </r>
    <r>
      <rPr>
        <i/>
        <sz val="8"/>
        <rFont val="Arial CE"/>
        <family val="2"/>
        <charset val="238"/>
      </rPr>
      <t>July</t>
    </r>
    <r>
      <rPr>
        <sz val="8"/>
        <rFont val="Arial CE"/>
        <family val="2"/>
        <charset val="238"/>
      </rPr>
      <t xml:space="preserve">
2015</t>
    </r>
  </si>
  <si>
    <t>srpen
August
2015</t>
  </si>
  <si>
    <r>
      <t xml:space="preserve">sklizni
</t>
    </r>
    <r>
      <rPr>
        <i/>
        <sz val="8"/>
        <rFont val="Arial"/>
        <family val="2"/>
      </rPr>
      <t xml:space="preserve">Final
harv.
</t>
    </r>
    <r>
      <rPr>
        <sz val="8"/>
        <rFont val="Arial"/>
        <family val="2"/>
      </rPr>
      <t>2014</t>
    </r>
  </si>
  <si>
    <r>
      <t xml:space="preserve">odhadu
červenec
</t>
    </r>
    <r>
      <rPr>
        <i/>
        <sz val="8"/>
        <rFont val="Arial CE"/>
        <family val="2"/>
        <charset val="238"/>
      </rPr>
      <t xml:space="preserve">July
Estimate
</t>
    </r>
    <r>
      <rPr>
        <sz val="8"/>
        <rFont val="Arial CE"/>
        <family val="2"/>
        <charset val="238"/>
      </rPr>
      <t>2015</t>
    </r>
  </si>
  <si>
    <r>
      <t xml:space="preserve">sklizeň
</t>
    </r>
    <r>
      <rPr>
        <i/>
        <sz val="8"/>
        <rFont val="Arial CE"/>
        <family val="2"/>
        <charset val="238"/>
      </rPr>
      <t>Final harvest</t>
    </r>
    <r>
      <rPr>
        <sz val="8"/>
        <rFont val="Arial CE"/>
        <family val="2"/>
        <charset val="238"/>
      </rPr>
      <t xml:space="preserve">
2014=100</t>
    </r>
  </si>
  <si>
    <r>
      <t xml:space="preserve">odhad
červenec
</t>
    </r>
    <r>
      <rPr>
        <i/>
        <sz val="8"/>
        <rFont val="Arial CE"/>
        <family val="2"/>
        <charset val="238"/>
      </rPr>
      <t>July Estimate</t>
    </r>
    <r>
      <rPr>
        <sz val="8"/>
        <rFont val="Arial CE"/>
        <family val="2"/>
        <charset val="238"/>
      </rPr>
      <t xml:space="preserve">
2015=100</t>
    </r>
  </si>
  <si>
    <r>
      <t xml:space="preserve">sklizni
</t>
    </r>
    <r>
      <rPr>
        <i/>
        <sz val="8"/>
        <rFont val="Arial CE"/>
        <family val="2"/>
        <charset val="238"/>
      </rPr>
      <t>Final harvest</t>
    </r>
    <r>
      <rPr>
        <sz val="8"/>
        <rFont val="Arial CE"/>
        <family val="2"/>
        <charset val="238"/>
      </rPr>
      <t xml:space="preserve">
2014</t>
    </r>
  </si>
  <si>
    <r>
      <t xml:space="preserve">odhadu
červenec
</t>
    </r>
    <r>
      <rPr>
        <i/>
        <sz val="8"/>
        <rFont val="Arial CE"/>
        <family val="2"/>
        <charset val="238"/>
      </rPr>
      <t>July Estimate</t>
    </r>
    <r>
      <rPr>
        <sz val="8"/>
        <rFont val="Arial CE"/>
        <family val="2"/>
        <charset val="238"/>
      </rPr>
      <t xml:space="preserve">
2015</t>
    </r>
  </si>
  <si>
    <t>Tab. 1  Information on  yield and production forecast for selected crops in the Czech Republic as at 15 August 2015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</si>
</sst>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i/>
      <sz val="8"/>
      <name val="Arial CE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49" fontId="6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Continuous"/>
    </xf>
    <xf numFmtId="0" fontId="0" fillId="2" borderId="0" xfId="0" applyFill="1"/>
    <xf numFmtId="0" fontId="7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3" fontId="5" fillId="2" borderId="3" xfId="0" applyNumberFormat="1" applyFont="1" applyFill="1" applyBorder="1" applyAlignment="1"/>
    <xf numFmtId="2" fontId="5" fillId="2" borderId="2" xfId="0" applyNumberFormat="1" applyFont="1" applyFill="1" applyBorder="1" applyAlignment="1"/>
    <xf numFmtId="4" fontId="3" fillId="2" borderId="3" xfId="0" applyNumberFormat="1" applyFont="1" applyFill="1" applyBorder="1" applyAlignment="1"/>
    <xf numFmtId="3" fontId="5" fillId="2" borderId="2" xfId="0" applyNumberFormat="1" applyFont="1" applyFill="1" applyBorder="1" applyAlignment="1" applyProtection="1">
      <protection locked="0"/>
    </xf>
    <xf numFmtId="3" fontId="3" fillId="2" borderId="4" xfId="0" applyNumberFormat="1" applyFont="1" applyFill="1" applyBorder="1" applyAlignment="1" applyProtection="1">
      <protection locked="0"/>
    </xf>
    <xf numFmtId="2" fontId="3" fillId="2" borderId="5" xfId="0" applyNumberFormat="1" applyFont="1" applyFill="1" applyBorder="1" applyAlignment="1" applyProtection="1">
      <protection locked="0"/>
    </xf>
    <xf numFmtId="164" fontId="3" fillId="2" borderId="5" xfId="0" applyNumberFormat="1" applyFont="1" applyFill="1" applyBorder="1" applyAlignment="1" applyProtection="1">
      <protection locked="0"/>
    </xf>
    <xf numFmtId="3" fontId="3" fillId="2" borderId="5" xfId="0" applyNumberFormat="1" applyFont="1" applyFill="1" applyBorder="1" applyAlignment="1" applyProtection="1">
      <protection locked="0"/>
    </xf>
    <xf numFmtId="164" fontId="3" fillId="2" borderId="4" xfId="0" applyNumberFormat="1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3" fontId="5" fillId="2" borderId="4" xfId="0" applyNumberFormat="1" applyFont="1" applyFill="1" applyBorder="1" applyAlignment="1"/>
    <xf numFmtId="2" fontId="5" fillId="2" borderId="5" xfId="0" applyNumberFormat="1" applyFont="1" applyFill="1" applyBorder="1" applyAlignment="1"/>
    <xf numFmtId="4" fontId="3" fillId="2" borderId="4" xfId="0" applyNumberFormat="1" applyFont="1" applyFill="1" applyBorder="1" applyAlignment="1"/>
    <xf numFmtId="3" fontId="5" fillId="2" borderId="5" xfId="0" applyNumberFormat="1" applyFont="1" applyFill="1" applyBorder="1" applyAlignment="1" applyProtection="1">
      <protection locked="0"/>
    </xf>
    <xf numFmtId="3" fontId="3" fillId="2" borderId="4" xfId="0" applyNumberFormat="1" applyFont="1" applyFill="1" applyBorder="1" applyAlignment="1"/>
    <xf numFmtId="4" fontId="4" fillId="2" borderId="4" xfId="0" applyNumberFormat="1" applyFont="1" applyFill="1" applyBorder="1" applyAlignment="1"/>
    <xf numFmtId="3" fontId="5" fillId="2" borderId="5" xfId="0" applyNumberFormat="1" applyFont="1" applyFill="1" applyBorder="1" applyAlignment="1"/>
    <xf numFmtId="3" fontId="4" fillId="2" borderId="4" xfId="0" applyNumberFormat="1" applyFont="1" applyFill="1" applyBorder="1" applyAlignment="1"/>
    <xf numFmtId="2" fontId="5" fillId="2" borderId="5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3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3" fontId="5" fillId="2" borderId="7" xfId="0" applyNumberFormat="1" applyFont="1" applyFill="1" applyBorder="1" applyAlignment="1"/>
    <xf numFmtId="2" fontId="5" fillId="2" borderId="6" xfId="0" applyNumberFormat="1" applyFont="1" applyFill="1" applyBorder="1" applyAlignment="1"/>
    <xf numFmtId="2" fontId="5" fillId="2" borderId="7" xfId="0" applyNumberFormat="1" applyFont="1" applyFill="1" applyBorder="1" applyAlignment="1"/>
    <xf numFmtId="4" fontId="4" fillId="2" borderId="7" xfId="0" applyNumberFormat="1" applyFont="1" applyFill="1" applyBorder="1" applyAlignment="1"/>
    <xf numFmtId="3" fontId="5" fillId="2" borderId="6" xfId="0" applyNumberFormat="1" applyFont="1" applyFill="1" applyBorder="1" applyAlignment="1"/>
    <xf numFmtId="2" fontId="3" fillId="2" borderId="7" xfId="0" applyNumberFormat="1" applyFont="1" applyFill="1" applyBorder="1" applyAlignment="1" applyProtection="1">
      <protection locked="0"/>
    </xf>
    <xf numFmtId="164" fontId="3" fillId="2" borderId="7" xfId="0" applyNumberFormat="1" applyFont="1" applyFill="1" applyBorder="1" applyAlignment="1" applyProtection="1">
      <protection locked="0"/>
    </xf>
    <xf numFmtId="3" fontId="3" fillId="2" borderId="7" xfId="0" applyNumberFormat="1" applyFont="1" applyFill="1" applyBorder="1" applyAlignment="1" applyProtection="1">
      <protection locked="0"/>
    </xf>
    <xf numFmtId="49" fontId="3" fillId="2" borderId="5" xfId="0" applyNumberFormat="1" applyFont="1" applyFill="1" applyBorder="1" applyAlignment="1" applyProtection="1">
      <alignment horizontal="left" wrapText="1"/>
      <protection locked="0"/>
    </xf>
    <xf numFmtId="4" fontId="0" fillId="0" borderId="0" xfId="0" applyNumberForma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left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5"/>
  <sheetViews>
    <sheetView showGridLines="0" tabSelected="1" showOutlineSymbols="0" zoomScaleNormal="75" zoomScaleSheetLayoutView="100" workbookViewId="0">
      <selection activeCell="R8" sqref="R8:R20"/>
    </sheetView>
  </sheetViews>
  <sheetFormatPr defaultRowHeight="12.75"/>
  <cols>
    <col min="1" max="1" width="14.42578125" customWidth="1"/>
    <col min="2" max="3" width="7.5703125" customWidth="1"/>
    <col min="4" max="4" width="6.140625" customWidth="1"/>
    <col min="5" max="5" width="5.140625" customWidth="1"/>
    <col min="6" max="6" width="5.85546875" customWidth="1"/>
    <col min="7" max="7" width="7.85546875" bestFit="1" customWidth="1"/>
    <col min="8" max="8" width="7.7109375" customWidth="1"/>
    <col min="9" max="9" width="7.5703125" customWidth="1"/>
    <col min="10" max="10" width="5.42578125" bestFit="1" customWidth="1"/>
    <col min="11" max="11" width="7.28515625" customWidth="1"/>
    <col min="12" max="13" width="7.5703125" customWidth="1"/>
    <col min="14" max="14" width="8.42578125" bestFit="1" customWidth="1"/>
    <col min="15" max="15" width="8.140625" customWidth="1"/>
    <col min="16" max="16" width="7.5703125" customWidth="1"/>
    <col min="17" max="17" width="7.7109375" customWidth="1"/>
    <col min="18" max="18" width="12.28515625" bestFit="1" customWidth="1"/>
  </cols>
  <sheetData>
    <row r="1" spans="1:18" ht="18" customHeight="1">
      <c r="A1" s="4" t="s">
        <v>2</v>
      </c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</row>
    <row r="2" spans="1:18" ht="15" customHeight="1">
      <c r="A2" s="7" t="s">
        <v>25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</row>
    <row r="3" spans="1:18" ht="15" customHeight="1">
      <c r="A3" s="62" t="s">
        <v>38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</row>
    <row r="4" spans="1:18" ht="15" customHeight="1">
      <c r="A4" s="8"/>
      <c r="B4" s="5"/>
      <c r="C4" s="9"/>
      <c r="D4" s="10"/>
      <c r="E4" s="10"/>
      <c r="F4" s="11"/>
      <c r="G4" s="5"/>
      <c r="H4" s="5"/>
      <c r="I4" s="5"/>
      <c r="J4" s="6"/>
      <c r="K4" s="6"/>
      <c r="L4" s="6"/>
      <c r="M4" s="6"/>
      <c r="N4" s="6"/>
      <c r="O4" s="6"/>
      <c r="P4" s="6"/>
      <c r="Q4" s="6"/>
    </row>
    <row r="5" spans="1:18" ht="24.75" customHeight="1">
      <c r="A5" s="59" t="s">
        <v>3</v>
      </c>
      <c r="B5" s="56" t="s">
        <v>4</v>
      </c>
      <c r="C5" s="57"/>
      <c r="D5" s="56" t="s">
        <v>5</v>
      </c>
      <c r="E5" s="57"/>
      <c r="F5" s="57"/>
      <c r="G5" s="56" t="s">
        <v>22</v>
      </c>
      <c r="H5" s="57"/>
      <c r="I5" s="57"/>
      <c r="J5" s="51" t="s">
        <v>6</v>
      </c>
      <c r="K5" s="52"/>
      <c r="L5" s="52"/>
      <c r="M5" s="52"/>
      <c r="N5" s="51" t="s">
        <v>23</v>
      </c>
      <c r="O5" s="52"/>
      <c r="P5" s="52"/>
      <c r="Q5" s="52"/>
    </row>
    <row r="6" spans="1:18" ht="34.5" customHeight="1">
      <c r="A6" s="60"/>
      <c r="B6" s="57">
        <v>2014</v>
      </c>
      <c r="C6" s="57">
        <v>2015</v>
      </c>
      <c r="D6" s="56" t="s">
        <v>26</v>
      </c>
      <c r="E6" s="56" t="s">
        <v>12</v>
      </c>
      <c r="F6" s="57"/>
      <c r="G6" s="56" t="s">
        <v>29</v>
      </c>
      <c r="H6" s="56" t="s">
        <v>12</v>
      </c>
      <c r="I6" s="57"/>
      <c r="J6" s="53" t="s">
        <v>20</v>
      </c>
      <c r="K6" s="54"/>
      <c r="L6" s="55" t="s">
        <v>0</v>
      </c>
      <c r="M6" s="54"/>
      <c r="N6" s="53" t="s">
        <v>21</v>
      </c>
      <c r="O6" s="54"/>
      <c r="P6" s="55" t="s">
        <v>0</v>
      </c>
      <c r="Q6" s="54"/>
      <c r="R6" s="2"/>
    </row>
    <row r="7" spans="1:18" ht="57.75" customHeight="1">
      <c r="A7" s="61"/>
      <c r="B7" s="54"/>
      <c r="C7" s="54"/>
      <c r="D7" s="58"/>
      <c r="E7" s="12" t="s">
        <v>27</v>
      </c>
      <c r="F7" s="12" t="s">
        <v>28</v>
      </c>
      <c r="G7" s="58"/>
      <c r="H7" s="12" t="s">
        <v>30</v>
      </c>
      <c r="I7" s="12" t="s">
        <v>31</v>
      </c>
      <c r="J7" s="13" t="s">
        <v>32</v>
      </c>
      <c r="K7" s="50" t="s">
        <v>33</v>
      </c>
      <c r="L7" s="50" t="s">
        <v>34</v>
      </c>
      <c r="M7" s="50" t="s">
        <v>35</v>
      </c>
      <c r="N7" s="50" t="s">
        <v>36</v>
      </c>
      <c r="O7" s="50" t="s">
        <v>37</v>
      </c>
      <c r="P7" s="50" t="s">
        <v>34</v>
      </c>
      <c r="Q7" s="50" t="s">
        <v>35</v>
      </c>
      <c r="R7" s="1"/>
    </row>
    <row r="8" spans="1:18" ht="24" customHeight="1">
      <c r="A8" s="14" t="s">
        <v>24</v>
      </c>
      <c r="B8" s="15">
        <v>1302383</v>
      </c>
      <c r="C8" s="15">
        <v>1303031</v>
      </c>
      <c r="D8" s="16">
        <v>6.09</v>
      </c>
      <c r="E8" s="17">
        <v>5.83</v>
      </c>
      <c r="F8" s="17">
        <v>5.91</v>
      </c>
      <c r="G8" s="18">
        <v>7934577</v>
      </c>
      <c r="H8" s="19">
        <v>7591974</v>
      </c>
      <c r="I8" s="19">
        <v>7702209</v>
      </c>
      <c r="J8" s="20">
        <f>F8-D8</f>
        <v>-0.17999999999999972</v>
      </c>
      <c r="K8" s="20">
        <f>F8-E8</f>
        <v>8.0000000000000071E-2</v>
      </c>
      <c r="L8" s="21">
        <f>F8/D8*100</f>
        <v>97.044334975369466</v>
      </c>
      <c r="M8" s="21">
        <f>F8/E8*100</f>
        <v>101.37221269296741</v>
      </c>
      <c r="N8" s="22">
        <f>I8-G8</f>
        <v>-232368</v>
      </c>
      <c r="O8" s="22">
        <f>I8-H8</f>
        <v>110235</v>
      </c>
      <c r="P8" s="21">
        <f>I8/G8*100</f>
        <v>97.071450689809922</v>
      </c>
      <c r="Q8" s="23">
        <f>I8/H8*100</f>
        <v>101.45199390830368</v>
      </c>
      <c r="R8" s="49"/>
    </row>
    <row r="9" spans="1:18" ht="24" customHeight="1">
      <c r="A9" s="24" t="s">
        <v>18</v>
      </c>
      <c r="B9" s="25">
        <v>835941</v>
      </c>
      <c r="C9" s="25">
        <v>829820</v>
      </c>
      <c r="D9" s="26">
        <v>6.51</v>
      </c>
      <c r="E9" s="27">
        <v>6.2</v>
      </c>
      <c r="F9" s="27">
        <v>6.3</v>
      </c>
      <c r="G9" s="28">
        <v>5442349</v>
      </c>
      <c r="H9" s="29">
        <v>5148460</v>
      </c>
      <c r="I9" s="29">
        <v>5224227</v>
      </c>
      <c r="J9" s="20">
        <f t="shared" ref="J9:J19" si="0">F9-D9</f>
        <v>-0.20999999999999996</v>
      </c>
      <c r="K9" s="20">
        <f t="shared" ref="K9:K17" si="1">F9-E9</f>
        <v>9.9999999999999645E-2</v>
      </c>
      <c r="L9" s="21">
        <f t="shared" ref="L9:L19" si="2">F9/D9*100</f>
        <v>96.774193548387103</v>
      </c>
      <c r="M9" s="21">
        <f t="shared" ref="M9:M17" si="3">F9/E9*100</f>
        <v>101.61290322580645</v>
      </c>
      <c r="N9" s="22">
        <f t="shared" ref="N9:N19" si="4">I9-G9</f>
        <v>-218122</v>
      </c>
      <c r="O9" s="22">
        <f t="shared" ref="O9:O17" si="5">I9-H9</f>
        <v>75767</v>
      </c>
      <c r="P9" s="21">
        <f t="shared" ref="P9:P19" si="6">I9/G9*100</f>
        <v>95.992135013759679</v>
      </c>
      <c r="Q9" s="23">
        <f t="shared" ref="Q9:Q17" si="7">I9/H9*100</f>
        <v>101.47164394789898</v>
      </c>
      <c r="R9" s="49"/>
    </row>
    <row r="10" spans="1:18" ht="24" customHeight="1">
      <c r="A10" s="24" t="s">
        <v>7</v>
      </c>
      <c r="B10" s="25">
        <v>790690</v>
      </c>
      <c r="C10" s="25">
        <v>778200</v>
      </c>
      <c r="D10" s="26">
        <v>6.61</v>
      </c>
      <c r="E10" s="30">
        <v>6.32</v>
      </c>
      <c r="F10" s="30">
        <v>6.43</v>
      </c>
      <c r="G10" s="31">
        <v>5222695</v>
      </c>
      <c r="H10" s="32">
        <v>4920459</v>
      </c>
      <c r="I10" s="32">
        <v>5001726</v>
      </c>
      <c r="J10" s="20">
        <f t="shared" si="0"/>
        <v>-0.1800000000000006</v>
      </c>
      <c r="K10" s="20">
        <f t="shared" si="1"/>
        <v>0.10999999999999943</v>
      </c>
      <c r="L10" s="21">
        <f t="shared" si="2"/>
        <v>97.276853252647498</v>
      </c>
      <c r="M10" s="21">
        <f t="shared" si="3"/>
        <v>101.74050632911391</v>
      </c>
      <c r="N10" s="22">
        <f t="shared" si="4"/>
        <v>-220969</v>
      </c>
      <c r="O10" s="22">
        <f t="shared" si="5"/>
        <v>81267</v>
      </c>
      <c r="P10" s="21">
        <f t="shared" si="6"/>
        <v>95.76906175834506</v>
      </c>
      <c r="Q10" s="23">
        <f t="shared" si="7"/>
        <v>101.6516142091622</v>
      </c>
      <c r="R10" s="49"/>
    </row>
    <row r="11" spans="1:18" ht="24" customHeight="1">
      <c r="A11" s="24" t="s">
        <v>13</v>
      </c>
      <c r="B11" s="25">
        <v>45251</v>
      </c>
      <c r="C11" s="25">
        <v>51620</v>
      </c>
      <c r="D11" s="26">
        <v>4.8499999999999996</v>
      </c>
      <c r="E11" s="30">
        <v>4.42</v>
      </c>
      <c r="F11" s="30">
        <v>4.3099999999999996</v>
      </c>
      <c r="G11" s="31">
        <v>219653</v>
      </c>
      <c r="H11" s="32">
        <v>228001</v>
      </c>
      <c r="I11" s="32">
        <v>222502</v>
      </c>
      <c r="J11" s="20">
        <f t="shared" si="0"/>
        <v>-0.54</v>
      </c>
      <c r="K11" s="20">
        <f t="shared" si="1"/>
        <v>-0.11000000000000032</v>
      </c>
      <c r="L11" s="21">
        <f t="shared" si="2"/>
        <v>88.865979381443296</v>
      </c>
      <c r="M11" s="21">
        <f t="shared" si="3"/>
        <v>97.511312217194572</v>
      </c>
      <c r="N11" s="22">
        <f t="shared" si="4"/>
        <v>2849</v>
      </c>
      <c r="O11" s="22">
        <f t="shared" si="5"/>
        <v>-5499</v>
      </c>
      <c r="P11" s="21">
        <f t="shared" si="6"/>
        <v>101.29704579495842</v>
      </c>
      <c r="Q11" s="23">
        <f t="shared" si="7"/>
        <v>97.588168472945284</v>
      </c>
      <c r="R11" s="49"/>
    </row>
    <row r="12" spans="1:18" ht="24" customHeight="1">
      <c r="A12" s="24" t="s">
        <v>8</v>
      </c>
      <c r="B12" s="25">
        <v>25137</v>
      </c>
      <c r="C12" s="25">
        <v>21980</v>
      </c>
      <c r="D12" s="26">
        <v>5.13</v>
      </c>
      <c r="E12" s="30">
        <v>4.72</v>
      </c>
      <c r="F12" s="30">
        <v>4.9000000000000004</v>
      </c>
      <c r="G12" s="31">
        <v>129059</v>
      </c>
      <c r="H12" s="32">
        <v>103766</v>
      </c>
      <c r="I12" s="32">
        <v>107808</v>
      </c>
      <c r="J12" s="20">
        <f t="shared" si="0"/>
        <v>-0.22999999999999954</v>
      </c>
      <c r="K12" s="20">
        <f t="shared" si="1"/>
        <v>0.1800000000000006</v>
      </c>
      <c r="L12" s="21">
        <f t="shared" si="2"/>
        <v>95.516569200779728</v>
      </c>
      <c r="M12" s="21">
        <f t="shared" si="3"/>
        <v>103.81355932203391</v>
      </c>
      <c r="N12" s="22">
        <f t="shared" si="4"/>
        <v>-21251</v>
      </c>
      <c r="O12" s="22">
        <f t="shared" si="5"/>
        <v>4042</v>
      </c>
      <c r="P12" s="21">
        <f t="shared" si="6"/>
        <v>83.533887601794532</v>
      </c>
      <c r="Q12" s="23">
        <f t="shared" si="7"/>
        <v>103.89530289304783</v>
      </c>
      <c r="R12" s="49"/>
    </row>
    <row r="13" spans="1:18" ht="24" customHeight="1">
      <c r="A13" s="24" t="s">
        <v>19</v>
      </c>
      <c r="B13" s="25">
        <v>350518</v>
      </c>
      <c r="C13" s="25">
        <v>365946</v>
      </c>
      <c r="D13" s="26">
        <v>5.61</v>
      </c>
      <c r="E13" s="27">
        <v>5.45</v>
      </c>
      <c r="F13" s="27">
        <v>5.47</v>
      </c>
      <c r="G13" s="28">
        <v>1967049</v>
      </c>
      <c r="H13" s="29">
        <v>1994022</v>
      </c>
      <c r="I13" s="29">
        <v>2001810</v>
      </c>
      <c r="J13" s="20">
        <f t="shared" si="0"/>
        <v>-0.14000000000000057</v>
      </c>
      <c r="K13" s="20">
        <f t="shared" si="1"/>
        <v>1.9999999999999574E-2</v>
      </c>
      <c r="L13" s="21">
        <f t="shared" si="2"/>
        <v>97.504456327985736</v>
      </c>
      <c r="M13" s="21">
        <f t="shared" si="3"/>
        <v>100.36697247706421</v>
      </c>
      <c r="N13" s="22">
        <f t="shared" si="4"/>
        <v>34761</v>
      </c>
      <c r="O13" s="22">
        <f t="shared" si="5"/>
        <v>7788</v>
      </c>
      <c r="P13" s="21">
        <f t="shared" si="6"/>
        <v>101.76716492573392</v>
      </c>
      <c r="Q13" s="23">
        <f t="shared" si="7"/>
        <v>100.39056740597647</v>
      </c>
      <c r="R13" s="49"/>
    </row>
    <row r="14" spans="1:18" ht="24" customHeight="1">
      <c r="A14" s="24" t="s">
        <v>9</v>
      </c>
      <c r="B14" s="25">
        <v>102927</v>
      </c>
      <c r="C14" s="25">
        <v>104540</v>
      </c>
      <c r="D14" s="26">
        <v>5.74</v>
      </c>
      <c r="E14" s="30">
        <v>5.36</v>
      </c>
      <c r="F14" s="30">
        <v>5.42</v>
      </c>
      <c r="G14" s="31">
        <v>590689</v>
      </c>
      <c r="H14" s="32">
        <v>559924</v>
      </c>
      <c r="I14" s="32">
        <v>566677</v>
      </c>
      <c r="J14" s="20">
        <f t="shared" si="0"/>
        <v>-0.32000000000000028</v>
      </c>
      <c r="K14" s="20">
        <f t="shared" si="1"/>
        <v>5.9999999999999609E-2</v>
      </c>
      <c r="L14" s="21">
        <f t="shared" si="2"/>
        <v>94.425087108013926</v>
      </c>
      <c r="M14" s="21">
        <f t="shared" si="3"/>
        <v>101.11940298507463</v>
      </c>
      <c r="N14" s="22">
        <f t="shared" si="4"/>
        <v>-24012</v>
      </c>
      <c r="O14" s="22">
        <f t="shared" si="5"/>
        <v>6753</v>
      </c>
      <c r="P14" s="21">
        <f t="shared" si="6"/>
        <v>95.934916682044189</v>
      </c>
      <c r="Q14" s="23">
        <f t="shared" si="7"/>
        <v>101.20605653624422</v>
      </c>
      <c r="R14" s="49"/>
    </row>
    <row r="15" spans="1:18" ht="24" customHeight="1">
      <c r="A15" s="24" t="s">
        <v>10</v>
      </c>
      <c r="B15" s="25">
        <v>247590</v>
      </c>
      <c r="C15" s="25">
        <v>261406</v>
      </c>
      <c r="D15" s="26">
        <v>5.56</v>
      </c>
      <c r="E15" s="30">
        <v>5.49</v>
      </c>
      <c r="F15" s="30">
        <v>5.49</v>
      </c>
      <c r="G15" s="31">
        <v>1376360</v>
      </c>
      <c r="H15" s="32">
        <v>1434098</v>
      </c>
      <c r="I15" s="32">
        <v>1435133</v>
      </c>
      <c r="J15" s="20">
        <f t="shared" si="0"/>
        <v>-6.9999999999999396E-2</v>
      </c>
      <c r="K15" s="20">
        <f t="shared" si="1"/>
        <v>0</v>
      </c>
      <c r="L15" s="21">
        <f t="shared" si="2"/>
        <v>98.741007194244617</v>
      </c>
      <c r="M15" s="21">
        <f t="shared" si="3"/>
        <v>100</v>
      </c>
      <c r="N15" s="22">
        <f t="shared" si="4"/>
        <v>58773</v>
      </c>
      <c r="O15" s="22">
        <f t="shared" si="5"/>
        <v>1035</v>
      </c>
      <c r="P15" s="21">
        <f t="shared" si="6"/>
        <v>104.27017640733528</v>
      </c>
      <c r="Q15" s="23">
        <f t="shared" si="7"/>
        <v>100.07217080004295</v>
      </c>
      <c r="R15" s="49"/>
    </row>
    <row r="16" spans="1:18" ht="24" customHeight="1">
      <c r="A16" s="24" t="s">
        <v>11</v>
      </c>
      <c r="B16" s="25">
        <v>42289</v>
      </c>
      <c r="C16" s="25">
        <v>42395</v>
      </c>
      <c r="D16" s="26">
        <v>3.6</v>
      </c>
      <c r="E16" s="30">
        <v>3.51</v>
      </c>
      <c r="F16" s="30">
        <v>3.81</v>
      </c>
      <c r="G16" s="31">
        <v>152232</v>
      </c>
      <c r="H16" s="32">
        <v>148723</v>
      </c>
      <c r="I16" s="32">
        <v>161485</v>
      </c>
      <c r="J16" s="20">
        <f t="shared" si="0"/>
        <v>0.20999999999999996</v>
      </c>
      <c r="K16" s="20">
        <f t="shared" si="1"/>
        <v>0.30000000000000027</v>
      </c>
      <c r="L16" s="21">
        <f t="shared" si="2"/>
        <v>105.83333333333333</v>
      </c>
      <c r="M16" s="21">
        <f t="shared" si="3"/>
        <v>108.54700854700856</v>
      </c>
      <c r="N16" s="22">
        <f t="shared" si="4"/>
        <v>9253</v>
      </c>
      <c r="O16" s="22">
        <f t="shared" si="5"/>
        <v>12762</v>
      </c>
      <c r="P16" s="21">
        <f t="shared" si="6"/>
        <v>106.07822271270166</v>
      </c>
      <c r="Q16" s="23">
        <f t="shared" si="7"/>
        <v>108.58105336767009</v>
      </c>
      <c r="R16" s="49"/>
    </row>
    <row r="17" spans="1:18" ht="24" customHeight="1">
      <c r="A17" s="24" t="s">
        <v>17</v>
      </c>
      <c r="B17" s="25">
        <v>48497</v>
      </c>
      <c r="C17" s="25">
        <v>42891</v>
      </c>
      <c r="D17" s="26">
        <v>5.03</v>
      </c>
      <c r="E17" s="30">
        <v>4.59</v>
      </c>
      <c r="F17" s="30">
        <v>4.82</v>
      </c>
      <c r="G17" s="31">
        <v>243889</v>
      </c>
      <c r="H17" s="32">
        <v>197003</v>
      </c>
      <c r="I17" s="32">
        <v>206879</v>
      </c>
      <c r="J17" s="20">
        <f t="shared" si="0"/>
        <v>-0.20999999999999996</v>
      </c>
      <c r="K17" s="20">
        <f t="shared" si="1"/>
        <v>0.23000000000000043</v>
      </c>
      <c r="L17" s="21">
        <f t="shared" si="2"/>
        <v>95.825049701789268</v>
      </c>
      <c r="M17" s="21">
        <f t="shared" si="3"/>
        <v>105.01089324618738</v>
      </c>
      <c r="N17" s="22">
        <f t="shared" si="4"/>
        <v>-37010</v>
      </c>
      <c r="O17" s="22">
        <f t="shared" si="5"/>
        <v>9876</v>
      </c>
      <c r="P17" s="21">
        <f t="shared" si="6"/>
        <v>84.825063861018748</v>
      </c>
      <c r="Q17" s="23">
        <f t="shared" si="7"/>
        <v>105.01312162758943</v>
      </c>
      <c r="R17" s="49"/>
    </row>
    <row r="18" spans="1:18" ht="24" customHeight="1">
      <c r="A18" s="24" t="s">
        <v>14</v>
      </c>
      <c r="B18" s="25">
        <v>23992</v>
      </c>
      <c r="C18" s="25">
        <v>22681</v>
      </c>
      <c r="D18" s="26">
        <v>29.07</v>
      </c>
      <c r="E18" s="33" t="s">
        <v>1</v>
      </c>
      <c r="F18" s="30">
        <v>21.8</v>
      </c>
      <c r="G18" s="31">
        <v>697539</v>
      </c>
      <c r="H18" s="34" t="s">
        <v>1</v>
      </c>
      <c r="I18" s="32">
        <v>494350</v>
      </c>
      <c r="J18" s="20">
        <f t="shared" si="0"/>
        <v>-7.27</v>
      </c>
      <c r="K18" s="35" t="s">
        <v>1</v>
      </c>
      <c r="L18" s="21">
        <f t="shared" si="2"/>
        <v>74.99140006879945</v>
      </c>
      <c r="M18" s="36" t="s">
        <v>1</v>
      </c>
      <c r="N18" s="22">
        <f t="shared" si="4"/>
        <v>-203189</v>
      </c>
      <c r="O18" s="37" t="s">
        <v>1</v>
      </c>
      <c r="P18" s="21">
        <f t="shared" si="6"/>
        <v>70.870589314719325</v>
      </c>
      <c r="Q18" s="38" t="s">
        <v>1</v>
      </c>
      <c r="R18" s="49"/>
    </row>
    <row r="19" spans="1:18" ht="24" customHeight="1">
      <c r="A19" s="48" t="s">
        <v>16</v>
      </c>
      <c r="B19" s="25">
        <v>62959</v>
      </c>
      <c r="C19" s="25">
        <v>57612</v>
      </c>
      <c r="D19" s="26">
        <v>70.28</v>
      </c>
      <c r="E19" s="33" t="s">
        <v>1</v>
      </c>
      <c r="F19" s="30">
        <v>49.82</v>
      </c>
      <c r="G19" s="31">
        <v>4424619</v>
      </c>
      <c r="H19" s="34" t="s">
        <v>1</v>
      </c>
      <c r="I19" s="32">
        <v>2870344</v>
      </c>
      <c r="J19" s="20">
        <f t="shared" si="0"/>
        <v>-20.46</v>
      </c>
      <c r="K19" s="35" t="s">
        <v>1</v>
      </c>
      <c r="L19" s="21">
        <f t="shared" si="2"/>
        <v>70.887877063175864</v>
      </c>
      <c r="M19" s="36" t="s">
        <v>1</v>
      </c>
      <c r="N19" s="22">
        <f t="shared" si="4"/>
        <v>-1554275</v>
      </c>
      <c r="O19" s="37" t="s">
        <v>1</v>
      </c>
      <c r="P19" s="21">
        <f t="shared" si="6"/>
        <v>64.87211667264458</v>
      </c>
      <c r="Q19" s="38" t="s">
        <v>1</v>
      </c>
      <c r="R19" s="49"/>
    </row>
    <row r="20" spans="1:18" ht="24" customHeight="1">
      <c r="A20" s="39" t="s">
        <v>15</v>
      </c>
      <c r="B20" s="40">
        <v>389298</v>
      </c>
      <c r="C20" s="40">
        <v>366180</v>
      </c>
      <c r="D20" s="41">
        <v>3.95</v>
      </c>
      <c r="E20" s="42">
        <v>3.3</v>
      </c>
      <c r="F20" s="43">
        <v>3.45</v>
      </c>
      <c r="G20" s="44">
        <v>1537320</v>
      </c>
      <c r="H20" s="40">
        <v>1208443</v>
      </c>
      <c r="I20" s="40">
        <v>1261918</v>
      </c>
      <c r="J20" s="45">
        <f>F20-D20</f>
        <v>-0.5</v>
      </c>
      <c r="K20" s="45">
        <f>F20-E20</f>
        <v>0.15000000000000036</v>
      </c>
      <c r="L20" s="46">
        <f>F20/D20*100</f>
        <v>87.341772151898738</v>
      </c>
      <c r="M20" s="46">
        <f>F20/E20*100</f>
        <v>104.54545454545456</v>
      </c>
      <c r="N20" s="47">
        <f>I20-G20</f>
        <v>-275402</v>
      </c>
      <c r="O20" s="47">
        <f>I20-H20</f>
        <v>53475</v>
      </c>
      <c r="P20" s="46">
        <f>I20/G20*100</f>
        <v>82.085577498503895</v>
      </c>
      <c r="Q20" s="46">
        <f>I20/H20*100</f>
        <v>104.42511562398889</v>
      </c>
      <c r="R20" s="49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mergeCells count="16">
    <mergeCell ref="G5:I5"/>
    <mergeCell ref="G6:G7"/>
    <mergeCell ref="H6:I6"/>
    <mergeCell ref="A5:A7"/>
    <mergeCell ref="B5:C5"/>
    <mergeCell ref="B6:B7"/>
    <mergeCell ref="C6:C7"/>
    <mergeCell ref="D5:F5"/>
    <mergeCell ref="D6:D7"/>
    <mergeCell ref="E6:F6"/>
    <mergeCell ref="J5:M5"/>
    <mergeCell ref="J6:K6"/>
    <mergeCell ref="L6:M6"/>
    <mergeCell ref="N5:Q5"/>
    <mergeCell ref="N6:O6"/>
    <mergeCell ref="P6:Q6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horakova7906</cp:lastModifiedBy>
  <cp:lastPrinted>2015-09-01T09:32:12Z</cp:lastPrinted>
  <dcterms:created xsi:type="dcterms:W3CDTF">2001-03-08T10:08:27Z</dcterms:created>
  <dcterms:modified xsi:type="dcterms:W3CDTF">2015-09-03T12:55:27Z</dcterms:modified>
</cp:coreProperties>
</file>