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530" yWindow="-195" windowWidth="12240" windowHeight="9240"/>
  </bookViews>
  <sheets>
    <sheet name="T5 " sheetId="3" r:id="rId1"/>
  </sheets>
  <definedNames>
    <definedName name="_xlnm.Print_Titles" localSheetId="0">'T5 '!$A:$D</definedName>
    <definedName name="_xlnm.Print_Area" localSheetId="0">'T5 '!$A$1:$AJ$134</definedName>
  </definedNames>
  <calcPr calcId="125725"/>
</workbook>
</file>

<file path=xl/calcChain.xml><?xml version="1.0" encoding="utf-8"?>
<calcChain xmlns="http://schemas.openxmlformats.org/spreadsheetml/2006/main">
  <c r="AB59" i="3"/>
  <c r="Y59"/>
  <c r="AI59" s="1"/>
  <c r="N59"/>
  <c r="H59"/>
  <c r="AB58"/>
  <c r="Y58"/>
  <c r="AI58" s="1"/>
  <c r="N58"/>
  <c r="H58"/>
  <c r="AB57"/>
  <c r="Y57"/>
  <c r="AI57" s="1"/>
  <c r="N57"/>
  <c r="H57"/>
  <c r="AB56"/>
  <c r="Y56"/>
  <c r="AI56" s="1"/>
  <c r="N56"/>
  <c r="H56"/>
  <c r="AB55"/>
  <c r="Y55"/>
  <c r="AI55" s="1"/>
  <c r="N55"/>
  <c r="H55"/>
  <c r="AB54"/>
  <c r="Y54"/>
  <c r="AI54" s="1"/>
  <c r="N54"/>
  <c r="H54"/>
  <c r="AB53"/>
  <c r="Y53"/>
  <c r="AI53" s="1"/>
  <c r="N53"/>
  <c r="H53"/>
  <c r="AB52"/>
  <c r="Y52"/>
  <c r="AI52" s="1"/>
  <c r="N52"/>
  <c r="H52"/>
  <c r="AB51"/>
  <c r="Y51"/>
  <c r="AI51" s="1"/>
  <c r="N51"/>
  <c r="H51"/>
  <c r="AB50"/>
  <c r="Y50"/>
  <c r="AI50" s="1"/>
  <c r="N50"/>
  <c r="H50"/>
  <c r="AB49"/>
  <c r="Y49"/>
  <c r="AI49" s="1"/>
  <c r="N49"/>
  <c r="H49"/>
  <c r="AB48"/>
  <c r="Y48"/>
  <c r="AI48" s="1"/>
  <c r="N48"/>
  <c r="H48"/>
  <c r="AB46"/>
  <c r="Y46"/>
  <c r="AI46" s="1"/>
  <c r="N46"/>
  <c r="H46"/>
  <c r="AB45"/>
  <c r="Y45"/>
  <c r="AI45" s="1"/>
  <c r="N45"/>
  <c r="H45"/>
  <c r="AB44"/>
  <c r="Y44"/>
  <c r="AI44" s="1"/>
  <c r="N44"/>
  <c r="H44"/>
  <c r="AB43"/>
  <c r="Y43"/>
  <c r="AI43" s="1"/>
  <c r="N43"/>
  <c r="H43"/>
  <c r="AB42"/>
  <c r="Y42"/>
  <c r="AI42" s="1"/>
  <c r="N42"/>
  <c r="H42"/>
  <c r="AB41"/>
  <c r="Y41"/>
  <c r="AI41" s="1"/>
  <c r="N41"/>
  <c r="H41"/>
  <c r="AB40"/>
  <c r="Y40"/>
  <c r="AI40" s="1"/>
  <c r="N40"/>
  <c r="H40"/>
  <c r="AB39"/>
  <c r="Y39"/>
  <c r="AI39" s="1"/>
  <c r="N39"/>
  <c r="H39"/>
  <c r="AB38"/>
  <c r="Y38"/>
  <c r="AI38" s="1"/>
  <c r="N38"/>
  <c r="H38"/>
  <c r="AB37"/>
  <c r="Y37"/>
  <c r="AI37" s="1"/>
  <c r="N37"/>
  <c r="H37"/>
  <c r="AB36"/>
  <c r="Y36"/>
  <c r="AI36" s="1"/>
  <c r="N36"/>
  <c r="H36"/>
  <c r="AB35"/>
  <c r="Y35"/>
  <c r="AI35" s="1"/>
  <c r="N35"/>
  <c r="H35"/>
  <c r="AB34"/>
  <c r="Y34"/>
  <c r="AI34" s="1"/>
  <c r="N34"/>
  <c r="H34"/>
  <c r="AB33"/>
  <c r="Y33"/>
  <c r="AI33" s="1"/>
  <c r="N33"/>
  <c r="H33"/>
  <c r="AB32"/>
  <c r="Y32"/>
  <c r="AI32" s="1"/>
  <c r="N32"/>
  <c r="H32"/>
  <c r="AB31"/>
  <c r="Y31"/>
  <c r="AI31" s="1"/>
  <c r="N31"/>
  <c r="H31"/>
  <c r="AB30"/>
  <c r="Y30"/>
  <c r="AI30" s="1"/>
  <c r="N30"/>
  <c r="H30"/>
  <c r="AB29"/>
  <c r="Y29"/>
  <c r="AI29" s="1"/>
  <c r="N29"/>
  <c r="H29"/>
  <c r="AB28"/>
  <c r="Y28"/>
  <c r="AI28" s="1"/>
  <c r="N28"/>
  <c r="H28"/>
  <c r="AB27"/>
  <c r="Y27"/>
  <c r="AI27" s="1"/>
  <c r="N27"/>
  <c r="H27"/>
  <c r="AB26"/>
  <c r="Y26"/>
  <c r="AI26" s="1"/>
  <c r="N26"/>
  <c r="H26"/>
  <c r="AB25"/>
  <c r="Y25"/>
  <c r="AI25" s="1"/>
  <c r="N25"/>
  <c r="H25"/>
  <c r="AB24"/>
  <c r="Y24"/>
  <c r="AI24" s="1"/>
  <c r="N24"/>
  <c r="H24"/>
  <c r="AB23"/>
  <c r="Y23"/>
  <c r="AI23" s="1"/>
  <c r="N23"/>
  <c r="H23"/>
  <c r="AB22"/>
  <c r="Y22"/>
  <c r="AI22" s="1"/>
  <c r="N22"/>
  <c r="H22"/>
  <c r="AB21"/>
  <c r="Y21"/>
  <c r="AI21" s="1"/>
  <c r="N21"/>
  <c r="H21"/>
  <c r="AB20"/>
  <c r="Y20"/>
  <c r="AI20" s="1"/>
  <c r="N20"/>
  <c r="H20"/>
  <c r="AB19"/>
  <c r="Y19"/>
  <c r="AI19" s="1"/>
  <c r="N19"/>
  <c r="H19"/>
  <c r="AB18"/>
  <c r="Y18"/>
  <c r="AI18" s="1"/>
  <c r="N18"/>
  <c r="H18"/>
  <c r="AB17"/>
  <c r="Y17"/>
  <c r="AI17" s="1"/>
  <c r="N17"/>
  <c r="H17"/>
  <c r="AH15"/>
  <c r="AH65" s="1"/>
  <c r="AG15"/>
  <c r="AG65" s="1"/>
  <c r="AF15"/>
  <c r="AF65" s="1"/>
  <c r="AE15"/>
  <c r="AE65" s="1"/>
  <c r="AD15"/>
  <c r="AD65" s="1"/>
  <c r="AC15"/>
  <c r="AC65" s="1"/>
  <c r="AA15"/>
  <c r="AA65" s="1"/>
  <c r="Z15"/>
  <c r="Z65" s="1"/>
  <c r="AB65" s="1"/>
  <c r="X15"/>
  <c r="X65" s="1"/>
  <c r="W15"/>
  <c r="W65" s="1"/>
  <c r="V15"/>
  <c r="V65" s="1"/>
  <c r="Y65" s="1"/>
  <c r="U15"/>
  <c r="U65" s="1"/>
  <c r="T15"/>
  <c r="T65" s="1"/>
  <c r="S15"/>
  <c r="S65" s="1"/>
  <c r="R15"/>
  <c r="R65" s="1"/>
  <c r="Q15"/>
  <c r="Q65" s="1"/>
  <c r="P15"/>
  <c r="P65" s="1"/>
  <c r="O15"/>
  <c r="O65" s="1"/>
  <c r="M15"/>
  <c r="M65" s="1"/>
  <c r="L15"/>
  <c r="L65" s="1"/>
  <c r="K15"/>
  <c r="K65" s="1"/>
  <c r="J15"/>
  <c r="J65" s="1"/>
  <c r="I15"/>
  <c r="I65" s="1"/>
  <c r="H65" s="1"/>
  <c r="G15"/>
  <c r="G65" s="1"/>
  <c r="F15"/>
  <c r="F65" s="1"/>
  <c r="E15"/>
  <c r="E65" s="1"/>
  <c r="AH14"/>
  <c r="AH64" s="1"/>
  <c r="AG14"/>
  <c r="AG64" s="1"/>
  <c r="AF14"/>
  <c r="AF64" s="1"/>
  <c r="AE14"/>
  <c r="AE64" s="1"/>
  <c r="AD14"/>
  <c r="AD64" s="1"/>
  <c r="AC14"/>
  <c r="AC64" s="1"/>
  <c r="AA14"/>
  <c r="AA64" s="1"/>
  <c r="Z14"/>
  <c r="Z64" s="1"/>
  <c r="Y14"/>
  <c r="X14"/>
  <c r="X64" s="1"/>
  <c r="W14"/>
  <c r="W64" s="1"/>
  <c r="V14"/>
  <c r="V64" s="1"/>
  <c r="Y64" s="1"/>
  <c r="U14"/>
  <c r="U64" s="1"/>
  <c r="T14"/>
  <c r="T64" s="1"/>
  <c r="S14"/>
  <c r="S64" s="1"/>
  <c r="R14"/>
  <c r="R64" s="1"/>
  <c r="Q14"/>
  <c r="Q64" s="1"/>
  <c r="P14"/>
  <c r="P64" s="1"/>
  <c r="O14"/>
  <c r="O64" s="1"/>
  <c r="M14"/>
  <c r="M64" s="1"/>
  <c r="L14"/>
  <c r="L64" s="1"/>
  <c r="K14"/>
  <c r="K64" s="1"/>
  <c r="J14"/>
  <c r="J64" s="1"/>
  <c r="I14"/>
  <c r="I64" s="1"/>
  <c r="G14"/>
  <c r="G64" s="1"/>
  <c r="F14"/>
  <c r="F64" s="1"/>
  <c r="E14"/>
  <c r="E64" s="1"/>
  <c r="AH13"/>
  <c r="AH63" s="1"/>
  <c r="AG13"/>
  <c r="AG63" s="1"/>
  <c r="AF13"/>
  <c r="AF63" s="1"/>
  <c r="AE13"/>
  <c r="AE63" s="1"/>
  <c r="AD13"/>
  <c r="AD63" s="1"/>
  <c r="AC13"/>
  <c r="AC63" s="1"/>
  <c r="AA13"/>
  <c r="AA63" s="1"/>
  <c r="Z13"/>
  <c r="Z63" s="1"/>
  <c r="AB63" s="1"/>
  <c r="X13"/>
  <c r="X63" s="1"/>
  <c r="W13"/>
  <c r="W63" s="1"/>
  <c r="V13"/>
  <c r="V63" s="1"/>
  <c r="Y63" s="1"/>
  <c r="U13"/>
  <c r="U63" s="1"/>
  <c r="T13"/>
  <c r="T63" s="1"/>
  <c r="S13"/>
  <c r="S63" s="1"/>
  <c r="R13"/>
  <c r="R63" s="1"/>
  <c r="Q13"/>
  <c r="Q63" s="1"/>
  <c r="P13"/>
  <c r="P63" s="1"/>
  <c r="O13"/>
  <c r="O63" s="1"/>
  <c r="M13"/>
  <c r="M63" s="1"/>
  <c r="L13"/>
  <c r="L63" s="1"/>
  <c r="K13"/>
  <c r="K63" s="1"/>
  <c r="J13"/>
  <c r="J63" s="1"/>
  <c r="I13"/>
  <c r="I63" s="1"/>
  <c r="H63" s="1"/>
  <c r="G13"/>
  <c r="G63" s="1"/>
  <c r="F13"/>
  <c r="F63" s="1"/>
  <c r="E13"/>
  <c r="E63" s="1"/>
  <c r="AH12"/>
  <c r="AH62" s="1"/>
  <c r="AG12"/>
  <c r="AG62" s="1"/>
  <c r="AF12"/>
  <c r="AF62" s="1"/>
  <c r="AE12"/>
  <c r="AE62" s="1"/>
  <c r="AD12"/>
  <c r="AD62" s="1"/>
  <c r="AC12"/>
  <c r="AC62" s="1"/>
  <c r="AA12"/>
  <c r="AA62" s="1"/>
  <c r="Z12"/>
  <c r="Z62" s="1"/>
  <c r="Y12"/>
  <c r="X12"/>
  <c r="X62" s="1"/>
  <c r="W12"/>
  <c r="W62" s="1"/>
  <c r="V12"/>
  <c r="V62" s="1"/>
  <c r="Y62" s="1"/>
  <c r="U12"/>
  <c r="U62" s="1"/>
  <c r="T12"/>
  <c r="T62" s="1"/>
  <c r="S12"/>
  <c r="S62" s="1"/>
  <c r="R12"/>
  <c r="R62" s="1"/>
  <c r="Q12"/>
  <c r="Q62" s="1"/>
  <c r="P12"/>
  <c r="P62" s="1"/>
  <c r="O12"/>
  <c r="O62" s="1"/>
  <c r="M12"/>
  <c r="M62" s="1"/>
  <c r="L12"/>
  <c r="L62" s="1"/>
  <c r="K12"/>
  <c r="K62" s="1"/>
  <c r="J12"/>
  <c r="J62" s="1"/>
  <c r="I12"/>
  <c r="I62" s="1"/>
  <c r="G12"/>
  <c r="G62" s="1"/>
  <c r="F12"/>
  <c r="F62" s="1"/>
  <c r="E12"/>
  <c r="E62" s="1"/>
  <c r="AH11"/>
  <c r="AH61" s="1"/>
  <c r="AG11"/>
  <c r="AG61" s="1"/>
  <c r="AF11"/>
  <c r="AF61" s="1"/>
  <c r="AE11"/>
  <c r="AE61" s="1"/>
  <c r="AD11"/>
  <c r="AD61" s="1"/>
  <c r="AC11"/>
  <c r="AC61" s="1"/>
  <c r="AA11"/>
  <c r="AA61" s="1"/>
  <c r="Z11"/>
  <c r="Z61" s="1"/>
  <c r="AB61" s="1"/>
  <c r="X11"/>
  <c r="X61" s="1"/>
  <c r="W11"/>
  <c r="W61" s="1"/>
  <c r="V11"/>
  <c r="V61" s="1"/>
  <c r="Y61" s="1"/>
  <c r="U11"/>
  <c r="U61" s="1"/>
  <c r="T11"/>
  <c r="T61" s="1"/>
  <c r="S11"/>
  <c r="S61" s="1"/>
  <c r="R11"/>
  <c r="R61" s="1"/>
  <c r="Q11"/>
  <c r="Q61" s="1"/>
  <c r="P11"/>
  <c r="P61" s="1"/>
  <c r="O11"/>
  <c r="O61" s="1"/>
  <c r="M11"/>
  <c r="M61" s="1"/>
  <c r="L11"/>
  <c r="L61" s="1"/>
  <c r="K11"/>
  <c r="K61" s="1"/>
  <c r="J11"/>
  <c r="J61" s="1"/>
  <c r="I11"/>
  <c r="I61" s="1"/>
  <c r="H61" s="1"/>
  <c r="G11"/>
  <c r="G61" s="1"/>
  <c r="F11"/>
  <c r="F61" s="1"/>
  <c r="E11"/>
  <c r="E61" s="1"/>
  <c r="AH10"/>
  <c r="AH60" s="1"/>
  <c r="AG10"/>
  <c r="AG60" s="1"/>
  <c r="AF10"/>
  <c r="AF60" s="1"/>
  <c r="AE10"/>
  <c r="AE60" s="1"/>
  <c r="AD10"/>
  <c r="AD60" s="1"/>
  <c r="AC10"/>
  <c r="AC60" s="1"/>
  <c r="AA10"/>
  <c r="AA60" s="1"/>
  <c r="Z10"/>
  <c r="Z60" s="1"/>
  <c r="Y10"/>
  <c r="X10"/>
  <c r="X60" s="1"/>
  <c r="W10"/>
  <c r="W60" s="1"/>
  <c r="V10"/>
  <c r="V60" s="1"/>
  <c r="Y60" s="1"/>
  <c r="U10"/>
  <c r="U60" s="1"/>
  <c r="T10"/>
  <c r="T60" s="1"/>
  <c r="S10"/>
  <c r="S60" s="1"/>
  <c r="R10"/>
  <c r="R60" s="1"/>
  <c r="Q10"/>
  <c r="Q60" s="1"/>
  <c r="P10"/>
  <c r="P60" s="1"/>
  <c r="O10"/>
  <c r="O60" s="1"/>
  <c r="M10"/>
  <c r="M60" s="1"/>
  <c r="L10"/>
  <c r="L60" s="1"/>
  <c r="K10"/>
  <c r="K60" s="1"/>
  <c r="J10"/>
  <c r="J60" s="1"/>
  <c r="I10"/>
  <c r="I60" s="1"/>
  <c r="G10"/>
  <c r="G60" s="1"/>
  <c r="F10"/>
  <c r="F60" s="1"/>
  <c r="E10"/>
  <c r="E60" s="1"/>
  <c r="Y11" l="1"/>
  <c r="Y13"/>
  <c r="Y15"/>
  <c r="H60"/>
  <c r="N60"/>
  <c r="AB60"/>
  <c r="AI60" s="1"/>
  <c r="H62"/>
  <c r="N62"/>
  <c r="AB62"/>
  <c r="AI62" s="1"/>
  <c r="H64"/>
  <c r="N64"/>
  <c r="AB64"/>
  <c r="AI64" s="1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8"/>
  <c r="AJ49"/>
  <c r="AJ50"/>
  <c r="AJ51"/>
  <c r="AJ52"/>
  <c r="AJ53"/>
  <c r="AJ54"/>
  <c r="AJ55"/>
  <c r="AJ56"/>
  <c r="AJ57"/>
  <c r="AJ58"/>
  <c r="AJ59"/>
  <c r="N61"/>
  <c r="AI61"/>
  <c r="N63"/>
  <c r="AJ63" s="1"/>
  <c r="AI63"/>
  <c r="N65"/>
  <c r="AI65"/>
  <c r="H10"/>
  <c r="N10"/>
  <c r="AB10"/>
  <c r="AI10" s="1"/>
  <c r="H11"/>
  <c r="N11"/>
  <c r="AB11"/>
  <c r="H12"/>
  <c r="N12"/>
  <c r="AB12"/>
  <c r="AI12" s="1"/>
  <c r="H13"/>
  <c r="N13"/>
  <c r="AB13"/>
  <c r="AI13" s="1"/>
  <c r="H14"/>
  <c r="N14"/>
  <c r="AB14"/>
  <c r="AI14" s="1"/>
  <c r="H15"/>
  <c r="N15"/>
  <c r="AB15"/>
  <c r="AI15" s="1"/>
  <c r="AI11" l="1"/>
  <c r="AJ11" s="1"/>
  <c r="AJ15"/>
  <c r="AJ13"/>
  <c r="AJ65"/>
  <c r="AJ61"/>
  <c r="AJ62"/>
  <c r="AJ14"/>
  <c r="AJ12"/>
  <c r="AJ10"/>
  <c r="AJ64"/>
  <c r="AJ60"/>
</calcChain>
</file>

<file path=xl/sharedStrings.xml><?xml version="1.0" encoding="utf-8"?>
<sst xmlns="http://schemas.openxmlformats.org/spreadsheetml/2006/main" count="324" uniqueCount="104">
  <si>
    <t xml:space="preserve"> </t>
  </si>
  <si>
    <t>k ó d     E N E P A L    1204</t>
  </si>
  <si>
    <t>LPG</t>
  </si>
  <si>
    <t>z toho/
of which</t>
  </si>
  <si>
    <t>z toho :     of which:</t>
  </si>
  <si>
    <t>300/A</t>
  </si>
  <si>
    <t>302/B</t>
  </si>
  <si>
    <t>303/C</t>
  </si>
  <si>
    <t>540/D</t>
  </si>
  <si>
    <t>304/G</t>
  </si>
  <si>
    <t>k ó d   ROZA</t>
  </si>
  <si>
    <t>Druh  zásob
Stocks Kind</t>
  </si>
  <si>
    <t>Ropa
Crude Oil</t>
  </si>
  <si>
    <t>Rafinérské poloprod.
Refinery Feedstocks</t>
  </si>
  <si>
    <t>Aditiva/Oxygenáty (vč. Biosložek)
Additives/Oxygenates (incl. Biofuels)</t>
  </si>
  <si>
    <t>v tom / in which</t>
  </si>
  <si>
    <t xml:space="preserve">Ostatní uhlovodíky
Other Hydrocarb. </t>
  </si>
  <si>
    <t>CELKEM SUROVINY
TOTAL  A to G</t>
  </si>
  <si>
    <t>Primární benzin
Naphta</t>
  </si>
  <si>
    <t>Motorový benzin (MOBI)(vč. Biosložek)
Motor Gasoline (incl. Biogasoline)</t>
  </si>
  <si>
    <t xml:space="preserve">Letecký benzin
Aviation Gasoline </t>
  </si>
  <si>
    <t xml:space="preserve">Letecký petrolej
Kerosene Type Jet Fuel </t>
  </si>
  <si>
    <t>Biosložky celkem
TOTAL  D to F</t>
  </si>
  <si>
    <t>Bioethanol</t>
  </si>
  <si>
    <t>FAME (MEŘO)
Biodiesel</t>
  </si>
  <si>
    <t>Ostatní biosložky
Other Biofuels</t>
  </si>
  <si>
    <t>Biosložky do / v  MOBI
Biogasoline</t>
  </si>
  <si>
    <t>poč.</t>
  </si>
  <si>
    <t>ZÁSOBY CELKEM</t>
  </si>
  <si>
    <t>kon.</t>
  </si>
  <si>
    <t>na území ČR</t>
  </si>
  <si>
    <t>TOTAL STOCKS</t>
  </si>
  <si>
    <t>on National Territory</t>
  </si>
  <si>
    <t>Zásoby v celních</t>
  </si>
  <si>
    <t>zónách</t>
  </si>
  <si>
    <t xml:space="preserve">Stocks held in </t>
  </si>
  <si>
    <t>Bonded Areas</t>
  </si>
  <si>
    <t>Zásoby u hlavních</t>
  </si>
  <si>
    <t>spotřebitelů</t>
  </si>
  <si>
    <t>Stocks held by</t>
  </si>
  <si>
    <t>Major Consumers</t>
  </si>
  <si>
    <t>Zásoby držené vládou</t>
  </si>
  <si>
    <t>Government</t>
  </si>
  <si>
    <t xml:space="preserve">Zásoby u distribučních </t>
  </si>
  <si>
    <t>Ostatní zásoby</t>
  </si>
  <si>
    <t xml:space="preserve">(včetně rafinerií) </t>
  </si>
  <si>
    <t>Other Stocks</t>
  </si>
  <si>
    <t>(incl. Refineries)</t>
  </si>
  <si>
    <t>a dále :  and next:</t>
  </si>
  <si>
    <t>Zásoby držené v zahraničí</t>
  </si>
  <si>
    <t>určené pro dovoz do ČR</t>
  </si>
  <si>
    <t xml:space="preserve">Stocks held abroad  </t>
  </si>
  <si>
    <t>designated definitely</t>
  </si>
  <si>
    <t>for import into the ČR</t>
  </si>
  <si>
    <t xml:space="preserve">ZÁSOBY CELKEM patřící ČR </t>
  </si>
  <si>
    <t>(vč. zásob mimo území ČR)</t>
  </si>
  <si>
    <t>belonging to the CR</t>
  </si>
  <si>
    <t xml:space="preserve">(incl. Stocks outside  </t>
  </si>
  <si>
    <t>CR NationalTerritory )</t>
  </si>
  <si>
    <t>D+E+F+G</t>
  </si>
  <si>
    <t>550/E</t>
  </si>
  <si>
    <t>555/F</t>
  </si>
  <si>
    <t>545/G</t>
  </si>
  <si>
    <t>H</t>
  </si>
  <si>
    <t>BioETBE</t>
  </si>
  <si>
    <t>(v tis.tun)</t>
  </si>
  <si>
    <t>(in 1000  Metric Tons)</t>
  </si>
  <si>
    <t>345/I</t>
  </si>
  <si>
    <t>350/J</t>
  </si>
  <si>
    <t>I+J</t>
  </si>
  <si>
    <t>355/K</t>
  </si>
  <si>
    <t>360/L</t>
  </si>
  <si>
    <t>K+L</t>
  </si>
  <si>
    <t>M</t>
  </si>
  <si>
    <t>H+M</t>
  </si>
  <si>
    <t>Ostatní petrol.
Other Kerosene</t>
  </si>
  <si>
    <t>Motorová nafta (MONA) (vč. Biosložek)
Diesel Oil (incl. Biodiesels)</t>
  </si>
  <si>
    <t>Topný a ostatní plynový olej
Heating and other Gasoil</t>
  </si>
  <si>
    <t>CELKEM MONA a Plyn.olej 
TOTAL  I + J</t>
  </si>
  <si>
    <t>Topné ol. nízkosirné (&lt;1% S)
Fuel Oil -Low Sulp.</t>
  </si>
  <si>
    <t>Topné ol.vysokosir.(&gt;1% S)
Fuel Oil - High Sulp.</t>
  </si>
  <si>
    <t>CELKEM Topné oleje
TOTAL Fuel Oils K + L</t>
  </si>
  <si>
    <t>Lakový a techn.benzin
White Spirit and SBP</t>
  </si>
  <si>
    <t>Maziva a mazací oleje
Lubricants</t>
  </si>
  <si>
    <t>Ropný asfalt a asf.směsi
Bitumen</t>
  </si>
  <si>
    <t>Parafín a vosky
Paraffin Waxes</t>
  </si>
  <si>
    <t>Ropný koks
Petroleum Coke</t>
  </si>
  <si>
    <t>Ostatní produkty
Other Products</t>
  </si>
  <si>
    <t xml:space="preserve">CELKEM  PRODUKTY
TOTAL  PRODUCTS </t>
  </si>
  <si>
    <t>CELKEM  SUROVINY
A  PRODUKTY
TOTAL         H + M</t>
  </si>
  <si>
    <t>Biosložky do / v  MONA
Biodiesels</t>
  </si>
  <si>
    <t>a skladovatelských org.</t>
  </si>
  <si>
    <t>Distribution and</t>
  </si>
  <si>
    <t>Stockholding Organizations</t>
  </si>
  <si>
    <t>na základě mezivládních smluv</t>
  </si>
  <si>
    <t>a dohod</t>
  </si>
  <si>
    <t>Stocks held abroad under bilateral</t>
  </si>
  <si>
    <t>government agreements</t>
  </si>
  <si>
    <t>TABULKA č. 5   Stav zásob ropy, ropných poloproduktů a produktů  - v běžném měsíci roku    2012, 2013, 2014</t>
  </si>
  <si>
    <t>Table 5   Crude Oil, Petroleum Feedstocks and Products Stock Levels - current Month in  2012, 2013, 2014</t>
  </si>
  <si>
    <t>LEDEN  2012, 2013, 2014</t>
  </si>
  <si>
    <t>JANUARY 2012, 2013, 2014</t>
  </si>
  <si>
    <t>ÚNOR  2012, 2013, 2014</t>
  </si>
  <si>
    <t>FEBRUARY 2012, 2013, 2014</t>
  </si>
</sst>
</file>

<file path=xl/styles.xml><?xml version="1.0" encoding="utf-8"?>
<styleSheet xmlns="http://schemas.openxmlformats.org/spreadsheetml/2006/main">
  <numFmts count="3">
    <numFmt numFmtId="164" formatCode="0##"/>
    <numFmt numFmtId="165" formatCode="0#"/>
    <numFmt numFmtId="166" formatCode="#\ ##0_)"/>
  </numFmts>
  <fonts count="18">
    <font>
      <sz val="10"/>
      <name val="Arial CE"/>
      <charset val="238"/>
    </font>
    <font>
      <i/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6"/>
      <name val="Arial CE"/>
      <family val="2"/>
      <charset val="238"/>
    </font>
    <font>
      <sz val="10"/>
      <name val="Arial CE"/>
      <family val="2"/>
      <charset val="238"/>
    </font>
    <font>
      <sz val="28"/>
      <name val="Arial CE"/>
      <family val="2"/>
      <charset val="238"/>
    </font>
    <font>
      <b/>
      <sz val="28"/>
      <name val="Arial CE"/>
      <family val="2"/>
      <charset val="238"/>
    </font>
    <font>
      <b/>
      <i/>
      <sz val="8"/>
      <name val="Arial CE"/>
      <family val="2"/>
      <charset val="238"/>
    </font>
    <font>
      <b/>
      <i/>
      <sz val="9"/>
      <name val="Arial CE"/>
      <family val="2"/>
      <charset val="238"/>
    </font>
    <font>
      <sz val="14"/>
      <name val="Arial CE"/>
      <family val="2"/>
      <charset val="238"/>
    </font>
    <font>
      <i/>
      <sz val="12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04">
    <xf numFmtId="0" fontId="0" fillId="0" borderId="0" xfId="0"/>
    <xf numFmtId="0" fontId="7" fillId="0" borderId="0" xfId="1" applyFont="1" applyAlignment="1">
      <alignment vertical="center"/>
    </xf>
    <xf numFmtId="0" fontId="0" fillId="0" borderId="0" xfId="11" applyFont="1"/>
    <xf numFmtId="0" fontId="0" fillId="0" borderId="0" xfId="1" applyFont="1"/>
    <xf numFmtId="0" fontId="8" fillId="0" borderId="0" xfId="1" applyFont="1"/>
    <xf numFmtId="0" fontId="3" fillId="0" borderId="0" xfId="1" quotePrefix="1" applyFont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vertical="center" wrapText="1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14" fillId="0" borderId="0" xfId="1" applyFont="1" applyAlignment="1">
      <alignment horizontal="right" vertical="center"/>
    </xf>
    <xf numFmtId="166" fontId="6" fillId="2" borderId="5" xfId="0" applyNumberFormat="1" applyFont="1" applyFill="1" applyBorder="1" applyAlignment="1"/>
    <xf numFmtId="166" fontId="6" fillId="2" borderId="6" xfId="0" applyNumberFormat="1" applyFont="1" applyFill="1" applyBorder="1" applyAlignment="1"/>
    <xf numFmtId="166" fontId="6" fillId="2" borderId="7" xfId="0" applyNumberFormat="1" applyFont="1" applyFill="1" applyBorder="1" applyAlignment="1"/>
    <xf numFmtId="166" fontId="6" fillId="2" borderId="8" xfId="0" applyNumberFormat="1" applyFont="1" applyFill="1" applyBorder="1" applyAlignment="1"/>
    <xf numFmtId="166" fontId="6" fillId="2" borderId="9" xfId="0" applyNumberFormat="1" applyFont="1" applyFill="1" applyBorder="1" applyAlignment="1"/>
    <xf numFmtId="166" fontId="6" fillId="2" borderId="10" xfId="0" applyNumberFormat="1" applyFont="1" applyFill="1" applyBorder="1" applyAlignment="1"/>
    <xf numFmtId="166" fontId="6" fillId="2" borderId="11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6" fillId="2" borderId="13" xfId="0" applyNumberFormat="1" applyFont="1" applyFill="1" applyBorder="1" applyAlignment="1"/>
    <xf numFmtId="166" fontId="6" fillId="2" borderId="14" xfId="0" applyNumberFormat="1" applyFont="1" applyFill="1" applyBorder="1" applyAlignment="1"/>
    <xf numFmtId="166" fontId="6" fillId="2" borderId="15" xfId="0" applyNumberFormat="1" applyFont="1" applyFill="1" applyBorder="1" applyAlignment="1"/>
    <xf numFmtId="166" fontId="6" fillId="2" borderId="16" xfId="0" applyNumberFormat="1" applyFont="1" applyFill="1" applyBorder="1" applyAlignment="1"/>
    <xf numFmtId="166" fontId="6" fillId="2" borderId="17" xfId="0" applyNumberFormat="1" applyFont="1" applyFill="1" applyBorder="1" applyAlignment="1"/>
    <xf numFmtId="166" fontId="6" fillId="2" borderId="2" xfId="0" applyNumberFormat="1" applyFont="1" applyFill="1" applyBorder="1" applyAlignment="1"/>
    <xf numFmtId="166" fontId="6" fillId="2" borderId="18" xfId="0" applyNumberFormat="1" applyFont="1" applyFill="1" applyBorder="1" applyAlignment="1"/>
    <xf numFmtId="166" fontId="6" fillId="2" borderId="19" xfId="0" applyNumberFormat="1" applyFont="1" applyFill="1" applyBorder="1" applyAlignment="1"/>
    <xf numFmtId="166" fontId="6" fillId="2" borderId="4" xfId="0" applyNumberFormat="1" applyFont="1" applyFill="1" applyBorder="1" applyAlignment="1"/>
    <xf numFmtId="166" fontId="6" fillId="2" borderId="20" xfId="0" applyNumberFormat="1" applyFont="1" applyFill="1" applyBorder="1" applyAlignment="1"/>
    <xf numFmtId="166" fontId="6" fillId="2" borderId="21" xfId="0" applyNumberFormat="1" applyFont="1" applyFill="1" applyBorder="1" applyAlignment="1"/>
    <xf numFmtId="166" fontId="6" fillId="2" borderId="22" xfId="0" applyNumberFormat="1" applyFont="1" applyFill="1" applyBorder="1" applyAlignment="1"/>
    <xf numFmtId="166" fontId="6" fillId="2" borderId="23" xfId="0" applyNumberFormat="1" applyFont="1" applyFill="1" applyBorder="1" applyAlignment="1"/>
    <xf numFmtId="166" fontId="6" fillId="2" borderId="24" xfId="0" applyNumberFormat="1" applyFont="1" applyFill="1" applyBorder="1" applyAlignment="1"/>
    <xf numFmtId="166" fontId="6" fillId="2" borderId="3" xfId="0" applyNumberFormat="1" applyFont="1" applyFill="1" applyBorder="1" applyAlignment="1"/>
    <xf numFmtId="166" fontId="6" fillId="2" borderId="25" xfId="0" applyNumberFormat="1" applyFont="1" applyFill="1" applyBorder="1" applyAlignment="1"/>
    <xf numFmtId="166" fontId="6" fillId="2" borderId="26" xfId="0" applyNumberFormat="1" applyFont="1" applyFill="1" applyBorder="1" applyAlignment="1"/>
    <xf numFmtId="166" fontId="6" fillId="2" borderId="27" xfId="0" applyNumberFormat="1" applyFont="1" applyFill="1" applyBorder="1" applyAlignment="1"/>
    <xf numFmtId="166" fontId="6" fillId="2" borderId="28" xfId="0" applyNumberFormat="1" applyFont="1" applyFill="1" applyBorder="1" applyAlignment="1"/>
    <xf numFmtId="166" fontId="6" fillId="2" borderId="29" xfId="0" applyNumberFormat="1" applyFont="1" applyFill="1" applyBorder="1" applyAlignment="1"/>
    <xf numFmtId="166" fontId="6" fillId="2" borderId="30" xfId="0" applyNumberFormat="1" applyFont="1" applyFill="1" applyBorder="1" applyAlignment="1"/>
    <xf numFmtId="166" fontId="6" fillId="2" borderId="31" xfId="0" applyNumberFormat="1" applyFont="1" applyFill="1" applyBorder="1" applyAlignment="1"/>
    <xf numFmtId="166" fontId="6" fillId="2" borderId="32" xfId="0" applyNumberFormat="1" applyFont="1" applyFill="1" applyBorder="1" applyAlignment="1"/>
    <xf numFmtId="166" fontId="6" fillId="2" borderId="33" xfId="0" applyNumberFormat="1" applyFont="1" applyFill="1" applyBorder="1" applyAlignment="1"/>
    <xf numFmtId="166" fontId="5" fillId="0" borderId="34" xfId="0" applyNumberFormat="1" applyFont="1" applyBorder="1" applyAlignment="1"/>
    <xf numFmtId="166" fontId="6" fillId="0" borderId="34" xfId="0" applyNumberFormat="1" applyFont="1" applyBorder="1" applyAlignment="1"/>
    <xf numFmtId="166" fontId="5" fillId="0" borderId="35" xfId="0" applyNumberFormat="1" applyFont="1" applyBorder="1" applyAlignment="1"/>
    <xf numFmtId="166" fontId="6" fillId="0" borderId="36" xfId="0" applyNumberFormat="1" applyFont="1" applyBorder="1" applyAlignment="1"/>
    <xf numFmtId="166" fontId="5" fillId="0" borderId="37" xfId="0" applyNumberFormat="1" applyFont="1" applyBorder="1" applyAlignment="1"/>
    <xf numFmtId="166" fontId="5" fillId="0" borderId="38" xfId="0" applyNumberFormat="1" applyFont="1" applyBorder="1" applyAlignment="1"/>
    <xf numFmtId="166" fontId="6" fillId="0" borderId="39" xfId="0" applyNumberFormat="1" applyFont="1" applyBorder="1" applyAlignment="1"/>
    <xf numFmtId="166" fontId="6" fillId="3" borderId="8" xfId="0" applyNumberFormat="1" applyFont="1" applyFill="1" applyBorder="1" applyAlignment="1"/>
    <xf numFmtId="166" fontId="5" fillId="3" borderId="7" xfId="0" applyNumberFormat="1" applyFont="1" applyFill="1" applyBorder="1" applyAlignment="1"/>
    <xf numFmtId="166" fontId="5" fillId="3" borderId="8" xfId="0" applyNumberFormat="1" applyFont="1" applyFill="1" applyBorder="1" applyAlignment="1"/>
    <xf numFmtId="166" fontId="5" fillId="3" borderId="5" xfId="0" applyNumberFormat="1" applyFont="1" applyFill="1" applyBorder="1" applyAlignment="1"/>
    <xf numFmtId="166" fontId="6" fillId="3" borderId="12" xfId="0" applyNumberFormat="1" applyFont="1" applyFill="1" applyBorder="1" applyAlignment="1"/>
    <xf numFmtId="166" fontId="5" fillId="0" borderId="40" xfId="0" applyNumberFormat="1" applyFont="1" applyBorder="1" applyAlignment="1"/>
    <xf numFmtId="166" fontId="5" fillId="0" borderId="1" xfId="0" applyNumberFormat="1" applyFont="1" applyBorder="1" applyAlignment="1"/>
    <xf numFmtId="166" fontId="5" fillId="0" borderId="41" xfId="0" applyNumberFormat="1" applyFont="1" applyBorder="1" applyAlignment="1"/>
    <xf numFmtId="166" fontId="5" fillId="0" borderId="42" xfId="0" applyNumberFormat="1" applyFont="1" applyBorder="1" applyAlignment="1"/>
    <xf numFmtId="166" fontId="5" fillId="0" borderId="43" xfId="0" applyNumberFormat="1" applyFont="1" applyBorder="1" applyAlignment="1"/>
    <xf numFmtId="166" fontId="5" fillId="0" borderId="16" xfId="0" applyNumberFormat="1" applyFont="1" applyBorder="1" applyAlignment="1"/>
    <xf numFmtId="166" fontId="5" fillId="0" borderId="25" xfId="0" applyNumberFormat="1" applyFont="1" applyBorder="1" applyAlignment="1"/>
    <xf numFmtId="166" fontId="6" fillId="0" borderId="2" xfId="0" applyNumberFormat="1" applyFont="1" applyBorder="1" applyAlignment="1"/>
    <xf numFmtId="166" fontId="6" fillId="3" borderId="18" xfId="0" applyNumberFormat="1" applyFont="1" applyFill="1" applyBorder="1" applyAlignment="1"/>
    <xf numFmtId="166" fontId="5" fillId="3" borderId="19" xfId="0" applyNumberFormat="1" applyFont="1" applyFill="1" applyBorder="1" applyAlignment="1"/>
    <xf numFmtId="166" fontId="5" fillId="3" borderId="18" xfId="0" applyNumberFormat="1" applyFont="1" applyFill="1" applyBorder="1" applyAlignment="1"/>
    <xf numFmtId="166" fontId="5" fillId="3" borderId="32" xfId="0" applyNumberFormat="1" applyFont="1" applyFill="1" applyBorder="1" applyAlignment="1"/>
    <xf numFmtId="166" fontId="6" fillId="3" borderId="30" xfId="0" applyNumberFormat="1" applyFont="1" applyFill="1" applyBorder="1" applyAlignment="1"/>
    <xf numFmtId="166" fontId="5" fillId="0" borderId="3" xfId="0" applyNumberFormat="1" applyFont="1" applyBorder="1" applyAlignment="1"/>
    <xf numFmtId="166" fontId="5" fillId="0" borderId="17" xfId="0" applyNumberFormat="1" applyFont="1" applyBorder="1" applyAlignment="1"/>
    <xf numFmtId="166" fontId="5" fillId="0" borderId="4" xfId="0" applyNumberFormat="1" applyFont="1" applyBorder="1" applyAlignment="1"/>
    <xf numFmtId="166" fontId="5" fillId="3" borderId="2" xfId="0" applyNumberFormat="1" applyFont="1" applyFill="1" applyBorder="1" applyAlignment="1"/>
    <xf numFmtId="166" fontId="5" fillId="0" borderId="44" xfId="0" applyNumberFormat="1" applyFont="1" applyBorder="1" applyAlignment="1"/>
    <xf numFmtId="166" fontId="5" fillId="0" borderId="32" xfId="0" applyNumberFormat="1" applyFont="1" applyBorder="1" applyAlignment="1"/>
    <xf numFmtId="166" fontId="5" fillId="3" borderId="10" xfId="0" applyNumberFormat="1" applyFont="1" applyFill="1" applyBorder="1" applyAlignment="1"/>
    <xf numFmtId="166" fontId="5" fillId="3" borderId="11" xfId="0" applyNumberFormat="1" applyFont="1" applyFill="1" applyBorder="1" applyAlignment="1"/>
    <xf numFmtId="166" fontId="6" fillId="0" borderId="45" xfId="0" applyNumberFormat="1" applyFont="1" applyBorder="1" applyAlignment="1"/>
    <xf numFmtId="166" fontId="5" fillId="0" borderId="10" xfId="0" applyNumberFormat="1" applyFont="1" applyBorder="1" applyAlignment="1"/>
    <xf numFmtId="166" fontId="5" fillId="0" borderId="0" xfId="0" applyNumberFormat="1" applyFont="1" applyBorder="1" applyAlignment="1"/>
    <xf numFmtId="166" fontId="5" fillId="0" borderId="11" xfId="0" applyNumberFormat="1" applyFont="1" applyBorder="1" applyAlignment="1"/>
    <xf numFmtId="166" fontId="5" fillId="0" borderId="2" xfId="0" applyNumberFormat="1" applyFont="1" applyBorder="1" applyAlignment="1"/>
    <xf numFmtId="166" fontId="6" fillId="3" borderId="4" xfId="0" applyNumberFormat="1" applyFont="1" applyFill="1" applyBorder="1" applyAlignment="1"/>
    <xf numFmtId="166" fontId="5" fillId="3" borderId="4" xfId="0" applyNumberFormat="1" applyFont="1" applyFill="1" applyBorder="1" applyAlignment="1"/>
    <xf numFmtId="166" fontId="5" fillId="3" borderId="16" xfId="0" applyNumberFormat="1" applyFont="1" applyFill="1" applyBorder="1" applyAlignment="1"/>
    <xf numFmtId="166" fontId="6" fillId="2" borderId="46" xfId="0" applyNumberFormat="1" applyFont="1" applyFill="1" applyBorder="1" applyAlignment="1"/>
    <xf numFmtId="166" fontId="5" fillId="0" borderId="7" xfId="0" applyNumberFormat="1" applyFont="1" applyBorder="1" applyAlignment="1"/>
    <xf numFmtId="166" fontId="5" fillId="0" borderId="14" xfId="0" applyNumberFormat="1" applyFont="1" applyBorder="1" applyAlignment="1"/>
    <xf numFmtId="166" fontId="6" fillId="0" borderId="7" xfId="0" applyNumberFormat="1" applyFont="1" applyBorder="1" applyAlignment="1"/>
    <xf numFmtId="166" fontId="5" fillId="0" borderId="13" xfId="0" applyNumberFormat="1" applyFont="1" applyBorder="1" applyAlignment="1"/>
    <xf numFmtId="166" fontId="5" fillId="0" borderId="6" xfId="0" applyNumberFormat="1" applyFont="1" applyBorder="1" applyAlignment="1"/>
    <xf numFmtId="166" fontId="5" fillId="0" borderId="8" xfId="0" applyNumberFormat="1" applyFont="1" applyBorder="1" applyAlignment="1"/>
    <xf numFmtId="166" fontId="5" fillId="0" borderId="5" xfId="0" applyNumberFormat="1" applyFont="1" applyBorder="1" applyAlignment="1"/>
    <xf numFmtId="166" fontId="5" fillId="2" borderId="39" xfId="0" applyNumberFormat="1" applyFont="1" applyFill="1" applyBorder="1" applyAlignment="1"/>
    <xf numFmtId="166" fontId="5" fillId="2" borderId="38" xfId="0" applyNumberFormat="1" applyFont="1" applyFill="1" applyBorder="1" applyAlignment="1"/>
    <xf numFmtId="166" fontId="6" fillId="2" borderId="39" xfId="0" applyNumberFormat="1" applyFont="1" applyFill="1" applyBorder="1" applyAlignment="1"/>
    <xf numFmtId="166" fontId="5" fillId="2" borderId="7" xfId="0" applyNumberFormat="1" applyFont="1" applyFill="1" applyBorder="1" applyAlignment="1"/>
    <xf numFmtId="166" fontId="5" fillId="2" borderId="10" xfId="0" applyNumberFormat="1" applyFont="1" applyFill="1" applyBorder="1" applyAlignment="1"/>
    <xf numFmtId="166" fontId="5" fillId="2" borderId="11" xfId="0" applyNumberFormat="1" applyFont="1" applyFill="1" applyBorder="1" applyAlignment="1"/>
    <xf numFmtId="166" fontId="5" fillId="2" borderId="0" xfId="0" applyNumberFormat="1" applyFont="1" applyFill="1" applyBorder="1" applyAlignment="1"/>
    <xf numFmtId="166" fontId="5" fillId="2" borderId="37" xfId="0" applyNumberFormat="1" applyFont="1" applyFill="1" applyBorder="1" applyAlignment="1"/>
    <xf numFmtId="166" fontId="5" fillId="2" borderId="1" xfId="0" applyNumberFormat="1" applyFont="1" applyFill="1" applyBorder="1" applyAlignment="1"/>
    <xf numFmtId="166" fontId="5" fillId="2" borderId="41" xfId="0" applyNumberFormat="1" applyFont="1" applyFill="1" applyBorder="1" applyAlignment="1"/>
    <xf numFmtId="166" fontId="5" fillId="2" borderId="40" xfId="0" applyNumberFormat="1" applyFont="1" applyFill="1" applyBorder="1" applyAlignment="1"/>
    <xf numFmtId="166" fontId="5" fillId="2" borderId="47" xfId="0" applyNumberFormat="1" applyFont="1" applyFill="1" applyBorder="1" applyAlignment="1"/>
    <xf numFmtId="166" fontId="5" fillId="2" borderId="48" xfId="0" applyNumberFormat="1" applyFont="1" applyFill="1" applyBorder="1" applyAlignment="1"/>
    <xf numFmtId="166" fontId="5" fillId="2" borderId="45" xfId="0" applyNumberFormat="1" applyFont="1" applyFill="1" applyBorder="1" applyAlignment="1"/>
    <xf numFmtId="166" fontId="5" fillId="2" borderId="2" xfId="0" applyNumberFormat="1" applyFont="1" applyFill="1" applyBorder="1" applyAlignment="1"/>
    <xf numFmtId="166" fontId="5" fillId="2" borderId="25" xfId="0" applyNumberFormat="1" applyFont="1" applyFill="1" applyBorder="1" applyAlignment="1"/>
    <xf numFmtId="166" fontId="5" fillId="2" borderId="19" xfId="0" applyNumberFormat="1" applyFont="1" applyFill="1" applyBorder="1" applyAlignment="1"/>
    <xf numFmtId="166" fontId="5" fillId="2" borderId="4" xfId="0" applyNumberFormat="1" applyFont="1" applyFill="1" applyBorder="1" applyAlignment="1"/>
    <xf numFmtId="166" fontId="5" fillId="2" borderId="16" xfId="0" applyNumberFormat="1" applyFont="1" applyFill="1" applyBorder="1" applyAlignment="1"/>
    <xf numFmtId="166" fontId="5" fillId="2" borderId="17" xfId="0" applyNumberFormat="1" applyFont="1" applyFill="1" applyBorder="1" applyAlignment="1"/>
    <xf numFmtId="166" fontId="5" fillId="2" borderId="3" xfId="0" applyNumberFormat="1" applyFont="1" applyFill="1" applyBorder="1" applyAlignment="1"/>
    <xf numFmtId="166" fontId="5" fillId="2" borderId="49" xfId="0" applyNumberFormat="1" applyFont="1" applyFill="1" applyBorder="1" applyAlignment="1"/>
    <xf numFmtId="166" fontId="5" fillId="2" borderId="8" xfId="0" applyNumberFormat="1" applyFont="1" applyFill="1" applyBorder="1" applyAlignment="1"/>
    <xf numFmtId="166" fontId="5" fillId="2" borderId="5" xfId="0" applyNumberFormat="1" applyFont="1" applyFill="1" applyBorder="1" applyAlignment="1"/>
    <xf numFmtId="166" fontId="5" fillId="2" borderId="14" xfId="0" applyNumberFormat="1" applyFont="1" applyFill="1" applyBorder="1" applyAlignment="1"/>
    <xf numFmtId="166" fontId="5" fillId="2" borderId="50" xfId="0" applyNumberFormat="1" applyFont="1" applyFill="1" applyBorder="1" applyAlignment="1"/>
    <xf numFmtId="166" fontId="6" fillId="2" borderId="45" xfId="0" applyNumberFormat="1" applyFont="1" applyFill="1" applyBorder="1" applyAlignment="1"/>
    <xf numFmtId="166" fontId="5" fillId="2" borderId="51" xfId="0" applyNumberFormat="1" applyFont="1" applyFill="1" applyBorder="1" applyAlignment="1"/>
    <xf numFmtId="166" fontId="6" fillId="2" borderId="38" xfId="0" applyNumberFormat="1" applyFont="1" applyFill="1" applyBorder="1" applyAlignment="1"/>
    <xf numFmtId="166" fontId="5" fillId="2" borderId="52" xfId="0" applyNumberFormat="1" applyFont="1" applyFill="1" applyBorder="1" applyAlignment="1"/>
    <xf numFmtId="166" fontId="5" fillId="2" borderId="53" xfId="0" applyNumberFormat="1" applyFont="1" applyFill="1" applyBorder="1" applyAlignment="1"/>
    <xf numFmtId="166" fontId="6" fillId="2" borderId="52" xfId="0" applyNumberFormat="1" applyFont="1" applyFill="1" applyBorder="1" applyAlignment="1"/>
    <xf numFmtId="166" fontId="5" fillId="2" borderId="54" xfId="0" applyNumberFormat="1" applyFont="1" applyFill="1" applyBorder="1" applyAlignment="1"/>
    <xf numFmtId="166" fontId="5" fillId="2" borderId="55" xfId="0" applyNumberFormat="1" applyFont="1" applyFill="1" applyBorder="1" applyAlignment="1"/>
    <xf numFmtId="166" fontId="5" fillId="2" borderId="56" xfId="0" applyNumberFormat="1" applyFont="1" applyFill="1" applyBorder="1" applyAlignment="1"/>
    <xf numFmtId="166" fontId="5" fillId="2" borderId="57" xfId="0" applyNumberFormat="1" applyFont="1" applyFill="1" applyBorder="1" applyAlignment="1"/>
    <xf numFmtId="166" fontId="5" fillId="2" borderId="58" xfId="0" applyNumberFormat="1" applyFont="1" applyFill="1" applyBorder="1" applyAlignment="1"/>
    <xf numFmtId="166" fontId="5" fillId="2" borderId="18" xfId="0" applyNumberFormat="1" applyFont="1" applyFill="1" applyBorder="1" applyAlignment="1"/>
    <xf numFmtId="166" fontId="5" fillId="2" borderId="32" xfId="0" applyNumberFormat="1" applyFont="1" applyFill="1" applyBorder="1" applyAlignment="1"/>
    <xf numFmtId="166" fontId="5" fillId="2" borderId="44" xfId="0" applyNumberFormat="1" applyFont="1" applyFill="1" applyBorder="1" applyAlignment="1"/>
    <xf numFmtId="166" fontId="5" fillId="0" borderId="39" xfId="0" applyNumberFormat="1" applyFont="1" applyBorder="1" applyAlignment="1"/>
    <xf numFmtId="166" fontId="5" fillId="0" borderId="59" xfId="0" applyNumberFormat="1" applyFont="1" applyBorder="1" applyAlignment="1"/>
    <xf numFmtId="166" fontId="5" fillId="0" borderId="9" xfId="0" applyNumberFormat="1" applyFont="1" applyBorder="1" applyAlignment="1"/>
    <xf numFmtId="166" fontId="5" fillId="0" borderId="36" xfId="0" applyNumberFormat="1" applyFont="1" applyBorder="1" applyAlignment="1"/>
    <xf numFmtId="166" fontId="5" fillId="0" borderId="19" xfId="0" applyNumberFormat="1" applyFont="1" applyBorder="1" applyAlignment="1"/>
    <xf numFmtId="166" fontId="5" fillId="0" borderId="51" xfId="0" applyNumberFormat="1" applyFont="1" applyBorder="1" applyAlignment="1"/>
    <xf numFmtId="166" fontId="5" fillId="0" borderId="48" xfId="0" applyNumberFormat="1" applyFont="1" applyBorder="1" applyAlignment="1"/>
    <xf numFmtId="166" fontId="5" fillId="0" borderId="45" xfId="0" applyNumberFormat="1" applyFont="1" applyBorder="1" applyAlignment="1"/>
    <xf numFmtId="166" fontId="5" fillId="0" borderId="49" xfId="0" applyNumberFormat="1" applyFont="1" applyBorder="1" applyAlignment="1"/>
    <xf numFmtId="166" fontId="5" fillId="0" borderId="52" xfId="0" applyNumberFormat="1" applyFont="1" applyBorder="1" applyAlignment="1"/>
    <xf numFmtId="166" fontId="5" fillId="0" borderId="53" xfId="0" applyNumberFormat="1" applyFont="1" applyBorder="1" applyAlignment="1"/>
    <xf numFmtId="166" fontId="6" fillId="0" borderId="52" xfId="0" applyNumberFormat="1" applyFont="1" applyBorder="1" applyAlignment="1"/>
    <xf numFmtId="166" fontId="5" fillId="3" borderId="56" xfId="0" applyNumberFormat="1" applyFont="1" applyFill="1" applyBorder="1" applyAlignment="1"/>
    <xf numFmtId="166" fontId="5" fillId="3" borderId="54" xfId="0" applyNumberFormat="1" applyFont="1" applyFill="1" applyBorder="1" applyAlignment="1"/>
    <xf numFmtId="166" fontId="5" fillId="0" borderId="57" xfId="0" applyNumberFormat="1" applyFont="1" applyBorder="1" applyAlignment="1"/>
    <xf numFmtId="166" fontId="5" fillId="0" borderId="55" xfId="0" applyNumberFormat="1" applyFont="1" applyBorder="1" applyAlignment="1"/>
    <xf numFmtId="166" fontId="5" fillId="0" borderId="56" xfId="0" applyNumberFormat="1" applyFont="1" applyBorder="1" applyAlignment="1"/>
    <xf numFmtId="166" fontId="5" fillId="0" borderId="54" xfId="0" applyNumberFormat="1" applyFont="1" applyBorder="1" applyAlignment="1"/>
    <xf numFmtId="166" fontId="5" fillId="0" borderId="60" xfId="0" applyNumberFormat="1" applyFont="1" applyBorder="1" applyAlignment="1"/>
    <xf numFmtId="166" fontId="5" fillId="2" borderId="42" xfId="0" applyNumberFormat="1" applyFont="1" applyFill="1" applyBorder="1" applyAlignment="1"/>
    <xf numFmtId="166" fontId="5" fillId="2" borderId="43" xfId="0" applyNumberFormat="1" applyFont="1" applyFill="1" applyBorder="1" applyAlignment="1"/>
    <xf numFmtId="166" fontId="5" fillId="0" borderId="50" xfId="0" applyNumberFormat="1" applyFont="1" applyBorder="1" applyAlignment="1"/>
    <xf numFmtId="166" fontId="6" fillId="3" borderId="10" xfId="0" applyNumberFormat="1" applyFont="1" applyFill="1" applyBorder="1" applyAlignment="1"/>
    <xf numFmtId="166" fontId="5" fillId="3" borderId="45" xfId="0" applyNumberFormat="1" applyFont="1" applyFill="1" applyBorder="1" applyAlignment="1"/>
    <xf numFmtId="166" fontId="5" fillId="3" borderId="41" xfId="0" applyNumberFormat="1" applyFont="1" applyFill="1" applyBorder="1" applyAlignment="1"/>
    <xf numFmtId="166" fontId="5" fillId="3" borderId="37" xfId="0" applyNumberFormat="1" applyFont="1" applyFill="1" applyBorder="1" applyAlignment="1"/>
    <xf numFmtId="166" fontId="6" fillId="3" borderId="46" xfId="0" applyNumberFormat="1" applyFont="1" applyFill="1" applyBorder="1" applyAlignment="1"/>
    <xf numFmtId="166" fontId="5" fillId="3" borderId="39" xfId="0" applyNumberFormat="1" applyFont="1" applyFill="1" applyBorder="1" applyAlignment="1"/>
    <xf numFmtId="166" fontId="6" fillId="0" borderId="61" xfId="0" applyNumberFormat="1" applyFont="1" applyBorder="1" applyAlignment="1"/>
    <xf numFmtId="166" fontId="6" fillId="3" borderId="60" xfId="0" applyNumberFormat="1" applyFont="1" applyFill="1" applyBorder="1" applyAlignment="1"/>
    <xf numFmtId="166" fontId="6" fillId="3" borderId="36" xfId="0" applyNumberFormat="1" applyFont="1" applyFill="1" applyBorder="1" applyAlignment="1"/>
    <xf numFmtId="166" fontId="6" fillId="2" borderId="59" xfId="0" applyNumberFormat="1" applyFont="1" applyFill="1" applyBorder="1" applyAlignment="1"/>
    <xf numFmtId="166" fontId="6" fillId="2" borderId="40" xfId="0" applyNumberFormat="1" applyFont="1" applyFill="1" applyBorder="1" applyAlignment="1"/>
    <xf numFmtId="166" fontId="6" fillId="2" borderId="1" xfId="0" applyNumberFormat="1" applyFont="1" applyFill="1" applyBorder="1" applyAlignment="1"/>
    <xf numFmtId="166" fontId="6" fillId="2" borderId="41" xfId="0" applyNumberFormat="1" applyFont="1" applyFill="1" applyBorder="1" applyAlignment="1"/>
    <xf numFmtId="166" fontId="6" fillId="2" borderId="37" xfId="0" applyNumberFormat="1" applyFont="1" applyFill="1" applyBorder="1" applyAlignment="1"/>
    <xf numFmtId="166" fontId="6" fillId="2" borderId="36" xfId="0" applyNumberFormat="1" applyFont="1" applyFill="1" applyBorder="1" applyAlignment="1"/>
    <xf numFmtId="166" fontId="6" fillId="2" borderId="49" xfId="0" applyNumberFormat="1" applyFont="1" applyFill="1" applyBorder="1" applyAlignment="1"/>
    <xf numFmtId="166" fontId="6" fillId="2" borderId="60" xfId="0" applyNumberFormat="1" applyFont="1" applyFill="1" applyBorder="1" applyAlignment="1"/>
    <xf numFmtId="166" fontId="6" fillId="2" borderId="57" xfId="0" applyNumberFormat="1" applyFont="1" applyFill="1" applyBorder="1" applyAlignment="1"/>
    <xf numFmtId="166" fontId="6" fillId="2" borderId="55" xfId="0" applyNumberFormat="1" applyFont="1" applyFill="1" applyBorder="1" applyAlignment="1"/>
    <xf numFmtId="166" fontId="6" fillId="2" borderId="56" xfId="0" applyNumberFormat="1" applyFont="1" applyFill="1" applyBorder="1" applyAlignment="1"/>
    <xf numFmtId="166" fontId="6" fillId="2" borderId="54" xfId="0" applyNumberFormat="1" applyFont="1" applyFill="1" applyBorder="1" applyAlignment="1"/>
    <xf numFmtId="166" fontId="6" fillId="2" borderId="53" xfId="0" applyNumberFormat="1" applyFont="1" applyFill="1" applyBorder="1" applyAlignment="1"/>
    <xf numFmtId="0" fontId="3" fillId="2" borderId="57" xfId="0" applyFont="1" applyFill="1" applyBorder="1" applyAlignment="1">
      <alignment horizontal="left" vertical="center" wrapText="1"/>
    </xf>
    <xf numFmtId="0" fontId="3" fillId="2" borderId="51" xfId="0" applyFont="1" applyFill="1" applyBorder="1" applyAlignment="1">
      <alignment horizontal="left" vertical="center" wrapText="1"/>
    </xf>
    <xf numFmtId="0" fontId="8" fillId="0" borderId="62" xfId="0" applyFont="1" applyBorder="1" applyAlignment="1"/>
    <xf numFmtId="0" fontId="8" fillId="3" borderId="62" xfId="0" applyFont="1" applyFill="1" applyBorder="1" applyAlignment="1"/>
    <xf numFmtId="164" fontId="5" fillId="0" borderId="45" xfId="1" applyNumberFormat="1" applyFont="1" applyBorder="1" applyAlignment="1">
      <alignment horizontal="center" vertical="center"/>
    </xf>
    <xf numFmtId="164" fontId="5" fillId="0" borderId="50" xfId="1" applyNumberFormat="1" applyFont="1" applyBorder="1" applyAlignment="1">
      <alignment horizontal="center" vertical="center"/>
    </xf>
    <xf numFmtId="164" fontId="5" fillId="3" borderId="50" xfId="1" applyNumberFormat="1" applyFont="1" applyFill="1" applyBorder="1" applyAlignment="1">
      <alignment horizontal="center" vertical="center"/>
    </xf>
    <xf numFmtId="164" fontId="5" fillId="0" borderId="52" xfId="1" applyNumberFormat="1" applyFont="1" applyFill="1" applyBorder="1" applyAlignment="1">
      <alignment horizontal="center" vertical="center"/>
    </xf>
    <xf numFmtId="164" fontId="5" fillId="0" borderId="57" xfId="1" applyNumberFormat="1" applyFont="1" applyFill="1" applyBorder="1" applyAlignment="1">
      <alignment horizontal="center" vertical="center"/>
    </xf>
    <xf numFmtId="164" fontId="5" fillId="0" borderId="56" xfId="1" applyNumberFormat="1" applyFont="1" applyFill="1" applyBorder="1" applyAlignment="1">
      <alignment horizontal="center" vertical="center"/>
    </xf>
    <xf numFmtId="164" fontId="5" fillId="2" borderId="48" xfId="1" applyNumberFormat="1" applyFont="1" applyFill="1" applyBorder="1" applyAlignment="1">
      <alignment horizontal="center" vertical="center"/>
    </xf>
    <xf numFmtId="164" fontId="5" fillId="0" borderId="63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164" fontId="5" fillId="0" borderId="64" xfId="1" applyNumberFormat="1" applyFont="1" applyBorder="1" applyAlignment="1">
      <alignment horizontal="center" vertical="center"/>
    </xf>
    <xf numFmtId="164" fontId="5" fillId="0" borderId="10" xfId="1" applyNumberFormat="1" applyFont="1" applyBorder="1" applyAlignment="1">
      <alignment horizontal="center" vertical="center"/>
    </xf>
    <xf numFmtId="164" fontId="5" fillId="0" borderId="52" xfId="1" applyNumberFormat="1" applyFont="1" applyBorder="1" applyAlignment="1">
      <alignment horizontal="center" vertical="center"/>
    </xf>
    <xf numFmtId="164" fontId="5" fillId="0" borderId="54" xfId="1" applyNumberFormat="1" applyFont="1" applyBorder="1" applyAlignment="1">
      <alignment horizontal="center" vertical="center"/>
    </xf>
    <xf numFmtId="164" fontId="5" fillId="0" borderId="56" xfId="1" applyNumberFormat="1" applyFont="1" applyBorder="1" applyAlignment="1">
      <alignment horizontal="center" vertical="center"/>
    </xf>
    <xf numFmtId="0" fontId="11" fillId="3" borderId="6" xfId="1" applyFont="1" applyFill="1" applyBorder="1" applyAlignment="1" applyProtection="1">
      <alignment horizontal="center" vertical="center" wrapText="1"/>
      <protection locked="0"/>
    </xf>
    <xf numFmtId="164" fontId="11" fillId="3" borderId="8" xfId="1" applyNumberFormat="1" applyFont="1" applyFill="1" applyBorder="1" applyAlignment="1">
      <alignment horizontal="center" vertical="center" wrapText="1"/>
    </xf>
    <xf numFmtId="164" fontId="5" fillId="2" borderId="65" xfId="1" applyNumberFormat="1" applyFont="1" applyFill="1" applyBorder="1" applyAlignment="1">
      <alignment horizontal="center" vertical="center"/>
    </xf>
    <xf numFmtId="164" fontId="5" fillId="0" borderId="45" xfId="1" applyNumberFormat="1" applyFont="1" applyFill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4" fontId="5" fillId="2" borderId="63" xfId="1" applyNumberFormat="1" applyFont="1" applyFill="1" applyBorder="1" applyAlignment="1">
      <alignment horizontal="center" vertical="center"/>
    </xf>
    <xf numFmtId="164" fontId="5" fillId="0" borderId="11" xfId="1" applyNumberFormat="1" applyFont="1" applyBorder="1" applyAlignment="1">
      <alignment horizontal="center" vertical="center"/>
    </xf>
    <xf numFmtId="164" fontId="5" fillId="0" borderId="51" xfId="1" applyNumberFormat="1" applyFont="1" applyBorder="1" applyAlignment="1">
      <alignment horizontal="center" vertical="center"/>
    </xf>
    <xf numFmtId="0" fontId="11" fillId="3" borderId="8" xfId="1" applyFont="1" applyFill="1" applyBorder="1" applyAlignment="1" applyProtection="1">
      <alignment horizontal="center" vertical="center" wrapText="1"/>
      <protection locked="0"/>
    </xf>
    <xf numFmtId="164" fontId="5" fillId="0" borderId="58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17" fontId="4" fillId="0" borderId="0" xfId="0" applyNumberFormat="1" applyFont="1" applyAlignment="1">
      <alignment horizontal="left" vertical="center"/>
    </xf>
    <xf numFmtId="0" fontId="8" fillId="0" borderId="0" xfId="0" applyFont="1"/>
    <xf numFmtId="0" fontId="0" fillId="0" borderId="0" xfId="0" applyAlignment="1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8" fillId="0" borderId="0" xfId="0" applyFont="1" applyAlignment="1"/>
    <xf numFmtId="0" fontId="4" fillId="0" borderId="0" xfId="0" applyFont="1" applyAlignment="1">
      <alignment horizontal="left" vertical="center"/>
    </xf>
    <xf numFmtId="0" fontId="0" fillId="0" borderId="0" xfId="0" applyFill="1"/>
    <xf numFmtId="0" fontId="3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17" fontId="3" fillId="0" borderId="0" xfId="0" applyNumberFormat="1" applyFont="1" applyAlignment="1">
      <alignment horizontal="left" vertical="center"/>
    </xf>
    <xf numFmtId="0" fontId="3" fillId="0" borderId="0" xfId="0" quotePrefix="1" applyFont="1" applyAlignment="1">
      <alignment vertical="center"/>
    </xf>
    <xf numFmtId="0" fontId="8" fillId="0" borderId="0" xfId="1" quotePrefix="1" applyFont="1" applyAlignment="1">
      <alignment horizontal="left"/>
    </xf>
    <xf numFmtId="0" fontId="3" fillId="0" borderId="0" xfId="1" quotePrefix="1" applyFont="1" applyBorder="1" applyAlignment="1">
      <alignment horizontal="left"/>
    </xf>
    <xf numFmtId="0" fontId="8" fillId="0" borderId="0" xfId="1" quotePrefix="1" applyFont="1" applyBorder="1" applyAlignment="1">
      <alignment horizontal="left"/>
    </xf>
    <xf numFmtId="0" fontId="3" fillId="0" borderId="34" xfId="0" applyFont="1" applyBorder="1" applyAlignment="1">
      <alignment vertical="center"/>
    </xf>
    <xf numFmtId="0" fontId="3" fillId="2" borderId="57" xfId="0" applyFont="1" applyFill="1" applyBorder="1" applyAlignment="1">
      <alignment wrapText="1"/>
    </xf>
    <xf numFmtId="0" fontId="3" fillId="2" borderId="51" xfId="0" applyFont="1" applyFill="1" applyBorder="1" applyAlignment="1">
      <alignment vertical="top" wrapText="1"/>
    </xf>
    <xf numFmtId="0" fontId="3" fillId="2" borderId="51" xfId="0" applyFont="1" applyFill="1" applyBorder="1" applyAlignment="1">
      <alignment wrapText="1"/>
    </xf>
    <xf numFmtId="0" fontId="3" fillId="2" borderId="66" xfId="0" applyFont="1" applyFill="1" applyBorder="1" applyAlignment="1">
      <alignment vertical="top"/>
    </xf>
    <xf numFmtId="0" fontId="3" fillId="2" borderId="55" xfId="0" applyFont="1" applyFill="1" applyBorder="1" applyAlignment="1"/>
    <xf numFmtId="0" fontId="3" fillId="2" borderId="50" xfId="0" applyFont="1" applyFill="1" applyBorder="1" applyAlignment="1">
      <alignment vertical="top"/>
    </xf>
    <xf numFmtId="0" fontId="3" fillId="2" borderId="50" xfId="0" applyFont="1" applyFill="1" applyBorder="1" applyAlignment="1"/>
    <xf numFmtId="0" fontId="3" fillId="2" borderId="67" xfId="0" applyFont="1" applyFill="1" applyBorder="1" applyAlignment="1">
      <alignment vertical="top"/>
    </xf>
    <xf numFmtId="0" fontId="3" fillId="2" borderId="55" xfId="0" quotePrefix="1" applyFont="1" applyFill="1" applyBorder="1" applyAlignment="1"/>
    <xf numFmtId="0" fontId="3" fillId="2" borderId="50" xfId="0" quotePrefix="1" applyFont="1" applyFill="1" applyBorder="1" applyAlignment="1">
      <alignment vertical="top"/>
    </xf>
    <xf numFmtId="0" fontId="3" fillId="2" borderId="57" xfId="0" applyFont="1" applyFill="1" applyBorder="1"/>
    <xf numFmtId="0" fontId="3" fillId="2" borderId="51" xfId="0" applyFont="1" applyFill="1" applyBorder="1" applyAlignment="1">
      <alignment vertical="top"/>
    </xf>
    <xf numFmtId="0" fontId="3" fillId="2" borderId="51" xfId="0" applyFont="1" applyFill="1" applyBorder="1"/>
    <xf numFmtId="0" fontId="3" fillId="2" borderId="55" xfId="0" applyFont="1" applyFill="1" applyBorder="1"/>
    <xf numFmtId="0" fontId="3" fillId="2" borderId="50" xfId="0" applyFont="1" applyFill="1" applyBorder="1"/>
    <xf numFmtId="0" fontId="3" fillId="0" borderId="34" xfId="0" applyFont="1" applyFill="1" applyBorder="1" applyAlignment="1">
      <alignment vertical="center"/>
    </xf>
    <xf numFmtId="0" fontId="3" fillId="2" borderId="51" xfId="0" applyFont="1" applyFill="1" applyBorder="1" applyAlignment="1">
      <alignment vertical="center"/>
    </xf>
    <xf numFmtId="0" fontId="3" fillId="2" borderId="66" xfId="0" applyFont="1" applyFill="1" applyBorder="1" applyAlignment="1">
      <alignment vertical="center"/>
    </xf>
    <xf numFmtId="0" fontId="3" fillId="2" borderId="5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6" fillId="0" borderId="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top"/>
    </xf>
    <xf numFmtId="0" fontId="16" fillId="0" borderId="34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5" fontId="8" fillId="3" borderId="52" xfId="0" applyNumberFormat="1" applyFont="1" applyFill="1" applyBorder="1" applyAlignment="1">
      <alignment horizontal="center" vertical="center"/>
    </xf>
    <xf numFmtId="165" fontId="8" fillId="3" borderId="45" xfId="0" applyNumberFormat="1" applyFont="1" applyFill="1" applyBorder="1" applyAlignment="1">
      <alignment horizontal="center" vertical="center"/>
    </xf>
    <xf numFmtId="165" fontId="8" fillId="3" borderId="19" xfId="0" applyNumberFormat="1" applyFont="1" applyFill="1" applyBorder="1" applyAlignment="1">
      <alignment horizontal="center" vertical="center"/>
    </xf>
    <xf numFmtId="0" fontId="16" fillId="3" borderId="57" xfId="0" applyFont="1" applyFill="1" applyBorder="1" applyAlignment="1">
      <alignment horizontal="center" vertical="center"/>
    </xf>
    <xf numFmtId="0" fontId="16" fillId="3" borderId="66" xfId="0" applyFont="1" applyFill="1" applyBorder="1" applyAlignment="1">
      <alignment horizontal="center" vertical="center"/>
    </xf>
    <xf numFmtId="0" fontId="16" fillId="3" borderId="57" xfId="0" quotePrefix="1" applyFont="1" applyFill="1" applyBorder="1" applyAlignment="1">
      <alignment horizontal="center" vertical="center"/>
    </xf>
    <xf numFmtId="0" fontId="16" fillId="3" borderId="66" xfId="0" quotePrefix="1" applyFont="1" applyFill="1" applyBorder="1" applyAlignment="1">
      <alignment horizontal="center" vertical="center"/>
    </xf>
    <xf numFmtId="0" fontId="16" fillId="3" borderId="51" xfId="0" applyFont="1" applyFill="1" applyBorder="1" applyAlignment="1">
      <alignment horizontal="center" vertical="center"/>
    </xf>
    <xf numFmtId="0" fontId="8" fillId="3" borderId="52" xfId="0" applyFont="1" applyFill="1" applyBorder="1" applyAlignment="1">
      <alignment vertical="center"/>
    </xf>
    <xf numFmtId="0" fontId="8" fillId="3" borderId="45" xfId="0" applyFont="1" applyFill="1" applyBorder="1" applyAlignment="1">
      <alignment vertical="center"/>
    </xf>
    <xf numFmtId="0" fontId="8" fillId="3" borderId="19" xfId="0" applyFont="1" applyFill="1" applyBorder="1" applyAlignment="1">
      <alignment vertical="center"/>
    </xf>
    <xf numFmtId="0" fontId="16" fillId="0" borderId="57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6" fillId="2" borderId="57" xfId="1" quotePrefix="1" applyFont="1" applyFill="1" applyBorder="1" applyAlignment="1">
      <alignment horizontal="center" vertical="center" wrapText="1"/>
    </xf>
    <xf numFmtId="0" fontId="6" fillId="2" borderId="66" xfId="1" quotePrefix="1" applyFont="1" applyFill="1" applyBorder="1" applyAlignment="1">
      <alignment horizontal="center" vertical="center" wrapText="1"/>
    </xf>
    <xf numFmtId="0" fontId="6" fillId="2" borderId="56" xfId="1" quotePrefix="1" applyFont="1" applyFill="1" applyBorder="1" applyAlignment="1">
      <alignment horizontal="center" vertical="center" wrapText="1"/>
    </xf>
    <xf numFmtId="0" fontId="6" fillId="2" borderId="18" xfId="1" quotePrefix="1" applyFont="1" applyFill="1" applyBorder="1" applyAlignment="1">
      <alignment horizontal="center" vertical="center" wrapText="1"/>
    </xf>
    <xf numFmtId="0" fontId="6" fillId="2" borderId="65" xfId="1" applyFont="1" applyFill="1" applyBorder="1" applyAlignment="1">
      <alignment horizontal="center" vertical="center" wrapText="1"/>
    </xf>
    <xf numFmtId="0" fontId="6" fillId="2" borderId="69" xfId="1" applyFont="1" applyFill="1" applyBorder="1" applyAlignment="1">
      <alignment horizontal="center" vertical="center" wrapText="1"/>
    </xf>
    <xf numFmtId="0" fontId="6" fillId="2" borderId="52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57" xfId="1" applyFont="1" applyFill="1" applyBorder="1" applyAlignment="1">
      <alignment horizontal="center" vertical="center" wrapText="1"/>
    </xf>
    <xf numFmtId="0" fontId="6" fillId="2" borderId="66" xfId="1" applyFont="1" applyFill="1" applyBorder="1" applyAlignment="1">
      <alignment horizontal="center" vertical="center" wrapText="1"/>
    </xf>
    <xf numFmtId="0" fontId="6" fillId="2" borderId="54" xfId="1" applyFont="1" applyFill="1" applyBorder="1" applyAlignment="1">
      <alignment horizontal="center" vertical="center" wrapText="1"/>
    </xf>
    <xf numFmtId="0" fontId="6" fillId="2" borderId="32" xfId="1" applyFont="1" applyFill="1" applyBorder="1" applyAlignment="1">
      <alignment horizontal="center" vertical="center" wrapText="1"/>
    </xf>
    <xf numFmtId="0" fontId="6" fillId="2" borderId="56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5" fillId="0" borderId="62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61" xfId="1" applyFont="1" applyBorder="1" applyAlignment="1">
      <alignment horizontal="center" vertical="center"/>
    </xf>
    <xf numFmtId="0" fontId="3" fillId="3" borderId="52" xfId="1" applyFont="1" applyFill="1" applyBorder="1" applyAlignment="1">
      <alignment horizontal="center" vertical="center" textRotation="90" wrapText="1"/>
    </xf>
    <xf numFmtId="0" fontId="3" fillId="3" borderId="19" xfId="1" applyFont="1" applyFill="1" applyBorder="1" applyAlignment="1">
      <alignment horizontal="center" vertical="center" textRotation="90" wrapText="1"/>
    </xf>
    <xf numFmtId="0" fontId="3" fillId="0" borderId="55" xfId="1" applyFont="1" applyBorder="1" applyAlignment="1">
      <alignment horizontal="center" vertical="center" wrapText="1"/>
    </xf>
    <xf numFmtId="0" fontId="3" fillId="0" borderId="53" xfId="1" applyFont="1" applyBorder="1" applyAlignment="1">
      <alignment horizontal="center" vertical="center" wrapText="1"/>
    </xf>
    <xf numFmtId="0" fontId="3" fillId="0" borderId="58" xfId="1" applyFont="1" applyBorder="1" applyAlignment="1">
      <alignment horizontal="center" vertical="center" wrapText="1"/>
    </xf>
    <xf numFmtId="0" fontId="3" fillId="0" borderId="67" xfId="1" applyFont="1" applyBorder="1" applyAlignment="1">
      <alignment horizontal="center" vertical="center" wrapText="1"/>
    </xf>
    <xf numFmtId="0" fontId="3" fillId="0" borderId="44" xfId="1" applyFont="1" applyBorder="1" applyAlignment="1">
      <alignment horizontal="center" vertical="center" wrapText="1"/>
    </xf>
    <xf numFmtId="0" fontId="3" fillId="0" borderId="36" xfId="1" applyFont="1" applyBorder="1" applyAlignment="1">
      <alignment horizontal="center" vertical="center" wrapText="1"/>
    </xf>
    <xf numFmtId="164" fontId="6" fillId="3" borderId="15" xfId="1" applyNumberFormat="1" applyFont="1" applyFill="1" applyBorder="1" applyAlignment="1">
      <alignment horizontal="center" vertical="center"/>
    </xf>
    <xf numFmtId="164" fontId="6" fillId="3" borderId="14" xfId="1" applyNumberFormat="1" applyFont="1" applyFill="1" applyBorder="1" applyAlignment="1">
      <alignment horizontal="center" vertical="center"/>
    </xf>
    <xf numFmtId="164" fontId="6" fillId="3" borderId="60" xfId="1" applyNumberFormat="1" applyFont="1" applyFill="1" applyBorder="1" applyAlignment="1">
      <alignment horizontal="center" vertical="center"/>
    </xf>
    <xf numFmtId="0" fontId="6" fillId="2" borderId="65" xfId="1" quotePrefix="1" applyFont="1" applyFill="1" applyBorder="1" applyAlignment="1">
      <alignment horizontal="center" vertical="center" wrapText="1"/>
    </xf>
    <xf numFmtId="0" fontId="6" fillId="2" borderId="69" xfId="1" quotePrefix="1" applyFont="1" applyFill="1" applyBorder="1" applyAlignment="1">
      <alignment horizontal="center" vertical="center" wrapText="1"/>
    </xf>
    <xf numFmtId="0" fontId="6" fillId="2" borderId="52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</cellXfs>
  <cellStyles count="20">
    <cellStyle name="normální" xfId="0" builtinId="0"/>
    <cellStyle name="normální 10" xfId="1"/>
    <cellStyle name="normální 11" xfId="2"/>
    <cellStyle name="normální 12" xfId="3"/>
    <cellStyle name="normální 13" xfId="4"/>
    <cellStyle name="normální 14" xfId="5"/>
    <cellStyle name="normální 15" xfId="6"/>
    <cellStyle name="normální 16" xfId="7"/>
    <cellStyle name="normální 17" xfId="8"/>
    <cellStyle name="normální 18" xfId="9"/>
    <cellStyle name="normální 19" xfId="10"/>
    <cellStyle name="normální 2" xfId="11"/>
    <cellStyle name="normální 20" xfId="12"/>
    <cellStyle name="normální 3" xfId="13"/>
    <cellStyle name="normální 4" xfId="14"/>
    <cellStyle name="normální 5" xfId="15"/>
    <cellStyle name="normální 6" xfId="16"/>
    <cellStyle name="normální 7" xfId="17"/>
    <cellStyle name="normální 8" xfId="18"/>
    <cellStyle name="normální 9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4"/>
  <sheetViews>
    <sheetView tabSelected="1" zoomScaleNormal="100" zoomScaleSheetLayoutView="50" workbookViewId="0"/>
  </sheetViews>
  <sheetFormatPr defaultRowHeight="12.75"/>
  <cols>
    <col min="1" max="1" width="3.85546875" style="2" customWidth="1"/>
    <col min="2" max="2" width="32.5703125" style="2" customWidth="1"/>
    <col min="3" max="3" width="6.42578125" style="2" customWidth="1"/>
    <col min="4" max="4" width="5.5703125" style="2" customWidth="1"/>
    <col min="5" max="5" width="9.28515625" style="2" customWidth="1"/>
    <col min="6" max="6" width="10.85546875" style="2" customWidth="1"/>
    <col min="7" max="7" width="11.28515625" style="2" customWidth="1"/>
    <col min="8" max="8" width="9.5703125" style="2" customWidth="1"/>
    <col min="9" max="9" width="7.5703125" style="2" customWidth="1"/>
    <col min="10" max="10" width="7.42578125" style="2" customWidth="1"/>
    <col min="11" max="11" width="8.28515625" style="2" customWidth="1"/>
    <col min="12" max="12" width="9.140625" style="2"/>
    <col min="13" max="13" width="8" style="2" customWidth="1"/>
    <col min="14" max="14" width="9.140625" style="2"/>
    <col min="15" max="15" width="7.7109375" style="2" customWidth="1"/>
    <col min="16" max="16" width="7.85546875" style="2" customWidth="1"/>
    <col min="17" max="17" width="11" style="2" customWidth="1"/>
    <col min="18" max="18" width="9.28515625" style="2" customWidth="1"/>
    <col min="19" max="20" width="9.140625" style="2"/>
    <col min="21" max="21" width="8.7109375" style="2" customWidth="1"/>
    <col min="22" max="22" width="10.28515625" style="2" customWidth="1"/>
    <col min="23" max="23" width="9.140625" style="2" customWidth="1"/>
    <col min="24" max="27" width="9.140625" style="2"/>
    <col min="28" max="28" width="10.140625" style="2" customWidth="1"/>
    <col min="29" max="35" width="9.140625" style="2"/>
    <col min="36" max="36" width="10.140625" style="2" customWidth="1"/>
    <col min="37" max="37" width="3.42578125" style="2" customWidth="1"/>
    <col min="38" max="16384" width="9.140625" style="2"/>
  </cols>
  <sheetData>
    <row r="1" spans="1:36" ht="20.100000000000001" customHeight="1">
      <c r="A1" s="12" t="s">
        <v>98</v>
      </c>
      <c r="B1" s="218"/>
      <c r="C1" s="218"/>
      <c r="D1" s="218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0.100000000000001" customHeight="1">
      <c r="A2" s="207" t="s">
        <v>99</v>
      </c>
      <c r="B2" s="219"/>
      <c r="C2" s="219"/>
      <c r="D2" s="219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</row>
    <row r="3" spans="1:36" ht="13.5" customHeight="1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</row>
    <row r="4" spans="1:36" ht="13.5" customHeight="1">
      <c r="A4" s="220" t="s">
        <v>100</v>
      </c>
      <c r="B4" s="209"/>
      <c r="C4" s="209"/>
      <c r="D4" s="215"/>
      <c r="E4" s="210"/>
      <c r="F4" s="210"/>
      <c r="G4" s="210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08"/>
      <c r="S4" s="211"/>
      <c r="T4" s="211"/>
      <c r="U4" s="211"/>
      <c r="V4" s="211"/>
      <c r="W4" s="211"/>
      <c r="X4" s="211"/>
      <c r="Y4"/>
      <c r="Z4" s="212"/>
      <c r="AA4" s="209"/>
      <c r="AB4" s="213"/>
      <c r="AC4" s="214"/>
      <c r="AD4" s="209"/>
      <c r="AE4" s="209"/>
      <c r="AF4" s="1"/>
      <c r="AG4" s="1"/>
      <c r="AH4" s="4"/>
      <c r="AI4" s="3"/>
      <c r="AJ4" s="11" t="s">
        <v>65</v>
      </c>
    </row>
    <row r="5" spans="1:36" ht="13.5" customHeight="1" thickBot="1">
      <c r="A5" s="245" t="s">
        <v>101</v>
      </c>
      <c r="B5" s="215"/>
      <c r="C5" s="215"/>
      <c r="D5" s="22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6"/>
      <c r="S5" s="211"/>
      <c r="T5" s="211"/>
      <c r="U5" s="211"/>
      <c r="V5" s="211"/>
      <c r="W5" s="211"/>
      <c r="X5" s="211"/>
      <c r="Y5"/>
      <c r="Z5" s="212"/>
      <c r="AA5" s="209"/>
      <c r="AB5" s="213"/>
      <c r="AC5" s="214"/>
      <c r="AD5" s="209"/>
      <c r="AE5" s="209"/>
      <c r="AF5" s="4"/>
      <c r="AG5" s="4"/>
      <c r="AH5" s="4"/>
      <c r="AI5" s="3"/>
      <c r="AJ5" s="13" t="s">
        <v>66</v>
      </c>
    </row>
    <row r="6" spans="1:36" ht="13.5" customHeight="1" thickBot="1">
      <c r="A6" s="4"/>
      <c r="B6" s="5"/>
      <c r="C6" s="222"/>
      <c r="D6" s="5"/>
      <c r="E6" s="286" t="s">
        <v>1</v>
      </c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8"/>
      <c r="V6" s="287" t="s">
        <v>1</v>
      </c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8"/>
    </row>
    <row r="7" spans="1:36" ht="13.5" customHeight="1" thickBot="1">
      <c r="A7" s="4"/>
      <c r="B7" s="223"/>
      <c r="C7" s="224"/>
      <c r="D7" s="223"/>
      <c r="E7" s="183" t="s">
        <v>5</v>
      </c>
      <c r="F7" s="184" t="s">
        <v>6</v>
      </c>
      <c r="G7" s="183" t="s">
        <v>7</v>
      </c>
      <c r="H7" s="185" t="s">
        <v>59</v>
      </c>
      <c r="I7" s="186" t="s">
        <v>8</v>
      </c>
      <c r="J7" s="187" t="s">
        <v>60</v>
      </c>
      <c r="K7" s="187" t="s">
        <v>61</v>
      </c>
      <c r="L7" s="188" t="s">
        <v>62</v>
      </c>
      <c r="M7" s="189" t="s">
        <v>9</v>
      </c>
      <c r="N7" s="190" t="s">
        <v>63</v>
      </c>
      <c r="O7" s="191">
        <v>310</v>
      </c>
      <c r="P7" s="192">
        <v>315</v>
      </c>
      <c r="Q7" s="183">
        <v>320</v>
      </c>
      <c r="R7" s="193"/>
      <c r="S7" s="194">
        <v>325</v>
      </c>
      <c r="T7" s="195">
        <v>330</v>
      </c>
      <c r="U7" s="196">
        <v>335</v>
      </c>
      <c r="V7" s="206" t="s">
        <v>67</v>
      </c>
      <c r="W7" s="195"/>
      <c r="X7" s="195" t="s">
        <v>68</v>
      </c>
      <c r="Y7" s="199" t="s">
        <v>69</v>
      </c>
      <c r="Z7" s="200" t="s">
        <v>70</v>
      </c>
      <c r="AA7" s="201" t="s">
        <v>71</v>
      </c>
      <c r="AB7" s="202" t="s">
        <v>72</v>
      </c>
      <c r="AC7" s="203">
        <v>365</v>
      </c>
      <c r="AD7" s="204">
        <v>370</v>
      </c>
      <c r="AE7" s="204">
        <v>375</v>
      </c>
      <c r="AF7" s="204">
        <v>380</v>
      </c>
      <c r="AG7" s="204">
        <v>385</v>
      </c>
      <c r="AH7" s="184">
        <v>390</v>
      </c>
      <c r="AI7" s="202" t="s">
        <v>73</v>
      </c>
      <c r="AJ7" s="202" t="s">
        <v>74</v>
      </c>
    </row>
    <row r="8" spans="1:36" ht="24.95" customHeight="1">
      <c r="A8" s="289" t="s">
        <v>10</v>
      </c>
      <c r="B8" s="291" t="s">
        <v>11</v>
      </c>
      <c r="C8" s="292"/>
      <c r="D8" s="293"/>
      <c r="E8" s="278" t="s">
        <v>12</v>
      </c>
      <c r="F8" s="284" t="s">
        <v>13</v>
      </c>
      <c r="G8" s="278" t="s">
        <v>14</v>
      </c>
      <c r="H8" s="197" t="s">
        <v>3</v>
      </c>
      <c r="I8" s="297" t="s">
        <v>15</v>
      </c>
      <c r="J8" s="298"/>
      <c r="K8" s="298"/>
      <c r="L8" s="299"/>
      <c r="M8" s="276" t="s">
        <v>16</v>
      </c>
      <c r="N8" s="300" t="s">
        <v>17</v>
      </c>
      <c r="O8" s="302" t="s">
        <v>2</v>
      </c>
      <c r="P8" s="284" t="s">
        <v>18</v>
      </c>
      <c r="Q8" s="278" t="s">
        <v>19</v>
      </c>
      <c r="R8" s="198" t="s">
        <v>3</v>
      </c>
      <c r="S8" s="278" t="s">
        <v>20</v>
      </c>
      <c r="T8" s="280" t="s">
        <v>21</v>
      </c>
      <c r="U8" s="284" t="s">
        <v>75</v>
      </c>
      <c r="V8" s="282" t="s">
        <v>76</v>
      </c>
      <c r="W8" s="205" t="s">
        <v>3</v>
      </c>
      <c r="X8" s="276" t="s">
        <v>77</v>
      </c>
      <c r="Y8" s="276" t="s">
        <v>78</v>
      </c>
      <c r="Z8" s="278" t="s">
        <v>79</v>
      </c>
      <c r="AA8" s="284" t="s">
        <v>80</v>
      </c>
      <c r="AB8" s="276" t="s">
        <v>81</v>
      </c>
      <c r="AC8" s="278" t="s">
        <v>82</v>
      </c>
      <c r="AD8" s="280" t="s">
        <v>83</v>
      </c>
      <c r="AE8" s="280" t="s">
        <v>84</v>
      </c>
      <c r="AF8" s="280" t="s">
        <v>85</v>
      </c>
      <c r="AG8" s="272" t="s">
        <v>86</v>
      </c>
      <c r="AH8" s="274" t="s">
        <v>87</v>
      </c>
      <c r="AI8" s="276" t="s">
        <v>88</v>
      </c>
      <c r="AJ8" s="276" t="s">
        <v>89</v>
      </c>
    </row>
    <row r="9" spans="1:36" ht="80.099999999999994" customHeight="1" thickBot="1">
      <c r="A9" s="290"/>
      <c r="B9" s="294"/>
      <c r="C9" s="295"/>
      <c r="D9" s="296"/>
      <c r="E9" s="279"/>
      <c r="F9" s="285"/>
      <c r="G9" s="279"/>
      <c r="H9" s="6" t="s">
        <v>22</v>
      </c>
      <c r="I9" s="7" t="s">
        <v>23</v>
      </c>
      <c r="J9" s="8" t="s">
        <v>64</v>
      </c>
      <c r="K9" s="8" t="s">
        <v>24</v>
      </c>
      <c r="L9" s="9" t="s">
        <v>25</v>
      </c>
      <c r="M9" s="277"/>
      <c r="N9" s="301"/>
      <c r="O9" s="303"/>
      <c r="P9" s="285"/>
      <c r="Q9" s="279"/>
      <c r="R9" s="10" t="s">
        <v>26</v>
      </c>
      <c r="S9" s="279"/>
      <c r="T9" s="281"/>
      <c r="U9" s="285"/>
      <c r="V9" s="283"/>
      <c r="W9" s="9" t="s">
        <v>90</v>
      </c>
      <c r="X9" s="277"/>
      <c r="Y9" s="277"/>
      <c r="Z9" s="279"/>
      <c r="AA9" s="285"/>
      <c r="AB9" s="277"/>
      <c r="AC9" s="279"/>
      <c r="AD9" s="281"/>
      <c r="AE9" s="281"/>
      <c r="AF9" s="281"/>
      <c r="AG9" s="273"/>
      <c r="AH9" s="275"/>
      <c r="AI9" s="277"/>
      <c r="AJ9" s="277"/>
    </row>
    <row r="10" spans="1:36" ht="13.5" customHeight="1">
      <c r="A10" s="259">
        <v>1</v>
      </c>
      <c r="B10" s="179"/>
      <c r="C10" s="262">
        <v>2012</v>
      </c>
      <c r="D10" s="246" t="s">
        <v>27</v>
      </c>
      <c r="E10" s="14">
        <f t="shared" ref="E10:G15" si="0">+E17+E23+E29+E35+E41</f>
        <v>1170</v>
      </c>
      <c r="F10" s="15">
        <f t="shared" si="0"/>
        <v>6</v>
      </c>
      <c r="G10" s="16">
        <f t="shared" si="0"/>
        <v>18</v>
      </c>
      <c r="H10" s="17">
        <f t="shared" ref="H10:H15" si="1">SUM(I10:L10)</f>
        <v>13</v>
      </c>
      <c r="I10" s="18">
        <f t="shared" ref="I10:M15" si="2">+I17+I23+I29+I35+I41</f>
        <v>5</v>
      </c>
      <c r="J10" s="19">
        <f t="shared" si="2"/>
        <v>0</v>
      </c>
      <c r="K10" s="20">
        <f t="shared" si="2"/>
        <v>8</v>
      </c>
      <c r="L10" s="19">
        <f t="shared" si="2"/>
        <v>0</v>
      </c>
      <c r="M10" s="21">
        <f t="shared" si="2"/>
        <v>0</v>
      </c>
      <c r="N10" s="21">
        <f t="shared" ref="N10:N15" si="3">SUM(E10:G10)+M10</f>
        <v>1194</v>
      </c>
      <c r="O10" s="22">
        <f t="shared" ref="O10:X15" si="4">+O17+O23+O29+O35+O41</f>
        <v>14</v>
      </c>
      <c r="P10" s="15">
        <f t="shared" si="4"/>
        <v>38</v>
      </c>
      <c r="Q10" s="16">
        <f t="shared" si="4"/>
        <v>374</v>
      </c>
      <c r="R10" s="17">
        <f t="shared" si="4"/>
        <v>3</v>
      </c>
      <c r="S10" s="14">
        <f t="shared" si="4"/>
        <v>0</v>
      </c>
      <c r="T10" s="22">
        <f t="shared" si="4"/>
        <v>41</v>
      </c>
      <c r="U10" s="23">
        <f t="shared" si="4"/>
        <v>0</v>
      </c>
      <c r="V10" s="16">
        <f t="shared" si="4"/>
        <v>821</v>
      </c>
      <c r="W10" s="17">
        <f t="shared" si="4"/>
        <v>4</v>
      </c>
      <c r="X10" s="23">
        <f t="shared" si="4"/>
        <v>7</v>
      </c>
      <c r="Y10" s="21">
        <f t="shared" ref="Y10:Y15" si="5">+V10+X10</f>
        <v>828</v>
      </c>
      <c r="Z10" s="16">
        <f t="shared" ref="Z10:AA15" si="6">+Z17+Z23+Z29+Z35+Z41</f>
        <v>86</v>
      </c>
      <c r="AA10" s="23">
        <f t="shared" si="6"/>
        <v>85</v>
      </c>
      <c r="AB10" s="21">
        <f t="shared" ref="AB10:AB15" si="7">+Z10+AA10</f>
        <v>171</v>
      </c>
      <c r="AC10" s="14">
        <f t="shared" ref="AC10:AH15" si="8">+AC17+AC23+AC29+AC35+AC41</f>
        <v>0</v>
      </c>
      <c r="AD10" s="15">
        <f t="shared" si="8"/>
        <v>16</v>
      </c>
      <c r="AE10" s="22">
        <f t="shared" si="8"/>
        <v>19</v>
      </c>
      <c r="AF10" s="15">
        <f t="shared" si="8"/>
        <v>1</v>
      </c>
      <c r="AG10" s="22">
        <f t="shared" si="8"/>
        <v>0</v>
      </c>
      <c r="AH10" s="15">
        <f t="shared" si="8"/>
        <v>65</v>
      </c>
      <c r="AI10" s="24">
        <f t="shared" ref="AI10:AI15" si="9">SUM(O10:Q10)+SUM(S10:U10)+Y10+AB10+SUM(AC10:AH10)</f>
        <v>1567</v>
      </c>
      <c r="AJ10" s="21">
        <f t="shared" ref="AJ10:AJ15" si="10">+N10+AI10</f>
        <v>2761</v>
      </c>
    </row>
    <row r="11" spans="1:36" ht="13.5" customHeight="1" thickBot="1">
      <c r="A11" s="260"/>
      <c r="B11" s="180" t="s">
        <v>28</v>
      </c>
      <c r="C11" s="263"/>
      <c r="D11" s="247" t="s">
        <v>29</v>
      </c>
      <c r="E11" s="25">
        <f t="shared" si="0"/>
        <v>1178</v>
      </c>
      <c r="F11" s="26">
        <f t="shared" si="0"/>
        <v>14</v>
      </c>
      <c r="G11" s="27">
        <f t="shared" si="0"/>
        <v>19</v>
      </c>
      <c r="H11" s="28">
        <f t="shared" si="1"/>
        <v>12</v>
      </c>
      <c r="I11" s="29">
        <f t="shared" si="2"/>
        <v>3</v>
      </c>
      <c r="J11" s="30">
        <f t="shared" si="2"/>
        <v>0</v>
      </c>
      <c r="K11" s="25">
        <f t="shared" si="2"/>
        <v>9</v>
      </c>
      <c r="L11" s="30">
        <f t="shared" si="2"/>
        <v>0</v>
      </c>
      <c r="M11" s="25">
        <f t="shared" si="2"/>
        <v>0</v>
      </c>
      <c r="N11" s="31">
        <f t="shared" si="3"/>
        <v>1211</v>
      </c>
      <c r="O11" s="32">
        <f t="shared" si="4"/>
        <v>12</v>
      </c>
      <c r="P11" s="33">
        <f t="shared" si="4"/>
        <v>41</v>
      </c>
      <c r="Q11" s="34">
        <f t="shared" si="4"/>
        <v>371</v>
      </c>
      <c r="R11" s="35">
        <f t="shared" si="4"/>
        <v>3</v>
      </c>
      <c r="S11" s="25">
        <f t="shared" si="4"/>
        <v>0</v>
      </c>
      <c r="T11" s="36">
        <f t="shared" si="4"/>
        <v>37</v>
      </c>
      <c r="U11" s="37">
        <f t="shared" si="4"/>
        <v>0</v>
      </c>
      <c r="V11" s="27">
        <f t="shared" si="4"/>
        <v>836</v>
      </c>
      <c r="W11" s="30">
        <f t="shared" si="4"/>
        <v>6</v>
      </c>
      <c r="X11" s="38">
        <f t="shared" si="4"/>
        <v>7</v>
      </c>
      <c r="Y11" s="31">
        <f t="shared" si="5"/>
        <v>843</v>
      </c>
      <c r="Z11" s="34">
        <f t="shared" si="6"/>
        <v>81</v>
      </c>
      <c r="AA11" s="38">
        <f t="shared" si="6"/>
        <v>98</v>
      </c>
      <c r="AB11" s="31">
        <f t="shared" si="7"/>
        <v>179</v>
      </c>
      <c r="AC11" s="39">
        <f t="shared" si="8"/>
        <v>0</v>
      </c>
      <c r="AD11" s="33">
        <f t="shared" si="8"/>
        <v>15</v>
      </c>
      <c r="AE11" s="32">
        <f t="shared" si="8"/>
        <v>14</v>
      </c>
      <c r="AF11" s="33">
        <f t="shared" si="8"/>
        <v>0</v>
      </c>
      <c r="AG11" s="32">
        <f t="shared" si="8"/>
        <v>0</v>
      </c>
      <c r="AH11" s="33">
        <f t="shared" si="8"/>
        <v>50</v>
      </c>
      <c r="AI11" s="40">
        <f t="shared" si="9"/>
        <v>1562</v>
      </c>
      <c r="AJ11" s="31">
        <f t="shared" si="10"/>
        <v>2773</v>
      </c>
    </row>
    <row r="12" spans="1:36" ht="13.5" customHeight="1">
      <c r="A12" s="260"/>
      <c r="B12" s="180" t="s">
        <v>30</v>
      </c>
      <c r="C12" s="262">
        <v>2013</v>
      </c>
      <c r="D12" s="246" t="s">
        <v>27</v>
      </c>
      <c r="E12" s="14">
        <f t="shared" si="0"/>
        <v>1132</v>
      </c>
      <c r="F12" s="15">
        <f t="shared" si="0"/>
        <v>1</v>
      </c>
      <c r="G12" s="16">
        <f t="shared" si="0"/>
        <v>21</v>
      </c>
      <c r="H12" s="41">
        <f t="shared" si="1"/>
        <v>15</v>
      </c>
      <c r="I12" s="18">
        <f t="shared" si="2"/>
        <v>5</v>
      </c>
      <c r="J12" s="17">
        <f t="shared" si="2"/>
        <v>0</v>
      </c>
      <c r="K12" s="14">
        <f t="shared" si="2"/>
        <v>10</v>
      </c>
      <c r="L12" s="17">
        <f t="shared" si="2"/>
        <v>0</v>
      </c>
      <c r="M12" s="14">
        <f t="shared" si="2"/>
        <v>0</v>
      </c>
      <c r="N12" s="21">
        <f t="shared" si="3"/>
        <v>1154</v>
      </c>
      <c r="O12" s="22">
        <f t="shared" si="4"/>
        <v>12</v>
      </c>
      <c r="P12" s="15">
        <f t="shared" si="4"/>
        <v>21</v>
      </c>
      <c r="Q12" s="16">
        <f t="shared" si="4"/>
        <v>401</v>
      </c>
      <c r="R12" s="17">
        <f t="shared" si="4"/>
        <v>8</v>
      </c>
      <c r="S12" s="14">
        <f t="shared" si="4"/>
        <v>0</v>
      </c>
      <c r="T12" s="22">
        <f t="shared" si="4"/>
        <v>63</v>
      </c>
      <c r="U12" s="23">
        <f t="shared" si="4"/>
        <v>0</v>
      </c>
      <c r="V12" s="16">
        <f t="shared" si="4"/>
        <v>785</v>
      </c>
      <c r="W12" s="17">
        <f t="shared" si="4"/>
        <v>4</v>
      </c>
      <c r="X12" s="23">
        <f t="shared" si="4"/>
        <v>3</v>
      </c>
      <c r="Y12" s="21">
        <f t="shared" si="5"/>
        <v>788</v>
      </c>
      <c r="Z12" s="16">
        <f t="shared" si="6"/>
        <v>76</v>
      </c>
      <c r="AA12" s="23">
        <f t="shared" si="6"/>
        <v>95</v>
      </c>
      <c r="AB12" s="21">
        <f t="shared" si="7"/>
        <v>171</v>
      </c>
      <c r="AC12" s="14">
        <f t="shared" si="8"/>
        <v>0</v>
      </c>
      <c r="AD12" s="15">
        <f t="shared" si="8"/>
        <v>14</v>
      </c>
      <c r="AE12" s="22">
        <f t="shared" si="8"/>
        <v>22</v>
      </c>
      <c r="AF12" s="15">
        <f t="shared" si="8"/>
        <v>0</v>
      </c>
      <c r="AG12" s="22">
        <f t="shared" si="8"/>
        <v>0</v>
      </c>
      <c r="AH12" s="15">
        <f t="shared" si="8"/>
        <v>42</v>
      </c>
      <c r="AI12" s="24">
        <f t="shared" si="9"/>
        <v>1534</v>
      </c>
      <c r="AJ12" s="21">
        <f t="shared" si="10"/>
        <v>2688</v>
      </c>
    </row>
    <row r="13" spans="1:36" ht="13.5" customHeight="1" thickBot="1">
      <c r="A13" s="260"/>
      <c r="B13" s="180" t="s">
        <v>31</v>
      </c>
      <c r="C13" s="266"/>
      <c r="D13" s="248" t="s">
        <v>29</v>
      </c>
      <c r="E13" s="27">
        <f t="shared" si="0"/>
        <v>1141</v>
      </c>
      <c r="F13" s="26">
        <f t="shared" si="0"/>
        <v>3</v>
      </c>
      <c r="G13" s="27">
        <f t="shared" si="0"/>
        <v>21</v>
      </c>
      <c r="H13" s="30">
        <f t="shared" si="1"/>
        <v>15</v>
      </c>
      <c r="I13" s="27">
        <f t="shared" si="2"/>
        <v>5</v>
      </c>
      <c r="J13" s="30">
        <f t="shared" si="2"/>
        <v>0</v>
      </c>
      <c r="K13" s="25">
        <f t="shared" si="2"/>
        <v>10</v>
      </c>
      <c r="L13" s="30">
        <f t="shared" si="2"/>
        <v>0</v>
      </c>
      <c r="M13" s="25">
        <f t="shared" si="2"/>
        <v>0</v>
      </c>
      <c r="N13" s="42">
        <f t="shared" si="3"/>
        <v>1165</v>
      </c>
      <c r="O13" s="36">
        <f t="shared" si="4"/>
        <v>12</v>
      </c>
      <c r="P13" s="26">
        <f t="shared" si="4"/>
        <v>29</v>
      </c>
      <c r="Q13" s="27">
        <f t="shared" si="4"/>
        <v>410</v>
      </c>
      <c r="R13" s="30">
        <f t="shared" si="4"/>
        <v>8</v>
      </c>
      <c r="S13" s="25">
        <f t="shared" si="4"/>
        <v>0</v>
      </c>
      <c r="T13" s="36">
        <f t="shared" si="4"/>
        <v>66</v>
      </c>
      <c r="U13" s="37">
        <f t="shared" si="4"/>
        <v>0</v>
      </c>
      <c r="V13" s="27">
        <f t="shared" si="4"/>
        <v>798</v>
      </c>
      <c r="W13" s="30">
        <f t="shared" si="4"/>
        <v>5</v>
      </c>
      <c r="X13" s="37">
        <f t="shared" si="4"/>
        <v>2</v>
      </c>
      <c r="Y13" s="42">
        <f t="shared" si="5"/>
        <v>800</v>
      </c>
      <c r="Z13" s="27">
        <f t="shared" si="6"/>
        <v>74</v>
      </c>
      <c r="AA13" s="37">
        <f t="shared" si="6"/>
        <v>68</v>
      </c>
      <c r="AB13" s="42">
        <f t="shared" si="7"/>
        <v>142</v>
      </c>
      <c r="AC13" s="25">
        <f t="shared" si="8"/>
        <v>0</v>
      </c>
      <c r="AD13" s="36">
        <f t="shared" si="8"/>
        <v>15</v>
      </c>
      <c r="AE13" s="36">
        <f t="shared" si="8"/>
        <v>22</v>
      </c>
      <c r="AF13" s="26">
        <f t="shared" si="8"/>
        <v>0</v>
      </c>
      <c r="AG13" s="36">
        <f t="shared" si="8"/>
        <v>0</v>
      </c>
      <c r="AH13" s="26">
        <f t="shared" si="8"/>
        <v>39</v>
      </c>
      <c r="AI13" s="43">
        <f t="shared" si="9"/>
        <v>1535</v>
      </c>
      <c r="AJ13" s="42">
        <f t="shared" si="10"/>
        <v>2700</v>
      </c>
    </row>
    <row r="14" spans="1:36" ht="13.5" customHeight="1">
      <c r="A14" s="260"/>
      <c r="B14" s="180" t="s">
        <v>32</v>
      </c>
      <c r="C14" s="264">
        <v>2014</v>
      </c>
      <c r="D14" s="246" t="s">
        <v>27</v>
      </c>
      <c r="E14" s="16">
        <f t="shared" si="0"/>
        <v>1149</v>
      </c>
      <c r="F14" s="15">
        <f t="shared" si="0"/>
        <v>5</v>
      </c>
      <c r="G14" s="16">
        <f t="shared" si="0"/>
        <v>15</v>
      </c>
      <c r="H14" s="17">
        <f t="shared" si="1"/>
        <v>10</v>
      </c>
      <c r="I14" s="16">
        <f t="shared" si="2"/>
        <v>3</v>
      </c>
      <c r="J14" s="17">
        <f t="shared" si="2"/>
        <v>0</v>
      </c>
      <c r="K14" s="14">
        <f t="shared" si="2"/>
        <v>7</v>
      </c>
      <c r="L14" s="17">
        <f t="shared" si="2"/>
        <v>0</v>
      </c>
      <c r="M14" s="14">
        <f t="shared" si="2"/>
        <v>0</v>
      </c>
      <c r="N14" s="21">
        <f t="shared" si="3"/>
        <v>1169</v>
      </c>
      <c r="O14" s="22">
        <f t="shared" si="4"/>
        <v>12</v>
      </c>
      <c r="P14" s="15">
        <f t="shared" si="4"/>
        <v>23</v>
      </c>
      <c r="Q14" s="16">
        <f t="shared" si="4"/>
        <v>401</v>
      </c>
      <c r="R14" s="17">
        <f t="shared" si="4"/>
        <v>3</v>
      </c>
      <c r="S14" s="14">
        <f t="shared" si="4"/>
        <v>0</v>
      </c>
      <c r="T14" s="22">
        <f t="shared" si="4"/>
        <v>54</v>
      </c>
      <c r="U14" s="23">
        <f t="shared" si="4"/>
        <v>0</v>
      </c>
      <c r="V14" s="16">
        <f t="shared" si="4"/>
        <v>766</v>
      </c>
      <c r="W14" s="17">
        <f t="shared" si="4"/>
        <v>4</v>
      </c>
      <c r="X14" s="23">
        <f t="shared" si="4"/>
        <v>3</v>
      </c>
      <c r="Y14" s="21">
        <f t="shared" si="5"/>
        <v>769</v>
      </c>
      <c r="Z14" s="16">
        <f t="shared" si="6"/>
        <v>55</v>
      </c>
      <c r="AA14" s="23">
        <f t="shared" si="6"/>
        <v>59</v>
      </c>
      <c r="AB14" s="21">
        <f t="shared" si="7"/>
        <v>114</v>
      </c>
      <c r="AC14" s="14">
        <f t="shared" si="8"/>
        <v>1</v>
      </c>
      <c r="AD14" s="15">
        <f t="shared" si="8"/>
        <v>15</v>
      </c>
      <c r="AE14" s="22">
        <f t="shared" si="8"/>
        <v>19</v>
      </c>
      <c r="AF14" s="15">
        <f t="shared" si="8"/>
        <v>1</v>
      </c>
      <c r="AG14" s="22">
        <f t="shared" si="8"/>
        <v>0</v>
      </c>
      <c r="AH14" s="15">
        <f t="shared" si="8"/>
        <v>63</v>
      </c>
      <c r="AI14" s="24">
        <f t="shared" si="9"/>
        <v>1472</v>
      </c>
      <c r="AJ14" s="21">
        <f t="shared" si="10"/>
        <v>2641</v>
      </c>
    </row>
    <row r="15" spans="1:36" ht="13.5" customHeight="1" thickBot="1">
      <c r="A15" s="261"/>
      <c r="B15" s="180"/>
      <c r="C15" s="265"/>
      <c r="D15" s="247" t="s">
        <v>29</v>
      </c>
      <c r="E15" s="25">
        <f t="shared" si="0"/>
        <v>1145</v>
      </c>
      <c r="F15" s="26">
        <f t="shared" si="0"/>
        <v>3</v>
      </c>
      <c r="G15" s="27">
        <f t="shared" si="0"/>
        <v>15</v>
      </c>
      <c r="H15" s="28">
        <f t="shared" si="1"/>
        <v>12</v>
      </c>
      <c r="I15" s="29">
        <f t="shared" si="2"/>
        <v>4</v>
      </c>
      <c r="J15" s="28">
        <f t="shared" si="2"/>
        <v>0</v>
      </c>
      <c r="K15" s="44">
        <f t="shared" si="2"/>
        <v>8</v>
      </c>
      <c r="L15" s="28">
        <f t="shared" si="2"/>
        <v>0</v>
      </c>
      <c r="M15" s="44">
        <f t="shared" si="2"/>
        <v>0</v>
      </c>
      <c r="N15" s="31">
        <f t="shared" si="3"/>
        <v>1163</v>
      </c>
      <c r="O15" s="36">
        <f t="shared" si="4"/>
        <v>12</v>
      </c>
      <c r="P15" s="26">
        <f t="shared" si="4"/>
        <v>18</v>
      </c>
      <c r="Q15" s="27">
        <f t="shared" si="4"/>
        <v>396</v>
      </c>
      <c r="R15" s="30">
        <f t="shared" si="4"/>
        <v>2</v>
      </c>
      <c r="S15" s="25">
        <f t="shared" si="4"/>
        <v>0</v>
      </c>
      <c r="T15" s="36">
        <f t="shared" si="4"/>
        <v>52</v>
      </c>
      <c r="U15" s="37">
        <f t="shared" si="4"/>
        <v>0</v>
      </c>
      <c r="V15" s="27">
        <f t="shared" si="4"/>
        <v>782</v>
      </c>
      <c r="W15" s="30">
        <f t="shared" si="4"/>
        <v>4</v>
      </c>
      <c r="X15" s="38">
        <f t="shared" si="4"/>
        <v>3</v>
      </c>
      <c r="Y15" s="45">
        <f t="shared" si="5"/>
        <v>785</v>
      </c>
      <c r="Z15" s="34">
        <f t="shared" si="6"/>
        <v>58</v>
      </c>
      <c r="AA15" s="38">
        <f t="shared" si="6"/>
        <v>64</v>
      </c>
      <c r="AB15" s="45">
        <f t="shared" si="7"/>
        <v>122</v>
      </c>
      <c r="AC15" s="39">
        <f t="shared" si="8"/>
        <v>1</v>
      </c>
      <c r="AD15" s="33">
        <f t="shared" si="8"/>
        <v>14</v>
      </c>
      <c r="AE15" s="32">
        <f t="shared" si="8"/>
        <v>18</v>
      </c>
      <c r="AF15" s="33">
        <f t="shared" si="8"/>
        <v>1</v>
      </c>
      <c r="AG15" s="32">
        <f t="shared" si="8"/>
        <v>0</v>
      </c>
      <c r="AH15" s="30">
        <f t="shared" si="8"/>
        <v>44</v>
      </c>
      <c r="AI15" s="40">
        <f t="shared" si="9"/>
        <v>1463</v>
      </c>
      <c r="AJ15" s="31">
        <f t="shared" si="10"/>
        <v>2626</v>
      </c>
    </row>
    <row r="16" spans="1:36" ht="13.5" customHeight="1" thickBot="1">
      <c r="A16" s="181"/>
      <c r="B16" s="225" t="s">
        <v>4</v>
      </c>
      <c r="C16" s="249"/>
      <c r="D16" s="250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46"/>
      <c r="P16" s="46"/>
      <c r="Q16" s="46"/>
      <c r="R16" s="48"/>
      <c r="S16" s="46"/>
      <c r="T16" s="46"/>
      <c r="U16" s="46"/>
      <c r="V16" s="46"/>
      <c r="W16" s="46"/>
      <c r="X16" s="46"/>
      <c r="Y16" s="47"/>
      <c r="Z16" s="46"/>
      <c r="AA16" s="46"/>
      <c r="AB16" s="47"/>
      <c r="AC16" s="46"/>
      <c r="AD16" s="46"/>
      <c r="AE16" s="46"/>
      <c r="AF16" s="46"/>
      <c r="AG16" s="46"/>
      <c r="AH16" s="46"/>
      <c r="AI16" s="47"/>
      <c r="AJ16" s="49"/>
    </row>
    <row r="17" spans="1:36" ht="13.5" customHeight="1">
      <c r="A17" s="259">
        <v>4</v>
      </c>
      <c r="B17" s="226" t="s">
        <v>0</v>
      </c>
      <c r="C17" s="262">
        <v>2012</v>
      </c>
      <c r="D17" s="246" t="s">
        <v>27</v>
      </c>
      <c r="E17" s="50">
        <v>0</v>
      </c>
      <c r="F17" s="51">
        <v>0</v>
      </c>
      <c r="G17" s="52">
        <v>0</v>
      </c>
      <c r="H17" s="53">
        <f t="shared" ref="H17:H42" si="11">SUM(I17:L17)</f>
        <v>0</v>
      </c>
      <c r="I17" s="54">
        <v>0</v>
      </c>
      <c r="J17" s="55">
        <v>0</v>
      </c>
      <c r="K17" s="56">
        <v>0</v>
      </c>
      <c r="L17" s="55">
        <v>0</v>
      </c>
      <c r="M17" s="56">
        <v>0</v>
      </c>
      <c r="N17" s="57">
        <f t="shared" ref="N17:N42" si="12">SUM(E17:G17)+M17</f>
        <v>0</v>
      </c>
      <c r="O17" s="58">
        <v>0</v>
      </c>
      <c r="P17" s="59">
        <v>0</v>
      </c>
      <c r="Q17" s="52">
        <v>0</v>
      </c>
      <c r="R17" s="60">
        <v>0</v>
      </c>
      <c r="S17" s="50">
        <v>0</v>
      </c>
      <c r="T17" s="58">
        <v>0</v>
      </c>
      <c r="U17" s="51">
        <v>0</v>
      </c>
      <c r="V17" s="52">
        <v>0</v>
      </c>
      <c r="W17" s="60">
        <v>0</v>
      </c>
      <c r="X17" s="51">
        <v>0</v>
      </c>
      <c r="Y17" s="57">
        <f t="shared" ref="Y17:Y42" si="13">+V17+X17</f>
        <v>0</v>
      </c>
      <c r="Z17" s="54">
        <v>0</v>
      </c>
      <c r="AA17" s="61">
        <v>0</v>
      </c>
      <c r="AB17" s="57">
        <f t="shared" ref="AB17:AB42" si="14">+Z17+AA17</f>
        <v>0</v>
      </c>
      <c r="AC17" s="62">
        <v>0</v>
      </c>
      <c r="AD17" s="59">
        <v>0</v>
      </c>
      <c r="AE17" s="58">
        <v>0</v>
      </c>
      <c r="AF17" s="59">
        <v>0</v>
      </c>
      <c r="AG17" s="58">
        <v>0</v>
      </c>
      <c r="AH17" s="59">
        <v>0</v>
      </c>
      <c r="AI17" s="21">
        <f t="shared" ref="AI17:AI24" si="15">SUM(O17:Q17)+SUM(S17:U17)+Y17+AB17+SUM(AC17:AH17)</f>
        <v>0</v>
      </c>
      <c r="AJ17" s="21">
        <f t="shared" ref="AJ17:AJ44" si="16">+N17+AI17</f>
        <v>0</v>
      </c>
    </row>
    <row r="18" spans="1:36" ht="13.5" customHeight="1" thickBot="1">
      <c r="A18" s="260"/>
      <c r="B18" s="227" t="s">
        <v>33</v>
      </c>
      <c r="C18" s="263"/>
      <c r="D18" s="247" t="s">
        <v>29</v>
      </c>
      <c r="E18" s="63">
        <v>0</v>
      </c>
      <c r="F18" s="64">
        <v>0</v>
      </c>
      <c r="G18" s="65">
        <v>0</v>
      </c>
      <c r="H18" s="66">
        <f t="shared" si="11"/>
        <v>0</v>
      </c>
      <c r="I18" s="67">
        <v>0</v>
      </c>
      <c r="J18" s="68">
        <v>0</v>
      </c>
      <c r="K18" s="69">
        <v>0</v>
      </c>
      <c r="L18" s="68">
        <v>0</v>
      </c>
      <c r="M18" s="69">
        <v>0</v>
      </c>
      <c r="N18" s="70">
        <f t="shared" si="12"/>
        <v>0</v>
      </c>
      <c r="O18" s="71">
        <v>0</v>
      </c>
      <c r="P18" s="72">
        <v>0</v>
      </c>
      <c r="Q18" s="65">
        <v>0</v>
      </c>
      <c r="R18" s="73">
        <v>0</v>
      </c>
      <c r="S18" s="63">
        <v>0</v>
      </c>
      <c r="T18" s="71">
        <v>0</v>
      </c>
      <c r="U18" s="64">
        <v>0</v>
      </c>
      <c r="V18" s="65">
        <v>0</v>
      </c>
      <c r="W18" s="73">
        <v>0</v>
      </c>
      <c r="X18" s="64">
        <v>0</v>
      </c>
      <c r="Y18" s="70">
        <f t="shared" si="13"/>
        <v>0</v>
      </c>
      <c r="Z18" s="74">
        <v>0</v>
      </c>
      <c r="AA18" s="75">
        <v>0</v>
      </c>
      <c r="AB18" s="70">
        <f t="shared" si="14"/>
        <v>0</v>
      </c>
      <c r="AC18" s="76">
        <v>0</v>
      </c>
      <c r="AD18" s="72">
        <v>0</v>
      </c>
      <c r="AE18" s="71">
        <v>0</v>
      </c>
      <c r="AF18" s="72">
        <v>0</v>
      </c>
      <c r="AG18" s="71">
        <v>0</v>
      </c>
      <c r="AH18" s="72">
        <v>0</v>
      </c>
      <c r="AI18" s="31">
        <f t="shared" si="15"/>
        <v>0</v>
      </c>
      <c r="AJ18" s="31">
        <f t="shared" si="16"/>
        <v>0</v>
      </c>
    </row>
    <row r="19" spans="1:36" ht="13.5" customHeight="1">
      <c r="A19" s="260"/>
      <c r="B19" s="228" t="s">
        <v>34</v>
      </c>
      <c r="C19" s="262">
        <v>2013</v>
      </c>
      <c r="D19" s="246" t="s">
        <v>27</v>
      </c>
      <c r="E19" s="50">
        <v>0</v>
      </c>
      <c r="F19" s="51">
        <v>0</v>
      </c>
      <c r="G19" s="52">
        <v>0</v>
      </c>
      <c r="H19" s="53">
        <f t="shared" si="11"/>
        <v>0</v>
      </c>
      <c r="I19" s="54">
        <v>0</v>
      </c>
      <c r="J19" s="77">
        <v>0</v>
      </c>
      <c r="K19" s="78">
        <v>0</v>
      </c>
      <c r="L19" s="77">
        <v>0</v>
      </c>
      <c r="M19" s="78">
        <v>0</v>
      </c>
      <c r="N19" s="57">
        <f t="shared" si="12"/>
        <v>0</v>
      </c>
      <c r="O19" s="58">
        <v>0</v>
      </c>
      <c r="P19" s="59">
        <v>0</v>
      </c>
      <c r="Q19" s="79">
        <v>0</v>
      </c>
      <c r="R19" s="80">
        <v>0</v>
      </c>
      <c r="S19" s="50">
        <v>0</v>
      </c>
      <c r="T19" s="58">
        <v>0</v>
      </c>
      <c r="U19" s="51">
        <v>0</v>
      </c>
      <c r="V19" s="79">
        <v>0</v>
      </c>
      <c r="W19" s="80">
        <v>0</v>
      </c>
      <c r="X19" s="51">
        <v>0</v>
      </c>
      <c r="Y19" s="57">
        <f t="shared" si="13"/>
        <v>0</v>
      </c>
      <c r="Z19" s="54">
        <v>0</v>
      </c>
      <c r="AA19" s="81">
        <v>0</v>
      </c>
      <c r="AB19" s="57">
        <f t="shared" si="14"/>
        <v>0</v>
      </c>
      <c r="AC19" s="82">
        <v>0</v>
      </c>
      <c r="AD19" s="59">
        <v>0</v>
      </c>
      <c r="AE19" s="58">
        <v>0</v>
      </c>
      <c r="AF19" s="59">
        <v>0</v>
      </c>
      <c r="AG19" s="58">
        <v>0</v>
      </c>
      <c r="AH19" s="59">
        <v>0</v>
      </c>
      <c r="AI19" s="21">
        <f t="shared" si="15"/>
        <v>0</v>
      </c>
      <c r="AJ19" s="21">
        <f t="shared" si="16"/>
        <v>0</v>
      </c>
    </row>
    <row r="20" spans="1:36" ht="13.5" customHeight="1" thickBot="1">
      <c r="A20" s="260"/>
      <c r="B20" s="227" t="s">
        <v>35</v>
      </c>
      <c r="C20" s="266"/>
      <c r="D20" s="248" t="s">
        <v>29</v>
      </c>
      <c r="E20" s="83">
        <v>0</v>
      </c>
      <c r="F20" s="64">
        <v>0</v>
      </c>
      <c r="G20" s="65">
        <v>0</v>
      </c>
      <c r="H20" s="84">
        <f t="shared" si="11"/>
        <v>0</v>
      </c>
      <c r="I20" s="74">
        <v>0</v>
      </c>
      <c r="J20" s="85">
        <v>0</v>
      </c>
      <c r="K20" s="86">
        <v>0</v>
      </c>
      <c r="L20" s="85">
        <v>0</v>
      </c>
      <c r="M20" s="86">
        <v>0</v>
      </c>
      <c r="N20" s="70">
        <f t="shared" si="12"/>
        <v>0</v>
      </c>
      <c r="O20" s="71">
        <v>0</v>
      </c>
      <c r="P20" s="72">
        <v>0</v>
      </c>
      <c r="Q20" s="65">
        <v>0</v>
      </c>
      <c r="R20" s="73">
        <v>0</v>
      </c>
      <c r="S20" s="63">
        <v>0</v>
      </c>
      <c r="T20" s="71">
        <v>0</v>
      </c>
      <c r="U20" s="64">
        <v>0</v>
      </c>
      <c r="V20" s="65">
        <v>0</v>
      </c>
      <c r="W20" s="73">
        <v>0</v>
      </c>
      <c r="X20" s="64">
        <v>0</v>
      </c>
      <c r="Y20" s="70">
        <f t="shared" si="13"/>
        <v>0</v>
      </c>
      <c r="Z20" s="74">
        <v>0</v>
      </c>
      <c r="AA20" s="64">
        <v>0</v>
      </c>
      <c r="AB20" s="70">
        <f t="shared" si="14"/>
        <v>0</v>
      </c>
      <c r="AC20" s="63">
        <v>0</v>
      </c>
      <c r="AD20" s="72">
        <v>0</v>
      </c>
      <c r="AE20" s="71">
        <v>0</v>
      </c>
      <c r="AF20" s="72">
        <v>0</v>
      </c>
      <c r="AG20" s="71">
        <v>0</v>
      </c>
      <c r="AH20" s="73">
        <v>0</v>
      </c>
      <c r="AI20" s="87">
        <f t="shared" si="15"/>
        <v>0</v>
      </c>
      <c r="AJ20" s="87">
        <f t="shared" si="16"/>
        <v>0</v>
      </c>
    </row>
    <row r="21" spans="1:36" ht="13.5" customHeight="1">
      <c r="A21" s="260"/>
      <c r="B21" s="228" t="s">
        <v>36</v>
      </c>
      <c r="C21" s="264">
        <v>2014</v>
      </c>
      <c r="D21" s="246" t="s">
        <v>27</v>
      </c>
      <c r="E21" s="88">
        <v>0</v>
      </c>
      <c r="F21" s="89">
        <v>0</v>
      </c>
      <c r="G21" s="90">
        <v>0</v>
      </c>
      <c r="H21" s="53">
        <f t="shared" si="11"/>
        <v>0</v>
      </c>
      <c r="I21" s="54">
        <v>0</v>
      </c>
      <c r="J21" s="55">
        <v>0</v>
      </c>
      <c r="K21" s="56">
        <v>0</v>
      </c>
      <c r="L21" s="55">
        <v>0</v>
      </c>
      <c r="M21" s="56">
        <v>0</v>
      </c>
      <c r="N21" s="57">
        <f t="shared" si="12"/>
        <v>0</v>
      </c>
      <c r="O21" s="91">
        <v>0</v>
      </c>
      <c r="P21" s="92">
        <v>0</v>
      </c>
      <c r="Q21" s="90">
        <v>0</v>
      </c>
      <c r="R21" s="93">
        <v>0</v>
      </c>
      <c r="S21" s="94">
        <v>0</v>
      </c>
      <c r="T21" s="91">
        <v>0</v>
      </c>
      <c r="U21" s="89">
        <v>0</v>
      </c>
      <c r="V21" s="90"/>
      <c r="W21" s="93">
        <v>0</v>
      </c>
      <c r="X21" s="89"/>
      <c r="Y21" s="57">
        <f t="shared" si="13"/>
        <v>0</v>
      </c>
      <c r="Z21" s="54"/>
      <c r="AA21" s="89"/>
      <c r="AB21" s="57">
        <f t="shared" si="14"/>
        <v>0</v>
      </c>
      <c r="AC21" s="94">
        <v>0</v>
      </c>
      <c r="AD21" s="92">
        <v>0</v>
      </c>
      <c r="AE21" s="91">
        <v>0</v>
      </c>
      <c r="AF21" s="92">
        <v>0</v>
      </c>
      <c r="AG21" s="91">
        <v>0</v>
      </c>
      <c r="AH21" s="93"/>
      <c r="AI21" s="21">
        <f t="shared" si="15"/>
        <v>0</v>
      </c>
      <c r="AJ21" s="21">
        <f t="shared" si="16"/>
        <v>0</v>
      </c>
    </row>
    <row r="22" spans="1:36" ht="13.5" customHeight="1" thickBot="1">
      <c r="A22" s="261"/>
      <c r="B22" s="229" t="s">
        <v>0</v>
      </c>
      <c r="C22" s="265"/>
      <c r="D22" s="247" t="s">
        <v>29</v>
      </c>
      <c r="E22" s="63">
        <v>0</v>
      </c>
      <c r="F22" s="64">
        <v>0</v>
      </c>
      <c r="G22" s="65">
        <v>0</v>
      </c>
      <c r="H22" s="66">
        <f t="shared" si="11"/>
        <v>0</v>
      </c>
      <c r="I22" s="67">
        <v>0</v>
      </c>
      <c r="J22" s="85">
        <v>0</v>
      </c>
      <c r="K22" s="86">
        <v>0</v>
      </c>
      <c r="L22" s="85">
        <v>0</v>
      </c>
      <c r="M22" s="86">
        <v>0</v>
      </c>
      <c r="N22" s="70">
        <f t="shared" si="12"/>
        <v>0</v>
      </c>
      <c r="O22" s="71"/>
      <c r="P22" s="72">
        <v>0</v>
      </c>
      <c r="Q22" s="65">
        <v>0</v>
      </c>
      <c r="R22" s="73">
        <v>0</v>
      </c>
      <c r="S22" s="63">
        <v>0</v>
      </c>
      <c r="T22" s="71"/>
      <c r="U22" s="64">
        <v>0</v>
      </c>
      <c r="V22" s="65"/>
      <c r="W22" s="73">
        <v>0</v>
      </c>
      <c r="X22" s="64"/>
      <c r="Y22" s="70">
        <f t="shared" si="13"/>
        <v>0</v>
      </c>
      <c r="Z22" s="74"/>
      <c r="AA22" s="75"/>
      <c r="AB22" s="70">
        <f t="shared" si="14"/>
        <v>0</v>
      </c>
      <c r="AC22" s="76">
        <v>0</v>
      </c>
      <c r="AD22" s="72">
        <v>0</v>
      </c>
      <c r="AE22" s="71">
        <v>0</v>
      </c>
      <c r="AF22" s="72">
        <v>0</v>
      </c>
      <c r="AG22" s="71">
        <v>0</v>
      </c>
      <c r="AH22" s="72"/>
      <c r="AI22" s="42">
        <f t="shared" si="15"/>
        <v>0</v>
      </c>
      <c r="AJ22" s="42">
        <f t="shared" si="16"/>
        <v>0</v>
      </c>
    </row>
    <row r="23" spans="1:36" ht="13.5" customHeight="1">
      <c r="A23" s="259">
        <v>5</v>
      </c>
      <c r="B23" s="230"/>
      <c r="C23" s="262">
        <v>2012</v>
      </c>
      <c r="D23" s="251" t="s">
        <v>27</v>
      </c>
      <c r="E23" s="95">
        <v>0</v>
      </c>
      <c r="F23" s="96">
        <v>0</v>
      </c>
      <c r="G23" s="97">
        <v>0</v>
      </c>
      <c r="H23" s="17">
        <f t="shared" si="11"/>
        <v>0</v>
      </c>
      <c r="I23" s="98">
        <v>0</v>
      </c>
      <c r="J23" s="99">
        <v>0</v>
      </c>
      <c r="K23" s="100">
        <v>0</v>
      </c>
      <c r="L23" s="99">
        <v>0</v>
      </c>
      <c r="M23" s="101">
        <v>0</v>
      </c>
      <c r="N23" s="21">
        <f t="shared" si="12"/>
        <v>0</v>
      </c>
      <c r="O23" s="102">
        <v>0</v>
      </c>
      <c r="P23" s="103">
        <v>0</v>
      </c>
      <c r="Q23" s="97">
        <v>0</v>
      </c>
      <c r="R23" s="104">
        <v>0</v>
      </c>
      <c r="S23" s="102">
        <v>0</v>
      </c>
      <c r="T23" s="105">
        <v>0</v>
      </c>
      <c r="U23" s="96">
        <v>0</v>
      </c>
      <c r="V23" s="97">
        <v>1</v>
      </c>
      <c r="W23" s="104">
        <v>0</v>
      </c>
      <c r="X23" s="106">
        <v>1</v>
      </c>
      <c r="Y23" s="21">
        <f t="shared" si="13"/>
        <v>2</v>
      </c>
      <c r="Z23" s="98">
        <v>5</v>
      </c>
      <c r="AA23" s="107">
        <v>1</v>
      </c>
      <c r="AB23" s="23">
        <f t="shared" si="14"/>
        <v>6</v>
      </c>
      <c r="AC23" s="108">
        <v>0</v>
      </c>
      <c r="AD23" s="103">
        <v>0</v>
      </c>
      <c r="AE23" s="105">
        <v>0</v>
      </c>
      <c r="AF23" s="103">
        <v>0</v>
      </c>
      <c r="AG23" s="105">
        <v>0</v>
      </c>
      <c r="AH23" s="104">
        <v>2</v>
      </c>
      <c r="AI23" s="23">
        <f t="shared" si="15"/>
        <v>10</v>
      </c>
      <c r="AJ23" s="21">
        <f t="shared" si="16"/>
        <v>10</v>
      </c>
    </row>
    <row r="24" spans="1:36" ht="13.5" customHeight="1" thickBot="1">
      <c r="A24" s="260"/>
      <c r="B24" s="231" t="s">
        <v>37</v>
      </c>
      <c r="C24" s="263"/>
      <c r="D24" s="252" t="s">
        <v>29</v>
      </c>
      <c r="E24" s="109">
        <v>0</v>
      </c>
      <c r="F24" s="110">
        <v>0</v>
      </c>
      <c r="G24" s="27">
        <v>0</v>
      </c>
      <c r="H24" s="28">
        <f t="shared" si="11"/>
        <v>0</v>
      </c>
      <c r="I24" s="111">
        <v>0</v>
      </c>
      <c r="J24" s="112">
        <v>0</v>
      </c>
      <c r="K24" s="113">
        <v>0</v>
      </c>
      <c r="L24" s="112">
        <v>0</v>
      </c>
      <c r="M24" s="110">
        <v>0</v>
      </c>
      <c r="N24" s="42">
        <f t="shared" si="12"/>
        <v>0</v>
      </c>
      <c r="O24" s="113">
        <v>0</v>
      </c>
      <c r="P24" s="114">
        <v>0</v>
      </c>
      <c r="Q24" s="27">
        <v>0</v>
      </c>
      <c r="R24" s="112">
        <v>0</v>
      </c>
      <c r="S24" s="113">
        <v>0</v>
      </c>
      <c r="T24" s="115">
        <v>0</v>
      </c>
      <c r="U24" s="110">
        <v>0</v>
      </c>
      <c r="V24" s="27">
        <v>1</v>
      </c>
      <c r="W24" s="112">
        <v>0</v>
      </c>
      <c r="X24" s="116">
        <v>1</v>
      </c>
      <c r="Y24" s="42">
        <f t="shared" si="13"/>
        <v>2</v>
      </c>
      <c r="Z24" s="109">
        <v>6</v>
      </c>
      <c r="AA24" s="116">
        <v>1</v>
      </c>
      <c r="AB24" s="37">
        <f t="shared" si="14"/>
        <v>7</v>
      </c>
      <c r="AC24" s="109">
        <v>0</v>
      </c>
      <c r="AD24" s="114">
        <v>0</v>
      </c>
      <c r="AE24" s="115">
        <v>0</v>
      </c>
      <c r="AF24" s="114">
        <v>0</v>
      </c>
      <c r="AG24" s="115">
        <v>0</v>
      </c>
      <c r="AH24" s="112">
        <v>2</v>
      </c>
      <c r="AI24" s="38">
        <f t="shared" si="15"/>
        <v>11</v>
      </c>
      <c r="AJ24" s="31">
        <f t="shared" si="16"/>
        <v>11</v>
      </c>
    </row>
    <row r="25" spans="1:36" ht="13.5" customHeight="1">
      <c r="A25" s="260"/>
      <c r="B25" s="232" t="s">
        <v>38</v>
      </c>
      <c r="C25" s="262">
        <v>2013</v>
      </c>
      <c r="D25" s="251" t="s">
        <v>27</v>
      </c>
      <c r="E25" s="95">
        <v>0</v>
      </c>
      <c r="F25" s="96">
        <v>0</v>
      </c>
      <c r="G25" s="97">
        <v>0</v>
      </c>
      <c r="H25" s="17">
        <f t="shared" si="11"/>
        <v>0</v>
      </c>
      <c r="I25" s="98">
        <v>0</v>
      </c>
      <c r="J25" s="117">
        <v>0</v>
      </c>
      <c r="K25" s="118">
        <v>0</v>
      </c>
      <c r="L25" s="117">
        <v>0</v>
      </c>
      <c r="M25" s="119">
        <v>0</v>
      </c>
      <c r="N25" s="21">
        <f t="shared" si="12"/>
        <v>0</v>
      </c>
      <c r="O25" s="100">
        <v>0</v>
      </c>
      <c r="P25" s="120">
        <v>0</v>
      </c>
      <c r="Q25" s="121">
        <v>0</v>
      </c>
      <c r="R25" s="99">
        <v>0</v>
      </c>
      <c r="S25" s="102">
        <v>0</v>
      </c>
      <c r="T25" s="105">
        <v>0</v>
      </c>
      <c r="U25" s="96">
        <v>0</v>
      </c>
      <c r="V25" s="121">
        <v>1</v>
      </c>
      <c r="W25" s="99">
        <v>0</v>
      </c>
      <c r="X25" s="107">
        <v>1</v>
      </c>
      <c r="Y25" s="21">
        <f t="shared" si="13"/>
        <v>2</v>
      </c>
      <c r="Z25" s="98">
        <v>4</v>
      </c>
      <c r="AA25" s="107">
        <v>0</v>
      </c>
      <c r="AB25" s="23">
        <f t="shared" si="14"/>
        <v>4</v>
      </c>
      <c r="AC25" s="108">
        <v>0</v>
      </c>
      <c r="AD25" s="120">
        <v>0</v>
      </c>
      <c r="AE25" s="122">
        <v>0</v>
      </c>
      <c r="AF25" s="120">
        <v>0</v>
      </c>
      <c r="AG25" s="122">
        <v>0</v>
      </c>
      <c r="AH25" s="99">
        <v>0</v>
      </c>
      <c r="AI25" s="23">
        <f t="shared" ref="AI25:AI44" si="17">SUM(O25:Q25)+SUM(S25:U25)+Y25+AB25+SUM(AC25:AH25)</f>
        <v>6</v>
      </c>
      <c r="AJ25" s="21">
        <f t="shared" si="16"/>
        <v>6</v>
      </c>
    </row>
    <row r="26" spans="1:36" ht="13.5" customHeight="1" thickBot="1">
      <c r="A26" s="260"/>
      <c r="B26" s="231" t="s">
        <v>39</v>
      </c>
      <c r="C26" s="266"/>
      <c r="D26" s="253" t="s">
        <v>29</v>
      </c>
      <c r="E26" s="95">
        <v>0</v>
      </c>
      <c r="F26" s="96">
        <v>0</v>
      </c>
      <c r="G26" s="97">
        <v>0</v>
      </c>
      <c r="H26" s="19">
        <f t="shared" si="11"/>
        <v>0</v>
      </c>
      <c r="I26" s="108">
        <v>0</v>
      </c>
      <c r="J26" s="99">
        <v>0</v>
      </c>
      <c r="K26" s="100">
        <v>0</v>
      </c>
      <c r="L26" s="99">
        <v>0</v>
      </c>
      <c r="M26" s="101">
        <v>0</v>
      </c>
      <c r="N26" s="87">
        <f t="shared" si="12"/>
        <v>0</v>
      </c>
      <c r="O26" s="102">
        <v>0</v>
      </c>
      <c r="P26" s="103">
        <v>0</v>
      </c>
      <c r="Q26" s="97">
        <v>0</v>
      </c>
      <c r="R26" s="104">
        <v>0</v>
      </c>
      <c r="S26" s="102">
        <v>0</v>
      </c>
      <c r="T26" s="105">
        <v>0</v>
      </c>
      <c r="U26" s="96">
        <v>0</v>
      </c>
      <c r="V26" s="97">
        <v>0</v>
      </c>
      <c r="W26" s="104">
        <v>0</v>
      </c>
      <c r="X26" s="106">
        <v>0</v>
      </c>
      <c r="Y26" s="87">
        <f t="shared" si="13"/>
        <v>0</v>
      </c>
      <c r="Z26" s="95">
        <v>0</v>
      </c>
      <c r="AA26" s="106">
        <v>0</v>
      </c>
      <c r="AB26" s="123">
        <f t="shared" si="14"/>
        <v>0</v>
      </c>
      <c r="AC26" s="95">
        <v>0</v>
      </c>
      <c r="AD26" s="103">
        <v>0</v>
      </c>
      <c r="AE26" s="105">
        <v>0</v>
      </c>
      <c r="AF26" s="103">
        <v>0</v>
      </c>
      <c r="AG26" s="105">
        <v>0</v>
      </c>
      <c r="AH26" s="104">
        <v>0</v>
      </c>
      <c r="AI26" s="123">
        <f t="shared" si="17"/>
        <v>0</v>
      </c>
      <c r="AJ26" s="87">
        <f t="shared" si="16"/>
        <v>0</v>
      </c>
    </row>
    <row r="27" spans="1:36" ht="13.5" customHeight="1">
      <c r="A27" s="260"/>
      <c r="B27" s="232" t="s">
        <v>40</v>
      </c>
      <c r="C27" s="264">
        <v>2014</v>
      </c>
      <c r="D27" s="251" t="s">
        <v>27</v>
      </c>
      <c r="E27" s="124">
        <v>0</v>
      </c>
      <c r="F27" s="125">
        <v>0</v>
      </c>
      <c r="G27" s="126">
        <v>0</v>
      </c>
      <c r="H27" s="17">
        <f>SUM(I27:L27)</f>
        <v>0</v>
      </c>
      <c r="I27" s="98">
        <v>0</v>
      </c>
      <c r="J27" s="117">
        <v>0</v>
      </c>
      <c r="K27" s="118">
        <v>0</v>
      </c>
      <c r="L27" s="117">
        <v>0</v>
      </c>
      <c r="M27" s="119">
        <v>0</v>
      </c>
      <c r="N27" s="21">
        <f>SUM(E27:G27)+M27</f>
        <v>0</v>
      </c>
      <c r="O27" s="127">
        <v>0</v>
      </c>
      <c r="P27" s="128">
        <v>0</v>
      </c>
      <c r="Q27" s="126">
        <v>0</v>
      </c>
      <c r="R27" s="129">
        <v>0</v>
      </c>
      <c r="S27" s="127">
        <v>0</v>
      </c>
      <c r="T27" s="130">
        <v>0</v>
      </c>
      <c r="U27" s="125">
        <v>0</v>
      </c>
      <c r="V27" s="126"/>
      <c r="W27" s="129">
        <v>0</v>
      </c>
      <c r="X27" s="131"/>
      <c r="Y27" s="21">
        <f>+V27+X27</f>
        <v>0</v>
      </c>
      <c r="Z27" s="98"/>
      <c r="AA27" s="131"/>
      <c r="AB27" s="23">
        <f>+Z27+AA27</f>
        <v>0</v>
      </c>
      <c r="AC27" s="98">
        <v>0</v>
      </c>
      <c r="AD27" s="128">
        <v>0</v>
      </c>
      <c r="AE27" s="130">
        <v>0</v>
      </c>
      <c r="AF27" s="128">
        <v>0</v>
      </c>
      <c r="AG27" s="130">
        <v>0</v>
      </c>
      <c r="AH27" s="129"/>
      <c r="AI27" s="23">
        <f t="shared" si="17"/>
        <v>0</v>
      </c>
      <c r="AJ27" s="21">
        <f t="shared" si="16"/>
        <v>0</v>
      </c>
    </row>
    <row r="28" spans="1:36" ht="13.5" customHeight="1" thickBot="1">
      <c r="A28" s="261"/>
      <c r="B28" s="233"/>
      <c r="C28" s="265"/>
      <c r="D28" s="252" t="s">
        <v>29</v>
      </c>
      <c r="E28" s="109">
        <v>0</v>
      </c>
      <c r="F28" s="110">
        <v>0</v>
      </c>
      <c r="G28" s="27">
        <v>0</v>
      </c>
      <c r="H28" s="28">
        <f>SUM(I28:L28)</f>
        <v>0</v>
      </c>
      <c r="I28" s="111">
        <v>0</v>
      </c>
      <c r="J28" s="132">
        <v>0</v>
      </c>
      <c r="K28" s="133">
        <v>0</v>
      </c>
      <c r="L28" s="132">
        <v>0</v>
      </c>
      <c r="M28" s="134">
        <v>0</v>
      </c>
      <c r="N28" s="42">
        <f>SUM(E28:G28)+M28</f>
        <v>0</v>
      </c>
      <c r="O28" s="113"/>
      <c r="P28" s="114">
        <v>0</v>
      </c>
      <c r="Q28" s="27">
        <v>0</v>
      </c>
      <c r="R28" s="112">
        <v>0</v>
      </c>
      <c r="S28" s="113">
        <v>0</v>
      </c>
      <c r="T28" s="115"/>
      <c r="U28" s="110">
        <v>0</v>
      </c>
      <c r="V28" s="27"/>
      <c r="W28" s="112">
        <v>0</v>
      </c>
      <c r="X28" s="116"/>
      <c r="Y28" s="42">
        <f>+V28+X28</f>
        <v>0</v>
      </c>
      <c r="Z28" s="109"/>
      <c r="AA28" s="116"/>
      <c r="AB28" s="37">
        <f>+Z28+AA28</f>
        <v>0</v>
      </c>
      <c r="AC28" s="111">
        <v>0</v>
      </c>
      <c r="AD28" s="114">
        <v>0</v>
      </c>
      <c r="AE28" s="115">
        <v>0</v>
      </c>
      <c r="AF28" s="114">
        <v>0</v>
      </c>
      <c r="AG28" s="115">
        <v>0</v>
      </c>
      <c r="AH28" s="112"/>
      <c r="AI28" s="37">
        <f t="shared" si="17"/>
        <v>0</v>
      </c>
      <c r="AJ28" s="42">
        <f t="shared" si="16"/>
        <v>0</v>
      </c>
    </row>
    <row r="29" spans="1:36" ht="13.5" customHeight="1">
      <c r="A29" s="259">
        <v>7</v>
      </c>
      <c r="B29" s="234"/>
      <c r="C29" s="262">
        <v>2012</v>
      </c>
      <c r="D29" s="251" t="s">
        <v>27</v>
      </c>
      <c r="E29" s="135">
        <v>1015</v>
      </c>
      <c r="F29" s="51">
        <v>0</v>
      </c>
      <c r="G29" s="52">
        <v>0</v>
      </c>
      <c r="H29" s="53">
        <f t="shared" si="11"/>
        <v>0</v>
      </c>
      <c r="I29" s="54">
        <v>0</v>
      </c>
      <c r="J29" s="55">
        <v>0</v>
      </c>
      <c r="K29" s="56">
        <v>0</v>
      </c>
      <c r="L29" s="55">
        <v>0</v>
      </c>
      <c r="M29" s="56">
        <v>0</v>
      </c>
      <c r="N29" s="57">
        <f t="shared" si="12"/>
        <v>1015</v>
      </c>
      <c r="O29" s="58">
        <v>0</v>
      </c>
      <c r="P29" s="59">
        <v>0</v>
      </c>
      <c r="Q29" s="52">
        <v>230</v>
      </c>
      <c r="R29" s="60">
        <v>0</v>
      </c>
      <c r="S29" s="50">
        <v>0</v>
      </c>
      <c r="T29" s="58">
        <v>19</v>
      </c>
      <c r="U29" s="51">
        <v>0</v>
      </c>
      <c r="V29" s="52">
        <v>623</v>
      </c>
      <c r="W29" s="60">
        <v>0</v>
      </c>
      <c r="X29" s="51">
        <v>0</v>
      </c>
      <c r="Y29" s="57">
        <f t="shared" si="13"/>
        <v>623</v>
      </c>
      <c r="Z29" s="54">
        <v>17</v>
      </c>
      <c r="AA29" s="136">
        <v>50</v>
      </c>
      <c r="AB29" s="57">
        <f t="shared" si="14"/>
        <v>67</v>
      </c>
      <c r="AC29" s="137">
        <v>0</v>
      </c>
      <c r="AD29" s="59">
        <v>0</v>
      </c>
      <c r="AE29" s="58">
        <v>0</v>
      </c>
      <c r="AF29" s="59">
        <v>0</v>
      </c>
      <c r="AG29" s="58">
        <v>0</v>
      </c>
      <c r="AH29" s="60">
        <v>0</v>
      </c>
      <c r="AI29" s="21">
        <f t="shared" si="17"/>
        <v>939</v>
      </c>
      <c r="AJ29" s="21">
        <f t="shared" si="16"/>
        <v>1954</v>
      </c>
    </row>
    <row r="30" spans="1:36" ht="13.5" customHeight="1" thickBot="1">
      <c r="A30" s="260"/>
      <c r="B30" s="235" t="s">
        <v>41</v>
      </c>
      <c r="C30" s="263"/>
      <c r="D30" s="252" t="s">
        <v>29</v>
      </c>
      <c r="E30" s="83">
        <v>1015</v>
      </c>
      <c r="F30" s="64">
        <v>0</v>
      </c>
      <c r="G30" s="65">
        <v>0</v>
      </c>
      <c r="H30" s="66">
        <f t="shared" si="11"/>
        <v>0</v>
      </c>
      <c r="I30" s="67">
        <v>0</v>
      </c>
      <c r="J30" s="68">
        <v>0</v>
      </c>
      <c r="K30" s="69">
        <v>0</v>
      </c>
      <c r="L30" s="68">
        <v>0</v>
      </c>
      <c r="M30" s="69">
        <v>0</v>
      </c>
      <c r="N30" s="70">
        <f t="shared" si="12"/>
        <v>1015</v>
      </c>
      <c r="O30" s="71">
        <v>0</v>
      </c>
      <c r="P30" s="72">
        <v>0</v>
      </c>
      <c r="Q30" s="65">
        <v>242</v>
      </c>
      <c r="R30" s="73">
        <v>0</v>
      </c>
      <c r="S30" s="63">
        <v>0</v>
      </c>
      <c r="T30" s="71">
        <v>18</v>
      </c>
      <c r="U30" s="64">
        <v>0</v>
      </c>
      <c r="V30" s="65">
        <v>623</v>
      </c>
      <c r="W30" s="73">
        <v>0</v>
      </c>
      <c r="X30" s="64">
        <v>0</v>
      </c>
      <c r="Y30" s="70">
        <f t="shared" si="13"/>
        <v>623</v>
      </c>
      <c r="Z30" s="74">
        <v>17</v>
      </c>
      <c r="AA30" s="138">
        <v>47</v>
      </c>
      <c r="AB30" s="70">
        <f t="shared" si="14"/>
        <v>64</v>
      </c>
      <c r="AC30" s="139">
        <v>0</v>
      </c>
      <c r="AD30" s="72">
        <v>0</v>
      </c>
      <c r="AE30" s="71">
        <v>0</v>
      </c>
      <c r="AF30" s="72">
        <v>0</v>
      </c>
      <c r="AG30" s="71">
        <v>0</v>
      </c>
      <c r="AH30" s="73">
        <v>0</v>
      </c>
      <c r="AI30" s="31">
        <f t="shared" si="17"/>
        <v>947</v>
      </c>
      <c r="AJ30" s="31">
        <f t="shared" si="16"/>
        <v>1962</v>
      </c>
    </row>
    <row r="31" spans="1:36" ht="13.5" customHeight="1">
      <c r="A31" s="260"/>
      <c r="B31" s="231"/>
      <c r="C31" s="262">
        <v>2013</v>
      </c>
      <c r="D31" s="251" t="s">
        <v>27</v>
      </c>
      <c r="E31" s="135">
        <v>1000</v>
      </c>
      <c r="F31" s="51">
        <v>0</v>
      </c>
      <c r="G31" s="52">
        <v>0</v>
      </c>
      <c r="H31" s="53">
        <f t="shared" si="11"/>
        <v>0</v>
      </c>
      <c r="I31" s="54">
        <v>0</v>
      </c>
      <c r="J31" s="77">
        <v>0</v>
      </c>
      <c r="K31" s="78">
        <v>0</v>
      </c>
      <c r="L31" s="77">
        <v>0</v>
      </c>
      <c r="M31" s="78">
        <v>0</v>
      </c>
      <c r="N31" s="57">
        <f t="shared" si="12"/>
        <v>1000</v>
      </c>
      <c r="O31" s="58">
        <v>0</v>
      </c>
      <c r="P31" s="59">
        <v>0</v>
      </c>
      <c r="Q31" s="79">
        <v>257</v>
      </c>
      <c r="R31" s="80">
        <v>0</v>
      </c>
      <c r="S31" s="50">
        <v>0</v>
      </c>
      <c r="T31" s="140">
        <v>48</v>
      </c>
      <c r="U31" s="51">
        <v>0</v>
      </c>
      <c r="V31" s="79">
        <v>617</v>
      </c>
      <c r="W31" s="80">
        <v>0</v>
      </c>
      <c r="X31" s="51">
        <v>0</v>
      </c>
      <c r="Y31" s="57">
        <f t="shared" si="13"/>
        <v>617</v>
      </c>
      <c r="Z31" s="54">
        <v>17</v>
      </c>
      <c r="AA31" s="141">
        <v>45</v>
      </c>
      <c r="AB31" s="57">
        <f t="shared" si="14"/>
        <v>62</v>
      </c>
      <c r="AC31" s="142">
        <v>0</v>
      </c>
      <c r="AD31" s="59">
        <v>0</v>
      </c>
      <c r="AE31" s="58">
        <v>0</v>
      </c>
      <c r="AF31" s="59">
        <v>0</v>
      </c>
      <c r="AG31" s="58">
        <v>0</v>
      </c>
      <c r="AH31" s="60">
        <v>0</v>
      </c>
      <c r="AI31" s="21">
        <f t="shared" si="17"/>
        <v>984</v>
      </c>
      <c r="AJ31" s="21">
        <f t="shared" si="16"/>
        <v>1984</v>
      </c>
    </row>
    <row r="32" spans="1:36" ht="13.5" customHeight="1" thickBot="1">
      <c r="A32" s="260"/>
      <c r="B32" s="231" t="s">
        <v>39</v>
      </c>
      <c r="C32" s="263"/>
      <c r="D32" s="254" t="s">
        <v>29</v>
      </c>
      <c r="E32" s="83">
        <v>1000</v>
      </c>
      <c r="F32" s="64">
        <v>0</v>
      </c>
      <c r="G32" s="65">
        <v>0</v>
      </c>
      <c r="H32" s="66">
        <f t="shared" si="11"/>
        <v>0</v>
      </c>
      <c r="I32" s="67">
        <v>0</v>
      </c>
      <c r="J32" s="85">
        <v>0</v>
      </c>
      <c r="K32" s="86">
        <v>0</v>
      </c>
      <c r="L32" s="85">
        <v>0</v>
      </c>
      <c r="M32" s="86">
        <v>0</v>
      </c>
      <c r="N32" s="70">
        <f t="shared" si="12"/>
        <v>1000</v>
      </c>
      <c r="O32" s="71">
        <v>0</v>
      </c>
      <c r="P32" s="72">
        <v>0</v>
      </c>
      <c r="Q32" s="65">
        <v>249</v>
      </c>
      <c r="R32" s="73">
        <v>0</v>
      </c>
      <c r="S32" s="63">
        <v>0</v>
      </c>
      <c r="T32" s="71">
        <v>47</v>
      </c>
      <c r="U32" s="64">
        <v>0</v>
      </c>
      <c r="V32" s="65">
        <v>617</v>
      </c>
      <c r="W32" s="73">
        <v>0</v>
      </c>
      <c r="X32" s="64">
        <v>0</v>
      </c>
      <c r="Y32" s="70">
        <f t="shared" si="13"/>
        <v>617</v>
      </c>
      <c r="Z32" s="74">
        <v>17</v>
      </c>
      <c r="AA32" s="143">
        <v>34</v>
      </c>
      <c r="AB32" s="70">
        <f t="shared" si="14"/>
        <v>51</v>
      </c>
      <c r="AC32" s="83">
        <v>0</v>
      </c>
      <c r="AD32" s="72">
        <v>0</v>
      </c>
      <c r="AE32" s="71">
        <v>0</v>
      </c>
      <c r="AF32" s="72">
        <v>0</v>
      </c>
      <c r="AG32" s="71">
        <v>0</v>
      </c>
      <c r="AH32" s="73">
        <v>0</v>
      </c>
      <c r="AI32" s="42">
        <f t="shared" si="17"/>
        <v>964</v>
      </c>
      <c r="AJ32" s="42">
        <f t="shared" si="16"/>
        <v>1964</v>
      </c>
    </row>
    <row r="33" spans="1:36" ht="13.5" customHeight="1">
      <c r="A33" s="260"/>
      <c r="B33" s="232" t="s">
        <v>42</v>
      </c>
      <c r="C33" s="264">
        <v>2014</v>
      </c>
      <c r="D33" s="251" t="s">
        <v>27</v>
      </c>
      <c r="E33" s="144">
        <v>1000</v>
      </c>
      <c r="F33" s="145">
        <v>0</v>
      </c>
      <c r="G33" s="146">
        <v>0</v>
      </c>
      <c r="H33" s="53">
        <f>SUM(I33:L33)</f>
        <v>0</v>
      </c>
      <c r="I33" s="54">
        <v>0</v>
      </c>
      <c r="J33" s="147">
        <v>0</v>
      </c>
      <c r="K33" s="148">
        <v>0</v>
      </c>
      <c r="L33" s="147">
        <v>0</v>
      </c>
      <c r="M33" s="148">
        <v>0</v>
      </c>
      <c r="N33" s="57">
        <f>SUM(E33:G33)+M33</f>
        <v>1000</v>
      </c>
      <c r="O33" s="149">
        <v>0</v>
      </c>
      <c r="P33" s="150">
        <v>0</v>
      </c>
      <c r="Q33" s="146">
        <v>267</v>
      </c>
      <c r="R33" s="151">
        <v>0</v>
      </c>
      <c r="S33" s="152">
        <v>0</v>
      </c>
      <c r="T33" s="149">
        <v>29</v>
      </c>
      <c r="U33" s="145">
        <v>0</v>
      </c>
      <c r="V33" s="146">
        <v>613</v>
      </c>
      <c r="W33" s="151">
        <v>0</v>
      </c>
      <c r="X33" s="145"/>
      <c r="Y33" s="57">
        <f>+V33+X33</f>
        <v>613</v>
      </c>
      <c r="Z33" s="54">
        <v>17</v>
      </c>
      <c r="AA33" s="153">
        <v>34</v>
      </c>
      <c r="AB33" s="57">
        <f>+Z33+AA33</f>
        <v>51</v>
      </c>
      <c r="AC33" s="88">
        <v>0</v>
      </c>
      <c r="AD33" s="150">
        <v>0</v>
      </c>
      <c r="AE33" s="149">
        <v>0</v>
      </c>
      <c r="AF33" s="150">
        <v>0</v>
      </c>
      <c r="AG33" s="149">
        <v>0</v>
      </c>
      <c r="AH33" s="151"/>
      <c r="AI33" s="21">
        <f t="shared" si="17"/>
        <v>960</v>
      </c>
      <c r="AJ33" s="21">
        <f t="shared" si="16"/>
        <v>1960</v>
      </c>
    </row>
    <row r="34" spans="1:36" ht="13.5" customHeight="1" thickBot="1">
      <c r="A34" s="261"/>
      <c r="B34" s="233"/>
      <c r="C34" s="265"/>
      <c r="D34" s="252" t="s">
        <v>29</v>
      </c>
      <c r="E34" s="83">
        <v>1000</v>
      </c>
      <c r="F34" s="64">
        <v>0</v>
      </c>
      <c r="G34" s="65">
        <v>0</v>
      </c>
      <c r="H34" s="66">
        <f>SUM(I34:L34)</f>
        <v>0</v>
      </c>
      <c r="I34" s="67">
        <v>0</v>
      </c>
      <c r="J34" s="85">
        <v>0</v>
      </c>
      <c r="K34" s="86">
        <v>0</v>
      </c>
      <c r="L34" s="85">
        <v>0</v>
      </c>
      <c r="M34" s="86">
        <v>0</v>
      </c>
      <c r="N34" s="70">
        <f>SUM(E34:G34)+M34</f>
        <v>1000</v>
      </c>
      <c r="O34" s="71"/>
      <c r="P34" s="72">
        <v>0</v>
      </c>
      <c r="Q34" s="65">
        <v>267</v>
      </c>
      <c r="R34" s="73">
        <v>0</v>
      </c>
      <c r="S34" s="63">
        <v>0</v>
      </c>
      <c r="T34" s="71">
        <v>29</v>
      </c>
      <c r="U34" s="64">
        <v>0</v>
      </c>
      <c r="V34" s="65">
        <v>618</v>
      </c>
      <c r="W34" s="73">
        <v>0</v>
      </c>
      <c r="X34" s="64"/>
      <c r="Y34" s="70">
        <f>+V34+X34</f>
        <v>618</v>
      </c>
      <c r="Z34" s="74">
        <v>17</v>
      </c>
      <c r="AA34" s="138">
        <v>34</v>
      </c>
      <c r="AB34" s="70">
        <f>+Z34+AA34</f>
        <v>51</v>
      </c>
      <c r="AC34" s="139">
        <v>0</v>
      </c>
      <c r="AD34" s="72">
        <v>0</v>
      </c>
      <c r="AE34" s="71">
        <v>0</v>
      </c>
      <c r="AF34" s="72">
        <v>0</v>
      </c>
      <c r="AG34" s="71">
        <v>0</v>
      </c>
      <c r="AH34" s="73"/>
      <c r="AI34" s="31">
        <f t="shared" si="17"/>
        <v>965</v>
      </c>
      <c r="AJ34" s="31">
        <f t="shared" si="16"/>
        <v>1965</v>
      </c>
    </row>
    <row r="35" spans="1:36" ht="13.5" customHeight="1">
      <c r="A35" s="259">
        <v>8</v>
      </c>
      <c r="B35" s="236" t="s">
        <v>43</v>
      </c>
      <c r="C35" s="262">
        <v>2012</v>
      </c>
      <c r="D35" s="251" t="s">
        <v>27</v>
      </c>
      <c r="E35" s="95">
        <v>0</v>
      </c>
      <c r="F35" s="96">
        <v>0</v>
      </c>
      <c r="G35" s="97">
        <v>0</v>
      </c>
      <c r="H35" s="17">
        <f t="shared" si="11"/>
        <v>0</v>
      </c>
      <c r="I35" s="98">
        <v>0</v>
      </c>
      <c r="J35" s="99">
        <v>0</v>
      </c>
      <c r="K35" s="100">
        <v>0</v>
      </c>
      <c r="L35" s="99">
        <v>0</v>
      </c>
      <c r="M35" s="100">
        <v>0</v>
      </c>
      <c r="N35" s="21">
        <f t="shared" si="12"/>
        <v>0</v>
      </c>
      <c r="O35" s="105">
        <v>0</v>
      </c>
      <c r="P35" s="103">
        <v>0</v>
      </c>
      <c r="Q35" s="97">
        <v>0</v>
      </c>
      <c r="R35" s="104">
        <v>0</v>
      </c>
      <c r="S35" s="102">
        <v>0</v>
      </c>
      <c r="T35" s="105">
        <v>0</v>
      </c>
      <c r="U35" s="96">
        <v>0</v>
      </c>
      <c r="V35" s="97">
        <v>0</v>
      </c>
      <c r="W35" s="104">
        <v>0</v>
      </c>
      <c r="X35" s="96">
        <v>0</v>
      </c>
      <c r="Y35" s="21">
        <f t="shared" si="13"/>
        <v>0</v>
      </c>
      <c r="Z35" s="98">
        <v>0</v>
      </c>
      <c r="AA35" s="154">
        <v>0</v>
      </c>
      <c r="AB35" s="21">
        <f t="shared" si="14"/>
        <v>0</v>
      </c>
      <c r="AC35" s="100">
        <v>0</v>
      </c>
      <c r="AD35" s="103">
        <v>0</v>
      </c>
      <c r="AE35" s="105">
        <v>0</v>
      </c>
      <c r="AF35" s="103">
        <v>0</v>
      </c>
      <c r="AG35" s="105">
        <v>0</v>
      </c>
      <c r="AH35" s="103">
        <v>0</v>
      </c>
      <c r="AI35" s="21">
        <f t="shared" si="17"/>
        <v>0</v>
      </c>
      <c r="AJ35" s="21">
        <f t="shared" si="16"/>
        <v>0</v>
      </c>
    </row>
    <row r="36" spans="1:36" ht="13.5" customHeight="1" thickBot="1">
      <c r="A36" s="260"/>
      <c r="B36" s="237" t="s">
        <v>91</v>
      </c>
      <c r="C36" s="263"/>
      <c r="D36" s="252" t="s">
        <v>29</v>
      </c>
      <c r="E36" s="109">
        <v>0</v>
      </c>
      <c r="F36" s="110">
        <v>0</v>
      </c>
      <c r="G36" s="27">
        <v>0</v>
      </c>
      <c r="H36" s="28">
        <f t="shared" si="11"/>
        <v>0</v>
      </c>
      <c r="I36" s="111">
        <v>0</v>
      </c>
      <c r="J36" s="112">
        <v>0</v>
      </c>
      <c r="K36" s="113">
        <v>0</v>
      </c>
      <c r="L36" s="112">
        <v>0</v>
      </c>
      <c r="M36" s="113">
        <v>0</v>
      </c>
      <c r="N36" s="42">
        <f t="shared" si="12"/>
        <v>0</v>
      </c>
      <c r="O36" s="115">
        <v>0</v>
      </c>
      <c r="P36" s="114">
        <v>0</v>
      </c>
      <c r="Q36" s="27">
        <v>0</v>
      </c>
      <c r="R36" s="112">
        <v>0</v>
      </c>
      <c r="S36" s="113">
        <v>0</v>
      </c>
      <c r="T36" s="115">
        <v>0</v>
      </c>
      <c r="U36" s="110">
        <v>0</v>
      </c>
      <c r="V36" s="27">
        <v>0</v>
      </c>
      <c r="W36" s="112">
        <v>0</v>
      </c>
      <c r="X36" s="110">
        <v>0</v>
      </c>
      <c r="Y36" s="42">
        <f t="shared" si="13"/>
        <v>0</v>
      </c>
      <c r="Z36" s="109">
        <v>0</v>
      </c>
      <c r="AA36" s="134">
        <v>0</v>
      </c>
      <c r="AB36" s="42">
        <f t="shared" si="14"/>
        <v>0</v>
      </c>
      <c r="AC36" s="113">
        <v>0</v>
      </c>
      <c r="AD36" s="114">
        <v>0</v>
      </c>
      <c r="AE36" s="115">
        <v>0</v>
      </c>
      <c r="AF36" s="114">
        <v>0</v>
      </c>
      <c r="AG36" s="115">
        <v>0</v>
      </c>
      <c r="AH36" s="114">
        <v>0</v>
      </c>
      <c r="AI36" s="31">
        <f t="shared" si="17"/>
        <v>0</v>
      </c>
      <c r="AJ36" s="31">
        <f t="shared" si="16"/>
        <v>0</v>
      </c>
    </row>
    <row r="37" spans="1:36" ht="13.5" customHeight="1">
      <c r="A37" s="260"/>
      <c r="B37" s="238"/>
      <c r="C37" s="262">
        <v>2013</v>
      </c>
      <c r="D37" s="251" t="s">
        <v>27</v>
      </c>
      <c r="E37" s="95">
        <v>0</v>
      </c>
      <c r="F37" s="96">
        <v>0</v>
      </c>
      <c r="G37" s="97">
        <v>0</v>
      </c>
      <c r="H37" s="17">
        <f t="shared" si="11"/>
        <v>0</v>
      </c>
      <c r="I37" s="98">
        <v>0</v>
      </c>
      <c r="J37" s="117">
        <v>0</v>
      </c>
      <c r="K37" s="118">
        <v>0</v>
      </c>
      <c r="L37" s="117">
        <v>0</v>
      </c>
      <c r="M37" s="118">
        <v>0</v>
      </c>
      <c r="N37" s="21">
        <f t="shared" si="12"/>
        <v>0</v>
      </c>
      <c r="O37" s="105">
        <v>0</v>
      </c>
      <c r="P37" s="103">
        <v>0</v>
      </c>
      <c r="Q37" s="121">
        <v>0</v>
      </c>
      <c r="R37" s="99">
        <v>0</v>
      </c>
      <c r="S37" s="102">
        <v>0</v>
      </c>
      <c r="T37" s="105">
        <v>0</v>
      </c>
      <c r="U37" s="96">
        <v>0</v>
      </c>
      <c r="V37" s="121">
        <v>0</v>
      </c>
      <c r="W37" s="99">
        <v>0</v>
      </c>
      <c r="X37" s="96">
        <v>0</v>
      </c>
      <c r="Y37" s="21">
        <f t="shared" si="13"/>
        <v>0</v>
      </c>
      <c r="Z37" s="98">
        <v>0</v>
      </c>
      <c r="AA37" s="101">
        <v>0</v>
      </c>
      <c r="AB37" s="21">
        <f t="shared" si="14"/>
        <v>0</v>
      </c>
      <c r="AC37" s="155">
        <v>0</v>
      </c>
      <c r="AD37" s="103">
        <v>0</v>
      </c>
      <c r="AE37" s="105">
        <v>0</v>
      </c>
      <c r="AF37" s="103">
        <v>0</v>
      </c>
      <c r="AG37" s="105">
        <v>0</v>
      </c>
      <c r="AH37" s="103">
        <v>0</v>
      </c>
      <c r="AI37" s="21">
        <f t="shared" si="17"/>
        <v>0</v>
      </c>
      <c r="AJ37" s="21">
        <f t="shared" si="16"/>
        <v>0</v>
      </c>
    </row>
    <row r="38" spans="1:36" ht="13.5" customHeight="1" thickBot="1">
      <c r="A38" s="260"/>
      <c r="B38" s="238" t="s">
        <v>39</v>
      </c>
      <c r="C38" s="266"/>
      <c r="D38" s="253" t="s">
        <v>29</v>
      </c>
      <c r="E38" s="95">
        <v>0</v>
      </c>
      <c r="F38" s="96">
        <v>0</v>
      </c>
      <c r="G38" s="97">
        <v>0</v>
      </c>
      <c r="H38" s="19">
        <f t="shared" si="11"/>
        <v>0</v>
      </c>
      <c r="I38" s="108">
        <v>0</v>
      </c>
      <c r="J38" s="99">
        <v>0</v>
      </c>
      <c r="K38" s="100">
        <v>0</v>
      </c>
      <c r="L38" s="99">
        <v>0</v>
      </c>
      <c r="M38" s="100">
        <v>0</v>
      </c>
      <c r="N38" s="87">
        <f t="shared" si="12"/>
        <v>0</v>
      </c>
      <c r="O38" s="105">
        <v>0</v>
      </c>
      <c r="P38" s="103">
        <v>0</v>
      </c>
      <c r="Q38" s="97">
        <v>0</v>
      </c>
      <c r="R38" s="104">
        <v>0</v>
      </c>
      <c r="S38" s="102">
        <v>0</v>
      </c>
      <c r="T38" s="105">
        <v>0</v>
      </c>
      <c r="U38" s="96">
        <v>0</v>
      </c>
      <c r="V38" s="97">
        <v>0</v>
      </c>
      <c r="W38" s="104">
        <v>0</v>
      </c>
      <c r="X38" s="96">
        <v>0</v>
      </c>
      <c r="Y38" s="87">
        <f t="shared" si="13"/>
        <v>0</v>
      </c>
      <c r="Z38" s="95">
        <v>0</v>
      </c>
      <c r="AA38" s="96">
        <v>0</v>
      </c>
      <c r="AB38" s="87">
        <f t="shared" si="14"/>
        <v>0</v>
      </c>
      <c r="AC38" s="102">
        <v>0</v>
      </c>
      <c r="AD38" s="103">
        <v>0</v>
      </c>
      <c r="AE38" s="105">
        <v>0</v>
      </c>
      <c r="AF38" s="103">
        <v>0</v>
      </c>
      <c r="AG38" s="105">
        <v>0</v>
      </c>
      <c r="AH38" s="103">
        <v>0</v>
      </c>
      <c r="AI38" s="87">
        <f t="shared" si="17"/>
        <v>0</v>
      </c>
      <c r="AJ38" s="87">
        <f t="shared" si="16"/>
        <v>0</v>
      </c>
    </row>
    <row r="39" spans="1:36" ht="13.5" customHeight="1">
      <c r="A39" s="260"/>
      <c r="B39" s="238" t="s">
        <v>92</v>
      </c>
      <c r="C39" s="264">
        <v>2014</v>
      </c>
      <c r="D39" s="251" t="s">
        <v>27</v>
      </c>
      <c r="E39" s="124">
        <v>0</v>
      </c>
      <c r="F39" s="125">
        <v>0</v>
      </c>
      <c r="G39" s="126">
        <v>0</v>
      </c>
      <c r="H39" s="17">
        <f>SUM(I39:L39)</f>
        <v>0</v>
      </c>
      <c r="I39" s="98">
        <v>0</v>
      </c>
      <c r="J39" s="117">
        <v>0</v>
      </c>
      <c r="K39" s="118">
        <v>0</v>
      </c>
      <c r="L39" s="117">
        <v>0</v>
      </c>
      <c r="M39" s="118">
        <v>0</v>
      </c>
      <c r="N39" s="21">
        <f>SUM(E39:G39)+M39</f>
        <v>0</v>
      </c>
      <c r="O39" s="130">
        <v>0</v>
      </c>
      <c r="P39" s="128">
        <v>0</v>
      </c>
      <c r="Q39" s="126">
        <v>0</v>
      </c>
      <c r="R39" s="129">
        <v>0</v>
      </c>
      <c r="S39" s="127">
        <v>0</v>
      </c>
      <c r="T39" s="130">
        <v>0</v>
      </c>
      <c r="U39" s="125">
        <v>0</v>
      </c>
      <c r="V39" s="126"/>
      <c r="W39" s="129">
        <v>0</v>
      </c>
      <c r="X39" s="125"/>
      <c r="Y39" s="21">
        <f>+V39+X39</f>
        <v>0</v>
      </c>
      <c r="Z39" s="98"/>
      <c r="AA39" s="119"/>
      <c r="AB39" s="21">
        <f>+Z39+AA39</f>
        <v>0</v>
      </c>
      <c r="AC39" s="118">
        <v>0</v>
      </c>
      <c r="AD39" s="128">
        <v>0</v>
      </c>
      <c r="AE39" s="130">
        <v>0</v>
      </c>
      <c r="AF39" s="128">
        <v>0</v>
      </c>
      <c r="AG39" s="130">
        <v>0</v>
      </c>
      <c r="AH39" s="128"/>
      <c r="AI39" s="21">
        <f t="shared" si="17"/>
        <v>0</v>
      </c>
      <c r="AJ39" s="21">
        <f t="shared" si="16"/>
        <v>0</v>
      </c>
    </row>
    <row r="40" spans="1:36" ht="13.5" customHeight="1" thickBot="1">
      <c r="A40" s="261"/>
      <c r="B40" s="229" t="s">
        <v>93</v>
      </c>
      <c r="C40" s="265"/>
      <c r="D40" s="252" t="s">
        <v>29</v>
      </c>
      <c r="E40" s="109">
        <v>0</v>
      </c>
      <c r="F40" s="110">
        <v>0</v>
      </c>
      <c r="G40" s="27">
        <v>0</v>
      </c>
      <c r="H40" s="28">
        <f>SUM(I40:L40)</f>
        <v>0</v>
      </c>
      <c r="I40" s="111">
        <v>0</v>
      </c>
      <c r="J40" s="132">
        <v>0</v>
      </c>
      <c r="K40" s="133">
        <v>0</v>
      </c>
      <c r="L40" s="132">
        <v>0</v>
      </c>
      <c r="M40" s="133">
        <v>0</v>
      </c>
      <c r="N40" s="42">
        <f>SUM(E40:G40)+M40</f>
        <v>0</v>
      </c>
      <c r="O40" s="115"/>
      <c r="P40" s="114">
        <v>0</v>
      </c>
      <c r="Q40" s="27">
        <v>0</v>
      </c>
      <c r="R40" s="112">
        <v>0</v>
      </c>
      <c r="S40" s="113">
        <v>0</v>
      </c>
      <c r="T40" s="115"/>
      <c r="U40" s="110">
        <v>0</v>
      </c>
      <c r="V40" s="27"/>
      <c r="W40" s="112">
        <v>0</v>
      </c>
      <c r="X40" s="110"/>
      <c r="Y40" s="42">
        <f>+V40+X40</f>
        <v>0</v>
      </c>
      <c r="Z40" s="109"/>
      <c r="AA40" s="134"/>
      <c r="AB40" s="42">
        <f>+Z40+AA40</f>
        <v>0</v>
      </c>
      <c r="AC40" s="133">
        <v>0</v>
      </c>
      <c r="AD40" s="114">
        <v>0</v>
      </c>
      <c r="AE40" s="115">
        <v>0</v>
      </c>
      <c r="AF40" s="114">
        <v>0</v>
      </c>
      <c r="AG40" s="115">
        <v>0</v>
      </c>
      <c r="AH40" s="114"/>
      <c r="AI40" s="42">
        <f t="shared" si="17"/>
        <v>0</v>
      </c>
      <c r="AJ40" s="42">
        <f t="shared" si="16"/>
        <v>0</v>
      </c>
    </row>
    <row r="41" spans="1:36" ht="13.5" customHeight="1">
      <c r="A41" s="259">
        <v>9</v>
      </c>
      <c r="B41" s="239"/>
      <c r="C41" s="262">
        <v>2012</v>
      </c>
      <c r="D41" s="246" t="s">
        <v>27</v>
      </c>
      <c r="E41" s="50">
        <v>155</v>
      </c>
      <c r="F41" s="51">
        <v>6</v>
      </c>
      <c r="G41" s="52">
        <v>18</v>
      </c>
      <c r="H41" s="53">
        <f t="shared" si="11"/>
        <v>13</v>
      </c>
      <c r="I41" s="54">
        <v>5</v>
      </c>
      <c r="J41" s="55">
        <v>0</v>
      </c>
      <c r="K41" s="56">
        <v>8</v>
      </c>
      <c r="L41" s="55">
        <v>0</v>
      </c>
      <c r="M41" s="56">
        <v>0</v>
      </c>
      <c r="N41" s="57">
        <f t="shared" si="12"/>
        <v>179</v>
      </c>
      <c r="O41" s="58">
        <v>14</v>
      </c>
      <c r="P41" s="59">
        <v>38</v>
      </c>
      <c r="Q41" s="52">
        <v>144</v>
      </c>
      <c r="R41" s="60">
        <v>3</v>
      </c>
      <c r="S41" s="50">
        <v>0</v>
      </c>
      <c r="T41" s="58">
        <v>22</v>
      </c>
      <c r="U41" s="51">
        <v>0</v>
      </c>
      <c r="V41" s="52">
        <v>197</v>
      </c>
      <c r="W41" s="60">
        <v>4</v>
      </c>
      <c r="X41" s="51">
        <v>6</v>
      </c>
      <c r="Y41" s="57">
        <f t="shared" si="13"/>
        <v>203</v>
      </c>
      <c r="Z41" s="54">
        <v>64</v>
      </c>
      <c r="AA41" s="81">
        <v>34</v>
      </c>
      <c r="AB41" s="57">
        <f t="shared" si="14"/>
        <v>98</v>
      </c>
      <c r="AC41" s="82">
        <v>0</v>
      </c>
      <c r="AD41" s="59">
        <v>16</v>
      </c>
      <c r="AE41" s="58">
        <v>19</v>
      </c>
      <c r="AF41" s="59">
        <v>1</v>
      </c>
      <c r="AG41" s="58">
        <v>0</v>
      </c>
      <c r="AH41" s="59">
        <v>63</v>
      </c>
      <c r="AI41" s="21">
        <f t="shared" si="17"/>
        <v>618</v>
      </c>
      <c r="AJ41" s="21">
        <f t="shared" si="16"/>
        <v>797</v>
      </c>
    </row>
    <row r="42" spans="1:36" ht="13.5" customHeight="1" thickBot="1">
      <c r="A42" s="260"/>
      <c r="B42" s="231" t="s">
        <v>44</v>
      </c>
      <c r="C42" s="263"/>
      <c r="D42" s="247" t="s">
        <v>29</v>
      </c>
      <c r="E42" s="63">
        <v>163</v>
      </c>
      <c r="F42" s="64">
        <v>14</v>
      </c>
      <c r="G42" s="65">
        <v>19</v>
      </c>
      <c r="H42" s="66">
        <f t="shared" si="11"/>
        <v>12</v>
      </c>
      <c r="I42" s="67">
        <v>3</v>
      </c>
      <c r="J42" s="68">
        <v>0</v>
      </c>
      <c r="K42" s="69">
        <v>9</v>
      </c>
      <c r="L42" s="68">
        <v>0</v>
      </c>
      <c r="M42" s="69">
        <v>0</v>
      </c>
      <c r="N42" s="70">
        <f t="shared" si="12"/>
        <v>196</v>
      </c>
      <c r="O42" s="71">
        <v>12</v>
      </c>
      <c r="P42" s="72">
        <v>41</v>
      </c>
      <c r="Q42" s="65">
        <v>129</v>
      </c>
      <c r="R42" s="73">
        <v>3</v>
      </c>
      <c r="S42" s="63">
        <v>0</v>
      </c>
      <c r="T42" s="71">
        <v>19</v>
      </c>
      <c r="U42" s="64">
        <v>0</v>
      </c>
      <c r="V42" s="65">
        <v>212</v>
      </c>
      <c r="W42" s="73">
        <v>6</v>
      </c>
      <c r="X42" s="64">
        <v>6</v>
      </c>
      <c r="Y42" s="70">
        <f t="shared" si="13"/>
        <v>218</v>
      </c>
      <c r="Z42" s="74">
        <v>58</v>
      </c>
      <c r="AA42" s="64">
        <v>50</v>
      </c>
      <c r="AB42" s="70">
        <f t="shared" si="14"/>
        <v>108</v>
      </c>
      <c r="AC42" s="63">
        <v>0</v>
      </c>
      <c r="AD42" s="72">
        <v>15</v>
      </c>
      <c r="AE42" s="71">
        <v>14</v>
      </c>
      <c r="AF42" s="72">
        <v>0</v>
      </c>
      <c r="AG42" s="71">
        <v>0</v>
      </c>
      <c r="AH42" s="72">
        <v>48</v>
      </c>
      <c r="AI42" s="31">
        <f t="shared" si="17"/>
        <v>604</v>
      </c>
      <c r="AJ42" s="31">
        <f t="shared" si="16"/>
        <v>800</v>
      </c>
    </row>
    <row r="43" spans="1:36" ht="13.5" customHeight="1">
      <c r="A43" s="260"/>
      <c r="B43" s="232" t="s">
        <v>45</v>
      </c>
      <c r="C43" s="262">
        <v>2013</v>
      </c>
      <c r="D43" s="246" t="s">
        <v>27</v>
      </c>
      <c r="E43" s="50">
        <v>132</v>
      </c>
      <c r="F43" s="51">
        <v>1</v>
      </c>
      <c r="G43" s="52">
        <v>21</v>
      </c>
      <c r="H43" s="53">
        <f>SUM(I43:L43)</f>
        <v>15</v>
      </c>
      <c r="I43" s="54">
        <v>5</v>
      </c>
      <c r="J43" s="55">
        <v>0</v>
      </c>
      <c r="K43" s="56">
        <v>10</v>
      </c>
      <c r="L43" s="55">
        <v>0</v>
      </c>
      <c r="M43" s="56">
        <v>0</v>
      </c>
      <c r="N43" s="57">
        <f>SUM(E43:G43)+M43</f>
        <v>154</v>
      </c>
      <c r="O43" s="140">
        <v>12</v>
      </c>
      <c r="P43" s="156">
        <v>21</v>
      </c>
      <c r="Q43" s="79">
        <v>144</v>
      </c>
      <c r="R43" s="80">
        <v>8</v>
      </c>
      <c r="S43" s="82">
        <v>0</v>
      </c>
      <c r="T43" s="140">
        <v>15</v>
      </c>
      <c r="U43" s="81">
        <v>0</v>
      </c>
      <c r="V43" s="79">
        <v>167</v>
      </c>
      <c r="W43" s="80">
        <v>4</v>
      </c>
      <c r="X43" s="81">
        <v>2</v>
      </c>
      <c r="Y43" s="57">
        <f>+V43+X43</f>
        <v>169</v>
      </c>
      <c r="Z43" s="54">
        <v>55</v>
      </c>
      <c r="AA43" s="81">
        <v>50</v>
      </c>
      <c r="AB43" s="57">
        <f>+Z43+AA43</f>
        <v>105</v>
      </c>
      <c r="AC43" s="82">
        <v>0</v>
      </c>
      <c r="AD43" s="156">
        <v>14</v>
      </c>
      <c r="AE43" s="140">
        <v>22</v>
      </c>
      <c r="AF43" s="156">
        <v>0</v>
      </c>
      <c r="AG43" s="140">
        <v>0</v>
      </c>
      <c r="AH43" s="156">
        <v>42</v>
      </c>
      <c r="AI43" s="21">
        <f t="shared" si="17"/>
        <v>544</v>
      </c>
      <c r="AJ43" s="21">
        <f t="shared" si="16"/>
        <v>698</v>
      </c>
    </row>
    <row r="44" spans="1:36" ht="13.5" customHeight="1" thickBot="1">
      <c r="A44" s="260"/>
      <c r="B44" s="231" t="s">
        <v>46</v>
      </c>
      <c r="C44" s="266"/>
      <c r="D44" s="248" t="s">
        <v>29</v>
      </c>
      <c r="E44" s="50">
        <v>141</v>
      </c>
      <c r="F44" s="51">
        <v>3</v>
      </c>
      <c r="G44" s="52">
        <v>21</v>
      </c>
      <c r="H44" s="157">
        <f>SUM(I44:L44)</f>
        <v>15</v>
      </c>
      <c r="I44" s="158">
        <v>5</v>
      </c>
      <c r="J44" s="159">
        <v>0</v>
      </c>
      <c r="K44" s="160">
        <v>10</v>
      </c>
      <c r="L44" s="159">
        <v>0</v>
      </c>
      <c r="M44" s="160">
        <v>0</v>
      </c>
      <c r="N44" s="161">
        <f>SUM(E44:G44)+M44</f>
        <v>165</v>
      </c>
      <c r="O44" s="58">
        <v>12</v>
      </c>
      <c r="P44" s="59">
        <v>29</v>
      </c>
      <c r="Q44" s="52">
        <v>161</v>
      </c>
      <c r="R44" s="60">
        <v>8</v>
      </c>
      <c r="S44" s="50">
        <v>0</v>
      </c>
      <c r="T44" s="58">
        <v>19</v>
      </c>
      <c r="U44" s="51">
        <v>0</v>
      </c>
      <c r="V44" s="52">
        <v>181</v>
      </c>
      <c r="W44" s="60">
        <v>5</v>
      </c>
      <c r="X44" s="51">
        <v>2</v>
      </c>
      <c r="Y44" s="161">
        <f>+V44+X44</f>
        <v>183</v>
      </c>
      <c r="Z44" s="162">
        <v>57</v>
      </c>
      <c r="AA44" s="51">
        <v>34</v>
      </c>
      <c r="AB44" s="161">
        <f>+Z44+AA44</f>
        <v>91</v>
      </c>
      <c r="AC44" s="50">
        <v>0</v>
      </c>
      <c r="AD44" s="59">
        <v>15</v>
      </c>
      <c r="AE44" s="58">
        <v>22</v>
      </c>
      <c r="AF44" s="59">
        <v>0</v>
      </c>
      <c r="AG44" s="58">
        <v>0</v>
      </c>
      <c r="AH44" s="59">
        <v>39</v>
      </c>
      <c r="AI44" s="87">
        <f t="shared" si="17"/>
        <v>571</v>
      </c>
      <c r="AJ44" s="87">
        <f t="shared" si="16"/>
        <v>736</v>
      </c>
    </row>
    <row r="45" spans="1:36" ht="13.5" customHeight="1">
      <c r="A45" s="260"/>
      <c r="B45" s="240" t="s">
        <v>47</v>
      </c>
      <c r="C45" s="264">
        <v>2014</v>
      </c>
      <c r="D45" s="246" t="s">
        <v>27</v>
      </c>
      <c r="E45" s="152">
        <v>149</v>
      </c>
      <c r="F45" s="145">
        <v>5</v>
      </c>
      <c r="G45" s="146">
        <v>15</v>
      </c>
      <c r="H45" s="53">
        <f>SUM(I45:L45)</f>
        <v>10</v>
      </c>
      <c r="I45" s="54">
        <v>3</v>
      </c>
      <c r="J45" s="147">
        <v>0</v>
      </c>
      <c r="K45" s="148">
        <v>7</v>
      </c>
      <c r="L45" s="147">
        <v>0</v>
      </c>
      <c r="M45" s="148">
        <v>0</v>
      </c>
      <c r="N45" s="57">
        <f>SUM(E45:G45)+M45</f>
        <v>169</v>
      </c>
      <c r="O45" s="149">
        <v>12</v>
      </c>
      <c r="P45" s="150">
        <v>23</v>
      </c>
      <c r="Q45" s="146">
        <v>134</v>
      </c>
      <c r="R45" s="151">
        <v>3</v>
      </c>
      <c r="S45" s="152">
        <v>0</v>
      </c>
      <c r="T45" s="149">
        <v>25</v>
      </c>
      <c r="U45" s="145">
        <v>0</v>
      </c>
      <c r="V45" s="146">
        <v>153</v>
      </c>
      <c r="W45" s="151">
        <v>4</v>
      </c>
      <c r="X45" s="145">
        <v>3</v>
      </c>
      <c r="Y45" s="57">
        <f>+V45+X45</f>
        <v>156</v>
      </c>
      <c r="Z45" s="54">
        <v>38</v>
      </c>
      <c r="AA45" s="145">
        <v>25</v>
      </c>
      <c r="AB45" s="57">
        <f>+Z45+AA45</f>
        <v>63</v>
      </c>
      <c r="AC45" s="152">
        <v>1</v>
      </c>
      <c r="AD45" s="150">
        <v>15</v>
      </c>
      <c r="AE45" s="149">
        <v>19</v>
      </c>
      <c r="AF45" s="150">
        <v>1</v>
      </c>
      <c r="AG45" s="149">
        <v>0</v>
      </c>
      <c r="AH45" s="150">
        <v>63</v>
      </c>
      <c r="AI45" s="21">
        <f>SUM(O45:Q45)+SUM(S45:U45)+Y45+AB45+SUM(AC45:AH45)</f>
        <v>512</v>
      </c>
      <c r="AJ45" s="21">
        <f>+N45+AI45</f>
        <v>681</v>
      </c>
    </row>
    <row r="46" spans="1:36" ht="13.5" customHeight="1" thickBot="1">
      <c r="A46" s="261"/>
      <c r="B46" s="231"/>
      <c r="C46" s="265"/>
      <c r="D46" s="247" t="s">
        <v>29</v>
      </c>
      <c r="E46" s="63">
        <v>145</v>
      </c>
      <c r="F46" s="64">
        <v>3</v>
      </c>
      <c r="G46" s="65">
        <v>15</v>
      </c>
      <c r="H46" s="66">
        <f>SUM(I46:L46)</f>
        <v>12</v>
      </c>
      <c r="I46" s="67">
        <v>4</v>
      </c>
      <c r="J46" s="85">
        <v>0</v>
      </c>
      <c r="K46" s="86">
        <v>8</v>
      </c>
      <c r="L46" s="85">
        <v>0</v>
      </c>
      <c r="M46" s="86">
        <v>0</v>
      </c>
      <c r="N46" s="70">
        <f>SUM(E46:G46)+M46</f>
        <v>163</v>
      </c>
      <c r="O46" s="71">
        <v>12</v>
      </c>
      <c r="P46" s="72">
        <v>18</v>
      </c>
      <c r="Q46" s="65">
        <v>129</v>
      </c>
      <c r="R46" s="73">
        <v>2</v>
      </c>
      <c r="S46" s="63">
        <v>0</v>
      </c>
      <c r="T46" s="71">
        <v>23</v>
      </c>
      <c r="U46" s="64">
        <v>0</v>
      </c>
      <c r="V46" s="65">
        <v>164</v>
      </c>
      <c r="W46" s="73">
        <v>4</v>
      </c>
      <c r="X46" s="64">
        <v>3</v>
      </c>
      <c r="Y46" s="70">
        <f>+V46+X46</f>
        <v>167</v>
      </c>
      <c r="Z46" s="74">
        <v>41</v>
      </c>
      <c r="AA46" s="64">
        <v>30</v>
      </c>
      <c r="AB46" s="70">
        <f>+Z46+AA46</f>
        <v>71</v>
      </c>
      <c r="AC46" s="63">
        <v>1</v>
      </c>
      <c r="AD46" s="72">
        <v>14</v>
      </c>
      <c r="AE46" s="71">
        <v>18</v>
      </c>
      <c r="AF46" s="72">
        <v>1</v>
      </c>
      <c r="AG46" s="71">
        <v>0</v>
      </c>
      <c r="AH46" s="72">
        <v>44</v>
      </c>
      <c r="AI46" s="42">
        <f>SUM(O46:Q46)+SUM(S46:U46)+Y46+AB46+SUM(AC46:AH46)</f>
        <v>498</v>
      </c>
      <c r="AJ46" s="42">
        <f>+N46+AI46</f>
        <v>661</v>
      </c>
    </row>
    <row r="47" spans="1:36" ht="13.5" customHeight="1" thickBot="1">
      <c r="A47" s="182"/>
      <c r="B47" s="241" t="s">
        <v>48</v>
      </c>
      <c r="C47" s="255"/>
      <c r="D47" s="256"/>
      <c r="E47" s="46"/>
      <c r="F47" s="46"/>
      <c r="G47" s="47"/>
      <c r="H47" s="47"/>
      <c r="I47" s="46"/>
      <c r="J47" s="46"/>
      <c r="K47" s="46"/>
      <c r="L47" s="46"/>
      <c r="M47" s="46"/>
      <c r="N47" s="47"/>
      <c r="O47" s="46"/>
      <c r="P47" s="46"/>
      <c r="Q47" s="47"/>
      <c r="R47" s="46"/>
      <c r="S47" s="46"/>
      <c r="T47" s="46"/>
      <c r="U47" s="46"/>
      <c r="V47" s="47"/>
      <c r="W47" s="46"/>
      <c r="X47" s="46"/>
      <c r="Y47" s="47"/>
      <c r="Z47" s="46"/>
      <c r="AA47" s="46"/>
      <c r="AB47" s="47"/>
      <c r="AC47" s="46"/>
      <c r="AD47" s="46"/>
      <c r="AE47" s="46"/>
      <c r="AF47" s="46"/>
      <c r="AG47" s="46"/>
      <c r="AH47" s="46"/>
      <c r="AI47" s="47"/>
      <c r="AJ47" s="163"/>
    </row>
    <row r="48" spans="1:36" ht="13.5" customHeight="1">
      <c r="A48" s="267">
        <v>10</v>
      </c>
      <c r="B48" s="239" t="s">
        <v>49</v>
      </c>
      <c r="C48" s="270">
        <v>2012</v>
      </c>
      <c r="D48" s="246" t="s">
        <v>27</v>
      </c>
      <c r="E48" s="95">
        <v>0</v>
      </c>
      <c r="F48" s="96">
        <v>0</v>
      </c>
      <c r="G48" s="97">
        <v>0</v>
      </c>
      <c r="H48" s="17">
        <f>SUM(I48:L48)</f>
        <v>0</v>
      </c>
      <c r="I48" s="98">
        <v>0</v>
      </c>
      <c r="J48" s="99">
        <v>0</v>
      </c>
      <c r="K48" s="100">
        <v>0</v>
      </c>
      <c r="L48" s="99">
        <v>0</v>
      </c>
      <c r="M48" s="100">
        <v>0</v>
      </c>
      <c r="N48" s="21">
        <f>SUM(E48:G48)+M48</f>
        <v>0</v>
      </c>
      <c r="O48" s="105">
        <v>0</v>
      </c>
      <c r="P48" s="103">
        <v>0</v>
      </c>
      <c r="Q48" s="97">
        <v>0</v>
      </c>
      <c r="R48" s="104">
        <v>0</v>
      </c>
      <c r="S48" s="102">
        <v>0</v>
      </c>
      <c r="T48" s="105">
        <v>0</v>
      </c>
      <c r="U48" s="96">
        <v>0</v>
      </c>
      <c r="V48" s="97">
        <v>61</v>
      </c>
      <c r="W48" s="104">
        <v>0</v>
      </c>
      <c r="X48" s="96">
        <v>0</v>
      </c>
      <c r="Y48" s="21">
        <f>+V48+X48</f>
        <v>61</v>
      </c>
      <c r="Z48" s="98">
        <v>0</v>
      </c>
      <c r="AA48" s="154">
        <v>0</v>
      </c>
      <c r="AB48" s="21">
        <f>+Z48+AA48</f>
        <v>0</v>
      </c>
      <c r="AC48" s="100">
        <v>0</v>
      </c>
      <c r="AD48" s="103">
        <v>0</v>
      </c>
      <c r="AE48" s="105">
        <v>0</v>
      </c>
      <c r="AF48" s="103">
        <v>0</v>
      </c>
      <c r="AG48" s="105">
        <v>0</v>
      </c>
      <c r="AH48" s="103">
        <v>0</v>
      </c>
      <c r="AI48" s="21">
        <f t="shared" ref="AI48:AI53" si="18">SUM(O48:Q48)+SUM(S48:U48)+Y48+AB48+SUM(AC48:AH48)</f>
        <v>61</v>
      </c>
      <c r="AJ48" s="21">
        <f t="shared" ref="AJ48:AJ65" si="19">+N48+AI48</f>
        <v>61</v>
      </c>
    </row>
    <row r="49" spans="1:36" ht="13.5" customHeight="1" thickBot="1">
      <c r="A49" s="268"/>
      <c r="B49" s="231" t="s">
        <v>94</v>
      </c>
      <c r="C49" s="271"/>
      <c r="D49" s="247" t="s">
        <v>29</v>
      </c>
      <c r="E49" s="109">
        <v>0</v>
      </c>
      <c r="F49" s="110">
        <v>0</v>
      </c>
      <c r="G49" s="27">
        <v>0</v>
      </c>
      <c r="H49" s="28">
        <f>SUM(I49:L49)</f>
        <v>0</v>
      </c>
      <c r="I49" s="111">
        <v>0</v>
      </c>
      <c r="J49" s="112">
        <v>0</v>
      </c>
      <c r="K49" s="113">
        <v>0</v>
      </c>
      <c r="L49" s="112">
        <v>0</v>
      </c>
      <c r="M49" s="113">
        <v>0</v>
      </c>
      <c r="N49" s="42">
        <f>SUM(E49:G49)+M49</f>
        <v>0</v>
      </c>
      <c r="O49" s="115">
        <v>0</v>
      </c>
      <c r="P49" s="114">
        <v>0</v>
      </c>
      <c r="Q49" s="27">
        <v>0</v>
      </c>
      <c r="R49" s="112">
        <v>0</v>
      </c>
      <c r="S49" s="113">
        <v>0</v>
      </c>
      <c r="T49" s="115">
        <v>0</v>
      </c>
      <c r="U49" s="110">
        <v>0</v>
      </c>
      <c r="V49" s="27">
        <v>64</v>
      </c>
      <c r="W49" s="112">
        <v>0</v>
      </c>
      <c r="X49" s="110">
        <v>0</v>
      </c>
      <c r="Y49" s="42">
        <f>+V49+X49</f>
        <v>64</v>
      </c>
      <c r="Z49" s="109">
        <v>0</v>
      </c>
      <c r="AA49" s="134">
        <v>0</v>
      </c>
      <c r="AB49" s="42">
        <f>+Z49+AA49</f>
        <v>0</v>
      </c>
      <c r="AC49" s="113">
        <v>0</v>
      </c>
      <c r="AD49" s="114">
        <v>0</v>
      </c>
      <c r="AE49" s="115">
        <v>0</v>
      </c>
      <c r="AF49" s="114">
        <v>0</v>
      </c>
      <c r="AG49" s="115">
        <v>0</v>
      </c>
      <c r="AH49" s="114">
        <v>0</v>
      </c>
      <c r="AI49" s="31">
        <f t="shared" si="18"/>
        <v>64</v>
      </c>
      <c r="AJ49" s="31">
        <f t="shared" si="19"/>
        <v>64</v>
      </c>
    </row>
    <row r="50" spans="1:36" ht="13.5" customHeight="1">
      <c r="A50" s="268"/>
      <c r="B50" s="232" t="s">
        <v>95</v>
      </c>
      <c r="C50" s="270">
        <v>2013</v>
      </c>
      <c r="D50" s="246" t="s">
        <v>27</v>
      </c>
      <c r="E50" s="95">
        <v>0</v>
      </c>
      <c r="F50" s="96">
        <v>0</v>
      </c>
      <c r="G50" s="97">
        <v>0</v>
      </c>
      <c r="H50" s="17">
        <f t="shared" ref="H50:H57" si="20">SUM(I50:L50)</f>
        <v>0</v>
      </c>
      <c r="I50" s="98">
        <v>0</v>
      </c>
      <c r="J50" s="117">
        <v>0</v>
      </c>
      <c r="K50" s="118">
        <v>0</v>
      </c>
      <c r="L50" s="117">
        <v>0</v>
      </c>
      <c r="M50" s="118">
        <v>0</v>
      </c>
      <c r="N50" s="21">
        <f t="shared" ref="N50:N57" si="21">SUM(E50:G50)+M50</f>
        <v>0</v>
      </c>
      <c r="O50" s="105">
        <v>0</v>
      </c>
      <c r="P50" s="103">
        <v>0</v>
      </c>
      <c r="Q50" s="121">
        <v>0</v>
      </c>
      <c r="R50" s="99">
        <v>0</v>
      </c>
      <c r="S50" s="102">
        <v>0</v>
      </c>
      <c r="T50" s="105">
        <v>0</v>
      </c>
      <c r="U50" s="96">
        <v>0</v>
      </c>
      <c r="V50" s="121">
        <v>64</v>
      </c>
      <c r="W50" s="99">
        <v>0</v>
      </c>
      <c r="X50" s="96">
        <v>0</v>
      </c>
      <c r="Y50" s="21">
        <f>+V50+X50</f>
        <v>64</v>
      </c>
      <c r="Z50" s="98">
        <v>0</v>
      </c>
      <c r="AA50" s="101">
        <v>0</v>
      </c>
      <c r="AB50" s="21">
        <f>+Z50+AA50</f>
        <v>0</v>
      </c>
      <c r="AC50" s="155">
        <v>0</v>
      </c>
      <c r="AD50" s="103">
        <v>0</v>
      </c>
      <c r="AE50" s="105">
        <v>0</v>
      </c>
      <c r="AF50" s="103">
        <v>0</v>
      </c>
      <c r="AG50" s="105">
        <v>0</v>
      </c>
      <c r="AH50" s="103">
        <v>0</v>
      </c>
      <c r="AI50" s="21">
        <f t="shared" si="18"/>
        <v>64</v>
      </c>
      <c r="AJ50" s="21">
        <f t="shared" si="19"/>
        <v>64</v>
      </c>
    </row>
    <row r="51" spans="1:36" ht="13.5" customHeight="1" thickBot="1">
      <c r="A51" s="268"/>
      <c r="B51" s="231"/>
      <c r="C51" s="271"/>
      <c r="D51" s="248" t="s">
        <v>29</v>
      </c>
      <c r="E51" s="95">
        <v>0</v>
      </c>
      <c r="F51" s="96">
        <v>0</v>
      </c>
      <c r="G51" s="97">
        <v>0</v>
      </c>
      <c r="H51" s="19">
        <f t="shared" si="20"/>
        <v>0</v>
      </c>
      <c r="I51" s="108">
        <v>0</v>
      </c>
      <c r="J51" s="99">
        <v>0</v>
      </c>
      <c r="K51" s="100">
        <v>0</v>
      </c>
      <c r="L51" s="99">
        <v>0</v>
      </c>
      <c r="M51" s="100">
        <v>0</v>
      </c>
      <c r="N51" s="87">
        <f t="shared" si="21"/>
        <v>0</v>
      </c>
      <c r="O51" s="105">
        <v>0</v>
      </c>
      <c r="P51" s="103">
        <v>0</v>
      </c>
      <c r="Q51" s="97">
        <v>0</v>
      </c>
      <c r="R51" s="104">
        <v>0</v>
      </c>
      <c r="S51" s="102">
        <v>0</v>
      </c>
      <c r="T51" s="105">
        <v>0</v>
      </c>
      <c r="U51" s="96">
        <v>0</v>
      </c>
      <c r="V51" s="97">
        <v>61</v>
      </c>
      <c r="W51" s="104">
        <v>0</v>
      </c>
      <c r="X51" s="96">
        <v>0</v>
      </c>
      <c r="Y51" s="87">
        <f>+V51+X51</f>
        <v>61</v>
      </c>
      <c r="Z51" s="95">
        <v>0</v>
      </c>
      <c r="AA51" s="96">
        <v>0</v>
      </c>
      <c r="AB51" s="87">
        <f>+Z51+AA51</f>
        <v>0</v>
      </c>
      <c r="AC51" s="102">
        <v>0</v>
      </c>
      <c r="AD51" s="103">
        <v>0</v>
      </c>
      <c r="AE51" s="105">
        <v>0</v>
      </c>
      <c r="AF51" s="103">
        <v>0</v>
      </c>
      <c r="AG51" s="105">
        <v>0</v>
      </c>
      <c r="AH51" s="103">
        <v>0</v>
      </c>
      <c r="AI51" s="87">
        <f t="shared" si="18"/>
        <v>61</v>
      </c>
      <c r="AJ51" s="87">
        <f t="shared" si="19"/>
        <v>61</v>
      </c>
    </row>
    <row r="52" spans="1:36" ht="13.5" customHeight="1">
      <c r="A52" s="268"/>
      <c r="B52" s="240" t="s">
        <v>96</v>
      </c>
      <c r="C52" s="270">
        <v>2014</v>
      </c>
      <c r="D52" s="246" t="s">
        <v>27</v>
      </c>
      <c r="E52" s="124">
        <v>0</v>
      </c>
      <c r="F52" s="125">
        <v>0</v>
      </c>
      <c r="G52" s="126">
        <v>0</v>
      </c>
      <c r="H52" s="17">
        <f t="shared" si="20"/>
        <v>0</v>
      </c>
      <c r="I52" s="98">
        <v>0</v>
      </c>
      <c r="J52" s="117">
        <v>0</v>
      </c>
      <c r="K52" s="118">
        <v>0</v>
      </c>
      <c r="L52" s="117">
        <v>0</v>
      </c>
      <c r="M52" s="118">
        <v>0</v>
      </c>
      <c r="N52" s="21">
        <f t="shared" si="21"/>
        <v>0</v>
      </c>
      <c r="O52" s="130">
        <v>0</v>
      </c>
      <c r="P52" s="128">
        <v>0</v>
      </c>
      <c r="Q52" s="126">
        <v>0</v>
      </c>
      <c r="R52" s="129">
        <v>0</v>
      </c>
      <c r="S52" s="127">
        <v>0</v>
      </c>
      <c r="T52" s="130">
        <v>0</v>
      </c>
      <c r="U52" s="125">
        <v>0</v>
      </c>
      <c r="V52" s="126">
        <v>0</v>
      </c>
      <c r="W52" s="129">
        <v>0</v>
      </c>
      <c r="X52" s="125">
        <v>0</v>
      </c>
      <c r="Y52" s="21">
        <f t="shared" ref="Y52:Y65" si="22">+V52+X52</f>
        <v>0</v>
      </c>
      <c r="Z52" s="98">
        <v>0</v>
      </c>
      <c r="AA52" s="119">
        <v>0</v>
      </c>
      <c r="AB52" s="21">
        <f t="shared" ref="AB52:AB65" si="23">+Z52+AA52</f>
        <v>0</v>
      </c>
      <c r="AC52" s="118">
        <v>0</v>
      </c>
      <c r="AD52" s="128">
        <v>0</v>
      </c>
      <c r="AE52" s="130">
        <v>0</v>
      </c>
      <c r="AF52" s="128">
        <v>0</v>
      </c>
      <c r="AG52" s="130">
        <v>0</v>
      </c>
      <c r="AH52" s="128">
        <v>0</v>
      </c>
      <c r="AI52" s="21">
        <f t="shared" si="18"/>
        <v>0</v>
      </c>
      <c r="AJ52" s="21">
        <f t="shared" si="19"/>
        <v>0</v>
      </c>
    </row>
    <row r="53" spans="1:36" ht="13.5" customHeight="1" thickBot="1">
      <c r="A53" s="269"/>
      <c r="B53" s="231" t="s">
        <v>97</v>
      </c>
      <c r="C53" s="271"/>
      <c r="D53" s="247" t="s">
        <v>29</v>
      </c>
      <c r="E53" s="109">
        <v>0</v>
      </c>
      <c r="F53" s="110">
        <v>0</v>
      </c>
      <c r="G53" s="27">
        <v>0</v>
      </c>
      <c r="H53" s="28">
        <f t="shared" si="20"/>
        <v>0</v>
      </c>
      <c r="I53" s="111">
        <v>0</v>
      </c>
      <c r="J53" s="132">
        <v>0</v>
      </c>
      <c r="K53" s="133">
        <v>0</v>
      </c>
      <c r="L53" s="132">
        <v>0</v>
      </c>
      <c r="M53" s="133">
        <v>0</v>
      </c>
      <c r="N53" s="42">
        <f t="shared" si="21"/>
        <v>0</v>
      </c>
      <c r="O53" s="115">
        <v>0</v>
      </c>
      <c r="P53" s="114">
        <v>0</v>
      </c>
      <c r="Q53" s="27">
        <v>0</v>
      </c>
      <c r="R53" s="112">
        <v>0</v>
      </c>
      <c r="S53" s="113">
        <v>0</v>
      </c>
      <c r="T53" s="115">
        <v>0</v>
      </c>
      <c r="U53" s="110">
        <v>0</v>
      </c>
      <c r="V53" s="27">
        <v>0</v>
      </c>
      <c r="W53" s="112">
        <v>0</v>
      </c>
      <c r="X53" s="110">
        <v>0</v>
      </c>
      <c r="Y53" s="42">
        <f t="shared" si="22"/>
        <v>0</v>
      </c>
      <c r="Z53" s="109">
        <v>0</v>
      </c>
      <c r="AA53" s="134">
        <v>0</v>
      </c>
      <c r="AB53" s="42">
        <f t="shared" si="23"/>
        <v>0</v>
      </c>
      <c r="AC53" s="133">
        <v>0</v>
      </c>
      <c r="AD53" s="114">
        <v>0</v>
      </c>
      <c r="AE53" s="115">
        <v>0</v>
      </c>
      <c r="AF53" s="114">
        <v>0</v>
      </c>
      <c r="AG53" s="115">
        <v>0</v>
      </c>
      <c r="AH53" s="114">
        <v>0</v>
      </c>
      <c r="AI53" s="42">
        <f t="shared" si="18"/>
        <v>0</v>
      </c>
      <c r="AJ53" s="42">
        <f t="shared" si="19"/>
        <v>0</v>
      </c>
    </row>
    <row r="54" spans="1:36" ht="13.5" customHeight="1">
      <c r="A54" s="259">
        <v>11</v>
      </c>
      <c r="B54" s="236" t="s">
        <v>49</v>
      </c>
      <c r="C54" s="262">
        <v>2012</v>
      </c>
      <c r="D54" s="251" t="s">
        <v>27</v>
      </c>
      <c r="E54" s="135">
        <v>151</v>
      </c>
      <c r="F54" s="51">
        <v>0</v>
      </c>
      <c r="G54" s="52">
        <v>0</v>
      </c>
      <c r="H54" s="164">
        <f t="shared" si="20"/>
        <v>0</v>
      </c>
      <c r="I54" s="54">
        <v>0</v>
      </c>
      <c r="J54" s="55">
        <v>0</v>
      </c>
      <c r="K54" s="56">
        <v>0</v>
      </c>
      <c r="L54" s="55">
        <v>0</v>
      </c>
      <c r="M54" s="56">
        <v>0</v>
      </c>
      <c r="N54" s="57">
        <f t="shared" si="21"/>
        <v>151</v>
      </c>
      <c r="O54" s="58">
        <v>0</v>
      </c>
      <c r="P54" s="59">
        <v>0</v>
      </c>
      <c r="Q54" s="52">
        <v>0</v>
      </c>
      <c r="R54" s="60">
        <v>0</v>
      </c>
      <c r="S54" s="50">
        <v>0</v>
      </c>
      <c r="T54" s="58">
        <v>0</v>
      </c>
      <c r="U54" s="51">
        <v>0</v>
      </c>
      <c r="V54" s="52">
        <v>0</v>
      </c>
      <c r="W54" s="60">
        <v>0</v>
      </c>
      <c r="X54" s="51">
        <v>0</v>
      </c>
      <c r="Y54" s="57">
        <f t="shared" si="22"/>
        <v>0</v>
      </c>
      <c r="Z54" s="54">
        <v>0</v>
      </c>
      <c r="AA54" s="61">
        <v>0</v>
      </c>
      <c r="AB54" s="57">
        <f t="shared" si="23"/>
        <v>0</v>
      </c>
      <c r="AC54" s="62">
        <v>0</v>
      </c>
      <c r="AD54" s="59">
        <v>0</v>
      </c>
      <c r="AE54" s="58">
        <v>0</v>
      </c>
      <c r="AF54" s="59">
        <v>0</v>
      </c>
      <c r="AG54" s="58">
        <v>0</v>
      </c>
      <c r="AH54" s="59">
        <v>0</v>
      </c>
      <c r="AI54" s="21">
        <f t="shared" ref="AI54:AI65" si="24">SUM(O54:Q54)+SUM(S54:U54)+Y54+AB54+SUM(AC54:AH54)</f>
        <v>0</v>
      </c>
      <c r="AJ54" s="21">
        <f t="shared" si="19"/>
        <v>151</v>
      </c>
    </row>
    <row r="55" spans="1:36" ht="13.5" customHeight="1" thickBot="1">
      <c r="A55" s="260"/>
      <c r="B55" s="237" t="s">
        <v>50</v>
      </c>
      <c r="C55" s="263"/>
      <c r="D55" s="252" t="s">
        <v>29</v>
      </c>
      <c r="E55" s="83">
        <v>138</v>
      </c>
      <c r="F55" s="64">
        <v>0</v>
      </c>
      <c r="G55" s="65">
        <v>0</v>
      </c>
      <c r="H55" s="165">
        <f t="shared" si="20"/>
        <v>0</v>
      </c>
      <c r="I55" s="67">
        <v>0</v>
      </c>
      <c r="J55" s="68">
        <v>0</v>
      </c>
      <c r="K55" s="69">
        <v>0</v>
      </c>
      <c r="L55" s="68">
        <v>0</v>
      </c>
      <c r="M55" s="69">
        <v>0</v>
      </c>
      <c r="N55" s="70">
        <f t="shared" si="21"/>
        <v>138</v>
      </c>
      <c r="O55" s="71">
        <v>0</v>
      </c>
      <c r="P55" s="72">
        <v>0</v>
      </c>
      <c r="Q55" s="65">
        <v>0</v>
      </c>
      <c r="R55" s="73">
        <v>0</v>
      </c>
      <c r="S55" s="63">
        <v>0</v>
      </c>
      <c r="T55" s="71">
        <v>0</v>
      </c>
      <c r="U55" s="64">
        <v>0</v>
      </c>
      <c r="V55" s="65">
        <v>0</v>
      </c>
      <c r="W55" s="73">
        <v>0</v>
      </c>
      <c r="X55" s="64">
        <v>0</v>
      </c>
      <c r="Y55" s="70">
        <f t="shared" si="22"/>
        <v>0</v>
      </c>
      <c r="Z55" s="74">
        <v>0</v>
      </c>
      <c r="AA55" s="75">
        <v>0</v>
      </c>
      <c r="AB55" s="70">
        <f t="shared" si="23"/>
        <v>0</v>
      </c>
      <c r="AC55" s="76">
        <v>0</v>
      </c>
      <c r="AD55" s="72">
        <v>0</v>
      </c>
      <c r="AE55" s="71">
        <v>0</v>
      </c>
      <c r="AF55" s="72">
        <v>0</v>
      </c>
      <c r="AG55" s="71">
        <v>0</v>
      </c>
      <c r="AH55" s="72">
        <v>0</v>
      </c>
      <c r="AI55" s="42">
        <f t="shared" si="24"/>
        <v>0</v>
      </c>
      <c r="AJ55" s="42">
        <f t="shared" si="19"/>
        <v>138</v>
      </c>
    </row>
    <row r="56" spans="1:36" ht="13.5" customHeight="1">
      <c r="A56" s="260"/>
      <c r="B56" s="238"/>
      <c r="C56" s="262">
        <v>2013</v>
      </c>
      <c r="D56" s="251" t="s">
        <v>27</v>
      </c>
      <c r="E56" s="142">
        <v>244</v>
      </c>
      <c r="F56" s="51">
        <v>0</v>
      </c>
      <c r="G56" s="52">
        <v>0</v>
      </c>
      <c r="H56" s="164">
        <f t="shared" si="20"/>
        <v>0</v>
      </c>
      <c r="I56" s="54">
        <v>0</v>
      </c>
      <c r="J56" s="77">
        <v>0</v>
      </c>
      <c r="K56" s="78">
        <v>0</v>
      </c>
      <c r="L56" s="77">
        <v>0</v>
      </c>
      <c r="M56" s="78">
        <v>0</v>
      </c>
      <c r="N56" s="57">
        <f t="shared" si="21"/>
        <v>244</v>
      </c>
      <c r="O56" s="58">
        <v>0</v>
      </c>
      <c r="P56" s="59">
        <v>0</v>
      </c>
      <c r="Q56" s="52">
        <v>0</v>
      </c>
      <c r="R56" s="60">
        <v>0</v>
      </c>
      <c r="S56" s="50">
        <v>0</v>
      </c>
      <c r="T56" s="58">
        <v>0</v>
      </c>
      <c r="U56" s="51">
        <v>0</v>
      </c>
      <c r="V56" s="52">
        <v>0</v>
      </c>
      <c r="W56" s="60">
        <v>0</v>
      </c>
      <c r="X56" s="51">
        <v>0</v>
      </c>
      <c r="Y56" s="57">
        <f t="shared" si="22"/>
        <v>0</v>
      </c>
      <c r="Z56" s="54">
        <v>0</v>
      </c>
      <c r="AA56" s="81">
        <v>0</v>
      </c>
      <c r="AB56" s="57">
        <f t="shared" si="23"/>
        <v>0</v>
      </c>
      <c r="AC56" s="82">
        <v>0</v>
      </c>
      <c r="AD56" s="59">
        <v>0</v>
      </c>
      <c r="AE56" s="58">
        <v>0</v>
      </c>
      <c r="AF56" s="59">
        <v>0</v>
      </c>
      <c r="AG56" s="58">
        <v>0</v>
      </c>
      <c r="AH56" s="59">
        <v>0</v>
      </c>
      <c r="AI56" s="21">
        <f t="shared" si="24"/>
        <v>0</v>
      </c>
      <c r="AJ56" s="21">
        <f t="shared" si="19"/>
        <v>244</v>
      </c>
    </row>
    <row r="57" spans="1:36" ht="13.5" customHeight="1" thickBot="1">
      <c r="A57" s="260"/>
      <c r="B57" s="242" t="s">
        <v>51</v>
      </c>
      <c r="C57" s="263"/>
      <c r="D57" s="254" t="s">
        <v>29</v>
      </c>
      <c r="E57" s="83">
        <v>181</v>
      </c>
      <c r="F57" s="64">
        <v>0</v>
      </c>
      <c r="G57" s="65">
        <v>0</v>
      </c>
      <c r="H57" s="165">
        <f t="shared" si="20"/>
        <v>0</v>
      </c>
      <c r="I57" s="67">
        <v>0</v>
      </c>
      <c r="J57" s="85">
        <v>0</v>
      </c>
      <c r="K57" s="86">
        <v>0</v>
      </c>
      <c r="L57" s="85">
        <v>0</v>
      </c>
      <c r="M57" s="86">
        <v>0</v>
      </c>
      <c r="N57" s="70">
        <f t="shared" si="21"/>
        <v>181</v>
      </c>
      <c r="O57" s="71">
        <v>0</v>
      </c>
      <c r="P57" s="72">
        <v>0</v>
      </c>
      <c r="Q57" s="65">
        <v>0</v>
      </c>
      <c r="R57" s="73">
        <v>0</v>
      </c>
      <c r="S57" s="63">
        <v>0</v>
      </c>
      <c r="T57" s="71">
        <v>0</v>
      </c>
      <c r="U57" s="64">
        <v>0</v>
      </c>
      <c r="V57" s="65">
        <v>0</v>
      </c>
      <c r="W57" s="73">
        <v>0</v>
      </c>
      <c r="X57" s="64">
        <v>0</v>
      </c>
      <c r="Y57" s="70">
        <f t="shared" si="22"/>
        <v>0</v>
      </c>
      <c r="Z57" s="74">
        <v>0</v>
      </c>
      <c r="AA57" s="64">
        <v>0</v>
      </c>
      <c r="AB57" s="70">
        <f t="shared" si="23"/>
        <v>0</v>
      </c>
      <c r="AC57" s="63">
        <v>0</v>
      </c>
      <c r="AD57" s="72">
        <v>0</v>
      </c>
      <c r="AE57" s="71">
        <v>0</v>
      </c>
      <c r="AF57" s="72">
        <v>0</v>
      </c>
      <c r="AG57" s="71">
        <v>0</v>
      </c>
      <c r="AH57" s="72">
        <v>0</v>
      </c>
      <c r="AI57" s="42">
        <f t="shared" si="24"/>
        <v>0</v>
      </c>
      <c r="AJ57" s="42">
        <f t="shared" si="19"/>
        <v>181</v>
      </c>
    </row>
    <row r="58" spans="1:36" ht="13.5" customHeight="1">
      <c r="A58" s="260"/>
      <c r="B58" s="242" t="s">
        <v>52</v>
      </c>
      <c r="C58" s="264">
        <v>2014</v>
      </c>
      <c r="D58" s="257" t="s">
        <v>27</v>
      </c>
      <c r="E58" s="144">
        <v>231</v>
      </c>
      <c r="F58" s="145">
        <v>0</v>
      </c>
      <c r="G58" s="146">
        <v>0</v>
      </c>
      <c r="H58" s="164">
        <f t="shared" ref="H58:H65" si="25">SUM(I58:L58)</f>
        <v>0</v>
      </c>
      <c r="I58" s="54">
        <v>0</v>
      </c>
      <c r="J58" s="147">
        <v>0</v>
      </c>
      <c r="K58" s="148">
        <v>0</v>
      </c>
      <c r="L58" s="147">
        <v>0</v>
      </c>
      <c r="M58" s="148">
        <v>0</v>
      </c>
      <c r="N58" s="57">
        <f t="shared" ref="N58:N65" si="26">SUM(E58:G58)+M58</f>
        <v>231</v>
      </c>
      <c r="O58" s="149">
        <v>0</v>
      </c>
      <c r="P58" s="150">
        <v>0</v>
      </c>
      <c r="Q58" s="146">
        <v>0</v>
      </c>
      <c r="R58" s="151">
        <v>0</v>
      </c>
      <c r="S58" s="152">
        <v>0</v>
      </c>
      <c r="T58" s="149">
        <v>0</v>
      </c>
      <c r="U58" s="145">
        <v>0</v>
      </c>
      <c r="V58" s="146">
        <v>0</v>
      </c>
      <c r="W58" s="151">
        <v>0</v>
      </c>
      <c r="X58" s="145">
        <v>0</v>
      </c>
      <c r="Y58" s="57">
        <f t="shared" si="22"/>
        <v>0</v>
      </c>
      <c r="Z58" s="54">
        <v>0</v>
      </c>
      <c r="AA58" s="89">
        <v>0</v>
      </c>
      <c r="AB58" s="57">
        <f t="shared" si="23"/>
        <v>0</v>
      </c>
      <c r="AC58" s="94">
        <v>0</v>
      </c>
      <c r="AD58" s="150">
        <v>0</v>
      </c>
      <c r="AE58" s="149">
        <v>0</v>
      </c>
      <c r="AF58" s="150">
        <v>0</v>
      </c>
      <c r="AG58" s="149">
        <v>0</v>
      </c>
      <c r="AH58" s="150">
        <v>0</v>
      </c>
      <c r="AI58" s="21">
        <f t="shared" si="24"/>
        <v>0</v>
      </c>
      <c r="AJ58" s="21">
        <f t="shared" si="19"/>
        <v>231</v>
      </c>
    </row>
    <row r="59" spans="1:36" ht="13.5" customHeight="1" thickBot="1">
      <c r="A59" s="261"/>
      <c r="B59" s="243" t="s">
        <v>53</v>
      </c>
      <c r="C59" s="265"/>
      <c r="D59" s="252" t="s">
        <v>29</v>
      </c>
      <c r="E59" s="83">
        <v>158</v>
      </c>
      <c r="F59" s="64">
        <v>0</v>
      </c>
      <c r="G59" s="65">
        <v>0</v>
      </c>
      <c r="H59" s="165">
        <f t="shared" si="25"/>
        <v>0</v>
      </c>
      <c r="I59" s="67">
        <v>0</v>
      </c>
      <c r="J59" s="85">
        <v>0</v>
      </c>
      <c r="K59" s="86">
        <v>0</v>
      </c>
      <c r="L59" s="85">
        <v>0</v>
      </c>
      <c r="M59" s="86">
        <v>0</v>
      </c>
      <c r="N59" s="70">
        <f t="shared" si="26"/>
        <v>158</v>
      </c>
      <c r="O59" s="71">
        <v>0</v>
      </c>
      <c r="P59" s="72">
        <v>0</v>
      </c>
      <c r="Q59" s="65">
        <v>0</v>
      </c>
      <c r="R59" s="73">
        <v>0</v>
      </c>
      <c r="S59" s="63">
        <v>0</v>
      </c>
      <c r="T59" s="71">
        <v>0</v>
      </c>
      <c r="U59" s="64">
        <v>0</v>
      </c>
      <c r="V59" s="65">
        <v>0</v>
      </c>
      <c r="W59" s="73">
        <v>0</v>
      </c>
      <c r="X59" s="64">
        <v>0</v>
      </c>
      <c r="Y59" s="70">
        <f t="shared" si="22"/>
        <v>0</v>
      </c>
      <c r="Z59" s="74">
        <v>0</v>
      </c>
      <c r="AA59" s="75">
        <v>0</v>
      </c>
      <c r="AB59" s="70">
        <f t="shared" si="23"/>
        <v>0</v>
      </c>
      <c r="AC59" s="76">
        <v>0</v>
      </c>
      <c r="AD59" s="72">
        <v>0</v>
      </c>
      <c r="AE59" s="71">
        <v>0</v>
      </c>
      <c r="AF59" s="72">
        <v>0</v>
      </c>
      <c r="AG59" s="71">
        <v>0</v>
      </c>
      <c r="AH59" s="72">
        <v>0</v>
      </c>
      <c r="AI59" s="31">
        <f t="shared" si="24"/>
        <v>0</v>
      </c>
      <c r="AJ59" s="31">
        <f t="shared" si="19"/>
        <v>158</v>
      </c>
    </row>
    <row r="60" spans="1:36" ht="13.5" customHeight="1">
      <c r="A60" s="259">
        <v>12</v>
      </c>
      <c r="B60" s="239" t="s">
        <v>54</v>
      </c>
      <c r="C60" s="262">
        <v>2012</v>
      </c>
      <c r="D60" s="246" t="s">
        <v>27</v>
      </c>
      <c r="E60" s="97">
        <f t="shared" ref="E60:G65" si="27">+E10+E54+E48</f>
        <v>1321</v>
      </c>
      <c r="F60" s="123">
        <f t="shared" si="27"/>
        <v>6</v>
      </c>
      <c r="G60" s="97">
        <f t="shared" si="27"/>
        <v>18</v>
      </c>
      <c r="H60" s="166">
        <f t="shared" si="25"/>
        <v>13</v>
      </c>
      <c r="I60" s="18">
        <f t="shared" ref="I60:M65" si="28">+I10+I54+I48</f>
        <v>5</v>
      </c>
      <c r="J60" s="19">
        <f t="shared" si="28"/>
        <v>0</v>
      </c>
      <c r="K60" s="20">
        <f t="shared" si="28"/>
        <v>8</v>
      </c>
      <c r="L60" s="19">
        <f t="shared" si="28"/>
        <v>0</v>
      </c>
      <c r="M60" s="20">
        <f t="shared" si="28"/>
        <v>0</v>
      </c>
      <c r="N60" s="21">
        <f t="shared" si="26"/>
        <v>1345</v>
      </c>
      <c r="O60" s="167">
        <f t="shared" ref="O60:X65" si="29">+O10+O54+O48</f>
        <v>14</v>
      </c>
      <c r="P60" s="168">
        <f t="shared" si="29"/>
        <v>38</v>
      </c>
      <c r="Q60" s="97">
        <f t="shared" si="29"/>
        <v>374</v>
      </c>
      <c r="R60" s="169">
        <f t="shared" si="29"/>
        <v>3</v>
      </c>
      <c r="S60" s="170">
        <f t="shared" si="29"/>
        <v>0</v>
      </c>
      <c r="T60" s="167">
        <f t="shared" si="29"/>
        <v>41</v>
      </c>
      <c r="U60" s="123">
        <f t="shared" si="29"/>
        <v>0</v>
      </c>
      <c r="V60" s="97">
        <f t="shared" si="29"/>
        <v>882</v>
      </c>
      <c r="W60" s="169">
        <f t="shared" si="29"/>
        <v>4</v>
      </c>
      <c r="X60" s="123">
        <f t="shared" si="29"/>
        <v>7</v>
      </c>
      <c r="Y60" s="21">
        <f t="shared" si="22"/>
        <v>889</v>
      </c>
      <c r="Z60" s="16">
        <f t="shared" ref="Z60:AA65" si="30">+Z10+Z54+Z48</f>
        <v>86</v>
      </c>
      <c r="AA60" s="123">
        <f t="shared" si="30"/>
        <v>85</v>
      </c>
      <c r="AB60" s="21">
        <f t="shared" si="23"/>
        <v>171</v>
      </c>
      <c r="AC60" s="170">
        <f t="shared" ref="AC60:AH65" si="31">+AC10+AC54+AC48</f>
        <v>0</v>
      </c>
      <c r="AD60" s="168">
        <f t="shared" si="31"/>
        <v>16</v>
      </c>
      <c r="AE60" s="167">
        <f t="shared" si="31"/>
        <v>19</v>
      </c>
      <c r="AF60" s="168">
        <f t="shared" si="31"/>
        <v>1</v>
      </c>
      <c r="AG60" s="167">
        <f t="shared" si="31"/>
        <v>0</v>
      </c>
      <c r="AH60" s="168">
        <f t="shared" si="31"/>
        <v>65</v>
      </c>
      <c r="AI60" s="21">
        <f t="shared" si="24"/>
        <v>1628</v>
      </c>
      <c r="AJ60" s="21">
        <f t="shared" si="19"/>
        <v>2973</v>
      </c>
    </row>
    <row r="61" spans="1:36" ht="13.5" customHeight="1" thickBot="1">
      <c r="A61" s="260"/>
      <c r="B61" s="231" t="s">
        <v>55</v>
      </c>
      <c r="C61" s="263"/>
      <c r="D61" s="247" t="s">
        <v>29</v>
      </c>
      <c r="E61" s="27">
        <f t="shared" si="27"/>
        <v>1316</v>
      </c>
      <c r="F61" s="37">
        <f t="shared" si="27"/>
        <v>14</v>
      </c>
      <c r="G61" s="27">
        <f t="shared" si="27"/>
        <v>19</v>
      </c>
      <c r="H61" s="171">
        <f t="shared" si="25"/>
        <v>12</v>
      </c>
      <c r="I61" s="29">
        <f t="shared" si="28"/>
        <v>3</v>
      </c>
      <c r="J61" s="30">
        <f t="shared" si="28"/>
        <v>0</v>
      </c>
      <c r="K61" s="25">
        <f t="shared" si="28"/>
        <v>9</v>
      </c>
      <c r="L61" s="30">
        <f t="shared" si="28"/>
        <v>0</v>
      </c>
      <c r="M61" s="25">
        <f t="shared" si="28"/>
        <v>0</v>
      </c>
      <c r="N61" s="31">
        <f t="shared" si="26"/>
        <v>1349</v>
      </c>
      <c r="O61" s="36">
        <f t="shared" si="29"/>
        <v>12</v>
      </c>
      <c r="P61" s="26">
        <f t="shared" si="29"/>
        <v>41</v>
      </c>
      <c r="Q61" s="27">
        <f t="shared" si="29"/>
        <v>371</v>
      </c>
      <c r="R61" s="30">
        <f t="shared" si="29"/>
        <v>3</v>
      </c>
      <c r="S61" s="25">
        <f t="shared" si="29"/>
        <v>0</v>
      </c>
      <c r="T61" s="36">
        <f t="shared" si="29"/>
        <v>37</v>
      </c>
      <c r="U61" s="37">
        <f t="shared" si="29"/>
        <v>0</v>
      </c>
      <c r="V61" s="27">
        <f t="shared" si="29"/>
        <v>900</v>
      </c>
      <c r="W61" s="30">
        <f t="shared" si="29"/>
        <v>6</v>
      </c>
      <c r="X61" s="25">
        <f t="shared" si="29"/>
        <v>7</v>
      </c>
      <c r="Y61" s="31">
        <f t="shared" si="22"/>
        <v>907</v>
      </c>
      <c r="Z61" s="34">
        <f t="shared" si="30"/>
        <v>81</v>
      </c>
      <c r="AA61" s="37">
        <f t="shared" si="30"/>
        <v>98</v>
      </c>
      <c r="AB61" s="31">
        <f t="shared" si="23"/>
        <v>179</v>
      </c>
      <c r="AC61" s="25">
        <f t="shared" si="31"/>
        <v>0</v>
      </c>
      <c r="AD61" s="26">
        <f t="shared" si="31"/>
        <v>15</v>
      </c>
      <c r="AE61" s="36">
        <f t="shared" si="31"/>
        <v>14</v>
      </c>
      <c r="AF61" s="26">
        <f t="shared" si="31"/>
        <v>0</v>
      </c>
      <c r="AG61" s="36">
        <f t="shared" si="31"/>
        <v>0</v>
      </c>
      <c r="AH61" s="26">
        <f t="shared" si="31"/>
        <v>50</v>
      </c>
      <c r="AI61" s="31">
        <f t="shared" si="24"/>
        <v>1626</v>
      </c>
      <c r="AJ61" s="31">
        <f t="shared" si="19"/>
        <v>2975</v>
      </c>
    </row>
    <row r="62" spans="1:36" ht="13.5" customHeight="1">
      <c r="A62" s="260"/>
      <c r="B62" s="232" t="s">
        <v>31</v>
      </c>
      <c r="C62" s="262">
        <v>2013</v>
      </c>
      <c r="D62" s="246" t="s">
        <v>27</v>
      </c>
      <c r="E62" s="97">
        <f t="shared" si="27"/>
        <v>1376</v>
      </c>
      <c r="F62" s="123">
        <f t="shared" si="27"/>
        <v>1</v>
      </c>
      <c r="G62" s="97">
        <f t="shared" si="27"/>
        <v>21</v>
      </c>
      <c r="H62" s="166">
        <f t="shared" si="25"/>
        <v>15</v>
      </c>
      <c r="I62" s="18">
        <f t="shared" si="28"/>
        <v>5</v>
      </c>
      <c r="J62" s="17">
        <f t="shared" si="28"/>
        <v>0</v>
      </c>
      <c r="K62" s="14">
        <f t="shared" si="28"/>
        <v>10</v>
      </c>
      <c r="L62" s="17">
        <f t="shared" si="28"/>
        <v>0</v>
      </c>
      <c r="M62" s="14">
        <f t="shared" si="28"/>
        <v>0</v>
      </c>
      <c r="N62" s="21">
        <f t="shared" si="26"/>
        <v>1398</v>
      </c>
      <c r="O62" s="167">
        <f t="shared" si="29"/>
        <v>12</v>
      </c>
      <c r="P62" s="168">
        <f t="shared" si="29"/>
        <v>21</v>
      </c>
      <c r="Q62" s="97">
        <f t="shared" si="29"/>
        <v>401</v>
      </c>
      <c r="R62" s="169">
        <f t="shared" si="29"/>
        <v>8</v>
      </c>
      <c r="S62" s="170">
        <f t="shared" si="29"/>
        <v>0</v>
      </c>
      <c r="T62" s="167">
        <f t="shared" si="29"/>
        <v>63</v>
      </c>
      <c r="U62" s="123">
        <f t="shared" si="29"/>
        <v>0</v>
      </c>
      <c r="V62" s="97">
        <f t="shared" si="29"/>
        <v>849</v>
      </c>
      <c r="W62" s="169">
        <f t="shared" si="29"/>
        <v>4</v>
      </c>
      <c r="X62" s="123">
        <f t="shared" si="29"/>
        <v>3</v>
      </c>
      <c r="Y62" s="21">
        <f t="shared" si="22"/>
        <v>852</v>
      </c>
      <c r="Z62" s="16">
        <f t="shared" si="30"/>
        <v>76</v>
      </c>
      <c r="AA62" s="123">
        <f t="shared" si="30"/>
        <v>95</v>
      </c>
      <c r="AB62" s="21">
        <f t="shared" si="23"/>
        <v>171</v>
      </c>
      <c r="AC62" s="170">
        <f t="shared" si="31"/>
        <v>0</v>
      </c>
      <c r="AD62" s="168">
        <f t="shared" si="31"/>
        <v>14</v>
      </c>
      <c r="AE62" s="167">
        <f t="shared" si="31"/>
        <v>22</v>
      </c>
      <c r="AF62" s="168">
        <f t="shared" si="31"/>
        <v>0</v>
      </c>
      <c r="AG62" s="167">
        <f t="shared" si="31"/>
        <v>0</v>
      </c>
      <c r="AH62" s="168">
        <f t="shared" si="31"/>
        <v>42</v>
      </c>
      <c r="AI62" s="21">
        <f t="shared" si="24"/>
        <v>1598</v>
      </c>
      <c r="AJ62" s="21">
        <f t="shared" si="19"/>
        <v>2996</v>
      </c>
    </row>
    <row r="63" spans="1:36" ht="13.5" customHeight="1" thickBot="1">
      <c r="A63" s="260"/>
      <c r="B63" s="244" t="s">
        <v>56</v>
      </c>
      <c r="C63" s="263"/>
      <c r="D63" s="258" t="s">
        <v>29</v>
      </c>
      <c r="E63" s="27">
        <f t="shared" si="27"/>
        <v>1322</v>
      </c>
      <c r="F63" s="37">
        <f t="shared" si="27"/>
        <v>3</v>
      </c>
      <c r="G63" s="27">
        <f t="shared" si="27"/>
        <v>21</v>
      </c>
      <c r="H63" s="172">
        <f t="shared" si="25"/>
        <v>15</v>
      </c>
      <c r="I63" s="27">
        <f t="shared" si="28"/>
        <v>5</v>
      </c>
      <c r="J63" s="28">
        <f t="shared" si="28"/>
        <v>0</v>
      </c>
      <c r="K63" s="44">
        <f t="shared" si="28"/>
        <v>10</v>
      </c>
      <c r="L63" s="28">
        <f t="shared" si="28"/>
        <v>0</v>
      </c>
      <c r="M63" s="44">
        <f t="shared" si="28"/>
        <v>0</v>
      </c>
      <c r="N63" s="42">
        <f t="shared" si="26"/>
        <v>1346</v>
      </c>
      <c r="O63" s="36">
        <f t="shared" si="29"/>
        <v>12</v>
      </c>
      <c r="P63" s="26">
        <f t="shared" si="29"/>
        <v>29</v>
      </c>
      <c r="Q63" s="27">
        <f t="shared" si="29"/>
        <v>410</v>
      </c>
      <c r="R63" s="30">
        <f t="shared" si="29"/>
        <v>8</v>
      </c>
      <c r="S63" s="25">
        <f t="shared" si="29"/>
        <v>0</v>
      </c>
      <c r="T63" s="36">
        <f t="shared" si="29"/>
        <v>66</v>
      </c>
      <c r="U63" s="37">
        <f t="shared" si="29"/>
        <v>0</v>
      </c>
      <c r="V63" s="27">
        <f t="shared" si="29"/>
        <v>859</v>
      </c>
      <c r="W63" s="30">
        <f t="shared" si="29"/>
        <v>5</v>
      </c>
      <c r="X63" s="37">
        <f t="shared" si="29"/>
        <v>2</v>
      </c>
      <c r="Y63" s="42">
        <f t="shared" si="22"/>
        <v>861</v>
      </c>
      <c r="Z63" s="27">
        <f t="shared" si="30"/>
        <v>74</v>
      </c>
      <c r="AA63" s="37">
        <f t="shared" si="30"/>
        <v>68</v>
      </c>
      <c r="AB63" s="42">
        <f t="shared" si="23"/>
        <v>142</v>
      </c>
      <c r="AC63" s="25">
        <f t="shared" si="31"/>
        <v>0</v>
      </c>
      <c r="AD63" s="36">
        <f t="shared" si="31"/>
        <v>15</v>
      </c>
      <c r="AE63" s="36">
        <f t="shared" si="31"/>
        <v>22</v>
      </c>
      <c r="AF63" s="36">
        <f t="shared" si="31"/>
        <v>0</v>
      </c>
      <c r="AG63" s="36">
        <f t="shared" si="31"/>
        <v>0</v>
      </c>
      <c r="AH63" s="26">
        <f t="shared" si="31"/>
        <v>39</v>
      </c>
      <c r="AI63" s="42">
        <f t="shared" si="24"/>
        <v>1596</v>
      </c>
      <c r="AJ63" s="42">
        <f t="shared" si="19"/>
        <v>2942</v>
      </c>
    </row>
    <row r="64" spans="1:36" ht="13.5" customHeight="1">
      <c r="A64" s="260"/>
      <c r="B64" s="231" t="s">
        <v>57</v>
      </c>
      <c r="C64" s="264">
        <v>2014</v>
      </c>
      <c r="D64" s="246" t="s">
        <v>27</v>
      </c>
      <c r="E64" s="126">
        <f t="shared" si="27"/>
        <v>1380</v>
      </c>
      <c r="F64" s="23">
        <f t="shared" si="27"/>
        <v>5</v>
      </c>
      <c r="G64" s="126">
        <f t="shared" si="27"/>
        <v>15</v>
      </c>
      <c r="H64" s="173">
        <f t="shared" si="25"/>
        <v>10</v>
      </c>
      <c r="I64" s="16">
        <f t="shared" si="28"/>
        <v>3</v>
      </c>
      <c r="J64" s="17">
        <f t="shared" si="28"/>
        <v>0</v>
      </c>
      <c r="K64" s="14">
        <f t="shared" si="28"/>
        <v>7</v>
      </c>
      <c r="L64" s="17">
        <f t="shared" si="28"/>
        <v>0</v>
      </c>
      <c r="M64" s="14">
        <f t="shared" si="28"/>
        <v>0</v>
      </c>
      <c r="N64" s="21">
        <f t="shared" si="26"/>
        <v>1400</v>
      </c>
      <c r="O64" s="174">
        <f t="shared" si="29"/>
        <v>12</v>
      </c>
      <c r="P64" s="175">
        <f t="shared" si="29"/>
        <v>23</v>
      </c>
      <c r="Q64" s="126">
        <f t="shared" si="29"/>
        <v>401</v>
      </c>
      <c r="R64" s="176">
        <f t="shared" si="29"/>
        <v>3</v>
      </c>
      <c r="S64" s="177">
        <f t="shared" si="29"/>
        <v>0</v>
      </c>
      <c r="T64" s="174">
        <f t="shared" si="29"/>
        <v>54</v>
      </c>
      <c r="U64" s="178">
        <f t="shared" si="29"/>
        <v>0</v>
      </c>
      <c r="V64" s="126">
        <f t="shared" si="29"/>
        <v>766</v>
      </c>
      <c r="W64" s="176">
        <f t="shared" si="29"/>
        <v>4</v>
      </c>
      <c r="X64" s="178">
        <f t="shared" si="29"/>
        <v>3</v>
      </c>
      <c r="Y64" s="21">
        <f t="shared" si="22"/>
        <v>769</v>
      </c>
      <c r="Z64" s="16">
        <f t="shared" si="30"/>
        <v>55</v>
      </c>
      <c r="AA64" s="178">
        <f t="shared" si="30"/>
        <v>59</v>
      </c>
      <c r="AB64" s="21">
        <f t="shared" si="23"/>
        <v>114</v>
      </c>
      <c r="AC64" s="177">
        <f t="shared" si="31"/>
        <v>1</v>
      </c>
      <c r="AD64" s="175">
        <f t="shared" si="31"/>
        <v>15</v>
      </c>
      <c r="AE64" s="174">
        <f t="shared" si="31"/>
        <v>19</v>
      </c>
      <c r="AF64" s="175">
        <f t="shared" si="31"/>
        <v>1</v>
      </c>
      <c r="AG64" s="174">
        <f t="shared" si="31"/>
        <v>0</v>
      </c>
      <c r="AH64" s="175">
        <f t="shared" si="31"/>
        <v>63</v>
      </c>
      <c r="AI64" s="21">
        <f t="shared" si="24"/>
        <v>1472</v>
      </c>
      <c r="AJ64" s="21">
        <f t="shared" si="19"/>
        <v>2872</v>
      </c>
    </row>
    <row r="65" spans="1:36" ht="13.5" customHeight="1" thickBot="1">
      <c r="A65" s="261"/>
      <c r="B65" s="233" t="s">
        <v>58</v>
      </c>
      <c r="C65" s="265"/>
      <c r="D65" s="247" t="s">
        <v>29</v>
      </c>
      <c r="E65" s="27">
        <f t="shared" si="27"/>
        <v>1303</v>
      </c>
      <c r="F65" s="37">
        <f t="shared" si="27"/>
        <v>3</v>
      </c>
      <c r="G65" s="27">
        <f t="shared" si="27"/>
        <v>15</v>
      </c>
      <c r="H65" s="171">
        <f t="shared" si="25"/>
        <v>12</v>
      </c>
      <c r="I65" s="29">
        <f t="shared" si="28"/>
        <v>4</v>
      </c>
      <c r="J65" s="28">
        <f t="shared" si="28"/>
        <v>0</v>
      </c>
      <c r="K65" s="44">
        <f t="shared" si="28"/>
        <v>8</v>
      </c>
      <c r="L65" s="28">
        <f t="shared" si="28"/>
        <v>0</v>
      </c>
      <c r="M65" s="44">
        <f t="shared" si="28"/>
        <v>0</v>
      </c>
      <c r="N65" s="42">
        <f t="shared" si="26"/>
        <v>1321</v>
      </c>
      <c r="O65" s="36">
        <f t="shared" si="29"/>
        <v>12</v>
      </c>
      <c r="P65" s="26">
        <f t="shared" si="29"/>
        <v>18</v>
      </c>
      <c r="Q65" s="27">
        <f t="shared" si="29"/>
        <v>396</v>
      </c>
      <c r="R65" s="30">
        <f t="shared" si="29"/>
        <v>2</v>
      </c>
      <c r="S65" s="25">
        <f t="shared" si="29"/>
        <v>0</v>
      </c>
      <c r="T65" s="36">
        <f t="shared" si="29"/>
        <v>52</v>
      </c>
      <c r="U65" s="37">
        <f t="shared" si="29"/>
        <v>0</v>
      </c>
      <c r="V65" s="27">
        <f t="shared" si="29"/>
        <v>782</v>
      </c>
      <c r="W65" s="30">
        <f t="shared" si="29"/>
        <v>4</v>
      </c>
      <c r="X65" s="37">
        <f t="shared" si="29"/>
        <v>3</v>
      </c>
      <c r="Y65" s="42">
        <f t="shared" si="22"/>
        <v>785</v>
      </c>
      <c r="Z65" s="27">
        <f t="shared" si="30"/>
        <v>58</v>
      </c>
      <c r="AA65" s="37">
        <f t="shared" si="30"/>
        <v>64</v>
      </c>
      <c r="AB65" s="42">
        <f t="shared" si="23"/>
        <v>122</v>
      </c>
      <c r="AC65" s="25">
        <f t="shared" si="31"/>
        <v>1</v>
      </c>
      <c r="AD65" s="26">
        <f t="shared" si="31"/>
        <v>14</v>
      </c>
      <c r="AE65" s="36">
        <f t="shared" si="31"/>
        <v>18</v>
      </c>
      <c r="AF65" s="26">
        <f t="shared" si="31"/>
        <v>1</v>
      </c>
      <c r="AG65" s="36">
        <f t="shared" si="31"/>
        <v>0</v>
      </c>
      <c r="AH65" s="26">
        <f t="shared" si="31"/>
        <v>44</v>
      </c>
      <c r="AI65" s="42">
        <f t="shared" si="24"/>
        <v>1463</v>
      </c>
      <c r="AJ65" s="42">
        <f t="shared" si="19"/>
        <v>2784</v>
      </c>
    </row>
    <row r="66" spans="1:36" ht="18.75" customHeight="1">
      <c r="A66" s="215"/>
      <c r="B66" s="209"/>
      <c r="C66" s="209"/>
      <c r="D66" s="209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ht="18.75" customHeight="1">
      <c r="A67" s="215"/>
      <c r="B67" s="209"/>
      <c r="C67" s="209"/>
      <c r="D67" s="209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 s="217"/>
      <c r="Z67" s="217"/>
      <c r="AA67" s="217"/>
      <c r="AB67" s="217"/>
      <c r="AC67" s="217"/>
      <c r="AD67"/>
      <c r="AE67"/>
      <c r="AF67"/>
      <c r="AG67"/>
      <c r="AH67"/>
      <c r="AI67"/>
      <c r="AJ67"/>
    </row>
    <row r="70" spans="1:36" ht="20.25" customHeight="1">
      <c r="A70" s="12" t="s">
        <v>98</v>
      </c>
      <c r="B70" s="218"/>
      <c r="C70" s="218"/>
      <c r="D70" s="218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 spans="1:36" ht="19.5" customHeight="1">
      <c r="A71" s="207" t="s">
        <v>99</v>
      </c>
      <c r="B71" s="219"/>
      <c r="C71" s="219"/>
      <c r="D71" s="219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</row>
    <row r="72" spans="1:36" ht="16.5" customHeight="1">
      <c r="A72" s="4"/>
      <c r="B72" s="4"/>
      <c r="C72" s="4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3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3"/>
    </row>
    <row r="73" spans="1:36" ht="20.25" customHeight="1">
      <c r="A73" s="220" t="s">
        <v>102</v>
      </c>
      <c r="B73" s="209"/>
      <c r="C73" s="209"/>
      <c r="D73" s="215"/>
      <c r="E73" s="210"/>
      <c r="F73" s="210"/>
      <c r="G73" s="210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08"/>
      <c r="S73" s="211"/>
      <c r="T73" s="211"/>
      <c r="U73" s="211"/>
      <c r="V73" s="211"/>
      <c r="W73" s="211"/>
      <c r="X73" s="211"/>
      <c r="Y73"/>
      <c r="Z73" s="212"/>
      <c r="AA73" s="209"/>
      <c r="AB73" s="213"/>
      <c r="AC73" s="214"/>
      <c r="AD73" s="209"/>
      <c r="AE73" s="209"/>
      <c r="AF73" s="1"/>
      <c r="AG73" s="1"/>
      <c r="AH73" s="4"/>
      <c r="AI73" s="3"/>
      <c r="AJ73" s="11" t="s">
        <v>65</v>
      </c>
    </row>
    <row r="74" spans="1:36" ht="15" customHeight="1" thickBot="1">
      <c r="A74" s="245" t="s">
        <v>103</v>
      </c>
      <c r="B74" s="215"/>
      <c r="C74" s="215"/>
      <c r="D74" s="22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6"/>
      <c r="S74" s="211"/>
      <c r="T74" s="211"/>
      <c r="U74" s="211"/>
      <c r="V74" s="211"/>
      <c r="W74" s="211"/>
      <c r="X74" s="211"/>
      <c r="Y74"/>
      <c r="Z74" s="212"/>
      <c r="AA74" s="209"/>
      <c r="AB74" s="213"/>
      <c r="AC74" s="214"/>
      <c r="AD74" s="209"/>
      <c r="AE74" s="209"/>
      <c r="AF74" s="4"/>
      <c r="AG74" s="4"/>
      <c r="AH74" s="4"/>
      <c r="AI74" s="3"/>
      <c r="AJ74" s="13" t="s">
        <v>66</v>
      </c>
    </row>
    <row r="75" spans="1:36" ht="13.5" thickBot="1">
      <c r="A75" s="4"/>
      <c r="B75" s="5"/>
      <c r="C75" s="222"/>
      <c r="D75" s="5"/>
      <c r="E75" s="286" t="s">
        <v>1</v>
      </c>
      <c r="F75" s="287"/>
      <c r="G75" s="287"/>
      <c r="H75" s="287"/>
      <c r="I75" s="287"/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8"/>
      <c r="V75" s="287" t="s">
        <v>1</v>
      </c>
      <c r="W75" s="287"/>
      <c r="X75" s="287"/>
      <c r="Y75" s="287"/>
      <c r="Z75" s="287"/>
      <c r="AA75" s="287"/>
      <c r="AB75" s="287"/>
      <c r="AC75" s="287"/>
      <c r="AD75" s="287"/>
      <c r="AE75" s="287"/>
      <c r="AF75" s="287"/>
      <c r="AG75" s="287"/>
      <c r="AH75" s="287"/>
      <c r="AI75" s="287"/>
      <c r="AJ75" s="288"/>
    </row>
    <row r="76" spans="1:36" ht="13.5" thickBot="1">
      <c r="A76" s="4"/>
      <c r="B76" s="223"/>
      <c r="C76" s="224"/>
      <c r="D76" s="223"/>
      <c r="E76" s="183" t="s">
        <v>5</v>
      </c>
      <c r="F76" s="184" t="s">
        <v>6</v>
      </c>
      <c r="G76" s="183" t="s">
        <v>7</v>
      </c>
      <c r="H76" s="185" t="s">
        <v>59</v>
      </c>
      <c r="I76" s="186" t="s">
        <v>8</v>
      </c>
      <c r="J76" s="187" t="s">
        <v>60</v>
      </c>
      <c r="K76" s="187" t="s">
        <v>61</v>
      </c>
      <c r="L76" s="188" t="s">
        <v>62</v>
      </c>
      <c r="M76" s="189" t="s">
        <v>9</v>
      </c>
      <c r="N76" s="190" t="s">
        <v>63</v>
      </c>
      <c r="O76" s="191">
        <v>310</v>
      </c>
      <c r="P76" s="192">
        <v>315</v>
      </c>
      <c r="Q76" s="183">
        <v>320</v>
      </c>
      <c r="R76" s="193"/>
      <c r="S76" s="194">
        <v>325</v>
      </c>
      <c r="T76" s="195">
        <v>330</v>
      </c>
      <c r="U76" s="196">
        <v>335</v>
      </c>
      <c r="V76" s="206" t="s">
        <v>67</v>
      </c>
      <c r="W76" s="195"/>
      <c r="X76" s="195" t="s">
        <v>68</v>
      </c>
      <c r="Y76" s="199" t="s">
        <v>69</v>
      </c>
      <c r="Z76" s="200" t="s">
        <v>70</v>
      </c>
      <c r="AA76" s="201" t="s">
        <v>71</v>
      </c>
      <c r="AB76" s="202" t="s">
        <v>72</v>
      </c>
      <c r="AC76" s="203">
        <v>365</v>
      </c>
      <c r="AD76" s="204">
        <v>370</v>
      </c>
      <c r="AE76" s="204">
        <v>375</v>
      </c>
      <c r="AF76" s="204">
        <v>380</v>
      </c>
      <c r="AG76" s="204">
        <v>385</v>
      </c>
      <c r="AH76" s="184">
        <v>390</v>
      </c>
      <c r="AI76" s="202" t="s">
        <v>73</v>
      </c>
      <c r="AJ76" s="202" t="s">
        <v>74</v>
      </c>
    </row>
    <row r="77" spans="1:36" ht="21">
      <c r="A77" s="289" t="s">
        <v>10</v>
      </c>
      <c r="B77" s="291" t="s">
        <v>11</v>
      </c>
      <c r="C77" s="292"/>
      <c r="D77" s="293"/>
      <c r="E77" s="278" t="s">
        <v>12</v>
      </c>
      <c r="F77" s="284" t="s">
        <v>13</v>
      </c>
      <c r="G77" s="278" t="s">
        <v>14</v>
      </c>
      <c r="H77" s="197" t="s">
        <v>3</v>
      </c>
      <c r="I77" s="297" t="s">
        <v>15</v>
      </c>
      <c r="J77" s="298"/>
      <c r="K77" s="298"/>
      <c r="L77" s="299"/>
      <c r="M77" s="276" t="s">
        <v>16</v>
      </c>
      <c r="N77" s="300" t="s">
        <v>17</v>
      </c>
      <c r="O77" s="302" t="s">
        <v>2</v>
      </c>
      <c r="P77" s="284" t="s">
        <v>18</v>
      </c>
      <c r="Q77" s="278" t="s">
        <v>19</v>
      </c>
      <c r="R77" s="198" t="s">
        <v>3</v>
      </c>
      <c r="S77" s="278" t="s">
        <v>20</v>
      </c>
      <c r="T77" s="280" t="s">
        <v>21</v>
      </c>
      <c r="U77" s="284" t="s">
        <v>75</v>
      </c>
      <c r="V77" s="282" t="s">
        <v>76</v>
      </c>
      <c r="W77" s="205" t="s">
        <v>3</v>
      </c>
      <c r="X77" s="276" t="s">
        <v>77</v>
      </c>
      <c r="Y77" s="276" t="s">
        <v>78</v>
      </c>
      <c r="Z77" s="278" t="s">
        <v>79</v>
      </c>
      <c r="AA77" s="284" t="s">
        <v>80</v>
      </c>
      <c r="AB77" s="276" t="s">
        <v>81</v>
      </c>
      <c r="AC77" s="278" t="s">
        <v>82</v>
      </c>
      <c r="AD77" s="280" t="s">
        <v>83</v>
      </c>
      <c r="AE77" s="280" t="s">
        <v>84</v>
      </c>
      <c r="AF77" s="280" t="s">
        <v>85</v>
      </c>
      <c r="AG77" s="272" t="s">
        <v>86</v>
      </c>
      <c r="AH77" s="274" t="s">
        <v>87</v>
      </c>
      <c r="AI77" s="276" t="s">
        <v>88</v>
      </c>
      <c r="AJ77" s="276" t="s">
        <v>89</v>
      </c>
    </row>
    <row r="78" spans="1:36" ht="60.75" thickBot="1">
      <c r="A78" s="290"/>
      <c r="B78" s="294"/>
      <c r="C78" s="295"/>
      <c r="D78" s="296"/>
      <c r="E78" s="279"/>
      <c r="F78" s="285"/>
      <c r="G78" s="279"/>
      <c r="H78" s="6" t="s">
        <v>22</v>
      </c>
      <c r="I78" s="7" t="s">
        <v>23</v>
      </c>
      <c r="J78" s="8" t="s">
        <v>64</v>
      </c>
      <c r="K78" s="8" t="s">
        <v>24</v>
      </c>
      <c r="L78" s="9" t="s">
        <v>25</v>
      </c>
      <c r="M78" s="277"/>
      <c r="N78" s="301"/>
      <c r="O78" s="303"/>
      <c r="P78" s="285"/>
      <c r="Q78" s="279"/>
      <c r="R78" s="10" t="s">
        <v>26</v>
      </c>
      <c r="S78" s="279"/>
      <c r="T78" s="281"/>
      <c r="U78" s="285"/>
      <c r="V78" s="283"/>
      <c r="W78" s="9" t="s">
        <v>90</v>
      </c>
      <c r="X78" s="277"/>
      <c r="Y78" s="277"/>
      <c r="Z78" s="279"/>
      <c r="AA78" s="285"/>
      <c r="AB78" s="277"/>
      <c r="AC78" s="279"/>
      <c r="AD78" s="281"/>
      <c r="AE78" s="281"/>
      <c r="AF78" s="281"/>
      <c r="AG78" s="273"/>
      <c r="AH78" s="275"/>
      <c r="AI78" s="277"/>
      <c r="AJ78" s="277"/>
    </row>
    <row r="79" spans="1:36">
      <c r="A79" s="259">
        <v>1</v>
      </c>
      <c r="B79" s="179"/>
      <c r="C79" s="262">
        <v>2012</v>
      </c>
      <c r="D79" s="246" t="s">
        <v>27</v>
      </c>
      <c r="E79" s="14">
        <v>1178</v>
      </c>
      <c r="F79" s="15">
        <v>14</v>
      </c>
      <c r="G79" s="16">
        <v>19</v>
      </c>
      <c r="H79" s="17">
        <v>12</v>
      </c>
      <c r="I79" s="18">
        <v>3</v>
      </c>
      <c r="J79" s="19">
        <v>0</v>
      </c>
      <c r="K79" s="20">
        <v>9</v>
      </c>
      <c r="L79" s="19">
        <v>0</v>
      </c>
      <c r="M79" s="21">
        <v>0</v>
      </c>
      <c r="N79" s="21">
        <v>1211</v>
      </c>
      <c r="O79" s="22">
        <v>12</v>
      </c>
      <c r="P79" s="15">
        <v>41</v>
      </c>
      <c r="Q79" s="16">
        <v>371</v>
      </c>
      <c r="R79" s="17">
        <v>3</v>
      </c>
      <c r="S79" s="14">
        <v>0</v>
      </c>
      <c r="T79" s="22">
        <v>37</v>
      </c>
      <c r="U79" s="23">
        <v>0</v>
      </c>
      <c r="V79" s="16">
        <v>836</v>
      </c>
      <c r="W79" s="17">
        <v>6</v>
      </c>
      <c r="X79" s="23">
        <v>7</v>
      </c>
      <c r="Y79" s="21">
        <v>843</v>
      </c>
      <c r="Z79" s="16">
        <v>81</v>
      </c>
      <c r="AA79" s="23">
        <v>98</v>
      </c>
      <c r="AB79" s="21">
        <v>179</v>
      </c>
      <c r="AC79" s="14">
        <v>0</v>
      </c>
      <c r="AD79" s="15">
        <v>15</v>
      </c>
      <c r="AE79" s="22">
        <v>14</v>
      </c>
      <c r="AF79" s="15">
        <v>0</v>
      </c>
      <c r="AG79" s="22">
        <v>0</v>
      </c>
      <c r="AH79" s="15">
        <v>50</v>
      </c>
      <c r="AI79" s="24">
        <v>1562</v>
      </c>
      <c r="AJ79" s="21">
        <v>2773</v>
      </c>
    </row>
    <row r="80" spans="1:36" ht="13.5" thickBot="1">
      <c r="A80" s="260"/>
      <c r="B80" s="180" t="s">
        <v>28</v>
      </c>
      <c r="C80" s="263"/>
      <c r="D80" s="247" t="s">
        <v>29</v>
      </c>
      <c r="E80" s="25">
        <v>1177</v>
      </c>
      <c r="F80" s="26">
        <v>5</v>
      </c>
      <c r="G80" s="27">
        <v>20</v>
      </c>
      <c r="H80" s="28">
        <v>12</v>
      </c>
      <c r="I80" s="29">
        <v>4</v>
      </c>
      <c r="J80" s="30">
        <v>0</v>
      </c>
      <c r="K80" s="25">
        <v>8</v>
      </c>
      <c r="L80" s="30">
        <v>0</v>
      </c>
      <c r="M80" s="25">
        <v>0</v>
      </c>
      <c r="N80" s="31">
        <v>1202</v>
      </c>
      <c r="O80" s="32">
        <v>10</v>
      </c>
      <c r="P80" s="33">
        <v>37</v>
      </c>
      <c r="Q80" s="34">
        <v>351</v>
      </c>
      <c r="R80" s="35">
        <v>2</v>
      </c>
      <c r="S80" s="25">
        <v>0</v>
      </c>
      <c r="T80" s="36">
        <v>41</v>
      </c>
      <c r="U80" s="37">
        <v>0</v>
      </c>
      <c r="V80" s="27">
        <v>841</v>
      </c>
      <c r="W80" s="30">
        <v>6</v>
      </c>
      <c r="X80" s="38">
        <v>5</v>
      </c>
      <c r="Y80" s="31">
        <v>846</v>
      </c>
      <c r="Z80" s="34">
        <v>71</v>
      </c>
      <c r="AA80" s="38">
        <v>90</v>
      </c>
      <c r="AB80" s="31">
        <v>161</v>
      </c>
      <c r="AC80" s="39">
        <v>0</v>
      </c>
      <c r="AD80" s="33">
        <v>14</v>
      </c>
      <c r="AE80" s="32">
        <v>17</v>
      </c>
      <c r="AF80" s="33">
        <v>0</v>
      </c>
      <c r="AG80" s="32">
        <v>0</v>
      </c>
      <c r="AH80" s="33">
        <v>65</v>
      </c>
      <c r="AI80" s="40">
        <v>1542</v>
      </c>
      <c r="AJ80" s="31">
        <v>2744</v>
      </c>
    </row>
    <row r="81" spans="1:36">
      <c r="A81" s="260"/>
      <c r="B81" s="180" t="s">
        <v>30</v>
      </c>
      <c r="C81" s="262">
        <v>2013</v>
      </c>
      <c r="D81" s="246" t="s">
        <v>27</v>
      </c>
      <c r="E81" s="14">
        <v>1141</v>
      </c>
      <c r="F81" s="15">
        <v>3</v>
      </c>
      <c r="G81" s="16">
        <v>21</v>
      </c>
      <c r="H81" s="41">
        <v>15</v>
      </c>
      <c r="I81" s="18">
        <v>5</v>
      </c>
      <c r="J81" s="17">
        <v>0</v>
      </c>
      <c r="K81" s="14">
        <v>10</v>
      </c>
      <c r="L81" s="17">
        <v>0</v>
      </c>
      <c r="M81" s="14">
        <v>0</v>
      </c>
      <c r="N81" s="21">
        <v>1165</v>
      </c>
      <c r="O81" s="22">
        <v>12</v>
      </c>
      <c r="P81" s="15">
        <v>29</v>
      </c>
      <c r="Q81" s="16">
        <v>410</v>
      </c>
      <c r="R81" s="17">
        <v>8</v>
      </c>
      <c r="S81" s="14">
        <v>0</v>
      </c>
      <c r="T81" s="22">
        <v>66</v>
      </c>
      <c r="U81" s="23">
        <v>0</v>
      </c>
      <c r="V81" s="16">
        <v>798</v>
      </c>
      <c r="W81" s="17">
        <v>5</v>
      </c>
      <c r="X81" s="23">
        <v>2</v>
      </c>
      <c r="Y81" s="21">
        <v>800</v>
      </c>
      <c r="Z81" s="16">
        <v>74</v>
      </c>
      <c r="AA81" s="23">
        <v>68</v>
      </c>
      <c r="AB81" s="21">
        <v>142</v>
      </c>
      <c r="AC81" s="14">
        <v>0</v>
      </c>
      <c r="AD81" s="15">
        <v>15</v>
      </c>
      <c r="AE81" s="22">
        <v>22</v>
      </c>
      <c r="AF81" s="15">
        <v>0</v>
      </c>
      <c r="AG81" s="22">
        <v>0</v>
      </c>
      <c r="AH81" s="15">
        <v>39</v>
      </c>
      <c r="AI81" s="24">
        <v>1535</v>
      </c>
      <c r="AJ81" s="21">
        <v>2700</v>
      </c>
    </row>
    <row r="82" spans="1:36" ht="13.5" thickBot="1">
      <c r="A82" s="260"/>
      <c r="B82" s="180" t="s">
        <v>31</v>
      </c>
      <c r="C82" s="266"/>
      <c r="D82" s="248" t="s">
        <v>29</v>
      </c>
      <c r="E82" s="27">
        <v>1135</v>
      </c>
      <c r="F82" s="26">
        <v>1</v>
      </c>
      <c r="G82" s="27">
        <v>20</v>
      </c>
      <c r="H82" s="30">
        <v>13</v>
      </c>
      <c r="I82" s="27">
        <v>5</v>
      </c>
      <c r="J82" s="30">
        <v>0</v>
      </c>
      <c r="K82" s="25">
        <v>8</v>
      </c>
      <c r="L82" s="30">
        <v>0</v>
      </c>
      <c r="M82" s="25">
        <v>0</v>
      </c>
      <c r="N82" s="42">
        <v>1156</v>
      </c>
      <c r="O82" s="36">
        <v>12</v>
      </c>
      <c r="P82" s="26">
        <v>32</v>
      </c>
      <c r="Q82" s="27">
        <v>422</v>
      </c>
      <c r="R82" s="30">
        <v>7</v>
      </c>
      <c r="S82" s="25">
        <v>0</v>
      </c>
      <c r="T82" s="36">
        <v>68</v>
      </c>
      <c r="U82" s="37">
        <v>0</v>
      </c>
      <c r="V82" s="27">
        <v>811</v>
      </c>
      <c r="W82" s="30">
        <v>4</v>
      </c>
      <c r="X82" s="37">
        <v>3</v>
      </c>
      <c r="Y82" s="42">
        <v>814</v>
      </c>
      <c r="Z82" s="27">
        <v>74</v>
      </c>
      <c r="AA82" s="37">
        <v>68</v>
      </c>
      <c r="AB82" s="42">
        <v>142</v>
      </c>
      <c r="AC82" s="25">
        <v>0</v>
      </c>
      <c r="AD82" s="36">
        <v>16</v>
      </c>
      <c r="AE82" s="36">
        <v>17</v>
      </c>
      <c r="AF82" s="26">
        <v>0</v>
      </c>
      <c r="AG82" s="36">
        <v>0</v>
      </c>
      <c r="AH82" s="26">
        <v>37</v>
      </c>
      <c r="AI82" s="43">
        <v>1560</v>
      </c>
      <c r="AJ82" s="42">
        <v>2716</v>
      </c>
    </row>
    <row r="83" spans="1:36">
      <c r="A83" s="260"/>
      <c r="B83" s="180" t="s">
        <v>32</v>
      </c>
      <c r="C83" s="264">
        <v>2014</v>
      </c>
      <c r="D83" s="246" t="s">
        <v>27</v>
      </c>
      <c r="E83" s="16">
        <v>1145</v>
      </c>
      <c r="F83" s="15">
        <v>3</v>
      </c>
      <c r="G83" s="16">
        <v>15</v>
      </c>
      <c r="H83" s="17">
        <v>12</v>
      </c>
      <c r="I83" s="16">
        <v>4</v>
      </c>
      <c r="J83" s="17">
        <v>0</v>
      </c>
      <c r="K83" s="14">
        <v>8</v>
      </c>
      <c r="L83" s="17">
        <v>0</v>
      </c>
      <c r="M83" s="14">
        <v>0</v>
      </c>
      <c r="N83" s="21">
        <v>1163</v>
      </c>
      <c r="O83" s="22">
        <v>12</v>
      </c>
      <c r="P83" s="15">
        <v>18</v>
      </c>
      <c r="Q83" s="16">
        <v>396</v>
      </c>
      <c r="R83" s="17">
        <v>2</v>
      </c>
      <c r="S83" s="14">
        <v>0</v>
      </c>
      <c r="T83" s="22">
        <v>52</v>
      </c>
      <c r="U83" s="23">
        <v>0</v>
      </c>
      <c r="V83" s="16">
        <v>782</v>
      </c>
      <c r="W83" s="17">
        <v>4</v>
      </c>
      <c r="X83" s="23">
        <v>3</v>
      </c>
      <c r="Y83" s="21">
        <v>785</v>
      </c>
      <c r="Z83" s="16">
        <v>58</v>
      </c>
      <c r="AA83" s="23">
        <v>64</v>
      </c>
      <c r="AB83" s="21">
        <v>122</v>
      </c>
      <c r="AC83" s="14">
        <v>1</v>
      </c>
      <c r="AD83" s="15">
        <v>14</v>
      </c>
      <c r="AE83" s="22">
        <v>18</v>
      </c>
      <c r="AF83" s="15">
        <v>1</v>
      </c>
      <c r="AG83" s="22">
        <v>0</v>
      </c>
      <c r="AH83" s="15">
        <v>44</v>
      </c>
      <c r="AI83" s="24">
        <v>1463</v>
      </c>
      <c r="AJ83" s="21">
        <v>2626</v>
      </c>
    </row>
    <row r="84" spans="1:36" ht="13.5" thickBot="1">
      <c r="A84" s="261"/>
      <c r="B84" s="180"/>
      <c r="C84" s="265"/>
      <c r="D84" s="247" t="s">
        <v>29</v>
      </c>
      <c r="E84" s="25">
        <v>1121</v>
      </c>
      <c r="F84" s="26">
        <v>2</v>
      </c>
      <c r="G84" s="27">
        <v>18</v>
      </c>
      <c r="H84" s="28">
        <v>14</v>
      </c>
      <c r="I84" s="29">
        <v>4</v>
      </c>
      <c r="J84" s="28">
        <v>0</v>
      </c>
      <c r="K84" s="44">
        <v>10</v>
      </c>
      <c r="L84" s="28">
        <v>0</v>
      </c>
      <c r="M84" s="44">
        <v>0</v>
      </c>
      <c r="N84" s="31">
        <v>1141</v>
      </c>
      <c r="O84" s="36">
        <v>11</v>
      </c>
      <c r="P84" s="26">
        <v>16</v>
      </c>
      <c r="Q84" s="27">
        <v>394</v>
      </c>
      <c r="R84" s="30">
        <v>2</v>
      </c>
      <c r="S84" s="25">
        <v>0</v>
      </c>
      <c r="T84" s="36">
        <v>48</v>
      </c>
      <c r="U84" s="37">
        <v>0</v>
      </c>
      <c r="V84" s="27">
        <v>776</v>
      </c>
      <c r="W84" s="30">
        <v>4</v>
      </c>
      <c r="X84" s="38">
        <v>3</v>
      </c>
      <c r="Y84" s="45">
        <v>779</v>
      </c>
      <c r="Z84" s="34">
        <v>59</v>
      </c>
      <c r="AA84" s="38">
        <v>68</v>
      </c>
      <c r="AB84" s="45">
        <v>127</v>
      </c>
      <c r="AC84" s="39">
        <v>1</v>
      </c>
      <c r="AD84" s="33">
        <v>13</v>
      </c>
      <c r="AE84" s="32">
        <v>20</v>
      </c>
      <c r="AF84" s="33">
        <v>1</v>
      </c>
      <c r="AG84" s="32">
        <v>0</v>
      </c>
      <c r="AH84" s="30">
        <v>46</v>
      </c>
      <c r="AI84" s="40">
        <v>1456</v>
      </c>
      <c r="AJ84" s="31">
        <v>2597</v>
      </c>
    </row>
    <row r="85" spans="1:36" ht="13.5" thickBot="1">
      <c r="A85" s="181"/>
      <c r="B85" s="225" t="s">
        <v>4</v>
      </c>
      <c r="C85" s="249"/>
      <c r="D85" s="250"/>
      <c r="E85" s="46"/>
      <c r="F85" s="46"/>
      <c r="G85" s="46"/>
      <c r="H85" s="46"/>
      <c r="I85" s="46"/>
      <c r="J85" s="46"/>
      <c r="K85" s="46"/>
      <c r="L85" s="46"/>
      <c r="M85" s="46"/>
      <c r="N85" s="47"/>
      <c r="O85" s="46"/>
      <c r="P85" s="46"/>
      <c r="Q85" s="46"/>
      <c r="R85" s="48"/>
      <c r="S85" s="46"/>
      <c r="T85" s="46"/>
      <c r="U85" s="46"/>
      <c r="V85" s="46"/>
      <c r="W85" s="46"/>
      <c r="X85" s="46"/>
      <c r="Y85" s="47"/>
      <c r="Z85" s="46"/>
      <c r="AA85" s="46"/>
      <c r="AB85" s="47"/>
      <c r="AC85" s="46"/>
      <c r="AD85" s="46"/>
      <c r="AE85" s="46"/>
      <c r="AF85" s="46"/>
      <c r="AG85" s="46"/>
      <c r="AH85" s="46"/>
      <c r="AI85" s="47"/>
      <c r="AJ85" s="49"/>
    </row>
    <row r="86" spans="1:36">
      <c r="A86" s="259">
        <v>4</v>
      </c>
      <c r="B86" s="226" t="s">
        <v>0</v>
      </c>
      <c r="C86" s="262">
        <v>2012</v>
      </c>
      <c r="D86" s="246" t="s">
        <v>27</v>
      </c>
      <c r="E86" s="50">
        <v>0</v>
      </c>
      <c r="F86" s="51">
        <v>0</v>
      </c>
      <c r="G86" s="52">
        <v>0</v>
      </c>
      <c r="H86" s="53">
        <v>0</v>
      </c>
      <c r="I86" s="54">
        <v>0</v>
      </c>
      <c r="J86" s="55">
        <v>0</v>
      </c>
      <c r="K86" s="56">
        <v>0</v>
      </c>
      <c r="L86" s="55">
        <v>0</v>
      </c>
      <c r="M86" s="56">
        <v>0</v>
      </c>
      <c r="N86" s="57">
        <v>0</v>
      </c>
      <c r="O86" s="58">
        <v>0</v>
      </c>
      <c r="P86" s="59">
        <v>0</v>
      </c>
      <c r="Q86" s="52">
        <v>0</v>
      </c>
      <c r="R86" s="60">
        <v>0</v>
      </c>
      <c r="S86" s="50">
        <v>0</v>
      </c>
      <c r="T86" s="58">
        <v>0</v>
      </c>
      <c r="U86" s="51">
        <v>0</v>
      </c>
      <c r="V86" s="52">
        <v>0</v>
      </c>
      <c r="W86" s="60">
        <v>0</v>
      </c>
      <c r="X86" s="51">
        <v>0</v>
      </c>
      <c r="Y86" s="57">
        <v>0</v>
      </c>
      <c r="Z86" s="54">
        <v>0</v>
      </c>
      <c r="AA86" s="61">
        <v>0</v>
      </c>
      <c r="AB86" s="57">
        <v>0</v>
      </c>
      <c r="AC86" s="62">
        <v>0</v>
      </c>
      <c r="AD86" s="59">
        <v>0</v>
      </c>
      <c r="AE86" s="58">
        <v>0</v>
      </c>
      <c r="AF86" s="59">
        <v>0</v>
      </c>
      <c r="AG86" s="58">
        <v>0</v>
      </c>
      <c r="AH86" s="59">
        <v>0</v>
      </c>
      <c r="AI86" s="21">
        <v>0</v>
      </c>
      <c r="AJ86" s="21">
        <v>0</v>
      </c>
    </row>
    <row r="87" spans="1:36" ht="13.5" thickBot="1">
      <c r="A87" s="260"/>
      <c r="B87" s="227" t="s">
        <v>33</v>
      </c>
      <c r="C87" s="263"/>
      <c r="D87" s="247" t="s">
        <v>29</v>
      </c>
      <c r="E87" s="63">
        <v>0</v>
      </c>
      <c r="F87" s="64">
        <v>0</v>
      </c>
      <c r="G87" s="65">
        <v>0</v>
      </c>
      <c r="H87" s="66">
        <v>0</v>
      </c>
      <c r="I87" s="67">
        <v>0</v>
      </c>
      <c r="J87" s="68">
        <v>0</v>
      </c>
      <c r="K87" s="69">
        <v>0</v>
      </c>
      <c r="L87" s="68">
        <v>0</v>
      </c>
      <c r="M87" s="69">
        <v>0</v>
      </c>
      <c r="N87" s="70">
        <v>0</v>
      </c>
      <c r="O87" s="71">
        <v>0</v>
      </c>
      <c r="P87" s="72">
        <v>0</v>
      </c>
      <c r="Q87" s="65">
        <v>0</v>
      </c>
      <c r="R87" s="73">
        <v>0</v>
      </c>
      <c r="S87" s="63">
        <v>0</v>
      </c>
      <c r="T87" s="71">
        <v>0</v>
      </c>
      <c r="U87" s="64">
        <v>0</v>
      </c>
      <c r="V87" s="65">
        <v>0</v>
      </c>
      <c r="W87" s="73">
        <v>0</v>
      </c>
      <c r="X87" s="64">
        <v>0</v>
      </c>
      <c r="Y87" s="70">
        <v>0</v>
      </c>
      <c r="Z87" s="74">
        <v>0</v>
      </c>
      <c r="AA87" s="75">
        <v>0</v>
      </c>
      <c r="AB87" s="70">
        <v>0</v>
      </c>
      <c r="AC87" s="76">
        <v>0</v>
      </c>
      <c r="AD87" s="72">
        <v>0</v>
      </c>
      <c r="AE87" s="71">
        <v>0</v>
      </c>
      <c r="AF87" s="72">
        <v>0</v>
      </c>
      <c r="AG87" s="71">
        <v>0</v>
      </c>
      <c r="AH87" s="72">
        <v>0</v>
      </c>
      <c r="AI87" s="31">
        <v>0</v>
      </c>
      <c r="AJ87" s="31">
        <v>0</v>
      </c>
    </row>
    <row r="88" spans="1:36">
      <c r="A88" s="260"/>
      <c r="B88" s="228" t="s">
        <v>34</v>
      </c>
      <c r="C88" s="262">
        <v>2013</v>
      </c>
      <c r="D88" s="246" t="s">
        <v>27</v>
      </c>
      <c r="E88" s="50">
        <v>0</v>
      </c>
      <c r="F88" s="51">
        <v>0</v>
      </c>
      <c r="G88" s="52">
        <v>0</v>
      </c>
      <c r="H88" s="53">
        <v>0</v>
      </c>
      <c r="I88" s="54">
        <v>0</v>
      </c>
      <c r="J88" s="77">
        <v>0</v>
      </c>
      <c r="K88" s="78">
        <v>0</v>
      </c>
      <c r="L88" s="77">
        <v>0</v>
      </c>
      <c r="M88" s="78">
        <v>0</v>
      </c>
      <c r="N88" s="57">
        <v>0</v>
      </c>
      <c r="O88" s="58">
        <v>0</v>
      </c>
      <c r="P88" s="59">
        <v>0</v>
      </c>
      <c r="Q88" s="79">
        <v>0</v>
      </c>
      <c r="R88" s="80">
        <v>0</v>
      </c>
      <c r="S88" s="50">
        <v>0</v>
      </c>
      <c r="T88" s="58">
        <v>0</v>
      </c>
      <c r="U88" s="51">
        <v>0</v>
      </c>
      <c r="V88" s="79">
        <v>0</v>
      </c>
      <c r="W88" s="80">
        <v>0</v>
      </c>
      <c r="X88" s="51">
        <v>0</v>
      </c>
      <c r="Y88" s="57">
        <v>0</v>
      </c>
      <c r="Z88" s="54">
        <v>0</v>
      </c>
      <c r="AA88" s="81">
        <v>0</v>
      </c>
      <c r="AB88" s="57">
        <v>0</v>
      </c>
      <c r="AC88" s="82">
        <v>0</v>
      </c>
      <c r="AD88" s="59">
        <v>0</v>
      </c>
      <c r="AE88" s="58">
        <v>0</v>
      </c>
      <c r="AF88" s="59">
        <v>0</v>
      </c>
      <c r="AG88" s="58">
        <v>0</v>
      </c>
      <c r="AH88" s="59">
        <v>0</v>
      </c>
      <c r="AI88" s="21">
        <v>0</v>
      </c>
      <c r="AJ88" s="21">
        <v>0</v>
      </c>
    </row>
    <row r="89" spans="1:36" ht="13.5" thickBot="1">
      <c r="A89" s="260"/>
      <c r="B89" s="227" t="s">
        <v>35</v>
      </c>
      <c r="C89" s="266"/>
      <c r="D89" s="248" t="s">
        <v>29</v>
      </c>
      <c r="E89" s="83">
        <v>0</v>
      </c>
      <c r="F89" s="64">
        <v>0</v>
      </c>
      <c r="G89" s="65">
        <v>0</v>
      </c>
      <c r="H89" s="84">
        <v>0</v>
      </c>
      <c r="I89" s="74">
        <v>0</v>
      </c>
      <c r="J89" s="85">
        <v>0</v>
      </c>
      <c r="K89" s="86">
        <v>0</v>
      </c>
      <c r="L89" s="85">
        <v>0</v>
      </c>
      <c r="M89" s="86">
        <v>0</v>
      </c>
      <c r="N89" s="70">
        <v>0</v>
      </c>
      <c r="O89" s="71">
        <v>0</v>
      </c>
      <c r="P89" s="72">
        <v>0</v>
      </c>
      <c r="Q89" s="65">
        <v>0</v>
      </c>
      <c r="R89" s="73">
        <v>0</v>
      </c>
      <c r="S89" s="63">
        <v>0</v>
      </c>
      <c r="T89" s="71">
        <v>0</v>
      </c>
      <c r="U89" s="64">
        <v>0</v>
      </c>
      <c r="V89" s="65">
        <v>0</v>
      </c>
      <c r="W89" s="73">
        <v>0</v>
      </c>
      <c r="X89" s="64">
        <v>0</v>
      </c>
      <c r="Y89" s="70">
        <v>0</v>
      </c>
      <c r="Z89" s="74">
        <v>0</v>
      </c>
      <c r="AA89" s="64">
        <v>0</v>
      </c>
      <c r="AB89" s="70">
        <v>0</v>
      </c>
      <c r="AC89" s="63">
        <v>0</v>
      </c>
      <c r="AD89" s="72">
        <v>0</v>
      </c>
      <c r="AE89" s="71">
        <v>0</v>
      </c>
      <c r="AF89" s="72">
        <v>0</v>
      </c>
      <c r="AG89" s="71">
        <v>0</v>
      </c>
      <c r="AH89" s="73">
        <v>0</v>
      </c>
      <c r="AI89" s="87">
        <v>0</v>
      </c>
      <c r="AJ89" s="87">
        <v>0</v>
      </c>
    </row>
    <row r="90" spans="1:36">
      <c r="A90" s="260"/>
      <c r="B90" s="228" t="s">
        <v>36</v>
      </c>
      <c r="C90" s="264">
        <v>2014</v>
      </c>
      <c r="D90" s="246" t="s">
        <v>27</v>
      </c>
      <c r="E90" s="88">
        <v>0</v>
      </c>
      <c r="F90" s="89">
        <v>0</v>
      </c>
      <c r="G90" s="90">
        <v>0</v>
      </c>
      <c r="H90" s="53">
        <v>0</v>
      </c>
      <c r="I90" s="54">
        <v>0</v>
      </c>
      <c r="J90" s="55">
        <v>0</v>
      </c>
      <c r="K90" s="56">
        <v>0</v>
      </c>
      <c r="L90" s="55">
        <v>0</v>
      </c>
      <c r="M90" s="56">
        <v>0</v>
      </c>
      <c r="N90" s="57">
        <v>0</v>
      </c>
      <c r="O90" s="91">
        <v>0</v>
      </c>
      <c r="P90" s="92">
        <v>0</v>
      </c>
      <c r="Q90" s="90">
        <v>0</v>
      </c>
      <c r="R90" s="93">
        <v>0</v>
      </c>
      <c r="S90" s="94">
        <v>0</v>
      </c>
      <c r="T90" s="91">
        <v>0</v>
      </c>
      <c r="U90" s="89">
        <v>0</v>
      </c>
      <c r="V90" s="90">
        <v>0</v>
      </c>
      <c r="W90" s="93">
        <v>0</v>
      </c>
      <c r="X90" s="89">
        <v>0</v>
      </c>
      <c r="Y90" s="57">
        <v>0</v>
      </c>
      <c r="Z90" s="54">
        <v>0</v>
      </c>
      <c r="AA90" s="89">
        <v>0</v>
      </c>
      <c r="AB90" s="57">
        <v>0</v>
      </c>
      <c r="AC90" s="94">
        <v>0</v>
      </c>
      <c r="AD90" s="92">
        <v>0</v>
      </c>
      <c r="AE90" s="91">
        <v>0</v>
      </c>
      <c r="AF90" s="92">
        <v>0</v>
      </c>
      <c r="AG90" s="91">
        <v>0</v>
      </c>
      <c r="AH90" s="93">
        <v>0</v>
      </c>
      <c r="AI90" s="21">
        <v>0</v>
      </c>
      <c r="AJ90" s="21">
        <v>0</v>
      </c>
    </row>
    <row r="91" spans="1:36" ht="13.5" thickBot="1">
      <c r="A91" s="261"/>
      <c r="B91" s="229" t="s">
        <v>0</v>
      </c>
      <c r="C91" s="265"/>
      <c r="D91" s="247" t="s">
        <v>29</v>
      </c>
      <c r="E91" s="63">
        <v>0</v>
      </c>
      <c r="F91" s="64">
        <v>0</v>
      </c>
      <c r="G91" s="65">
        <v>0</v>
      </c>
      <c r="H91" s="66">
        <v>0</v>
      </c>
      <c r="I91" s="67">
        <v>0</v>
      </c>
      <c r="J91" s="85">
        <v>0</v>
      </c>
      <c r="K91" s="86">
        <v>0</v>
      </c>
      <c r="L91" s="85">
        <v>0</v>
      </c>
      <c r="M91" s="86">
        <v>0</v>
      </c>
      <c r="N91" s="70">
        <v>0</v>
      </c>
      <c r="O91" s="71">
        <v>0</v>
      </c>
      <c r="P91" s="72">
        <v>0</v>
      </c>
      <c r="Q91" s="65">
        <v>0</v>
      </c>
      <c r="R91" s="73">
        <v>0</v>
      </c>
      <c r="S91" s="63">
        <v>0</v>
      </c>
      <c r="T91" s="71">
        <v>0</v>
      </c>
      <c r="U91" s="64">
        <v>0</v>
      </c>
      <c r="V91" s="65">
        <v>0</v>
      </c>
      <c r="W91" s="73">
        <v>0</v>
      </c>
      <c r="X91" s="64">
        <v>0</v>
      </c>
      <c r="Y91" s="70">
        <v>0</v>
      </c>
      <c r="Z91" s="74">
        <v>0</v>
      </c>
      <c r="AA91" s="75">
        <v>0</v>
      </c>
      <c r="AB91" s="70">
        <v>0</v>
      </c>
      <c r="AC91" s="76">
        <v>0</v>
      </c>
      <c r="AD91" s="72">
        <v>0</v>
      </c>
      <c r="AE91" s="71">
        <v>0</v>
      </c>
      <c r="AF91" s="72">
        <v>0</v>
      </c>
      <c r="AG91" s="71">
        <v>0</v>
      </c>
      <c r="AH91" s="72">
        <v>0</v>
      </c>
      <c r="AI91" s="42">
        <v>0</v>
      </c>
      <c r="AJ91" s="42">
        <v>0</v>
      </c>
    </row>
    <row r="92" spans="1:36">
      <c r="A92" s="259">
        <v>5</v>
      </c>
      <c r="B92" s="230"/>
      <c r="C92" s="262">
        <v>2012</v>
      </c>
      <c r="D92" s="251" t="s">
        <v>27</v>
      </c>
      <c r="E92" s="95">
        <v>0</v>
      </c>
      <c r="F92" s="96">
        <v>0</v>
      </c>
      <c r="G92" s="97">
        <v>0</v>
      </c>
      <c r="H92" s="17">
        <v>0</v>
      </c>
      <c r="I92" s="98">
        <v>0</v>
      </c>
      <c r="J92" s="99">
        <v>0</v>
      </c>
      <c r="K92" s="100">
        <v>0</v>
      </c>
      <c r="L92" s="99">
        <v>0</v>
      </c>
      <c r="M92" s="101">
        <v>0</v>
      </c>
      <c r="N92" s="21">
        <v>0</v>
      </c>
      <c r="O92" s="102">
        <v>0</v>
      </c>
      <c r="P92" s="103">
        <v>0</v>
      </c>
      <c r="Q92" s="97">
        <v>0</v>
      </c>
      <c r="R92" s="104">
        <v>0</v>
      </c>
      <c r="S92" s="102">
        <v>0</v>
      </c>
      <c r="T92" s="105">
        <v>0</v>
      </c>
      <c r="U92" s="96">
        <v>0</v>
      </c>
      <c r="V92" s="97">
        <v>1</v>
      </c>
      <c r="W92" s="104">
        <v>0</v>
      </c>
      <c r="X92" s="106">
        <v>1</v>
      </c>
      <c r="Y92" s="21">
        <v>2</v>
      </c>
      <c r="Z92" s="98">
        <v>6</v>
      </c>
      <c r="AA92" s="107">
        <v>1</v>
      </c>
      <c r="AB92" s="23">
        <v>7</v>
      </c>
      <c r="AC92" s="108">
        <v>0</v>
      </c>
      <c r="AD92" s="103">
        <v>0</v>
      </c>
      <c r="AE92" s="105">
        <v>0</v>
      </c>
      <c r="AF92" s="103">
        <v>0</v>
      </c>
      <c r="AG92" s="105">
        <v>0</v>
      </c>
      <c r="AH92" s="104">
        <v>2</v>
      </c>
      <c r="AI92" s="23">
        <v>11</v>
      </c>
      <c r="AJ92" s="21">
        <v>11</v>
      </c>
    </row>
    <row r="93" spans="1:36" ht="13.5" thickBot="1">
      <c r="A93" s="260"/>
      <c r="B93" s="231" t="s">
        <v>37</v>
      </c>
      <c r="C93" s="263"/>
      <c r="D93" s="252" t="s">
        <v>29</v>
      </c>
      <c r="E93" s="109">
        <v>0</v>
      </c>
      <c r="F93" s="110">
        <v>0</v>
      </c>
      <c r="G93" s="27">
        <v>0</v>
      </c>
      <c r="H93" s="28">
        <v>0</v>
      </c>
      <c r="I93" s="111">
        <v>0</v>
      </c>
      <c r="J93" s="112">
        <v>0</v>
      </c>
      <c r="K93" s="113">
        <v>0</v>
      </c>
      <c r="L93" s="112">
        <v>0</v>
      </c>
      <c r="M93" s="110">
        <v>0</v>
      </c>
      <c r="N93" s="42">
        <v>0</v>
      </c>
      <c r="O93" s="113">
        <v>0</v>
      </c>
      <c r="P93" s="114">
        <v>0</v>
      </c>
      <c r="Q93" s="27">
        <v>0</v>
      </c>
      <c r="R93" s="112">
        <v>0</v>
      </c>
      <c r="S93" s="113">
        <v>0</v>
      </c>
      <c r="T93" s="115">
        <v>0</v>
      </c>
      <c r="U93" s="110">
        <v>0</v>
      </c>
      <c r="V93" s="27">
        <v>1</v>
      </c>
      <c r="W93" s="112">
        <v>0</v>
      </c>
      <c r="X93" s="116">
        <v>1</v>
      </c>
      <c r="Y93" s="42">
        <v>2</v>
      </c>
      <c r="Z93" s="109">
        <v>5</v>
      </c>
      <c r="AA93" s="116">
        <v>1</v>
      </c>
      <c r="AB93" s="37">
        <v>6</v>
      </c>
      <c r="AC93" s="109">
        <v>0</v>
      </c>
      <c r="AD93" s="114">
        <v>0</v>
      </c>
      <c r="AE93" s="115">
        <v>0</v>
      </c>
      <c r="AF93" s="114">
        <v>0</v>
      </c>
      <c r="AG93" s="115">
        <v>0</v>
      </c>
      <c r="AH93" s="112">
        <v>3</v>
      </c>
      <c r="AI93" s="38">
        <v>11</v>
      </c>
      <c r="AJ93" s="31">
        <v>11</v>
      </c>
    </row>
    <row r="94" spans="1:36">
      <c r="A94" s="260"/>
      <c r="B94" s="232" t="s">
        <v>38</v>
      </c>
      <c r="C94" s="262">
        <v>2013</v>
      </c>
      <c r="D94" s="251" t="s">
        <v>27</v>
      </c>
      <c r="E94" s="95">
        <v>0</v>
      </c>
      <c r="F94" s="96">
        <v>0</v>
      </c>
      <c r="G94" s="97">
        <v>0</v>
      </c>
      <c r="H94" s="17">
        <v>0</v>
      </c>
      <c r="I94" s="98">
        <v>0</v>
      </c>
      <c r="J94" s="117">
        <v>0</v>
      </c>
      <c r="K94" s="118">
        <v>0</v>
      </c>
      <c r="L94" s="117">
        <v>0</v>
      </c>
      <c r="M94" s="119">
        <v>0</v>
      </c>
      <c r="N94" s="21">
        <v>0</v>
      </c>
      <c r="O94" s="100">
        <v>0</v>
      </c>
      <c r="P94" s="120">
        <v>0</v>
      </c>
      <c r="Q94" s="121">
        <v>0</v>
      </c>
      <c r="R94" s="99">
        <v>0</v>
      </c>
      <c r="S94" s="102">
        <v>0</v>
      </c>
      <c r="T94" s="105">
        <v>0</v>
      </c>
      <c r="U94" s="96">
        <v>0</v>
      </c>
      <c r="V94" s="121">
        <v>0</v>
      </c>
      <c r="W94" s="99">
        <v>0</v>
      </c>
      <c r="X94" s="107">
        <v>0</v>
      </c>
      <c r="Y94" s="21">
        <v>0</v>
      </c>
      <c r="Z94" s="98">
        <v>0</v>
      </c>
      <c r="AA94" s="107">
        <v>0</v>
      </c>
      <c r="AB94" s="23">
        <v>0</v>
      </c>
      <c r="AC94" s="108">
        <v>0</v>
      </c>
      <c r="AD94" s="120">
        <v>0</v>
      </c>
      <c r="AE94" s="122">
        <v>0</v>
      </c>
      <c r="AF94" s="120">
        <v>0</v>
      </c>
      <c r="AG94" s="122">
        <v>0</v>
      </c>
      <c r="AH94" s="99">
        <v>0</v>
      </c>
      <c r="AI94" s="23">
        <v>0</v>
      </c>
      <c r="AJ94" s="21">
        <v>0</v>
      </c>
    </row>
    <row r="95" spans="1:36" ht="13.5" thickBot="1">
      <c r="A95" s="260"/>
      <c r="B95" s="231" t="s">
        <v>39</v>
      </c>
      <c r="C95" s="266"/>
      <c r="D95" s="253" t="s">
        <v>29</v>
      </c>
      <c r="E95" s="95">
        <v>0</v>
      </c>
      <c r="F95" s="96">
        <v>0</v>
      </c>
      <c r="G95" s="97">
        <v>0</v>
      </c>
      <c r="H95" s="19">
        <v>0</v>
      </c>
      <c r="I95" s="108">
        <v>0</v>
      </c>
      <c r="J95" s="99">
        <v>0</v>
      </c>
      <c r="K95" s="100">
        <v>0</v>
      </c>
      <c r="L95" s="99">
        <v>0</v>
      </c>
      <c r="M95" s="101">
        <v>0</v>
      </c>
      <c r="N95" s="87">
        <v>0</v>
      </c>
      <c r="O95" s="102">
        <v>0</v>
      </c>
      <c r="P95" s="103">
        <v>0</v>
      </c>
      <c r="Q95" s="97">
        <v>0</v>
      </c>
      <c r="R95" s="104">
        <v>0</v>
      </c>
      <c r="S95" s="102">
        <v>0</v>
      </c>
      <c r="T95" s="105">
        <v>0</v>
      </c>
      <c r="U95" s="96">
        <v>0</v>
      </c>
      <c r="V95" s="97">
        <v>0</v>
      </c>
      <c r="W95" s="104">
        <v>0</v>
      </c>
      <c r="X95" s="106">
        <v>0</v>
      </c>
      <c r="Y95" s="87">
        <v>0</v>
      </c>
      <c r="Z95" s="95">
        <v>0</v>
      </c>
      <c r="AA95" s="106">
        <v>0</v>
      </c>
      <c r="AB95" s="123">
        <v>0</v>
      </c>
      <c r="AC95" s="95">
        <v>0</v>
      </c>
      <c r="AD95" s="103">
        <v>0</v>
      </c>
      <c r="AE95" s="105">
        <v>0</v>
      </c>
      <c r="AF95" s="103">
        <v>0</v>
      </c>
      <c r="AG95" s="105">
        <v>0</v>
      </c>
      <c r="AH95" s="104">
        <v>0</v>
      </c>
      <c r="AI95" s="123">
        <v>0</v>
      </c>
      <c r="AJ95" s="87">
        <v>0</v>
      </c>
    </row>
    <row r="96" spans="1:36">
      <c r="A96" s="260"/>
      <c r="B96" s="232" t="s">
        <v>40</v>
      </c>
      <c r="C96" s="264">
        <v>2014</v>
      </c>
      <c r="D96" s="251" t="s">
        <v>27</v>
      </c>
      <c r="E96" s="124">
        <v>0</v>
      </c>
      <c r="F96" s="125">
        <v>0</v>
      </c>
      <c r="G96" s="126">
        <v>0</v>
      </c>
      <c r="H96" s="17">
        <v>0</v>
      </c>
      <c r="I96" s="98">
        <v>0</v>
      </c>
      <c r="J96" s="117">
        <v>0</v>
      </c>
      <c r="K96" s="118">
        <v>0</v>
      </c>
      <c r="L96" s="117">
        <v>0</v>
      </c>
      <c r="M96" s="119">
        <v>0</v>
      </c>
      <c r="N96" s="21">
        <v>0</v>
      </c>
      <c r="O96" s="127">
        <v>0</v>
      </c>
      <c r="P96" s="128">
        <v>0</v>
      </c>
      <c r="Q96" s="126">
        <v>0</v>
      </c>
      <c r="R96" s="129">
        <v>0</v>
      </c>
      <c r="S96" s="127">
        <v>0</v>
      </c>
      <c r="T96" s="130">
        <v>0</v>
      </c>
      <c r="U96" s="125">
        <v>0</v>
      </c>
      <c r="V96" s="126">
        <v>0</v>
      </c>
      <c r="W96" s="129">
        <v>0</v>
      </c>
      <c r="X96" s="131">
        <v>0</v>
      </c>
      <c r="Y96" s="21">
        <v>0</v>
      </c>
      <c r="Z96" s="98">
        <v>0</v>
      </c>
      <c r="AA96" s="131">
        <v>0</v>
      </c>
      <c r="AB96" s="23">
        <v>0</v>
      </c>
      <c r="AC96" s="98">
        <v>0</v>
      </c>
      <c r="AD96" s="128">
        <v>0</v>
      </c>
      <c r="AE96" s="130">
        <v>0</v>
      </c>
      <c r="AF96" s="128">
        <v>0</v>
      </c>
      <c r="AG96" s="130">
        <v>0</v>
      </c>
      <c r="AH96" s="129">
        <v>0</v>
      </c>
      <c r="AI96" s="23">
        <v>0</v>
      </c>
      <c r="AJ96" s="21">
        <v>0</v>
      </c>
    </row>
    <row r="97" spans="1:36" ht="13.5" thickBot="1">
      <c r="A97" s="261"/>
      <c r="B97" s="233"/>
      <c r="C97" s="265"/>
      <c r="D97" s="252" t="s">
        <v>29</v>
      </c>
      <c r="E97" s="109">
        <v>0</v>
      </c>
      <c r="F97" s="110">
        <v>0</v>
      </c>
      <c r="G97" s="27">
        <v>0</v>
      </c>
      <c r="H97" s="28">
        <v>0</v>
      </c>
      <c r="I97" s="111">
        <v>0</v>
      </c>
      <c r="J97" s="132">
        <v>0</v>
      </c>
      <c r="K97" s="133">
        <v>0</v>
      </c>
      <c r="L97" s="132">
        <v>0</v>
      </c>
      <c r="M97" s="134">
        <v>0</v>
      </c>
      <c r="N97" s="42">
        <v>0</v>
      </c>
      <c r="O97" s="113">
        <v>0</v>
      </c>
      <c r="P97" s="114">
        <v>0</v>
      </c>
      <c r="Q97" s="27">
        <v>0</v>
      </c>
      <c r="R97" s="112">
        <v>0</v>
      </c>
      <c r="S97" s="113">
        <v>0</v>
      </c>
      <c r="T97" s="115">
        <v>0</v>
      </c>
      <c r="U97" s="110">
        <v>0</v>
      </c>
      <c r="V97" s="27">
        <v>0</v>
      </c>
      <c r="W97" s="112">
        <v>0</v>
      </c>
      <c r="X97" s="116">
        <v>0</v>
      </c>
      <c r="Y97" s="42">
        <v>0</v>
      </c>
      <c r="Z97" s="109">
        <v>0</v>
      </c>
      <c r="AA97" s="116">
        <v>0</v>
      </c>
      <c r="AB97" s="37">
        <v>0</v>
      </c>
      <c r="AC97" s="111">
        <v>0</v>
      </c>
      <c r="AD97" s="114">
        <v>0</v>
      </c>
      <c r="AE97" s="115">
        <v>0</v>
      </c>
      <c r="AF97" s="114">
        <v>0</v>
      </c>
      <c r="AG97" s="115">
        <v>0</v>
      </c>
      <c r="AH97" s="112">
        <v>0</v>
      </c>
      <c r="AI97" s="37">
        <v>0</v>
      </c>
      <c r="AJ97" s="42">
        <v>0</v>
      </c>
    </row>
    <row r="98" spans="1:36">
      <c r="A98" s="259">
        <v>7</v>
      </c>
      <c r="B98" s="234"/>
      <c r="C98" s="262">
        <v>2012</v>
      </c>
      <c r="D98" s="251" t="s">
        <v>27</v>
      </c>
      <c r="E98" s="135">
        <v>1015</v>
      </c>
      <c r="F98" s="51">
        <v>0</v>
      </c>
      <c r="G98" s="52">
        <v>0</v>
      </c>
      <c r="H98" s="53">
        <v>0</v>
      </c>
      <c r="I98" s="54">
        <v>0</v>
      </c>
      <c r="J98" s="55">
        <v>0</v>
      </c>
      <c r="K98" s="56">
        <v>0</v>
      </c>
      <c r="L98" s="55">
        <v>0</v>
      </c>
      <c r="M98" s="56">
        <v>0</v>
      </c>
      <c r="N98" s="57">
        <v>1015</v>
      </c>
      <c r="O98" s="58">
        <v>0</v>
      </c>
      <c r="P98" s="59">
        <v>0</v>
      </c>
      <c r="Q98" s="52">
        <v>242</v>
      </c>
      <c r="R98" s="60">
        <v>0</v>
      </c>
      <c r="S98" s="50">
        <v>0</v>
      </c>
      <c r="T98" s="58">
        <v>18</v>
      </c>
      <c r="U98" s="51">
        <v>0</v>
      </c>
      <c r="V98" s="52">
        <v>623</v>
      </c>
      <c r="W98" s="60">
        <v>0</v>
      </c>
      <c r="X98" s="51">
        <v>0</v>
      </c>
      <c r="Y98" s="57">
        <v>623</v>
      </c>
      <c r="Z98" s="54">
        <v>17</v>
      </c>
      <c r="AA98" s="136">
        <v>47</v>
      </c>
      <c r="AB98" s="57">
        <v>64</v>
      </c>
      <c r="AC98" s="137">
        <v>0</v>
      </c>
      <c r="AD98" s="59">
        <v>0</v>
      </c>
      <c r="AE98" s="58">
        <v>0</v>
      </c>
      <c r="AF98" s="59">
        <v>0</v>
      </c>
      <c r="AG98" s="58">
        <v>0</v>
      </c>
      <c r="AH98" s="60">
        <v>0</v>
      </c>
      <c r="AI98" s="21">
        <v>947</v>
      </c>
      <c r="AJ98" s="21">
        <v>1962</v>
      </c>
    </row>
    <row r="99" spans="1:36" ht="13.5" thickBot="1">
      <c r="A99" s="260"/>
      <c r="B99" s="235" t="s">
        <v>41</v>
      </c>
      <c r="C99" s="263"/>
      <c r="D99" s="252" t="s">
        <v>29</v>
      </c>
      <c r="E99" s="83">
        <v>1015</v>
      </c>
      <c r="F99" s="64">
        <v>0</v>
      </c>
      <c r="G99" s="65">
        <v>0</v>
      </c>
      <c r="H99" s="66">
        <v>0</v>
      </c>
      <c r="I99" s="67">
        <v>0</v>
      </c>
      <c r="J99" s="68">
        <v>0</v>
      </c>
      <c r="K99" s="69">
        <v>0</v>
      </c>
      <c r="L99" s="68">
        <v>0</v>
      </c>
      <c r="M99" s="69">
        <v>0</v>
      </c>
      <c r="N99" s="70">
        <v>1015</v>
      </c>
      <c r="O99" s="71">
        <v>0</v>
      </c>
      <c r="P99" s="72">
        <v>0</v>
      </c>
      <c r="Q99" s="65">
        <v>242</v>
      </c>
      <c r="R99" s="73">
        <v>0</v>
      </c>
      <c r="S99" s="63">
        <v>0</v>
      </c>
      <c r="T99" s="71">
        <v>16</v>
      </c>
      <c r="U99" s="64">
        <v>0</v>
      </c>
      <c r="V99" s="65">
        <v>612</v>
      </c>
      <c r="W99" s="73">
        <v>0</v>
      </c>
      <c r="X99" s="64">
        <v>0</v>
      </c>
      <c r="Y99" s="70">
        <v>612</v>
      </c>
      <c r="Z99" s="74">
        <v>17</v>
      </c>
      <c r="AA99" s="138">
        <v>47</v>
      </c>
      <c r="AB99" s="70">
        <v>64</v>
      </c>
      <c r="AC99" s="139">
        <v>0</v>
      </c>
      <c r="AD99" s="72">
        <v>0</v>
      </c>
      <c r="AE99" s="71">
        <v>0</v>
      </c>
      <c r="AF99" s="72">
        <v>0</v>
      </c>
      <c r="AG99" s="71">
        <v>0</v>
      </c>
      <c r="AH99" s="73">
        <v>0</v>
      </c>
      <c r="AI99" s="31">
        <v>934</v>
      </c>
      <c r="AJ99" s="31">
        <v>1949</v>
      </c>
    </row>
    <row r="100" spans="1:36">
      <c r="A100" s="260"/>
      <c r="B100" s="231"/>
      <c r="C100" s="262">
        <v>2013</v>
      </c>
      <c r="D100" s="251" t="s">
        <v>27</v>
      </c>
      <c r="E100" s="135">
        <v>1000</v>
      </c>
      <c r="F100" s="51">
        <v>0</v>
      </c>
      <c r="G100" s="52">
        <v>0</v>
      </c>
      <c r="H100" s="53">
        <v>0</v>
      </c>
      <c r="I100" s="54">
        <v>0</v>
      </c>
      <c r="J100" s="77">
        <v>0</v>
      </c>
      <c r="K100" s="78">
        <v>0</v>
      </c>
      <c r="L100" s="77">
        <v>0</v>
      </c>
      <c r="M100" s="78">
        <v>0</v>
      </c>
      <c r="N100" s="57">
        <v>1000</v>
      </c>
      <c r="O100" s="58">
        <v>0</v>
      </c>
      <c r="P100" s="59">
        <v>0</v>
      </c>
      <c r="Q100" s="79">
        <v>249</v>
      </c>
      <c r="R100" s="80">
        <v>0</v>
      </c>
      <c r="S100" s="50">
        <v>0</v>
      </c>
      <c r="T100" s="140">
        <v>47</v>
      </c>
      <c r="U100" s="51">
        <v>0</v>
      </c>
      <c r="V100" s="79">
        <v>617</v>
      </c>
      <c r="W100" s="80">
        <v>0</v>
      </c>
      <c r="X100" s="51">
        <v>0</v>
      </c>
      <c r="Y100" s="57">
        <v>617</v>
      </c>
      <c r="Z100" s="54">
        <v>17</v>
      </c>
      <c r="AA100" s="141">
        <v>34</v>
      </c>
      <c r="AB100" s="57">
        <v>51</v>
      </c>
      <c r="AC100" s="142">
        <v>0</v>
      </c>
      <c r="AD100" s="59">
        <v>0</v>
      </c>
      <c r="AE100" s="58">
        <v>0</v>
      </c>
      <c r="AF100" s="59">
        <v>0</v>
      </c>
      <c r="AG100" s="58">
        <v>0</v>
      </c>
      <c r="AH100" s="60">
        <v>0</v>
      </c>
      <c r="AI100" s="21">
        <v>964</v>
      </c>
      <c r="AJ100" s="21">
        <v>1964</v>
      </c>
    </row>
    <row r="101" spans="1:36" ht="13.5" thickBot="1">
      <c r="A101" s="260"/>
      <c r="B101" s="231" t="s">
        <v>39</v>
      </c>
      <c r="C101" s="263"/>
      <c r="D101" s="254" t="s">
        <v>29</v>
      </c>
      <c r="E101" s="83">
        <v>1000</v>
      </c>
      <c r="F101" s="64">
        <v>0</v>
      </c>
      <c r="G101" s="65">
        <v>0</v>
      </c>
      <c r="H101" s="66">
        <v>0</v>
      </c>
      <c r="I101" s="67">
        <v>0</v>
      </c>
      <c r="J101" s="85">
        <v>0</v>
      </c>
      <c r="K101" s="86">
        <v>0</v>
      </c>
      <c r="L101" s="85">
        <v>0</v>
      </c>
      <c r="M101" s="86">
        <v>0</v>
      </c>
      <c r="N101" s="70">
        <v>1000</v>
      </c>
      <c r="O101" s="71">
        <v>0</v>
      </c>
      <c r="P101" s="72">
        <v>0</v>
      </c>
      <c r="Q101" s="65">
        <v>264</v>
      </c>
      <c r="R101" s="73">
        <v>0</v>
      </c>
      <c r="S101" s="63">
        <v>0</v>
      </c>
      <c r="T101" s="71">
        <v>49</v>
      </c>
      <c r="U101" s="64">
        <v>0</v>
      </c>
      <c r="V101" s="65">
        <v>620</v>
      </c>
      <c r="W101" s="73">
        <v>0</v>
      </c>
      <c r="X101" s="64">
        <v>0</v>
      </c>
      <c r="Y101" s="70">
        <v>620</v>
      </c>
      <c r="Z101" s="74">
        <v>17</v>
      </c>
      <c r="AA101" s="143">
        <v>34</v>
      </c>
      <c r="AB101" s="70">
        <v>51</v>
      </c>
      <c r="AC101" s="83">
        <v>0</v>
      </c>
      <c r="AD101" s="72">
        <v>0</v>
      </c>
      <c r="AE101" s="71">
        <v>0</v>
      </c>
      <c r="AF101" s="72">
        <v>0</v>
      </c>
      <c r="AG101" s="71">
        <v>0</v>
      </c>
      <c r="AH101" s="73">
        <v>0</v>
      </c>
      <c r="AI101" s="42">
        <v>984</v>
      </c>
      <c r="AJ101" s="42">
        <v>1984</v>
      </c>
    </row>
    <row r="102" spans="1:36">
      <c r="A102" s="260"/>
      <c r="B102" s="232" t="s">
        <v>42</v>
      </c>
      <c r="C102" s="264">
        <v>2014</v>
      </c>
      <c r="D102" s="251" t="s">
        <v>27</v>
      </c>
      <c r="E102" s="144">
        <v>1000</v>
      </c>
      <c r="F102" s="145">
        <v>0</v>
      </c>
      <c r="G102" s="146">
        <v>0</v>
      </c>
      <c r="H102" s="53">
        <v>0</v>
      </c>
      <c r="I102" s="54">
        <v>0</v>
      </c>
      <c r="J102" s="147">
        <v>0</v>
      </c>
      <c r="K102" s="148">
        <v>0</v>
      </c>
      <c r="L102" s="147">
        <v>0</v>
      </c>
      <c r="M102" s="148">
        <v>0</v>
      </c>
      <c r="N102" s="57">
        <v>1000</v>
      </c>
      <c r="O102" s="149">
        <v>0</v>
      </c>
      <c r="P102" s="150">
        <v>0</v>
      </c>
      <c r="Q102" s="146">
        <v>267</v>
      </c>
      <c r="R102" s="151">
        <v>0</v>
      </c>
      <c r="S102" s="152">
        <v>0</v>
      </c>
      <c r="T102" s="149">
        <v>29</v>
      </c>
      <c r="U102" s="145">
        <v>0</v>
      </c>
      <c r="V102" s="146">
        <v>618</v>
      </c>
      <c r="W102" s="151">
        <v>0</v>
      </c>
      <c r="X102" s="145">
        <v>0</v>
      </c>
      <c r="Y102" s="57">
        <v>618</v>
      </c>
      <c r="Z102" s="54">
        <v>17</v>
      </c>
      <c r="AA102" s="153">
        <v>34</v>
      </c>
      <c r="AB102" s="57">
        <v>51</v>
      </c>
      <c r="AC102" s="88">
        <v>0</v>
      </c>
      <c r="AD102" s="150">
        <v>0</v>
      </c>
      <c r="AE102" s="149">
        <v>0</v>
      </c>
      <c r="AF102" s="150">
        <v>0</v>
      </c>
      <c r="AG102" s="149">
        <v>0</v>
      </c>
      <c r="AH102" s="151">
        <v>0</v>
      </c>
      <c r="AI102" s="21">
        <v>965</v>
      </c>
      <c r="AJ102" s="21">
        <v>1965</v>
      </c>
    </row>
    <row r="103" spans="1:36" ht="13.5" thickBot="1">
      <c r="A103" s="261"/>
      <c r="B103" s="233"/>
      <c r="C103" s="265"/>
      <c r="D103" s="252" t="s">
        <v>29</v>
      </c>
      <c r="E103" s="83">
        <v>1000</v>
      </c>
      <c r="F103" s="64">
        <v>0</v>
      </c>
      <c r="G103" s="65">
        <v>0</v>
      </c>
      <c r="H103" s="66">
        <v>0</v>
      </c>
      <c r="I103" s="67">
        <v>0</v>
      </c>
      <c r="J103" s="85">
        <v>0</v>
      </c>
      <c r="K103" s="86">
        <v>0</v>
      </c>
      <c r="L103" s="85">
        <v>0</v>
      </c>
      <c r="M103" s="86">
        <v>0</v>
      </c>
      <c r="N103" s="70">
        <v>1000</v>
      </c>
      <c r="O103" s="71">
        <v>0</v>
      </c>
      <c r="P103" s="72">
        <v>0</v>
      </c>
      <c r="Q103" s="65">
        <v>267</v>
      </c>
      <c r="R103" s="73">
        <v>0</v>
      </c>
      <c r="S103" s="63">
        <v>0</v>
      </c>
      <c r="T103" s="71">
        <v>28</v>
      </c>
      <c r="U103" s="64">
        <v>0</v>
      </c>
      <c r="V103" s="65">
        <v>625</v>
      </c>
      <c r="W103" s="73">
        <v>0</v>
      </c>
      <c r="X103" s="64">
        <v>0</v>
      </c>
      <c r="Y103" s="70">
        <v>625</v>
      </c>
      <c r="Z103" s="74">
        <v>17</v>
      </c>
      <c r="AA103" s="138">
        <v>34</v>
      </c>
      <c r="AB103" s="70">
        <v>51</v>
      </c>
      <c r="AC103" s="139">
        <v>0</v>
      </c>
      <c r="AD103" s="72">
        <v>0</v>
      </c>
      <c r="AE103" s="71">
        <v>0</v>
      </c>
      <c r="AF103" s="72">
        <v>0</v>
      </c>
      <c r="AG103" s="71">
        <v>0</v>
      </c>
      <c r="AH103" s="73">
        <v>0</v>
      </c>
      <c r="AI103" s="31">
        <v>971</v>
      </c>
      <c r="AJ103" s="31">
        <v>1971</v>
      </c>
    </row>
    <row r="104" spans="1:36">
      <c r="A104" s="259">
        <v>8</v>
      </c>
      <c r="B104" s="236" t="s">
        <v>43</v>
      </c>
      <c r="C104" s="262">
        <v>2012</v>
      </c>
      <c r="D104" s="251" t="s">
        <v>27</v>
      </c>
      <c r="E104" s="95">
        <v>0</v>
      </c>
      <c r="F104" s="96">
        <v>0</v>
      </c>
      <c r="G104" s="97">
        <v>0</v>
      </c>
      <c r="H104" s="17">
        <v>0</v>
      </c>
      <c r="I104" s="98">
        <v>0</v>
      </c>
      <c r="J104" s="99">
        <v>0</v>
      </c>
      <c r="K104" s="100">
        <v>0</v>
      </c>
      <c r="L104" s="99">
        <v>0</v>
      </c>
      <c r="M104" s="100">
        <v>0</v>
      </c>
      <c r="N104" s="21">
        <v>0</v>
      </c>
      <c r="O104" s="105">
        <v>0</v>
      </c>
      <c r="P104" s="103">
        <v>0</v>
      </c>
      <c r="Q104" s="97">
        <v>0</v>
      </c>
      <c r="R104" s="104">
        <v>0</v>
      </c>
      <c r="S104" s="102">
        <v>0</v>
      </c>
      <c r="T104" s="105">
        <v>0</v>
      </c>
      <c r="U104" s="96">
        <v>0</v>
      </c>
      <c r="V104" s="97">
        <v>0</v>
      </c>
      <c r="W104" s="104">
        <v>0</v>
      </c>
      <c r="X104" s="96">
        <v>0</v>
      </c>
      <c r="Y104" s="21">
        <v>0</v>
      </c>
      <c r="Z104" s="98">
        <v>0</v>
      </c>
      <c r="AA104" s="154">
        <v>0</v>
      </c>
      <c r="AB104" s="21">
        <v>0</v>
      </c>
      <c r="AC104" s="100">
        <v>0</v>
      </c>
      <c r="AD104" s="103">
        <v>0</v>
      </c>
      <c r="AE104" s="105">
        <v>0</v>
      </c>
      <c r="AF104" s="103">
        <v>0</v>
      </c>
      <c r="AG104" s="105">
        <v>0</v>
      </c>
      <c r="AH104" s="103">
        <v>0</v>
      </c>
      <c r="AI104" s="21">
        <v>0</v>
      </c>
      <c r="AJ104" s="21">
        <v>0</v>
      </c>
    </row>
    <row r="105" spans="1:36" ht="13.5" thickBot="1">
      <c r="A105" s="260"/>
      <c r="B105" s="237" t="s">
        <v>91</v>
      </c>
      <c r="C105" s="263"/>
      <c r="D105" s="252" t="s">
        <v>29</v>
      </c>
      <c r="E105" s="109">
        <v>0</v>
      </c>
      <c r="F105" s="110">
        <v>0</v>
      </c>
      <c r="G105" s="27">
        <v>0</v>
      </c>
      <c r="H105" s="28">
        <v>0</v>
      </c>
      <c r="I105" s="111">
        <v>0</v>
      </c>
      <c r="J105" s="112">
        <v>0</v>
      </c>
      <c r="K105" s="113">
        <v>0</v>
      </c>
      <c r="L105" s="112">
        <v>0</v>
      </c>
      <c r="M105" s="113">
        <v>0</v>
      </c>
      <c r="N105" s="42">
        <v>0</v>
      </c>
      <c r="O105" s="115">
        <v>0</v>
      </c>
      <c r="P105" s="114">
        <v>0</v>
      </c>
      <c r="Q105" s="27">
        <v>0</v>
      </c>
      <c r="R105" s="112">
        <v>0</v>
      </c>
      <c r="S105" s="113">
        <v>0</v>
      </c>
      <c r="T105" s="115">
        <v>0</v>
      </c>
      <c r="U105" s="110">
        <v>0</v>
      </c>
      <c r="V105" s="27">
        <v>0</v>
      </c>
      <c r="W105" s="112">
        <v>0</v>
      </c>
      <c r="X105" s="110">
        <v>0</v>
      </c>
      <c r="Y105" s="42">
        <v>0</v>
      </c>
      <c r="Z105" s="109">
        <v>0</v>
      </c>
      <c r="AA105" s="134">
        <v>0</v>
      </c>
      <c r="AB105" s="42">
        <v>0</v>
      </c>
      <c r="AC105" s="113">
        <v>0</v>
      </c>
      <c r="AD105" s="114">
        <v>0</v>
      </c>
      <c r="AE105" s="115">
        <v>0</v>
      </c>
      <c r="AF105" s="114">
        <v>0</v>
      </c>
      <c r="AG105" s="115">
        <v>0</v>
      </c>
      <c r="AH105" s="114">
        <v>0</v>
      </c>
      <c r="AI105" s="31">
        <v>0</v>
      </c>
      <c r="AJ105" s="31">
        <v>0</v>
      </c>
    </row>
    <row r="106" spans="1:36">
      <c r="A106" s="260"/>
      <c r="B106" s="238"/>
      <c r="C106" s="262">
        <v>2013</v>
      </c>
      <c r="D106" s="251" t="s">
        <v>27</v>
      </c>
      <c r="E106" s="95">
        <v>0</v>
      </c>
      <c r="F106" s="96">
        <v>0</v>
      </c>
      <c r="G106" s="97">
        <v>0</v>
      </c>
      <c r="H106" s="17">
        <v>0</v>
      </c>
      <c r="I106" s="98">
        <v>0</v>
      </c>
      <c r="J106" s="117">
        <v>0</v>
      </c>
      <c r="K106" s="118">
        <v>0</v>
      </c>
      <c r="L106" s="117">
        <v>0</v>
      </c>
      <c r="M106" s="118">
        <v>0</v>
      </c>
      <c r="N106" s="21">
        <v>0</v>
      </c>
      <c r="O106" s="105">
        <v>0</v>
      </c>
      <c r="P106" s="103">
        <v>0</v>
      </c>
      <c r="Q106" s="121">
        <v>0</v>
      </c>
      <c r="R106" s="99">
        <v>0</v>
      </c>
      <c r="S106" s="102">
        <v>0</v>
      </c>
      <c r="T106" s="105">
        <v>0</v>
      </c>
      <c r="U106" s="96">
        <v>0</v>
      </c>
      <c r="V106" s="121">
        <v>0</v>
      </c>
      <c r="W106" s="99">
        <v>0</v>
      </c>
      <c r="X106" s="96">
        <v>0</v>
      </c>
      <c r="Y106" s="21">
        <v>0</v>
      </c>
      <c r="Z106" s="98">
        <v>0</v>
      </c>
      <c r="AA106" s="101">
        <v>0</v>
      </c>
      <c r="AB106" s="21">
        <v>0</v>
      </c>
      <c r="AC106" s="155">
        <v>0</v>
      </c>
      <c r="AD106" s="103">
        <v>0</v>
      </c>
      <c r="AE106" s="105">
        <v>0</v>
      </c>
      <c r="AF106" s="103">
        <v>0</v>
      </c>
      <c r="AG106" s="105">
        <v>0</v>
      </c>
      <c r="AH106" s="103">
        <v>0</v>
      </c>
      <c r="AI106" s="21">
        <v>0</v>
      </c>
      <c r="AJ106" s="21">
        <v>0</v>
      </c>
    </row>
    <row r="107" spans="1:36" ht="13.5" thickBot="1">
      <c r="A107" s="260"/>
      <c r="B107" s="238" t="s">
        <v>39</v>
      </c>
      <c r="C107" s="266"/>
      <c r="D107" s="253" t="s">
        <v>29</v>
      </c>
      <c r="E107" s="95">
        <v>0</v>
      </c>
      <c r="F107" s="96">
        <v>0</v>
      </c>
      <c r="G107" s="97">
        <v>0</v>
      </c>
      <c r="H107" s="19">
        <v>0</v>
      </c>
      <c r="I107" s="108">
        <v>0</v>
      </c>
      <c r="J107" s="99">
        <v>0</v>
      </c>
      <c r="K107" s="100">
        <v>0</v>
      </c>
      <c r="L107" s="99">
        <v>0</v>
      </c>
      <c r="M107" s="100">
        <v>0</v>
      </c>
      <c r="N107" s="87">
        <v>0</v>
      </c>
      <c r="O107" s="105">
        <v>0</v>
      </c>
      <c r="P107" s="103">
        <v>0</v>
      </c>
      <c r="Q107" s="97">
        <v>0</v>
      </c>
      <c r="R107" s="104">
        <v>0</v>
      </c>
      <c r="S107" s="102">
        <v>0</v>
      </c>
      <c r="T107" s="105">
        <v>0</v>
      </c>
      <c r="U107" s="96">
        <v>0</v>
      </c>
      <c r="V107" s="97">
        <v>0</v>
      </c>
      <c r="W107" s="104">
        <v>0</v>
      </c>
      <c r="X107" s="96">
        <v>0</v>
      </c>
      <c r="Y107" s="87">
        <v>0</v>
      </c>
      <c r="Z107" s="95">
        <v>0</v>
      </c>
      <c r="AA107" s="96">
        <v>0</v>
      </c>
      <c r="AB107" s="87">
        <v>0</v>
      </c>
      <c r="AC107" s="102">
        <v>0</v>
      </c>
      <c r="AD107" s="103">
        <v>0</v>
      </c>
      <c r="AE107" s="105">
        <v>0</v>
      </c>
      <c r="AF107" s="103">
        <v>0</v>
      </c>
      <c r="AG107" s="105">
        <v>0</v>
      </c>
      <c r="AH107" s="103">
        <v>0</v>
      </c>
      <c r="AI107" s="87">
        <v>0</v>
      </c>
      <c r="AJ107" s="87">
        <v>0</v>
      </c>
    </row>
    <row r="108" spans="1:36">
      <c r="A108" s="260"/>
      <c r="B108" s="238" t="s">
        <v>92</v>
      </c>
      <c r="C108" s="264">
        <v>2014</v>
      </c>
      <c r="D108" s="251" t="s">
        <v>27</v>
      </c>
      <c r="E108" s="124">
        <v>0</v>
      </c>
      <c r="F108" s="125">
        <v>0</v>
      </c>
      <c r="G108" s="126">
        <v>0</v>
      </c>
      <c r="H108" s="17">
        <v>0</v>
      </c>
      <c r="I108" s="98">
        <v>0</v>
      </c>
      <c r="J108" s="117">
        <v>0</v>
      </c>
      <c r="K108" s="118">
        <v>0</v>
      </c>
      <c r="L108" s="117">
        <v>0</v>
      </c>
      <c r="M108" s="118">
        <v>0</v>
      </c>
      <c r="N108" s="21">
        <v>0</v>
      </c>
      <c r="O108" s="130">
        <v>0</v>
      </c>
      <c r="P108" s="128">
        <v>0</v>
      </c>
      <c r="Q108" s="126">
        <v>0</v>
      </c>
      <c r="R108" s="129">
        <v>0</v>
      </c>
      <c r="S108" s="127">
        <v>0</v>
      </c>
      <c r="T108" s="130">
        <v>0</v>
      </c>
      <c r="U108" s="125">
        <v>0</v>
      </c>
      <c r="V108" s="126">
        <v>0</v>
      </c>
      <c r="W108" s="129">
        <v>0</v>
      </c>
      <c r="X108" s="125">
        <v>0</v>
      </c>
      <c r="Y108" s="21">
        <v>0</v>
      </c>
      <c r="Z108" s="98">
        <v>0</v>
      </c>
      <c r="AA108" s="119">
        <v>0</v>
      </c>
      <c r="AB108" s="21">
        <v>0</v>
      </c>
      <c r="AC108" s="118">
        <v>0</v>
      </c>
      <c r="AD108" s="128">
        <v>0</v>
      </c>
      <c r="AE108" s="130">
        <v>0</v>
      </c>
      <c r="AF108" s="128">
        <v>0</v>
      </c>
      <c r="AG108" s="130">
        <v>0</v>
      </c>
      <c r="AH108" s="128">
        <v>0</v>
      </c>
      <c r="AI108" s="21">
        <v>0</v>
      </c>
      <c r="AJ108" s="21">
        <v>0</v>
      </c>
    </row>
    <row r="109" spans="1:36" ht="13.5" thickBot="1">
      <c r="A109" s="261"/>
      <c r="B109" s="229" t="s">
        <v>93</v>
      </c>
      <c r="C109" s="265"/>
      <c r="D109" s="252" t="s">
        <v>29</v>
      </c>
      <c r="E109" s="109">
        <v>0</v>
      </c>
      <c r="F109" s="110">
        <v>0</v>
      </c>
      <c r="G109" s="27">
        <v>0</v>
      </c>
      <c r="H109" s="28">
        <v>0</v>
      </c>
      <c r="I109" s="111">
        <v>0</v>
      </c>
      <c r="J109" s="132">
        <v>0</v>
      </c>
      <c r="K109" s="133">
        <v>0</v>
      </c>
      <c r="L109" s="132">
        <v>0</v>
      </c>
      <c r="M109" s="133">
        <v>0</v>
      </c>
      <c r="N109" s="42">
        <v>0</v>
      </c>
      <c r="O109" s="115">
        <v>0</v>
      </c>
      <c r="P109" s="114">
        <v>0</v>
      </c>
      <c r="Q109" s="27">
        <v>0</v>
      </c>
      <c r="R109" s="112">
        <v>0</v>
      </c>
      <c r="S109" s="113">
        <v>0</v>
      </c>
      <c r="T109" s="115">
        <v>0</v>
      </c>
      <c r="U109" s="110">
        <v>0</v>
      </c>
      <c r="V109" s="27">
        <v>0</v>
      </c>
      <c r="W109" s="112">
        <v>0</v>
      </c>
      <c r="X109" s="110">
        <v>0</v>
      </c>
      <c r="Y109" s="42">
        <v>0</v>
      </c>
      <c r="Z109" s="109">
        <v>0</v>
      </c>
      <c r="AA109" s="134">
        <v>0</v>
      </c>
      <c r="AB109" s="42">
        <v>0</v>
      </c>
      <c r="AC109" s="133">
        <v>0</v>
      </c>
      <c r="AD109" s="114">
        <v>0</v>
      </c>
      <c r="AE109" s="115">
        <v>0</v>
      </c>
      <c r="AF109" s="114">
        <v>0</v>
      </c>
      <c r="AG109" s="115">
        <v>0</v>
      </c>
      <c r="AH109" s="114">
        <v>0</v>
      </c>
      <c r="AI109" s="42">
        <v>0</v>
      </c>
      <c r="AJ109" s="42">
        <v>0</v>
      </c>
    </row>
    <row r="110" spans="1:36">
      <c r="A110" s="259">
        <v>9</v>
      </c>
      <c r="B110" s="239"/>
      <c r="C110" s="262">
        <v>2012</v>
      </c>
      <c r="D110" s="246" t="s">
        <v>27</v>
      </c>
      <c r="E110" s="50">
        <v>163</v>
      </c>
      <c r="F110" s="51">
        <v>14</v>
      </c>
      <c r="G110" s="52">
        <v>19</v>
      </c>
      <c r="H110" s="53">
        <v>12</v>
      </c>
      <c r="I110" s="54">
        <v>3</v>
      </c>
      <c r="J110" s="55">
        <v>0</v>
      </c>
      <c r="K110" s="56">
        <v>9</v>
      </c>
      <c r="L110" s="55">
        <v>0</v>
      </c>
      <c r="M110" s="56">
        <v>0</v>
      </c>
      <c r="N110" s="57">
        <v>196</v>
      </c>
      <c r="O110" s="58">
        <v>12</v>
      </c>
      <c r="P110" s="59">
        <v>41</v>
      </c>
      <c r="Q110" s="52">
        <v>129</v>
      </c>
      <c r="R110" s="60">
        <v>3</v>
      </c>
      <c r="S110" s="50">
        <v>0</v>
      </c>
      <c r="T110" s="58">
        <v>19</v>
      </c>
      <c r="U110" s="51">
        <v>0</v>
      </c>
      <c r="V110" s="52">
        <v>212</v>
      </c>
      <c r="W110" s="60">
        <v>6</v>
      </c>
      <c r="X110" s="51">
        <v>6</v>
      </c>
      <c r="Y110" s="57">
        <v>218</v>
      </c>
      <c r="Z110" s="54">
        <v>58</v>
      </c>
      <c r="AA110" s="81">
        <v>50</v>
      </c>
      <c r="AB110" s="57">
        <v>108</v>
      </c>
      <c r="AC110" s="82">
        <v>0</v>
      </c>
      <c r="AD110" s="59">
        <v>15</v>
      </c>
      <c r="AE110" s="58">
        <v>14</v>
      </c>
      <c r="AF110" s="59">
        <v>0</v>
      </c>
      <c r="AG110" s="58">
        <v>0</v>
      </c>
      <c r="AH110" s="59">
        <v>48</v>
      </c>
      <c r="AI110" s="21">
        <v>604</v>
      </c>
      <c r="AJ110" s="21">
        <v>800</v>
      </c>
    </row>
    <row r="111" spans="1:36" ht="13.5" thickBot="1">
      <c r="A111" s="260"/>
      <c r="B111" s="231" t="s">
        <v>44</v>
      </c>
      <c r="C111" s="263"/>
      <c r="D111" s="247" t="s">
        <v>29</v>
      </c>
      <c r="E111" s="63">
        <v>162</v>
      </c>
      <c r="F111" s="64">
        <v>5</v>
      </c>
      <c r="G111" s="65">
        <v>20</v>
      </c>
      <c r="H111" s="66">
        <v>12</v>
      </c>
      <c r="I111" s="67">
        <v>4</v>
      </c>
      <c r="J111" s="68">
        <v>0</v>
      </c>
      <c r="K111" s="69">
        <v>8</v>
      </c>
      <c r="L111" s="68">
        <v>0</v>
      </c>
      <c r="M111" s="69">
        <v>0</v>
      </c>
      <c r="N111" s="70">
        <v>187</v>
      </c>
      <c r="O111" s="71">
        <v>10</v>
      </c>
      <c r="P111" s="72">
        <v>37</v>
      </c>
      <c r="Q111" s="65">
        <v>109</v>
      </c>
      <c r="R111" s="73">
        <v>2</v>
      </c>
      <c r="S111" s="63">
        <v>0</v>
      </c>
      <c r="T111" s="71">
        <v>25</v>
      </c>
      <c r="U111" s="64">
        <v>0</v>
      </c>
      <c r="V111" s="65">
        <v>228</v>
      </c>
      <c r="W111" s="73">
        <v>6</v>
      </c>
      <c r="X111" s="64">
        <v>4</v>
      </c>
      <c r="Y111" s="70">
        <v>232</v>
      </c>
      <c r="Z111" s="74">
        <v>49</v>
      </c>
      <c r="AA111" s="64">
        <v>42</v>
      </c>
      <c r="AB111" s="70">
        <v>91</v>
      </c>
      <c r="AC111" s="63">
        <v>0</v>
      </c>
      <c r="AD111" s="72">
        <v>14</v>
      </c>
      <c r="AE111" s="71">
        <v>17</v>
      </c>
      <c r="AF111" s="72">
        <v>0</v>
      </c>
      <c r="AG111" s="71">
        <v>0</v>
      </c>
      <c r="AH111" s="72">
        <v>62</v>
      </c>
      <c r="AI111" s="31">
        <v>597</v>
      </c>
      <c r="AJ111" s="31">
        <v>784</v>
      </c>
    </row>
    <row r="112" spans="1:36">
      <c r="A112" s="260"/>
      <c r="B112" s="232" t="s">
        <v>45</v>
      </c>
      <c r="C112" s="262">
        <v>2013</v>
      </c>
      <c r="D112" s="246" t="s">
        <v>27</v>
      </c>
      <c r="E112" s="50">
        <v>141</v>
      </c>
      <c r="F112" s="51">
        <v>3</v>
      </c>
      <c r="G112" s="52">
        <v>21</v>
      </c>
      <c r="H112" s="53">
        <v>15</v>
      </c>
      <c r="I112" s="54">
        <v>5</v>
      </c>
      <c r="J112" s="55">
        <v>0</v>
      </c>
      <c r="K112" s="56">
        <v>10</v>
      </c>
      <c r="L112" s="55">
        <v>0</v>
      </c>
      <c r="M112" s="56">
        <v>0</v>
      </c>
      <c r="N112" s="57">
        <v>165</v>
      </c>
      <c r="O112" s="140">
        <v>12</v>
      </c>
      <c r="P112" s="156">
        <v>29</v>
      </c>
      <c r="Q112" s="79">
        <v>161</v>
      </c>
      <c r="R112" s="80">
        <v>8</v>
      </c>
      <c r="S112" s="82">
        <v>0</v>
      </c>
      <c r="T112" s="140">
        <v>19</v>
      </c>
      <c r="U112" s="81">
        <v>0</v>
      </c>
      <c r="V112" s="79">
        <v>181</v>
      </c>
      <c r="W112" s="80">
        <v>5</v>
      </c>
      <c r="X112" s="81">
        <v>2</v>
      </c>
      <c r="Y112" s="57">
        <v>183</v>
      </c>
      <c r="Z112" s="54">
        <v>57</v>
      </c>
      <c r="AA112" s="81">
        <v>34</v>
      </c>
      <c r="AB112" s="57">
        <v>91</v>
      </c>
      <c r="AC112" s="82"/>
      <c r="AD112" s="156">
        <v>15</v>
      </c>
      <c r="AE112" s="140">
        <v>22</v>
      </c>
      <c r="AF112" s="156">
        <v>0</v>
      </c>
      <c r="AG112" s="140">
        <v>0</v>
      </c>
      <c r="AH112" s="156">
        <v>39</v>
      </c>
      <c r="AI112" s="21">
        <v>571</v>
      </c>
      <c r="AJ112" s="21">
        <v>736</v>
      </c>
    </row>
    <row r="113" spans="1:36" ht="13.5" thickBot="1">
      <c r="A113" s="260"/>
      <c r="B113" s="231" t="s">
        <v>46</v>
      </c>
      <c r="C113" s="266"/>
      <c r="D113" s="248" t="s">
        <v>29</v>
      </c>
      <c r="E113" s="50">
        <v>135</v>
      </c>
      <c r="F113" s="51">
        <v>1</v>
      </c>
      <c r="G113" s="52">
        <v>20</v>
      </c>
      <c r="H113" s="157">
        <v>13</v>
      </c>
      <c r="I113" s="158">
        <v>5</v>
      </c>
      <c r="J113" s="159">
        <v>0</v>
      </c>
      <c r="K113" s="160">
        <v>8</v>
      </c>
      <c r="L113" s="159">
        <v>0</v>
      </c>
      <c r="M113" s="160">
        <v>0</v>
      </c>
      <c r="N113" s="161">
        <v>156</v>
      </c>
      <c r="O113" s="58">
        <v>12</v>
      </c>
      <c r="P113" s="59">
        <v>32</v>
      </c>
      <c r="Q113" s="52">
        <v>158</v>
      </c>
      <c r="R113" s="60">
        <v>7</v>
      </c>
      <c r="S113" s="50">
        <v>0</v>
      </c>
      <c r="T113" s="58">
        <v>19</v>
      </c>
      <c r="U113" s="51">
        <v>0</v>
      </c>
      <c r="V113" s="52">
        <v>191</v>
      </c>
      <c r="W113" s="60">
        <v>4</v>
      </c>
      <c r="X113" s="51">
        <v>3</v>
      </c>
      <c r="Y113" s="161">
        <v>194</v>
      </c>
      <c r="Z113" s="162">
        <v>57</v>
      </c>
      <c r="AA113" s="51">
        <v>34</v>
      </c>
      <c r="AB113" s="161">
        <v>91</v>
      </c>
      <c r="AC113" s="50"/>
      <c r="AD113" s="59">
        <v>16</v>
      </c>
      <c r="AE113" s="58">
        <v>17</v>
      </c>
      <c r="AF113" s="59">
        <v>0</v>
      </c>
      <c r="AG113" s="58">
        <v>0</v>
      </c>
      <c r="AH113" s="59">
        <v>37</v>
      </c>
      <c r="AI113" s="87">
        <v>576</v>
      </c>
      <c r="AJ113" s="87">
        <v>732</v>
      </c>
    </row>
    <row r="114" spans="1:36">
      <c r="A114" s="260"/>
      <c r="B114" s="240" t="s">
        <v>47</v>
      </c>
      <c r="C114" s="264">
        <v>2014</v>
      </c>
      <c r="D114" s="246" t="s">
        <v>27</v>
      </c>
      <c r="E114" s="152">
        <v>145</v>
      </c>
      <c r="F114" s="145">
        <v>3</v>
      </c>
      <c r="G114" s="146">
        <v>15</v>
      </c>
      <c r="H114" s="53">
        <v>12</v>
      </c>
      <c r="I114" s="54">
        <v>4</v>
      </c>
      <c r="J114" s="147">
        <v>0</v>
      </c>
      <c r="K114" s="148">
        <v>8</v>
      </c>
      <c r="L114" s="147">
        <v>0</v>
      </c>
      <c r="M114" s="148">
        <v>0</v>
      </c>
      <c r="N114" s="57">
        <v>163</v>
      </c>
      <c r="O114" s="149">
        <v>12</v>
      </c>
      <c r="P114" s="150">
        <v>18</v>
      </c>
      <c r="Q114" s="146">
        <v>129</v>
      </c>
      <c r="R114" s="151">
        <v>2</v>
      </c>
      <c r="S114" s="152">
        <v>0</v>
      </c>
      <c r="T114" s="149">
        <v>23</v>
      </c>
      <c r="U114" s="145">
        <v>0</v>
      </c>
      <c r="V114" s="146">
        <v>164</v>
      </c>
      <c r="W114" s="151">
        <v>4</v>
      </c>
      <c r="X114" s="145">
        <v>3</v>
      </c>
      <c r="Y114" s="57">
        <v>167</v>
      </c>
      <c r="Z114" s="54">
        <v>41</v>
      </c>
      <c r="AA114" s="145">
        <v>30</v>
      </c>
      <c r="AB114" s="57">
        <v>71</v>
      </c>
      <c r="AC114" s="152">
        <v>1</v>
      </c>
      <c r="AD114" s="150">
        <v>14</v>
      </c>
      <c r="AE114" s="149">
        <v>18</v>
      </c>
      <c r="AF114" s="150">
        <v>1</v>
      </c>
      <c r="AG114" s="149">
        <v>0</v>
      </c>
      <c r="AH114" s="150">
        <v>44</v>
      </c>
      <c r="AI114" s="21">
        <v>498</v>
      </c>
      <c r="AJ114" s="21">
        <v>661</v>
      </c>
    </row>
    <row r="115" spans="1:36" ht="13.5" thickBot="1">
      <c r="A115" s="261"/>
      <c r="B115" s="231"/>
      <c r="C115" s="265"/>
      <c r="D115" s="247" t="s">
        <v>29</v>
      </c>
      <c r="E115" s="63">
        <v>121</v>
      </c>
      <c r="F115" s="64">
        <v>2</v>
      </c>
      <c r="G115" s="65">
        <v>18</v>
      </c>
      <c r="H115" s="66">
        <v>14</v>
      </c>
      <c r="I115" s="67">
        <v>4</v>
      </c>
      <c r="J115" s="85">
        <v>0</v>
      </c>
      <c r="K115" s="86">
        <v>10</v>
      </c>
      <c r="L115" s="85">
        <v>0</v>
      </c>
      <c r="M115" s="86">
        <v>0</v>
      </c>
      <c r="N115" s="70">
        <v>141</v>
      </c>
      <c r="O115" s="71">
        <v>11</v>
      </c>
      <c r="P115" s="72">
        <v>16</v>
      </c>
      <c r="Q115" s="65">
        <v>127</v>
      </c>
      <c r="R115" s="73">
        <v>2</v>
      </c>
      <c r="S115" s="63">
        <v>0</v>
      </c>
      <c r="T115" s="71">
        <v>20</v>
      </c>
      <c r="U115" s="64">
        <v>0</v>
      </c>
      <c r="V115" s="65">
        <v>151</v>
      </c>
      <c r="W115" s="73">
        <v>4</v>
      </c>
      <c r="X115" s="64">
        <v>3</v>
      </c>
      <c r="Y115" s="70">
        <v>154</v>
      </c>
      <c r="Z115" s="74">
        <v>42</v>
      </c>
      <c r="AA115" s="64">
        <v>34</v>
      </c>
      <c r="AB115" s="70">
        <v>76</v>
      </c>
      <c r="AC115" s="63">
        <v>1</v>
      </c>
      <c r="AD115" s="72">
        <v>13</v>
      </c>
      <c r="AE115" s="71">
        <v>20</v>
      </c>
      <c r="AF115" s="72">
        <v>1</v>
      </c>
      <c r="AG115" s="71">
        <v>0</v>
      </c>
      <c r="AH115" s="72">
        <v>46</v>
      </c>
      <c r="AI115" s="42">
        <v>485</v>
      </c>
      <c r="AJ115" s="42">
        <v>626</v>
      </c>
    </row>
    <row r="116" spans="1:36" ht="13.5" thickBot="1">
      <c r="A116" s="182"/>
      <c r="B116" s="241" t="s">
        <v>48</v>
      </c>
      <c r="C116" s="255"/>
      <c r="D116" s="256"/>
      <c r="E116" s="46"/>
      <c r="F116" s="46"/>
      <c r="G116" s="47"/>
      <c r="H116" s="47"/>
      <c r="I116" s="46"/>
      <c r="J116" s="46"/>
      <c r="K116" s="46"/>
      <c r="L116" s="46"/>
      <c r="M116" s="46"/>
      <c r="N116" s="47"/>
      <c r="O116" s="46"/>
      <c r="P116" s="46"/>
      <c r="Q116" s="47"/>
      <c r="R116" s="46"/>
      <c r="S116" s="46"/>
      <c r="T116" s="46"/>
      <c r="U116" s="46"/>
      <c r="V116" s="47"/>
      <c r="W116" s="46"/>
      <c r="X116" s="46"/>
      <c r="Y116" s="47"/>
      <c r="Z116" s="46"/>
      <c r="AA116" s="46"/>
      <c r="AB116" s="47"/>
      <c r="AC116" s="46"/>
      <c r="AD116" s="46"/>
      <c r="AE116" s="46"/>
      <c r="AF116" s="46"/>
      <c r="AG116" s="46"/>
      <c r="AH116" s="46"/>
      <c r="AI116" s="47"/>
      <c r="AJ116" s="163"/>
    </row>
    <row r="117" spans="1:36">
      <c r="A117" s="267">
        <v>10</v>
      </c>
      <c r="B117" s="239" t="s">
        <v>49</v>
      </c>
      <c r="C117" s="270">
        <v>2012</v>
      </c>
      <c r="D117" s="246" t="s">
        <v>27</v>
      </c>
      <c r="E117" s="95">
        <v>0</v>
      </c>
      <c r="F117" s="96">
        <v>0</v>
      </c>
      <c r="G117" s="97">
        <v>0</v>
      </c>
      <c r="H117" s="17">
        <v>0</v>
      </c>
      <c r="I117" s="98">
        <v>0</v>
      </c>
      <c r="J117" s="99">
        <v>0</v>
      </c>
      <c r="K117" s="100">
        <v>0</v>
      </c>
      <c r="L117" s="99">
        <v>0</v>
      </c>
      <c r="M117" s="100">
        <v>0</v>
      </c>
      <c r="N117" s="21">
        <v>0</v>
      </c>
      <c r="O117" s="105">
        <v>0</v>
      </c>
      <c r="P117" s="103">
        <v>0</v>
      </c>
      <c r="Q117" s="97">
        <v>0</v>
      </c>
      <c r="R117" s="104">
        <v>0</v>
      </c>
      <c r="S117" s="102">
        <v>0</v>
      </c>
      <c r="T117" s="105">
        <v>0</v>
      </c>
      <c r="U117" s="96">
        <v>0</v>
      </c>
      <c r="V117" s="97">
        <v>64</v>
      </c>
      <c r="W117" s="104">
        <v>0</v>
      </c>
      <c r="X117" s="96">
        <v>0</v>
      </c>
      <c r="Y117" s="21">
        <v>64</v>
      </c>
      <c r="Z117" s="98">
        <v>0</v>
      </c>
      <c r="AA117" s="154">
        <v>0</v>
      </c>
      <c r="AB117" s="21">
        <v>0</v>
      </c>
      <c r="AC117" s="100">
        <v>0</v>
      </c>
      <c r="AD117" s="103">
        <v>0</v>
      </c>
      <c r="AE117" s="105">
        <v>0</v>
      </c>
      <c r="AF117" s="103">
        <v>0</v>
      </c>
      <c r="AG117" s="105">
        <v>0</v>
      </c>
      <c r="AH117" s="103">
        <v>0</v>
      </c>
      <c r="AI117" s="21">
        <v>64</v>
      </c>
      <c r="AJ117" s="21">
        <v>64</v>
      </c>
    </row>
    <row r="118" spans="1:36" ht="13.5" thickBot="1">
      <c r="A118" s="268"/>
      <c r="B118" s="231" t="s">
        <v>94</v>
      </c>
      <c r="C118" s="271"/>
      <c r="D118" s="247" t="s">
        <v>29</v>
      </c>
      <c r="E118" s="109">
        <v>0</v>
      </c>
      <c r="F118" s="110">
        <v>0</v>
      </c>
      <c r="G118" s="27">
        <v>0</v>
      </c>
      <c r="H118" s="28">
        <v>0</v>
      </c>
      <c r="I118" s="111">
        <v>0</v>
      </c>
      <c r="J118" s="112">
        <v>0</v>
      </c>
      <c r="K118" s="113">
        <v>0</v>
      </c>
      <c r="L118" s="112">
        <v>0</v>
      </c>
      <c r="M118" s="113">
        <v>0</v>
      </c>
      <c r="N118" s="42">
        <v>0</v>
      </c>
      <c r="O118" s="115">
        <v>0</v>
      </c>
      <c r="P118" s="114">
        <v>0</v>
      </c>
      <c r="Q118" s="27">
        <v>0</v>
      </c>
      <c r="R118" s="112">
        <v>0</v>
      </c>
      <c r="S118" s="113">
        <v>0</v>
      </c>
      <c r="T118" s="115">
        <v>0</v>
      </c>
      <c r="U118" s="110">
        <v>0</v>
      </c>
      <c r="V118" s="27">
        <v>68</v>
      </c>
      <c r="W118" s="112">
        <v>0</v>
      </c>
      <c r="X118" s="110">
        <v>0</v>
      </c>
      <c r="Y118" s="42">
        <v>68</v>
      </c>
      <c r="Z118" s="109">
        <v>0</v>
      </c>
      <c r="AA118" s="134">
        <v>0</v>
      </c>
      <c r="AB118" s="42">
        <v>0</v>
      </c>
      <c r="AC118" s="113">
        <v>0</v>
      </c>
      <c r="AD118" s="114">
        <v>0</v>
      </c>
      <c r="AE118" s="115">
        <v>0</v>
      </c>
      <c r="AF118" s="114">
        <v>0</v>
      </c>
      <c r="AG118" s="115">
        <v>0</v>
      </c>
      <c r="AH118" s="114">
        <v>0</v>
      </c>
      <c r="AI118" s="31">
        <v>68</v>
      </c>
      <c r="AJ118" s="31">
        <v>68</v>
      </c>
    </row>
    <row r="119" spans="1:36">
      <c r="A119" s="268"/>
      <c r="B119" s="232" t="s">
        <v>95</v>
      </c>
      <c r="C119" s="270">
        <v>2013</v>
      </c>
      <c r="D119" s="246" t="s">
        <v>27</v>
      </c>
      <c r="E119" s="95">
        <v>0</v>
      </c>
      <c r="F119" s="96">
        <v>0</v>
      </c>
      <c r="G119" s="97">
        <v>0</v>
      </c>
      <c r="H119" s="17">
        <v>0</v>
      </c>
      <c r="I119" s="98">
        <v>0</v>
      </c>
      <c r="J119" s="117">
        <v>0</v>
      </c>
      <c r="K119" s="118">
        <v>0</v>
      </c>
      <c r="L119" s="117">
        <v>0</v>
      </c>
      <c r="M119" s="118">
        <v>0</v>
      </c>
      <c r="N119" s="21">
        <v>0</v>
      </c>
      <c r="O119" s="105">
        <v>0</v>
      </c>
      <c r="P119" s="103">
        <v>0</v>
      </c>
      <c r="Q119" s="121">
        <v>0</v>
      </c>
      <c r="R119" s="99">
        <v>0</v>
      </c>
      <c r="S119" s="102">
        <v>0</v>
      </c>
      <c r="T119" s="105">
        <v>0</v>
      </c>
      <c r="U119" s="96">
        <v>0</v>
      </c>
      <c r="V119" s="121">
        <v>61</v>
      </c>
      <c r="W119" s="99">
        <v>0</v>
      </c>
      <c r="X119" s="96">
        <v>0</v>
      </c>
      <c r="Y119" s="21">
        <v>61</v>
      </c>
      <c r="Z119" s="98">
        <v>0</v>
      </c>
      <c r="AA119" s="101">
        <v>0</v>
      </c>
      <c r="AB119" s="21">
        <v>0</v>
      </c>
      <c r="AC119" s="155">
        <v>0</v>
      </c>
      <c r="AD119" s="103">
        <v>0</v>
      </c>
      <c r="AE119" s="105">
        <v>0</v>
      </c>
      <c r="AF119" s="103">
        <v>0</v>
      </c>
      <c r="AG119" s="105">
        <v>0</v>
      </c>
      <c r="AH119" s="103">
        <v>0</v>
      </c>
      <c r="AI119" s="21">
        <v>61</v>
      </c>
      <c r="AJ119" s="21">
        <v>61</v>
      </c>
    </row>
    <row r="120" spans="1:36" ht="13.5" thickBot="1">
      <c r="A120" s="268"/>
      <c r="B120" s="231"/>
      <c r="C120" s="271"/>
      <c r="D120" s="248" t="s">
        <v>29</v>
      </c>
      <c r="E120" s="95">
        <v>0</v>
      </c>
      <c r="F120" s="96">
        <v>0</v>
      </c>
      <c r="G120" s="97">
        <v>0</v>
      </c>
      <c r="H120" s="19">
        <v>0</v>
      </c>
      <c r="I120" s="108">
        <v>0</v>
      </c>
      <c r="J120" s="99">
        <v>0</v>
      </c>
      <c r="K120" s="100">
        <v>0</v>
      </c>
      <c r="L120" s="99">
        <v>0</v>
      </c>
      <c r="M120" s="100">
        <v>0</v>
      </c>
      <c r="N120" s="87">
        <v>0</v>
      </c>
      <c r="O120" s="105">
        <v>0</v>
      </c>
      <c r="P120" s="103">
        <v>0</v>
      </c>
      <c r="Q120" s="97">
        <v>0</v>
      </c>
      <c r="R120" s="104">
        <v>0</v>
      </c>
      <c r="S120" s="102">
        <v>0</v>
      </c>
      <c r="T120" s="105">
        <v>0</v>
      </c>
      <c r="U120" s="96">
        <v>0</v>
      </c>
      <c r="V120" s="97">
        <v>61</v>
      </c>
      <c r="W120" s="104">
        <v>0</v>
      </c>
      <c r="X120" s="96">
        <v>0</v>
      </c>
      <c r="Y120" s="87">
        <v>61</v>
      </c>
      <c r="Z120" s="95">
        <v>0</v>
      </c>
      <c r="AA120" s="96">
        <v>0</v>
      </c>
      <c r="AB120" s="87">
        <v>0</v>
      </c>
      <c r="AC120" s="102">
        <v>0</v>
      </c>
      <c r="AD120" s="103">
        <v>0</v>
      </c>
      <c r="AE120" s="105">
        <v>0</v>
      </c>
      <c r="AF120" s="103">
        <v>0</v>
      </c>
      <c r="AG120" s="105">
        <v>0</v>
      </c>
      <c r="AH120" s="103">
        <v>0</v>
      </c>
      <c r="AI120" s="87">
        <v>61</v>
      </c>
      <c r="AJ120" s="87">
        <v>61</v>
      </c>
    </row>
    <row r="121" spans="1:36">
      <c r="A121" s="268"/>
      <c r="B121" s="240" t="s">
        <v>96</v>
      </c>
      <c r="C121" s="270">
        <v>2014</v>
      </c>
      <c r="D121" s="246" t="s">
        <v>27</v>
      </c>
      <c r="E121" s="124">
        <v>0</v>
      </c>
      <c r="F121" s="125">
        <v>0</v>
      </c>
      <c r="G121" s="126">
        <v>0</v>
      </c>
      <c r="H121" s="17">
        <v>0</v>
      </c>
      <c r="I121" s="98">
        <v>0</v>
      </c>
      <c r="J121" s="117">
        <v>0</v>
      </c>
      <c r="K121" s="118">
        <v>0</v>
      </c>
      <c r="L121" s="117">
        <v>0</v>
      </c>
      <c r="M121" s="118">
        <v>0</v>
      </c>
      <c r="N121" s="21">
        <v>0</v>
      </c>
      <c r="O121" s="130">
        <v>0</v>
      </c>
      <c r="P121" s="128">
        <v>0</v>
      </c>
      <c r="Q121" s="126">
        <v>0</v>
      </c>
      <c r="R121" s="129">
        <v>0</v>
      </c>
      <c r="S121" s="127">
        <v>0</v>
      </c>
      <c r="T121" s="130">
        <v>0</v>
      </c>
      <c r="U121" s="125">
        <v>0</v>
      </c>
      <c r="V121" s="126">
        <v>70</v>
      </c>
      <c r="W121" s="129">
        <v>0</v>
      </c>
      <c r="X121" s="125">
        <v>0</v>
      </c>
      <c r="Y121" s="21">
        <v>70</v>
      </c>
      <c r="Z121" s="98">
        <v>0</v>
      </c>
      <c r="AA121" s="119">
        <v>0</v>
      </c>
      <c r="AB121" s="21">
        <v>0</v>
      </c>
      <c r="AC121" s="118">
        <v>0</v>
      </c>
      <c r="AD121" s="128">
        <v>0</v>
      </c>
      <c r="AE121" s="130">
        <v>0</v>
      </c>
      <c r="AF121" s="128">
        <v>0</v>
      </c>
      <c r="AG121" s="130">
        <v>0</v>
      </c>
      <c r="AH121" s="128">
        <v>0</v>
      </c>
      <c r="AI121" s="21">
        <v>70</v>
      </c>
      <c r="AJ121" s="21">
        <v>70</v>
      </c>
    </row>
    <row r="122" spans="1:36" ht="13.5" thickBot="1">
      <c r="A122" s="269"/>
      <c r="B122" s="231" t="s">
        <v>97</v>
      </c>
      <c r="C122" s="271"/>
      <c r="D122" s="247" t="s">
        <v>29</v>
      </c>
      <c r="E122" s="109">
        <v>0</v>
      </c>
      <c r="F122" s="110">
        <v>0</v>
      </c>
      <c r="G122" s="27">
        <v>0</v>
      </c>
      <c r="H122" s="28">
        <v>0</v>
      </c>
      <c r="I122" s="111">
        <v>0</v>
      </c>
      <c r="J122" s="132">
        <v>0</v>
      </c>
      <c r="K122" s="133">
        <v>0</v>
      </c>
      <c r="L122" s="132">
        <v>0</v>
      </c>
      <c r="M122" s="133">
        <v>0</v>
      </c>
      <c r="N122" s="42">
        <v>0</v>
      </c>
      <c r="O122" s="115">
        <v>0</v>
      </c>
      <c r="P122" s="114">
        <v>0</v>
      </c>
      <c r="Q122" s="27">
        <v>0</v>
      </c>
      <c r="R122" s="112">
        <v>0</v>
      </c>
      <c r="S122" s="113">
        <v>0</v>
      </c>
      <c r="T122" s="115">
        <v>0</v>
      </c>
      <c r="U122" s="110">
        <v>0</v>
      </c>
      <c r="V122" s="27">
        <v>70</v>
      </c>
      <c r="W122" s="112">
        <v>0</v>
      </c>
      <c r="X122" s="110">
        <v>0</v>
      </c>
      <c r="Y122" s="42">
        <v>70</v>
      </c>
      <c r="Z122" s="109">
        <v>0</v>
      </c>
      <c r="AA122" s="134">
        <v>0</v>
      </c>
      <c r="AB122" s="42">
        <v>0</v>
      </c>
      <c r="AC122" s="133">
        <v>0</v>
      </c>
      <c r="AD122" s="114">
        <v>0</v>
      </c>
      <c r="AE122" s="115">
        <v>0</v>
      </c>
      <c r="AF122" s="114">
        <v>0</v>
      </c>
      <c r="AG122" s="115">
        <v>0</v>
      </c>
      <c r="AH122" s="114">
        <v>0</v>
      </c>
      <c r="AI122" s="42">
        <v>70</v>
      </c>
      <c r="AJ122" s="42">
        <v>70</v>
      </c>
    </row>
    <row r="123" spans="1:36">
      <c r="A123" s="259">
        <v>11</v>
      </c>
      <c r="B123" s="236" t="s">
        <v>49</v>
      </c>
      <c r="C123" s="262">
        <v>2012</v>
      </c>
      <c r="D123" s="251" t="s">
        <v>27</v>
      </c>
      <c r="E123" s="135">
        <v>138</v>
      </c>
      <c r="F123" s="51">
        <v>0</v>
      </c>
      <c r="G123" s="52">
        <v>0</v>
      </c>
      <c r="H123" s="164">
        <v>0</v>
      </c>
      <c r="I123" s="54">
        <v>0</v>
      </c>
      <c r="J123" s="55">
        <v>0</v>
      </c>
      <c r="K123" s="56">
        <v>0</v>
      </c>
      <c r="L123" s="55">
        <v>0</v>
      </c>
      <c r="M123" s="56">
        <v>0</v>
      </c>
      <c r="N123" s="57">
        <v>138</v>
      </c>
      <c r="O123" s="58">
        <v>0</v>
      </c>
      <c r="P123" s="59">
        <v>0</v>
      </c>
      <c r="Q123" s="52">
        <v>0</v>
      </c>
      <c r="R123" s="60">
        <v>0</v>
      </c>
      <c r="S123" s="50">
        <v>0</v>
      </c>
      <c r="T123" s="58">
        <v>0</v>
      </c>
      <c r="U123" s="51">
        <v>0</v>
      </c>
      <c r="V123" s="52">
        <v>0</v>
      </c>
      <c r="W123" s="60">
        <v>0</v>
      </c>
      <c r="X123" s="51">
        <v>0</v>
      </c>
      <c r="Y123" s="57">
        <v>0</v>
      </c>
      <c r="Z123" s="54">
        <v>0</v>
      </c>
      <c r="AA123" s="61">
        <v>0</v>
      </c>
      <c r="AB123" s="57">
        <v>0</v>
      </c>
      <c r="AC123" s="62">
        <v>0</v>
      </c>
      <c r="AD123" s="59">
        <v>0</v>
      </c>
      <c r="AE123" s="58">
        <v>0</v>
      </c>
      <c r="AF123" s="59">
        <v>0</v>
      </c>
      <c r="AG123" s="58">
        <v>0</v>
      </c>
      <c r="AH123" s="59">
        <v>0</v>
      </c>
      <c r="AI123" s="21">
        <v>0</v>
      </c>
      <c r="AJ123" s="21">
        <v>138</v>
      </c>
    </row>
    <row r="124" spans="1:36" ht="13.5" thickBot="1">
      <c r="A124" s="260"/>
      <c r="B124" s="237" t="s">
        <v>50</v>
      </c>
      <c r="C124" s="263"/>
      <c r="D124" s="252" t="s">
        <v>29</v>
      </c>
      <c r="E124" s="83">
        <v>84</v>
      </c>
      <c r="F124" s="64">
        <v>0</v>
      </c>
      <c r="G124" s="65">
        <v>0</v>
      </c>
      <c r="H124" s="165">
        <v>0</v>
      </c>
      <c r="I124" s="67">
        <v>0</v>
      </c>
      <c r="J124" s="68">
        <v>0</v>
      </c>
      <c r="K124" s="69">
        <v>0</v>
      </c>
      <c r="L124" s="68">
        <v>0</v>
      </c>
      <c r="M124" s="69">
        <v>0</v>
      </c>
      <c r="N124" s="70">
        <v>84</v>
      </c>
      <c r="O124" s="71">
        <v>0</v>
      </c>
      <c r="P124" s="72">
        <v>0</v>
      </c>
      <c r="Q124" s="65">
        <v>0</v>
      </c>
      <c r="R124" s="73">
        <v>0</v>
      </c>
      <c r="S124" s="63">
        <v>0</v>
      </c>
      <c r="T124" s="71">
        <v>0</v>
      </c>
      <c r="U124" s="64">
        <v>0</v>
      </c>
      <c r="V124" s="65">
        <v>0</v>
      </c>
      <c r="W124" s="73">
        <v>0</v>
      </c>
      <c r="X124" s="64">
        <v>0</v>
      </c>
      <c r="Y124" s="70">
        <v>0</v>
      </c>
      <c r="Z124" s="74">
        <v>0</v>
      </c>
      <c r="AA124" s="75">
        <v>0</v>
      </c>
      <c r="AB124" s="70">
        <v>0</v>
      </c>
      <c r="AC124" s="76">
        <v>0</v>
      </c>
      <c r="AD124" s="72">
        <v>0</v>
      </c>
      <c r="AE124" s="71">
        <v>0</v>
      </c>
      <c r="AF124" s="72">
        <v>0</v>
      </c>
      <c r="AG124" s="71">
        <v>0</v>
      </c>
      <c r="AH124" s="72">
        <v>0</v>
      </c>
      <c r="AI124" s="42">
        <v>0</v>
      </c>
      <c r="AJ124" s="42">
        <v>84</v>
      </c>
    </row>
    <row r="125" spans="1:36">
      <c r="A125" s="260"/>
      <c r="B125" s="238"/>
      <c r="C125" s="262">
        <v>2013</v>
      </c>
      <c r="D125" s="251" t="s">
        <v>27</v>
      </c>
      <c r="E125" s="142">
        <v>181</v>
      </c>
      <c r="F125" s="51">
        <v>0</v>
      </c>
      <c r="G125" s="52">
        <v>0</v>
      </c>
      <c r="H125" s="164">
        <v>0</v>
      </c>
      <c r="I125" s="54">
        <v>0</v>
      </c>
      <c r="J125" s="77">
        <v>0</v>
      </c>
      <c r="K125" s="78">
        <v>0</v>
      </c>
      <c r="L125" s="77">
        <v>0</v>
      </c>
      <c r="M125" s="78">
        <v>0</v>
      </c>
      <c r="N125" s="57">
        <v>181</v>
      </c>
      <c r="O125" s="58">
        <v>0</v>
      </c>
      <c r="P125" s="59">
        <v>0</v>
      </c>
      <c r="Q125" s="52">
        <v>0</v>
      </c>
      <c r="R125" s="60">
        <v>0</v>
      </c>
      <c r="S125" s="50">
        <v>0</v>
      </c>
      <c r="T125" s="58">
        <v>0</v>
      </c>
      <c r="U125" s="51">
        <v>0</v>
      </c>
      <c r="V125" s="52">
        <v>0</v>
      </c>
      <c r="W125" s="60">
        <v>0</v>
      </c>
      <c r="X125" s="51">
        <v>0</v>
      </c>
      <c r="Y125" s="57">
        <v>0</v>
      </c>
      <c r="Z125" s="54">
        <v>0</v>
      </c>
      <c r="AA125" s="81">
        <v>0</v>
      </c>
      <c r="AB125" s="57">
        <v>0</v>
      </c>
      <c r="AC125" s="82">
        <v>0</v>
      </c>
      <c r="AD125" s="59">
        <v>0</v>
      </c>
      <c r="AE125" s="58">
        <v>0</v>
      </c>
      <c r="AF125" s="59">
        <v>0</v>
      </c>
      <c r="AG125" s="58">
        <v>0</v>
      </c>
      <c r="AH125" s="59">
        <v>0</v>
      </c>
      <c r="AI125" s="21">
        <v>0</v>
      </c>
      <c r="AJ125" s="21">
        <v>181</v>
      </c>
    </row>
    <row r="126" spans="1:36" ht="13.5" thickBot="1">
      <c r="A126" s="260"/>
      <c r="B126" s="242" t="s">
        <v>51</v>
      </c>
      <c r="C126" s="263"/>
      <c r="D126" s="254" t="s">
        <v>29</v>
      </c>
      <c r="E126" s="83">
        <v>180</v>
      </c>
      <c r="F126" s="64">
        <v>0</v>
      </c>
      <c r="G126" s="65">
        <v>0</v>
      </c>
      <c r="H126" s="165">
        <v>0</v>
      </c>
      <c r="I126" s="67">
        <v>0</v>
      </c>
      <c r="J126" s="85">
        <v>0</v>
      </c>
      <c r="K126" s="86">
        <v>0</v>
      </c>
      <c r="L126" s="85">
        <v>0</v>
      </c>
      <c r="M126" s="86">
        <v>0</v>
      </c>
      <c r="N126" s="70">
        <v>180</v>
      </c>
      <c r="O126" s="71">
        <v>0</v>
      </c>
      <c r="P126" s="72">
        <v>0</v>
      </c>
      <c r="Q126" s="65">
        <v>0</v>
      </c>
      <c r="R126" s="73">
        <v>0</v>
      </c>
      <c r="S126" s="63">
        <v>0</v>
      </c>
      <c r="T126" s="71">
        <v>0</v>
      </c>
      <c r="U126" s="64">
        <v>0</v>
      </c>
      <c r="V126" s="65">
        <v>0</v>
      </c>
      <c r="W126" s="73">
        <v>0</v>
      </c>
      <c r="X126" s="64">
        <v>0</v>
      </c>
      <c r="Y126" s="70">
        <v>0</v>
      </c>
      <c r="Z126" s="74">
        <v>0</v>
      </c>
      <c r="AA126" s="64">
        <v>0</v>
      </c>
      <c r="AB126" s="70">
        <v>0</v>
      </c>
      <c r="AC126" s="63">
        <v>0</v>
      </c>
      <c r="AD126" s="72">
        <v>0</v>
      </c>
      <c r="AE126" s="71">
        <v>0</v>
      </c>
      <c r="AF126" s="72">
        <v>0</v>
      </c>
      <c r="AG126" s="71">
        <v>0</v>
      </c>
      <c r="AH126" s="72">
        <v>0</v>
      </c>
      <c r="AI126" s="42">
        <v>0</v>
      </c>
      <c r="AJ126" s="42">
        <v>180</v>
      </c>
    </row>
    <row r="127" spans="1:36">
      <c r="A127" s="260"/>
      <c r="B127" s="242" t="s">
        <v>52</v>
      </c>
      <c r="C127" s="264">
        <v>2014</v>
      </c>
      <c r="D127" s="257" t="s">
        <v>27</v>
      </c>
      <c r="E127" s="144">
        <v>158</v>
      </c>
      <c r="F127" s="145">
        <v>0</v>
      </c>
      <c r="G127" s="146">
        <v>0</v>
      </c>
      <c r="H127" s="164">
        <v>0</v>
      </c>
      <c r="I127" s="54">
        <v>0</v>
      </c>
      <c r="J127" s="147">
        <v>0</v>
      </c>
      <c r="K127" s="148">
        <v>0</v>
      </c>
      <c r="L127" s="147">
        <v>0</v>
      </c>
      <c r="M127" s="148">
        <v>0</v>
      </c>
      <c r="N127" s="57">
        <v>158</v>
      </c>
      <c r="O127" s="149">
        <v>0</v>
      </c>
      <c r="P127" s="150">
        <v>0</v>
      </c>
      <c r="Q127" s="146">
        <v>0</v>
      </c>
      <c r="R127" s="151">
        <v>0</v>
      </c>
      <c r="S127" s="152">
        <v>0</v>
      </c>
      <c r="T127" s="149">
        <v>0</v>
      </c>
      <c r="U127" s="145">
        <v>0</v>
      </c>
      <c r="V127" s="146">
        <v>0</v>
      </c>
      <c r="W127" s="151">
        <v>0</v>
      </c>
      <c r="X127" s="145">
        <v>0</v>
      </c>
      <c r="Y127" s="57">
        <v>0</v>
      </c>
      <c r="Z127" s="54">
        <v>0</v>
      </c>
      <c r="AA127" s="89">
        <v>0</v>
      </c>
      <c r="AB127" s="57">
        <v>0</v>
      </c>
      <c r="AC127" s="94">
        <v>0</v>
      </c>
      <c r="AD127" s="150">
        <v>0</v>
      </c>
      <c r="AE127" s="149">
        <v>0</v>
      </c>
      <c r="AF127" s="150">
        <v>0</v>
      </c>
      <c r="AG127" s="149">
        <v>0</v>
      </c>
      <c r="AH127" s="150">
        <v>0</v>
      </c>
      <c r="AI127" s="21">
        <v>0</v>
      </c>
      <c r="AJ127" s="21">
        <v>158</v>
      </c>
    </row>
    <row r="128" spans="1:36" ht="13.5" thickBot="1">
      <c r="A128" s="261"/>
      <c r="B128" s="243" t="s">
        <v>53</v>
      </c>
      <c r="C128" s="265"/>
      <c r="D128" s="252" t="s">
        <v>29</v>
      </c>
      <c r="E128" s="83">
        <v>293</v>
      </c>
      <c r="F128" s="64">
        <v>0</v>
      </c>
      <c r="G128" s="65">
        <v>0</v>
      </c>
      <c r="H128" s="165">
        <v>0</v>
      </c>
      <c r="I128" s="67">
        <v>0</v>
      </c>
      <c r="J128" s="85">
        <v>0</v>
      </c>
      <c r="K128" s="86">
        <v>0</v>
      </c>
      <c r="L128" s="85">
        <v>0</v>
      </c>
      <c r="M128" s="86">
        <v>0</v>
      </c>
      <c r="N128" s="70">
        <v>293</v>
      </c>
      <c r="O128" s="71">
        <v>0</v>
      </c>
      <c r="P128" s="72">
        <v>0</v>
      </c>
      <c r="Q128" s="65">
        <v>0</v>
      </c>
      <c r="R128" s="73">
        <v>0</v>
      </c>
      <c r="S128" s="63">
        <v>0</v>
      </c>
      <c r="T128" s="71">
        <v>0</v>
      </c>
      <c r="U128" s="64">
        <v>0</v>
      </c>
      <c r="V128" s="65">
        <v>0</v>
      </c>
      <c r="W128" s="73">
        <v>0</v>
      </c>
      <c r="X128" s="64">
        <v>0</v>
      </c>
      <c r="Y128" s="70">
        <v>0</v>
      </c>
      <c r="Z128" s="74">
        <v>0</v>
      </c>
      <c r="AA128" s="75">
        <v>0</v>
      </c>
      <c r="AB128" s="70">
        <v>0</v>
      </c>
      <c r="AC128" s="76">
        <v>0</v>
      </c>
      <c r="AD128" s="72">
        <v>0</v>
      </c>
      <c r="AE128" s="71">
        <v>0</v>
      </c>
      <c r="AF128" s="72">
        <v>0</v>
      </c>
      <c r="AG128" s="71">
        <v>0</v>
      </c>
      <c r="AH128" s="72">
        <v>0</v>
      </c>
      <c r="AI128" s="31">
        <v>0</v>
      </c>
      <c r="AJ128" s="31">
        <v>293</v>
      </c>
    </row>
    <row r="129" spans="1:36">
      <c r="A129" s="259">
        <v>12</v>
      </c>
      <c r="B129" s="239" t="s">
        <v>54</v>
      </c>
      <c r="C129" s="262">
        <v>2012</v>
      </c>
      <c r="D129" s="246" t="s">
        <v>27</v>
      </c>
      <c r="E129" s="97">
        <v>1316</v>
      </c>
      <c r="F129" s="123">
        <v>14</v>
      </c>
      <c r="G129" s="97">
        <v>19</v>
      </c>
      <c r="H129" s="166">
        <v>12</v>
      </c>
      <c r="I129" s="18">
        <v>3</v>
      </c>
      <c r="J129" s="19">
        <v>0</v>
      </c>
      <c r="K129" s="20">
        <v>9</v>
      </c>
      <c r="L129" s="19">
        <v>0</v>
      </c>
      <c r="M129" s="20">
        <v>0</v>
      </c>
      <c r="N129" s="21">
        <v>1349</v>
      </c>
      <c r="O129" s="167">
        <v>12</v>
      </c>
      <c r="P129" s="168">
        <v>41</v>
      </c>
      <c r="Q129" s="97">
        <v>371</v>
      </c>
      <c r="R129" s="169">
        <v>3</v>
      </c>
      <c r="S129" s="170">
        <v>0</v>
      </c>
      <c r="T129" s="167">
        <v>37</v>
      </c>
      <c r="U129" s="123">
        <v>0</v>
      </c>
      <c r="V129" s="97">
        <v>900</v>
      </c>
      <c r="W129" s="169">
        <v>6</v>
      </c>
      <c r="X129" s="123">
        <v>7</v>
      </c>
      <c r="Y129" s="21">
        <v>907</v>
      </c>
      <c r="Z129" s="16">
        <v>81</v>
      </c>
      <c r="AA129" s="123">
        <v>98</v>
      </c>
      <c r="AB129" s="21">
        <v>179</v>
      </c>
      <c r="AC129" s="170">
        <v>0</v>
      </c>
      <c r="AD129" s="168">
        <v>15</v>
      </c>
      <c r="AE129" s="167">
        <v>14</v>
      </c>
      <c r="AF129" s="168">
        <v>0</v>
      </c>
      <c r="AG129" s="167">
        <v>0</v>
      </c>
      <c r="AH129" s="168">
        <v>50</v>
      </c>
      <c r="AI129" s="21">
        <v>1626</v>
      </c>
      <c r="AJ129" s="21">
        <v>2975</v>
      </c>
    </row>
    <row r="130" spans="1:36" ht="13.5" thickBot="1">
      <c r="A130" s="260"/>
      <c r="B130" s="231" t="s">
        <v>55</v>
      </c>
      <c r="C130" s="263"/>
      <c r="D130" s="247" t="s">
        <v>29</v>
      </c>
      <c r="E130" s="27">
        <v>1261</v>
      </c>
      <c r="F130" s="37">
        <v>5</v>
      </c>
      <c r="G130" s="27">
        <v>20</v>
      </c>
      <c r="H130" s="171">
        <v>12</v>
      </c>
      <c r="I130" s="29">
        <v>4</v>
      </c>
      <c r="J130" s="30">
        <v>0</v>
      </c>
      <c r="K130" s="25">
        <v>8</v>
      </c>
      <c r="L130" s="30">
        <v>0</v>
      </c>
      <c r="M130" s="25">
        <v>0</v>
      </c>
      <c r="N130" s="31">
        <v>1286</v>
      </c>
      <c r="O130" s="36">
        <v>10</v>
      </c>
      <c r="P130" s="26">
        <v>37</v>
      </c>
      <c r="Q130" s="27">
        <v>351</v>
      </c>
      <c r="R130" s="30">
        <v>2</v>
      </c>
      <c r="S130" s="25">
        <v>0</v>
      </c>
      <c r="T130" s="36">
        <v>41</v>
      </c>
      <c r="U130" s="37">
        <v>0</v>
      </c>
      <c r="V130" s="27">
        <v>909</v>
      </c>
      <c r="W130" s="30">
        <v>6</v>
      </c>
      <c r="X130" s="25">
        <v>5</v>
      </c>
      <c r="Y130" s="31">
        <v>914</v>
      </c>
      <c r="Z130" s="34">
        <v>71</v>
      </c>
      <c r="AA130" s="37">
        <v>90</v>
      </c>
      <c r="AB130" s="31">
        <v>161</v>
      </c>
      <c r="AC130" s="25">
        <v>0</v>
      </c>
      <c r="AD130" s="26">
        <v>14</v>
      </c>
      <c r="AE130" s="36">
        <v>17</v>
      </c>
      <c r="AF130" s="26">
        <v>0</v>
      </c>
      <c r="AG130" s="36">
        <v>0</v>
      </c>
      <c r="AH130" s="26">
        <v>65</v>
      </c>
      <c r="AI130" s="31">
        <v>1610</v>
      </c>
      <c r="AJ130" s="31">
        <v>2896</v>
      </c>
    </row>
    <row r="131" spans="1:36">
      <c r="A131" s="260"/>
      <c r="B131" s="232" t="s">
        <v>31</v>
      </c>
      <c r="C131" s="262">
        <v>2013</v>
      </c>
      <c r="D131" s="246" t="s">
        <v>27</v>
      </c>
      <c r="E131" s="97">
        <v>1322</v>
      </c>
      <c r="F131" s="123">
        <v>3</v>
      </c>
      <c r="G131" s="97">
        <v>21</v>
      </c>
      <c r="H131" s="166">
        <v>15</v>
      </c>
      <c r="I131" s="18">
        <v>5</v>
      </c>
      <c r="J131" s="17">
        <v>0</v>
      </c>
      <c r="K131" s="14">
        <v>10</v>
      </c>
      <c r="L131" s="17">
        <v>0</v>
      </c>
      <c r="M131" s="14">
        <v>0</v>
      </c>
      <c r="N131" s="21">
        <v>1346</v>
      </c>
      <c r="O131" s="167">
        <v>12</v>
      </c>
      <c r="P131" s="168">
        <v>29</v>
      </c>
      <c r="Q131" s="97">
        <v>410</v>
      </c>
      <c r="R131" s="169">
        <v>8</v>
      </c>
      <c r="S131" s="170">
        <v>0</v>
      </c>
      <c r="T131" s="167">
        <v>66</v>
      </c>
      <c r="U131" s="123">
        <v>0</v>
      </c>
      <c r="V131" s="97">
        <v>859</v>
      </c>
      <c r="W131" s="169">
        <v>5</v>
      </c>
      <c r="X131" s="123">
        <v>2</v>
      </c>
      <c r="Y131" s="21">
        <v>861</v>
      </c>
      <c r="Z131" s="16">
        <v>74</v>
      </c>
      <c r="AA131" s="123">
        <v>68</v>
      </c>
      <c r="AB131" s="21">
        <v>142</v>
      </c>
      <c r="AC131" s="170">
        <v>0</v>
      </c>
      <c r="AD131" s="168">
        <v>15</v>
      </c>
      <c r="AE131" s="167">
        <v>22</v>
      </c>
      <c r="AF131" s="168">
        <v>0</v>
      </c>
      <c r="AG131" s="167">
        <v>0</v>
      </c>
      <c r="AH131" s="168">
        <v>39</v>
      </c>
      <c r="AI131" s="21">
        <v>1596</v>
      </c>
      <c r="AJ131" s="21">
        <v>2942</v>
      </c>
    </row>
    <row r="132" spans="1:36" ht="13.5" thickBot="1">
      <c r="A132" s="260"/>
      <c r="B132" s="244" t="s">
        <v>56</v>
      </c>
      <c r="C132" s="263"/>
      <c r="D132" s="258" t="s">
        <v>29</v>
      </c>
      <c r="E132" s="27">
        <v>1315</v>
      </c>
      <c r="F132" s="37">
        <v>1</v>
      </c>
      <c r="G132" s="27">
        <v>20</v>
      </c>
      <c r="H132" s="172">
        <v>13</v>
      </c>
      <c r="I132" s="27">
        <v>5</v>
      </c>
      <c r="J132" s="28">
        <v>0</v>
      </c>
      <c r="K132" s="44">
        <v>8</v>
      </c>
      <c r="L132" s="28">
        <v>0</v>
      </c>
      <c r="M132" s="44">
        <v>0</v>
      </c>
      <c r="N132" s="42">
        <v>1336</v>
      </c>
      <c r="O132" s="36">
        <v>12</v>
      </c>
      <c r="P132" s="26">
        <v>32</v>
      </c>
      <c r="Q132" s="27">
        <v>422</v>
      </c>
      <c r="R132" s="30">
        <v>7</v>
      </c>
      <c r="S132" s="25">
        <v>0</v>
      </c>
      <c r="T132" s="36">
        <v>68</v>
      </c>
      <c r="U132" s="37">
        <v>0</v>
      </c>
      <c r="V132" s="27">
        <v>872</v>
      </c>
      <c r="W132" s="30">
        <v>4</v>
      </c>
      <c r="X132" s="37">
        <v>3</v>
      </c>
      <c r="Y132" s="42">
        <v>875</v>
      </c>
      <c r="Z132" s="27">
        <v>74</v>
      </c>
      <c r="AA132" s="37">
        <v>68</v>
      </c>
      <c r="AB132" s="42">
        <v>142</v>
      </c>
      <c r="AC132" s="25">
        <v>0</v>
      </c>
      <c r="AD132" s="36">
        <v>16</v>
      </c>
      <c r="AE132" s="36">
        <v>17</v>
      </c>
      <c r="AF132" s="36">
        <v>0</v>
      </c>
      <c r="AG132" s="36">
        <v>0</v>
      </c>
      <c r="AH132" s="26">
        <v>37</v>
      </c>
      <c r="AI132" s="42">
        <v>1621</v>
      </c>
      <c r="AJ132" s="42">
        <v>2957</v>
      </c>
    </row>
    <row r="133" spans="1:36">
      <c r="A133" s="260"/>
      <c r="B133" s="231" t="s">
        <v>57</v>
      </c>
      <c r="C133" s="264">
        <v>2014</v>
      </c>
      <c r="D133" s="246" t="s">
        <v>27</v>
      </c>
      <c r="E133" s="126">
        <v>1303</v>
      </c>
      <c r="F133" s="23">
        <v>3</v>
      </c>
      <c r="G133" s="126">
        <v>15</v>
      </c>
      <c r="H133" s="173">
        <v>12</v>
      </c>
      <c r="I133" s="16">
        <v>4</v>
      </c>
      <c r="J133" s="17">
        <v>0</v>
      </c>
      <c r="K133" s="14">
        <v>8</v>
      </c>
      <c r="L133" s="17">
        <v>0</v>
      </c>
      <c r="M133" s="14">
        <v>0</v>
      </c>
      <c r="N133" s="21">
        <v>1321</v>
      </c>
      <c r="O133" s="174">
        <v>12</v>
      </c>
      <c r="P133" s="175">
        <v>18</v>
      </c>
      <c r="Q133" s="126">
        <v>396</v>
      </c>
      <c r="R133" s="176">
        <v>2</v>
      </c>
      <c r="S133" s="177">
        <v>0</v>
      </c>
      <c r="T133" s="174">
        <v>52</v>
      </c>
      <c r="U133" s="178">
        <v>0</v>
      </c>
      <c r="V133" s="126">
        <v>852</v>
      </c>
      <c r="W133" s="176">
        <v>4</v>
      </c>
      <c r="X133" s="178">
        <v>3</v>
      </c>
      <c r="Y133" s="21">
        <v>855</v>
      </c>
      <c r="Z133" s="16">
        <v>58</v>
      </c>
      <c r="AA133" s="178">
        <v>64</v>
      </c>
      <c r="AB133" s="21">
        <v>122</v>
      </c>
      <c r="AC133" s="177">
        <v>1</v>
      </c>
      <c r="AD133" s="175">
        <v>14</v>
      </c>
      <c r="AE133" s="174">
        <v>18</v>
      </c>
      <c r="AF133" s="175">
        <v>1</v>
      </c>
      <c r="AG133" s="174">
        <v>0</v>
      </c>
      <c r="AH133" s="175">
        <v>44</v>
      </c>
      <c r="AI133" s="21">
        <v>1533</v>
      </c>
      <c r="AJ133" s="21">
        <v>2854</v>
      </c>
    </row>
    <row r="134" spans="1:36" ht="13.5" thickBot="1">
      <c r="A134" s="261"/>
      <c r="B134" s="233" t="s">
        <v>58</v>
      </c>
      <c r="C134" s="265"/>
      <c r="D134" s="247" t="s">
        <v>29</v>
      </c>
      <c r="E134" s="27">
        <v>1414</v>
      </c>
      <c r="F134" s="37">
        <v>2</v>
      </c>
      <c r="G134" s="27">
        <v>18</v>
      </c>
      <c r="H134" s="171">
        <v>14</v>
      </c>
      <c r="I134" s="29">
        <v>4</v>
      </c>
      <c r="J134" s="28">
        <v>0</v>
      </c>
      <c r="K134" s="44">
        <v>10</v>
      </c>
      <c r="L134" s="28">
        <v>0</v>
      </c>
      <c r="M134" s="44">
        <v>0</v>
      </c>
      <c r="N134" s="42">
        <v>1434</v>
      </c>
      <c r="O134" s="36">
        <v>11</v>
      </c>
      <c r="P134" s="26">
        <v>16</v>
      </c>
      <c r="Q134" s="27">
        <v>394</v>
      </c>
      <c r="R134" s="30">
        <v>2</v>
      </c>
      <c r="S134" s="25">
        <v>0</v>
      </c>
      <c r="T134" s="36">
        <v>48</v>
      </c>
      <c r="U134" s="37">
        <v>0</v>
      </c>
      <c r="V134" s="27">
        <v>846</v>
      </c>
      <c r="W134" s="30">
        <v>4</v>
      </c>
      <c r="X134" s="37">
        <v>3</v>
      </c>
      <c r="Y134" s="42">
        <v>849</v>
      </c>
      <c r="Z134" s="27">
        <v>59</v>
      </c>
      <c r="AA134" s="37">
        <v>68</v>
      </c>
      <c r="AB134" s="42">
        <v>127</v>
      </c>
      <c r="AC134" s="25">
        <v>1</v>
      </c>
      <c r="AD134" s="26">
        <v>13</v>
      </c>
      <c r="AE134" s="36">
        <v>20</v>
      </c>
      <c r="AF134" s="26">
        <v>1</v>
      </c>
      <c r="AG134" s="36">
        <v>0</v>
      </c>
      <c r="AH134" s="26">
        <v>46</v>
      </c>
      <c r="AI134" s="42">
        <v>1526</v>
      </c>
      <c r="AJ134" s="42">
        <v>2960</v>
      </c>
    </row>
  </sheetData>
  <mergeCells count="132">
    <mergeCell ref="E6:U6"/>
    <mergeCell ref="V6:AJ6"/>
    <mergeCell ref="A60:A65"/>
    <mergeCell ref="C60:C61"/>
    <mergeCell ref="C62:C63"/>
    <mergeCell ref="C64:C65"/>
    <mergeCell ref="A41:A46"/>
    <mergeCell ref="C41:C42"/>
    <mergeCell ref="C43:C44"/>
    <mergeCell ref="C45:C46"/>
    <mergeCell ref="A48:A53"/>
    <mergeCell ref="C48:C49"/>
    <mergeCell ref="C50:C51"/>
    <mergeCell ref="C52:C53"/>
    <mergeCell ref="A54:A59"/>
    <mergeCell ref="C54:C55"/>
    <mergeCell ref="C56:C57"/>
    <mergeCell ref="C58:C59"/>
    <mergeCell ref="Y8:Y9"/>
    <mergeCell ref="Z8:Z9"/>
    <mergeCell ref="AA8:AA9"/>
    <mergeCell ref="N8:N9"/>
    <mergeCell ref="O8:O9"/>
    <mergeCell ref="P8:P9"/>
    <mergeCell ref="Q8:Q9"/>
    <mergeCell ref="S8:S9"/>
    <mergeCell ref="T8:T9"/>
    <mergeCell ref="M8:M9"/>
    <mergeCell ref="I8:L8"/>
    <mergeCell ref="AH8:AH9"/>
    <mergeCell ref="AI8:AI9"/>
    <mergeCell ref="AJ8:AJ9"/>
    <mergeCell ref="A10:A15"/>
    <mergeCell ref="C10:C11"/>
    <mergeCell ref="C12:C13"/>
    <mergeCell ref="C14:C15"/>
    <mergeCell ref="AB8:AB9"/>
    <mergeCell ref="AC8:AC9"/>
    <mergeCell ref="AD8:AD9"/>
    <mergeCell ref="AE8:AE9"/>
    <mergeCell ref="AF8:AF9"/>
    <mergeCell ref="AG8:AG9"/>
    <mergeCell ref="U8:U9"/>
    <mergeCell ref="V8:V9"/>
    <mergeCell ref="X8:X9"/>
    <mergeCell ref="A35:A40"/>
    <mergeCell ref="C35:C36"/>
    <mergeCell ref="C37:C38"/>
    <mergeCell ref="C39:C40"/>
    <mergeCell ref="A17:A22"/>
    <mergeCell ref="C17:C18"/>
    <mergeCell ref="C19:C20"/>
    <mergeCell ref="C21:C22"/>
    <mergeCell ref="A23:A28"/>
    <mergeCell ref="C23:C24"/>
    <mergeCell ref="C25:C26"/>
    <mergeCell ref="C27:C28"/>
    <mergeCell ref="A8:A9"/>
    <mergeCell ref="B8:D9"/>
    <mergeCell ref="E8:E9"/>
    <mergeCell ref="F8:F9"/>
    <mergeCell ref="G8:G9"/>
    <mergeCell ref="A29:A34"/>
    <mergeCell ref="C29:C30"/>
    <mergeCell ref="C31:C32"/>
    <mergeCell ref="C33:C34"/>
    <mergeCell ref="E75:U75"/>
    <mergeCell ref="V75:AJ75"/>
    <mergeCell ref="A77:A78"/>
    <mergeCell ref="B77:D78"/>
    <mergeCell ref="E77:E78"/>
    <mergeCell ref="F77:F78"/>
    <mergeCell ref="G77:G78"/>
    <mergeCell ref="I77:L77"/>
    <mergeCell ref="M77:M78"/>
    <mergeCell ref="N77:N78"/>
    <mergeCell ref="O77:O78"/>
    <mergeCell ref="P77:P78"/>
    <mergeCell ref="Q77:Q78"/>
    <mergeCell ref="S77:S78"/>
    <mergeCell ref="T77:T78"/>
    <mergeCell ref="U77:U78"/>
    <mergeCell ref="AG77:AG78"/>
    <mergeCell ref="AH77:AH78"/>
    <mergeCell ref="AI77:AI78"/>
    <mergeCell ref="AJ77:AJ78"/>
    <mergeCell ref="A79:A84"/>
    <mergeCell ref="C79:C80"/>
    <mergeCell ref="C81:C82"/>
    <mergeCell ref="C83:C84"/>
    <mergeCell ref="AB77:AB78"/>
    <mergeCell ref="AC77:AC78"/>
    <mergeCell ref="AD77:AD78"/>
    <mergeCell ref="AE77:AE78"/>
    <mergeCell ref="AF77:AF78"/>
    <mergeCell ref="V77:V78"/>
    <mergeCell ref="X77:X78"/>
    <mergeCell ref="Y77:Y78"/>
    <mergeCell ref="Z77:Z78"/>
    <mergeCell ref="AA77:AA78"/>
    <mergeCell ref="A98:A103"/>
    <mergeCell ref="C98:C99"/>
    <mergeCell ref="C100:C101"/>
    <mergeCell ref="C102:C103"/>
    <mergeCell ref="A104:A109"/>
    <mergeCell ref="C104:C105"/>
    <mergeCell ref="C106:C107"/>
    <mergeCell ref="C108:C109"/>
    <mergeCell ref="A86:A91"/>
    <mergeCell ref="C86:C87"/>
    <mergeCell ref="C88:C89"/>
    <mergeCell ref="C90:C91"/>
    <mergeCell ref="A92:A97"/>
    <mergeCell ref="C92:C93"/>
    <mergeCell ref="C94:C95"/>
    <mergeCell ref="C96:C97"/>
    <mergeCell ref="A123:A128"/>
    <mergeCell ref="C123:C124"/>
    <mergeCell ref="C125:C126"/>
    <mergeCell ref="C127:C128"/>
    <mergeCell ref="A129:A134"/>
    <mergeCell ref="C129:C130"/>
    <mergeCell ref="C131:C132"/>
    <mergeCell ref="C133:C134"/>
    <mergeCell ref="A110:A115"/>
    <mergeCell ref="C110:C111"/>
    <mergeCell ref="C112:C113"/>
    <mergeCell ref="C114:C115"/>
    <mergeCell ref="A117:A122"/>
    <mergeCell ref="C117:C118"/>
    <mergeCell ref="C119:C120"/>
    <mergeCell ref="C121:C122"/>
  </mergeCells>
  <printOptions horizontalCentered="1"/>
  <pageMargins left="0.78740157480314965" right="0.78740157480314965" top="0.78740157480314965" bottom="0.78740157480314965" header="0.31496062992125984" footer="0.31496062992125984"/>
  <pageSetup paperSize="9" scale="33" fitToHeight="11" orientation="landscape" r:id="rId1"/>
  <rowBreaks count="1" manualBreakCount="1">
    <brk id="69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T5 </vt:lpstr>
      <vt:lpstr>'T5 '!Názvy_tisku</vt:lpstr>
      <vt:lpstr>'T5 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krejci</dc:creator>
  <cp:lastModifiedBy>operator</cp:lastModifiedBy>
  <cp:lastPrinted>2014-05-06T06:55:12Z</cp:lastPrinted>
  <dcterms:created xsi:type="dcterms:W3CDTF">2009-02-05T09:32:54Z</dcterms:created>
  <dcterms:modified xsi:type="dcterms:W3CDTF">2014-05-06T06:55:20Z</dcterms:modified>
</cp:coreProperties>
</file>