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5521" windowWidth="9555" windowHeight="5235" tabRatio="833" activeTab="0"/>
  </bookViews>
  <sheets>
    <sheet name="List1" sheetId="1" r:id="rId1"/>
  </sheets>
  <externalReferences>
    <externalReference r:id="rId4"/>
  </externalReferences>
  <definedNames>
    <definedName name="casova_rada_křížový_dotaz">#REF!</definedName>
    <definedName name="casova_rada_křížový_dotaz_jen_FJ">#REF!</definedName>
    <definedName name="dotaz_2_01_agregace_produkce">#REF!</definedName>
    <definedName name="_xlnm.Print_Titles" localSheetId="0">'List1'!$A:$B,'List1'!$1:$14</definedName>
    <definedName name="_xlnm.Print_Area" localSheetId="0">'List1'!$A$1:$AA$952</definedName>
  </definedNames>
  <calcPr fullCalcOnLoad="1"/>
</workbook>
</file>

<file path=xl/sharedStrings.xml><?xml version="1.0" encoding="utf-8"?>
<sst xmlns="http://schemas.openxmlformats.org/spreadsheetml/2006/main" count="1506" uniqueCount="116">
  <si>
    <t>VÝROBA,SPOTŘEBA</t>
  </si>
  <si>
    <r>
      <t>tis. m</t>
    </r>
    <r>
      <rPr>
        <vertAlign val="superscript"/>
        <sz val="9"/>
        <rFont val="Arial CE"/>
        <family val="2"/>
      </rPr>
      <t>3</t>
    </r>
  </si>
  <si>
    <t>VÝROBA</t>
  </si>
  <si>
    <t>SPOTŘEBA</t>
  </si>
  <si>
    <t>C</t>
  </si>
  <si>
    <t>ELEKTR.</t>
  </si>
  <si>
    <t>M</t>
  </si>
  <si>
    <t>TEPLA</t>
  </si>
  <si>
    <t>PALIV</t>
  </si>
  <si>
    <t>ODP.TEPLO</t>
  </si>
  <si>
    <t>ENERGIE</t>
  </si>
  <si>
    <t>CELKEM</t>
  </si>
  <si>
    <t>Černé uhlí hrubá těžba</t>
  </si>
  <si>
    <t>tuny</t>
  </si>
  <si>
    <t>Hnědé uhlí, hrubá hlubinná těžba</t>
  </si>
  <si>
    <t>Hnědé uhlí, těžba v lomech vč. skrývky</t>
  </si>
  <si>
    <t>Úprava hnědého uhlí (vztaž. na vsázku)</t>
  </si>
  <si>
    <t>Lignit, těžba</t>
  </si>
  <si>
    <t>Ropa, těžba</t>
  </si>
  <si>
    <t>Aglomerát železné rudy</t>
  </si>
  <si>
    <t>Železo surové (vsázka)</t>
  </si>
  <si>
    <t>Železo surové (provozní spotřeba)</t>
  </si>
  <si>
    <t>Konvertorová ocel</t>
  </si>
  <si>
    <t>Elektroocel z tuhé vsázky</t>
  </si>
  <si>
    <t>Tandemová ocel</t>
  </si>
  <si>
    <t>Válcovaný materiál celkem (bez trubek)</t>
  </si>
  <si>
    <t>Ocelové trubky bezešvé</t>
  </si>
  <si>
    <t>Ocelové trubky svařované</t>
  </si>
  <si>
    <t>Ocelové truby celkem</t>
  </si>
  <si>
    <t>Ocel pásová za studena válcovaná</t>
  </si>
  <si>
    <t>Ocelový drát</t>
  </si>
  <si>
    <t>Odlitky z litin - elektrické pece</t>
  </si>
  <si>
    <t>Odlitky - kuplovny a plamenné pece</t>
  </si>
  <si>
    <t>Odlitky z litin - provozní spotřeba</t>
  </si>
  <si>
    <t>Odlitky z oceli</t>
  </si>
  <si>
    <t>Výkovky a výlisky z oceli</t>
  </si>
  <si>
    <t>Hliník a slitiny v základních tvarech</t>
  </si>
  <si>
    <t>Kyselina dusičná</t>
  </si>
  <si>
    <t>Hydroxid sodný tekutý a elektrolytický</t>
  </si>
  <si>
    <t>tuny 100%NaOH</t>
  </si>
  <si>
    <t>Amoniak</t>
  </si>
  <si>
    <t>Etylen</t>
  </si>
  <si>
    <t>Oktanol a Butanol</t>
  </si>
  <si>
    <t>Polyetylen a kopolymery</t>
  </si>
  <si>
    <t>Suspenzní polyvinylchlorid</t>
  </si>
  <si>
    <t>Polystyren a kopolymery</t>
  </si>
  <si>
    <t>Butadien - styrenový kaučuk a latex</t>
  </si>
  <si>
    <t>Slínky cementové - suchý způsob</t>
  </si>
  <si>
    <t>Cementy</t>
  </si>
  <si>
    <t>Vápna</t>
  </si>
  <si>
    <r>
      <t>m</t>
    </r>
    <r>
      <rPr>
        <vertAlign val="superscript"/>
        <sz val="9"/>
        <rFont val="Arial CE"/>
        <family val="2"/>
      </rPr>
      <t>3</t>
    </r>
  </si>
  <si>
    <t>Cihly pálené</t>
  </si>
  <si>
    <t>tis. CJ</t>
  </si>
  <si>
    <t>do r. 1999</t>
  </si>
  <si>
    <t>Krytina pálená</t>
  </si>
  <si>
    <t>od r. 2000</t>
  </si>
  <si>
    <t>Kamenina celkem</t>
  </si>
  <si>
    <t>Řezivo jehlič. a listnaté neopracované</t>
  </si>
  <si>
    <t>Desky dřevovláknité</t>
  </si>
  <si>
    <t>Desky dřevotřískové a pilinotřískové</t>
  </si>
  <si>
    <t>Papíry a kartony</t>
  </si>
  <si>
    <t>Lepenky</t>
  </si>
  <si>
    <t>Sklo ploché tažené</t>
  </si>
  <si>
    <t>Porcelán užitkový a ozdobný</t>
  </si>
  <si>
    <t xml:space="preserve"> </t>
  </si>
  <si>
    <t>Slad</t>
  </si>
  <si>
    <t>Cukr rafinovaný</t>
  </si>
  <si>
    <t>Škrob</t>
  </si>
  <si>
    <t>Líh surový</t>
  </si>
  <si>
    <t>Líh rafinovaný</t>
  </si>
  <si>
    <t>Výrobky masné</t>
  </si>
  <si>
    <t>Výrobky mlékárenské</t>
  </si>
  <si>
    <t>Pivo</t>
  </si>
  <si>
    <t>PALIVO A</t>
  </si>
  <si>
    <t>kód</t>
  </si>
  <si>
    <t>Úprava černého uhlí(vztaženo na vsázku)</t>
  </si>
  <si>
    <t>Elektroocel z tekuté vsázky</t>
  </si>
  <si>
    <t>Methanol</t>
  </si>
  <si>
    <t>Ethanol</t>
  </si>
  <si>
    <t>Polypropylen a kopolymery</t>
  </si>
  <si>
    <t>Buničina</t>
  </si>
  <si>
    <t>;</t>
  </si>
  <si>
    <t>ENERG</t>
  </si>
  <si>
    <t>PRODUCT´S TITLE</t>
  </si>
  <si>
    <t xml:space="preserve">NÁZEV VÝROBKU </t>
  </si>
  <si>
    <t>code</t>
  </si>
  <si>
    <t>MJ</t>
  </si>
  <si>
    <r>
      <t>tuny 100%HNO</t>
    </r>
    <r>
      <rPr>
        <vertAlign val="subscript"/>
        <sz val="9"/>
        <rFont val="Arial CE"/>
        <family val="2"/>
      </rPr>
      <t>3</t>
    </r>
  </si>
  <si>
    <r>
      <t>tuny 100%H</t>
    </r>
    <r>
      <rPr>
        <vertAlign val="subscript"/>
        <sz val="9"/>
        <rFont val="Arial CE"/>
        <family val="2"/>
      </rPr>
      <t>2</t>
    </r>
    <r>
      <rPr>
        <sz val="9"/>
        <rFont val="Arial CE"/>
        <family val="2"/>
      </rPr>
      <t>SO</t>
    </r>
    <r>
      <rPr>
        <vertAlign val="subscript"/>
        <sz val="9"/>
        <rFont val="Arial CE"/>
        <family val="2"/>
      </rPr>
      <t>4</t>
    </r>
  </si>
  <si>
    <r>
      <t>tuny 100%NH</t>
    </r>
    <r>
      <rPr>
        <vertAlign val="subscript"/>
        <sz val="9"/>
        <rFont val="Arial CE"/>
        <family val="2"/>
      </rPr>
      <t>3</t>
    </r>
  </si>
  <si>
    <r>
      <t>tis. m</t>
    </r>
    <r>
      <rPr>
        <vertAlign val="superscript"/>
        <sz val="9"/>
        <rFont val="Arial CE"/>
        <family val="2"/>
      </rPr>
      <t>2</t>
    </r>
  </si>
  <si>
    <r>
      <t>tis.m</t>
    </r>
    <r>
      <rPr>
        <vertAlign val="superscript"/>
        <sz val="9"/>
        <rFont val="Arial CE"/>
        <family val="2"/>
      </rPr>
      <t>2</t>
    </r>
  </si>
  <si>
    <t>VÝROBKU</t>
  </si>
  <si>
    <t xml:space="preserve"> FUELS AND ENERGY IN RELATION TO PRODUCT</t>
  </si>
  <si>
    <t xml:space="preserve">VÝVOJ  CELKOVÉ A  MĚRNÉ SPOTŘEBY PALIV A  ENERGIE DLE </t>
  </si>
  <si>
    <t>DEVELOPMENT  OF OVERAL AND SPECIFIC  CONSUMPTION OF</t>
  </si>
  <si>
    <t>M  -  MĚRNÁ SPOTŘEBA - GJ/MJ, ELEKTŘINA - KWh/MJ</t>
  </si>
  <si>
    <t>C  -  CELKOVÁ SPOTŘEBA  ELEKTŘINY V MWH , TEPLA , PALIV A</t>
  </si>
  <si>
    <t xml:space="preserve"> PALIV A ENERGIE CELKEM V GJ ( GJ = 3,6 x MWh)</t>
  </si>
  <si>
    <t xml:space="preserve">C  -  TOTAL CONSUMPTION.- ELECTRicity  (MWH), HEAT, FUELS ,  </t>
  </si>
  <si>
    <t>ENERGY TOTAL (GJ)</t>
  </si>
  <si>
    <t>M  -  SPECIFIC CONSUMPTION - GJ/SPU, ELECTRICITY - KWh/SPU</t>
  </si>
  <si>
    <t xml:space="preserve"> ENERGIE CELKEM V GJ ( GJ = 3,6 x MWh)</t>
  </si>
  <si>
    <t>Těžba zemního plynu</t>
  </si>
  <si>
    <t>Doprava ropy v ropovodech</t>
  </si>
  <si>
    <t>Sklo  ostatní (mimo plochého)</t>
  </si>
  <si>
    <r>
      <t>m</t>
    </r>
    <r>
      <rPr>
        <vertAlign val="superscript"/>
        <sz val="9"/>
        <rFont val="Arial CE"/>
        <family val="0"/>
      </rPr>
      <t>3</t>
    </r>
  </si>
  <si>
    <t>Dílce staveb. konstukční, beton.a želez.</t>
  </si>
  <si>
    <t>Doprava (komprese)  zemního plynu</t>
  </si>
  <si>
    <t>Těžba (vtláčení) zemního plynu z (do) PZ</t>
  </si>
  <si>
    <t/>
  </si>
  <si>
    <t>do r.2009 začleněno v k. 100020</t>
  </si>
  <si>
    <t>od r.2011 tuny</t>
  </si>
  <si>
    <r>
      <t>tis. m</t>
    </r>
    <r>
      <rPr>
        <vertAlign val="superscript"/>
        <sz val="9"/>
        <rFont val="Arial CE"/>
        <family val="0"/>
      </rPr>
      <t>2</t>
    </r>
  </si>
  <si>
    <r>
      <t xml:space="preserve">Kyselina sírová </t>
    </r>
    <r>
      <rPr>
        <b/>
        <vertAlign val="superscript"/>
        <sz val="9"/>
        <rFont val="Arial CE"/>
        <family val="0"/>
      </rPr>
      <t>**)</t>
    </r>
  </si>
  <si>
    <t xml:space="preserve"> **)  Od r. 2011 vykazováno teplo vzniklé při výrobě (sgn -)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</si>
</sst>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  <numFmt numFmtId="166" formatCode="##########0"/>
    <numFmt numFmtId="167" formatCode="###########0"/>
    <numFmt numFmtId="168" formatCode="###0.000"/>
    <numFmt numFmtId="169" formatCode="m\o\n\th\ d\,\ \y\y\y\y"/>
    <numFmt numFmtId="170" formatCode="#,##0.0"/>
    <numFmt numFmtId="171" formatCode="0.0"/>
    <numFmt numFmtId="172" formatCode="0.0000"/>
    <numFmt numFmtId="173" formatCode="0.00000"/>
    <numFmt numFmtId="174" formatCode="0.0000000"/>
    <numFmt numFmtId="175" formatCode="0.000000"/>
    <numFmt numFmtId="176" formatCode="0.0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\ ##,000_);[Red]\([$€-2]\ #\ ##,000\)"/>
  </numFmts>
  <fonts count="55">
    <font>
      <sz val="10"/>
      <name val="Arial CE"/>
      <family val="0"/>
    </font>
    <font>
      <sz val="10"/>
      <color indexed="8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vertAlign val="superscript"/>
      <sz val="9"/>
      <name val="Arial CE"/>
      <family val="2"/>
    </font>
    <font>
      <u val="single"/>
      <sz val="10"/>
      <color indexed="12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vertAlign val="subscript"/>
      <sz val="9"/>
      <name val="Arial CE"/>
      <family val="2"/>
    </font>
    <font>
      <u val="single"/>
      <sz val="9"/>
      <name val="Arial CE"/>
      <family val="2"/>
    </font>
    <font>
      <sz val="8"/>
      <name val="Arial CE"/>
      <family val="2"/>
    </font>
    <font>
      <sz val="8.5"/>
      <name val="MS Sans Serif"/>
      <family val="2"/>
    </font>
    <font>
      <sz val="10"/>
      <name val="MS Sans Serif"/>
      <family val="2"/>
    </font>
    <font>
      <b/>
      <vertAlign val="superscript"/>
      <sz val="9"/>
      <name val="Arial CE"/>
      <family val="0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62"/>
      <name val="Arial CE"/>
      <family val="2"/>
    </font>
    <font>
      <b/>
      <sz val="13"/>
      <color indexed="62"/>
      <name val="Arial CE"/>
      <family val="2"/>
    </font>
    <font>
      <b/>
      <sz val="11"/>
      <color indexed="62"/>
      <name val="Arial CE"/>
      <family val="2"/>
    </font>
    <font>
      <b/>
      <sz val="18"/>
      <color indexed="62"/>
      <name val="Cambria"/>
      <family val="2"/>
    </font>
    <font>
      <sz val="10"/>
      <color indexed="19"/>
      <name val="Arial CE"/>
      <family val="2"/>
    </font>
    <font>
      <sz val="11"/>
      <color indexed="8"/>
      <name val="Calibri"/>
      <family val="2"/>
    </font>
    <font>
      <sz val="10"/>
      <color indexed="10"/>
      <name val="Arial CE"/>
      <family val="2"/>
    </font>
    <font>
      <u val="single"/>
      <sz val="16"/>
      <color indexed="20"/>
      <name val="Arial CE"/>
      <family val="0"/>
    </font>
    <font>
      <sz val="10"/>
      <color indexed="17"/>
      <name val="Arial CE"/>
      <family val="2"/>
    </font>
    <font>
      <sz val="10"/>
      <color indexed="62"/>
      <name val="Arial CE"/>
      <family val="2"/>
    </font>
    <font>
      <b/>
      <sz val="10"/>
      <color indexed="10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9"/>
      <color indexed="10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1"/>
      <color theme="1"/>
      <name val="Calibri"/>
      <family val="2"/>
    </font>
    <font>
      <sz val="10"/>
      <color rgb="FFFA7D00"/>
      <name val="Arial CE"/>
      <family val="2"/>
    </font>
    <font>
      <u val="single"/>
      <sz val="16"/>
      <color theme="11"/>
      <name val="Arial CE"/>
      <family val="0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sz val="9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>
        <color indexed="22"/>
      </top>
      <bottom style="thin">
        <color indexed="22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9" fillId="0" borderId="0">
      <alignment/>
      <protection locked="0"/>
    </xf>
    <xf numFmtId="0" fontId="9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9" fillId="0" borderId="0">
      <alignment/>
      <protection locked="0"/>
    </xf>
    <xf numFmtId="0" fontId="9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8" fillId="0" borderId="0">
      <alignment/>
      <protection/>
    </xf>
    <xf numFmtId="0" fontId="45" fillId="0" borderId="0">
      <alignment/>
      <protection/>
    </xf>
    <xf numFmtId="0" fontId="15" fillId="0" borderId="0">
      <alignment/>
      <protection/>
    </xf>
    <xf numFmtId="0" fontId="9" fillId="0" borderId="0">
      <alignment/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9" fillId="0" borderId="8">
      <alignment/>
      <protection locked="0"/>
    </xf>
    <xf numFmtId="0" fontId="50" fillId="25" borderId="9" applyNumberFormat="0" applyAlignment="0" applyProtection="0"/>
    <xf numFmtId="0" fontId="51" fillId="26" borderId="9" applyNumberFormat="0" applyAlignment="0" applyProtection="0"/>
    <xf numFmtId="0" fontId="52" fillId="26" borderId="10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3" fontId="6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1" fontId="6" fillId="0" borderId="0" xfId="0" applyNumberFormat="1" applyFont="1" applyAlignment="1">
      <alignment/>
    </xf>
    <xf numFmtId="3" fontId="7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 textRotation="180"/>
    </xf>
    <xf numFmtId="3" fontId="7" fillId="0" borderId="0" xfId="0" applyNumberFormat="1" applyFont="1" applyFill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165" fontId="7" fillId="0" borderId="0" xfId="0" applyNumberFormat="1" applyFont="1" applyFill="1" applyAlignment="1">
      <alignment horizontal="right" vertical="center"/>
    </xf>
    <xf numFmtId="1" fontId="7" fillId="0" borderId="0" xfId="0" applyNumberFormat="1" applyFont="1" applyFill="1" applyAlignment="1">
      <alignment horizontal="right" vertical="center"/>
    </xf>
    <xf numFmtId="0" fontId="54" fillId="0" borderId="0" xfId="0" applyFont="1" applyFill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1" fontId="7" fillId="0" borderId="0" xfId="0" applyNumberFormat="1" applyFont="1" applyFill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14" fillId="0" borderId="12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/>
    </xf>
    <xf numFmtId="166" fontId="7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166" fontId="7" fillId="0" borderId="0" xfId="0" applyNumberFormat="1" applyFont="1" applyAlignment="1">
      <alignment horizontal="right" vertical="center"/>
    </xf>
    <xf numFmtId="167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12" fillId="0" borderId="0" xfId="42" applyNumberFormat="1" applyFont="1" applyAlignment="1" applyProtection="1">
      <alignment horizontal="right" vertical="center"/>
      <protection/>
    </xf>
    <xf numFmtId="0" fontId="2" fillId="0" borderId="0" xfId="0" applyFont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urrency" xfId="35"/>
    <cellStyle name="Comma" xfId="36"/>
    <cellStyle name="Comma [0]" xfId="37"/>
    <cellStyle name="Date" xfId="38"/>
    <cellStyle name="Fixed" xfId="39"/>
    <cellStyle name="Heading1" xfId="40"/>
    <cellStyle name="Heading2" xfId="41"/>
    <cellStyle name="Hyperlink" xfId="42"/>
    <cellStyle name="Chybně" xfId="43"/>
    <cellStyle name="Kontrolní buňka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normální 2" xfId="53"/>
    <cellStyle name="normální 3" xfId="54"/>
    <cellStyle name="normální 4" xfId="55"/>
    <cellStyle name="Percent" xfId="56"/>
    <cellStyle name="Poznámka" xfId="57"/>
    <cellStyle name="Percent" xfId="58"/>
    <cellStyle name="Propojená buňka" xfId="59"/>
    <cellStyle name="Followed Hyperlink" xfId="60"/>
    <cellStyle name="Správně" xfId="61"/>
    <cellStyle name="Text upozornění" xfId="62"/>
    <cellStyle name="Total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dxfs count="12">
    <dxf>
      <font>
        <color indexed="53"/>
      </font>
      <fill>
        <patternFill patternType="none">
          <bgColor indexed="65"/>
        </patternFill>
      </fill>
    </dxf>
    <dxf>
      <font>
        <color indexed="52"/>
      </font>
      <fill>
        <patternFill patternType="none">
          <bgColor indexed="65"/>
        </patternFill>
      </fill>
    </dxf>
    <dxf>
      <font>
        <color indexed="53"/>
      </font>
      <fill>
        <patternFill patternType="none">
          <bgColor indexed="65"/>
        </patternFill>
      </fill>
    </dxf>
    <dxf>
      <font>
        <color indexed="52"/>
      </font>
      <fill>
        <patternFill patternType="none">
          <bgColor indexed="65"/>
        </patternFill>
      </fill>
    </dxf>
    <dxf>
      <font>
        <color indexed="53"/>
      </font>
      <fill>
        <patternFill patternType="none">
          <bgColor indexed="65"/>
        </patternFill>
      </fill>
    </dxf>
    <dxf>
      <font>
        <color indexed="52"/>
      </font>
      <fill>
        <patternFill patternType="none">
          <bgColor indexed="65"/>
        </patternFill>
      </fill>
    </dxf>
    <dxf>
      <font>
        <color indexed="53"/>
      </font>
      <fill>
        <patternFill patternType="none">
          <bgColor indexed="65"/>
        </patternFill>
      </fill>
    </dxf>
    <dxf>
      <font>
        <color indexed="52"/>
      </font>
      <fill>
        <patternFill patternType="none">
          <bgColor indexed="65"/>
        </patternFill>
      </fill>
    </dxf>
    <dxf>
      <font>
        <color indexed="53"/>
      </font>
      <fill>
        <patternFill patternType="none">
          <bgColor indexed="65"/>
        </patternFill>
      </fill>
    </dxf>
    <dxf>
      <font>
        <color indexed="52"/>
      </font>
      <fill>
        <patternFill patternType="none">
          <bgColor indexed="65"/>
        </patternFill>
      </fill>
    </dxf>
    <dxf>
      <font>
        <color rgb="FF996633"/>
      </font>
      <fill>
        <patternFill patternType="none">
          <bgColor indexed="65"/>
        </patternFill>
      </fill>
      <border/>
    </dxf>
    <dxf>
      <font>
        <color rgb="FF996666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P9\2013\&#268;ASOV&#193;&#344;ADA_2-01_2012_cista3+revize2011_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genda"/>
      <sheetName val="FJ"/>
      <sheetName val="KC"/>
      <sheetName val="PRODUKCE"/>
      <sheetName val="PRODUKCE_FJ"/>
      <sheetName val="PRODUKCE_KC"/>
      <sheetName val="PRODEJ"/>
      <sheetName val="PRODEJ_FJ"/>
      <sheetName val="PRODEJ_K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29"/>
  <sheetViews>
    <sheetView tabSelected="1" zoomScale="160" zoomScaleNormal="160" zoomScalePageLayoutView="0" workbookViewId="0" topLeftCell="A1">
      <selection activeCell="A1" sqref="A1"/>
    </sheetView>
  </sheetViews>
  <sheetFormatPr defaultColWidth="8.875" defaultRowHeight="12.75"/>
  <cols>
    <col min="1" max="1" width="34.75390625" style="12" customWidth="1"/>
    <col min="2" max="2" width="7.00390625" style="3" customWidth="1"/>
    <col min="3" max="14" width="10.625" style="1" customWidth="1"/>
    <col min="15" max="15" width="10.625" style="2" customWidth="1"/>
    <col min="16" max="24" width="10.625" style="1" customWidth="1"/>
    <col min="25" max="26" width="10.625" style="6" customWidth="1"/>
    <col min="27" max="27" width="10.625" style="1" customWidth="1"/>
    <col min="28" max="16384" width="8.875" style="1" customWidth="1"/>
  </cols>
  <sheetData>
    <row r="1" spans="1:26" s="4" customFormat="1" ht="10.5" customHeight="1">
      <c r="A1" s="13" t="s">
        <v>94</v>
      </c>
      <c r="B1" s="13"/>
      <c r="C1" s="5" t="s">
        <v>92</v>
      </c>
      <c r="D1" s="5"/>
      <c r="E1" s="5"/>
      <c r="F1" s="5"/>
      <c r="G1" s="5"/>
      <c r="H1" s="5"/>
      <c r="I1" s="23"/>
      <c r="J1" s="23"/>
      <c r="K1" s="23"/>
      <c r="L1" s="23"/>
      <c r="M1" s="23"/>
      <c r="N1" s="23"/>
      <c r="O1" s="23"/>
      <c r="P1" s="5" t="s">
        <v>92</v>
      </c>
      <c r="Q1" s="23"/>
      <c r="R1" s="23"/>
      <c r="S1" s="23"/>
      <c r="T1" s="23"/>
      <c r="U1" s="5"/>
      <c r="V1" s="5"/>
      <c r="W1" s="5"/>
      <c r="X1" s="5"/>
      <c r="Y1" s="5"/>
      <c r="Z1" s="5"/>
    </row>
    <row r="2" spans="1:26" s="4" customFormat="1" ht="10.5" customHeight="1">
      <c r="A2" s="13" t="s">
        <v>95</v>
      </c>
      <c r="B2" s="13"/>
      <c r="C2" s="13" t="s">
        <v>93</v>
      </c>
      <c r="D2" s="13"/>
      <c r="E2" s="13"/>
      <c r="F2" s="13"/>
      <c r="G2" s="13"/>
      <c r="H2" s="13"/>
      <c r="I2" s="13"/>
      <c r="J2" s="13"/>
      <c r="K2" s="13"/>
      <c r="L2" s="23"/>
      <c r="M2" s="23"/>
      <c r="N2" s="23"/>
      <c r="O2" s="23"/>
      <c r="P2" s="13" t="s">
        <v>93</v>
      </c>
      <c r="Q2" s="23"/>
      <c r="R2" s="23"/>
      <c r="S2" s="23"/>
      <c r="T2" s="23"/>
      <c r="U2" s="5"/>
      <c r="V2" s="5"/>
      <c r="W2" s="5"/>
      <c r="X2" s="5"/>
      <c r="Y2" s="5"/>
      <c r="Z2" s="5"/>
    </row>
    <row r="3" spans="1:26" s="4" customFormat="1" ht="10.5" customHeight="1">
      <c r="A3" s="13"/>
      <c r="B3" s="13"/>
      <c r="C3" s="13"/>
      <c r="E3" s="13"/>
      <c r="F3" s="13"/>
      <c r="G3" s="13"/>
      <c r="H3" s="13"/>
      <c r="I3" s="13"/>
      <c r="J3" s="13"/>
      <c r="K3" s="13"/>
      <c r="L3" s="23"/>
      <c r="M3" s="23"/>
      <c r="N3" s="23"/>
      <c r="O3" s="23"/>
      <c r="P3" s="13"/>
      <c r="Q3" s="23"/>
      <c r="R3" s="23"/>
      <c r="S3" s="23"/>
      <c r="T3" s="23"/>
      <c r="U3" s="5"/>
      <c r="V3" s="5"/>
      <c r="W3" s="5"/>
      <c r="X3" s="5"/>
      <c r="Y3" s="5"/>
      <c r="Z3" s="5"/>
    </row>
    <row r="4" spans="1:24" ht="10.5" customHeight="1">
      <c r="A4" s="15" t="s">
        <v>97</v>
      </c>
      <c r="B4" s="15"/>
      <c r="C4" s="6" t="s">
        <v>102</v>
      </c>
      <c r="D4" s="13"/>
      <c r="E4" s="6"/>
      <c r="F4" s="6"/>
      <c r="G4" s="6"/>
      <c r="H4" s="6"/>
      <c r="I4" s="6"/>
      <c r="J4" s="6"/>
      <c r="K4" s="6"/>
      <c r="L4" s="17"/>
      <c r="M4" s="17"/>
      <c r="N4" s="17"/>
      <c r="O4" s="17"/>
      <c r="P4" s="6" t="s">
        <v>98</v>
      </c>
      <c r="Q4" s="17"/>
      <c r="R4" s="17"/>
      <c r="S4" s="17"/>
      <c r="T4" s="17"/>
      <c r="U4" s="6"/>
      <c r="V4" s="6"/>
      <c r="W4" s="6"/>
      <c r="X4" s="6"/>
    </row>
    <row r="5" spans="1:24" ht="10.5" customHeight="1">
      <c r="A5" s="15" t="s">
        <v>96</v>
      </c>
      <c r="B5" s="1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7"/>
      <c r="O5" s="17"/>
      <c r="P5" s="6"/>
      <c r="Q5" s="17"/>
      <c r="R5" s="17"/>
      <c r="S5" s="17"/>
      <c r="T5" s="17"/>
      <c r="U5" s="6"/>
      <c r="V5" s="6"/>
      <c r="W5" s="6"/>
      <c r="X5" s="6"/>
    </row>
    <row r="6" spans="1:24" ht="10.5" customHeight="1">
      <c r="A6" s="15" t="s">
        <v>99</v>
      </c>
      <c r="B6" s="15"/>
      <c r="C6" s="15" t="s">
        <v>100</v>
      </c>
      <c r="D6" s="15"/>
      <c r="E6" s="15"/>
      <c r="F6" s="15"/>
      <c r="G6" s="15"/>
      <c r="H6" s="15"/>
      <c r="I6" s="15"/>
      <c r="J6" s="6"/>
      <c r="K6" s="6"/>
      <c r="L6" s="6"/>
      <c r="M6" s="6"/>
      <c r="N6" s="17"/>
      <c r="O6" s="17"/>
      <c r="P6" s="15" t="s">
        <v>100</v>
      </c>
      <c r="Q6" s="17"/>
      <c r="R6" s="17"/>
      <c r="S6" s="17"/>
      <c r="T6" s="17"/>
      <c r="U6" s="6"/>
      <c r="V6" s="6"/>
      <c r="W6" s="6"/>
      <c r="X6" s="6"/>
    </row>
    <row r="7" spans="1:24" ht="10.5" customHeight="1">
      <c r="A7" s="15" t="s">
        <v>101</v>
      </c>
      <c r="B7" s="15"/>
      <c r="C7" s="15"/>
      <c r="D7" s="15"/>
      <c r="E7" s="15"/>
      <c r="F7" s="15"/>
      <c r="G7" s="15"/>
      <c r="H7" s="6"/>
      <c r="I7" s="6"/>
      <c r="J7" s="6"/>
      <c r="K7" s="6"/>
      <c r="L7" s="6"/>
      <c r="M7" s="6"/>
      <c r="N7" s="17"/>
      <c r="O7" s="17"/>
      <c r="P7" s="17"/>
      <c r="Q7" s="17"/>
      <c r="R7" s="17"/>
      <c r="S7" s="17"/>
      <c r="T7" s="17"/>
      <c r="U7" s="6"/>
      <c r="V7" s="6"/>
      <c r="W7" s="6"/>
      <c r="X7" s="6"/>
    </row>
    <row r="8" spans="1:26" s="4" customFormat="1" ht="10.5" customHeight="1">
      <c r="A8" s="13"/>
      <c r="B8" s="1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8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7" s="4" customFormat="1" ht="10.5" customHeight="1">
      <c r="A9" s="13" t="s">
        <v>0</v>
      </c>
      <c r="B9" s="14"/>
      <c r="C9" s="7">
        <v>1988</v>
      </c>
      <c r="D9" s="7">
        <v>1989</v>
      </c>
      <c r="E9" s="7">
        <v>1990</v>
      </c>
      <c r="F9" s="7">
        <v>1991</v>
      </c>
      <c r="G9" s="7">
        <v>1992</v>
      </c>
      <c r="H9" s="7">
        <v>1993</v>
      </c>
      <c r="I9" s="7">
        <v>1994</v>
      </c>
      <c r="J9" s="7">
        <v>1995</v>
      </c>
      <c r="K9" s="8">
        <v>1996</v>
      </c>
      <c r="L9" s="7">
        <v>1997</v>
      </c>
      <c r="M9" s="7">
        <v>1998</v>
      </c>
      <c r="N9" s="7">
        <v>1999</v>
      </c>
      <c r="O9" s="8">
        <v>2000</v>
      </c>
      <c r="P9" s="8">
        <v>2001</v>
      </c>
      <c r="Q9" s="8">
        <v>2002</v>
      </c>
      <c r="R9" s="8">
        <v>2003</v>
      </c>
      <c r="S9" s="7">
        <v>2004</v>
      </c>
      <c r="T9" s="7">
        <v>2005</v>
      </c>
      <c r="U9" s="7">
        <v>2006</v>
      </c>
      <c r="V9" s="7">
        <v>2007</v>
      </c>
      <c r="W9" s="7">
        <v>2008</v>
      </c>
      <c r="X9" s="7">
        <v>2009</v>
      </c>
      <c r="Y9" s="7">
        <v>2010</v>
      </c>
      <c r="Z9" s="7">
        <v>2011</v>
      </c>
      <c r="AA9" s="7">
        <v>2012</v>
      </c>
    </row>
    <row r="10" spans="1:26" s="4" customFormat="1" ht="10.5" customHeight="1">
      <c r="A10" s="13" t="s">
        <v>84</v>
      </c>
      <c r="B10" s="5" t="s">
        <v>74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8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s="4" customFormat="1" ht="10.5" customHeight="1">
      <c r="A11" s="13" t="s">
        <v>83</v>
      </c>
      <c r="B11" s="5" t="s">
        <v>85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8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s="4" customFormat="1" ht="10.5" customHeight="1">
      <c r="A12" s="13"/>
      <c r="B12" s="24" t="s">
        <v>82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18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4" ht="10.5" customHeight="1">
      <c r="A13" s="15"/>
      <c r="B13" s="14" t="s">
        <v>86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9"/>
      <c r="P13" s="6"/>
      <c r="Q13" s="6"/>
      <c r="R13" s="6"/>
      <c r="S13" s="6"/>
      <c r="T13" s="6"/>
      <c r="U13" s="6"/>
      <c r="V13" s="6"/>
      <c r="W13" s="6"/>
      <c r="X13" s="6"/>
    </row>
    <row r="14" spans="1:24" ht="10.5" customHeight="1">
      <c r="A14" s="15"/>
      <c r="B14" s="1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9"/>
      <c r="P14" s="6"/>
      <c r="Q14" s="6"/>
      <c r="R14" s="6"/>
      <c r="S14" s="6"/>
      <c r="T14" s="6"/>
      <c r="U14" s="6"/>
      <c r="V14" s="6"/>
      <c r="W14" s="6"/>
      <c r="X14" s="6"/>
    </row>
    <row r="15" spans="1:26" ht="10.5" customHeight="1">
      <c r="A15" s="13" t="s">
        <v>108</v>
      </c>
      <c r="B15" s="16">
        <v>100010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9"/>
      <c r="P15" s="6"/>
      <c r="Q15" s="6"/>
      <c r="R15" s="6"/>
      <c r="S15" s="6"/>
      <c r="T15" s="6"/>
      <c r="U15" s="6"/>
      <c r="V15" s="6"/>
      <c r="W15" s="6"/>
      <c r="X15" s="6"/>
      <c r="Y15" s="26"/>
      <c r="Z15" s="26"/>
    </row>
    <row r="16" spans="1:26" ht="13.5" customHeight="1">
      <c r="A16" s="15"/>
      <c r="B16" s="16" t="s">
        <v>1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9"/>
      <c r="P16" s="6"/>
      <c r="Q16" s="20"/>
      <c r="R16" s="6"/>
      <c r="S16" s="6"/>
      <c r="T16" s="21"/>
      <c r="U16" s="10"/>
      <c r="V16" s="10"/>
      <c r="W16" s="10"/>
      <c r="X16" s="10"/>
      <c r="Y16" s="26"/>
      <c r="Z16" s="26"/>
    </row>
    <row r="17" spans="1:27" ht="10.5" customHeight="1">
      <c r="A17" s="15" t="s">
        <v>2</v>
      </c>
      <c r="B17" s="16"/>
      <c r="C17" s="43">
        <v>7235167</v>
      </c>
      <c r="D17" s="43">
        <v>8818219</v>
      </c>
      <c r="E17" s="43">
        <v>9107567</v>
      </c>
      <c r="F17" s="43">
        <v>9375138</v>
      </c>
      <c r="G17" s="43">
        <v>8529534</v>
      </c>
      <c r="H17" s="43">
        <v>6712582</v>
      </c>
      <c r="I17" s="43">
        <v>6940961</v>
      </c>
      <c r="J17" s="43">
        <v>7703220</v>
      </c>
      <c r="K17" s="43">
        <v>9425183</v>
      </c>
      <c r="L17" s="43">
        <v>9579814</v>
      </c>
      <c r="M17" s="43">
        <v>9531617</v>
      </c>
      <c r="N17" s="43">
        <v>9438664</v>
      </c>
      <c r="O17" s="43">
        <v>9095813</v>
      </c>
      <c r="P17" s="43">
        <v>9272680</v>
      </c>
      <c r="Q17" s="43">
        <v>9530562</v>
      </c>
      <c r="R17" s="43">
        <v>9792790</v>
      </c>
      <c r="S17" s="43">
        <v>8807168</v>
      </c>
      <c r="T17" s="43">
        <v>9660685</v>
      </c>
      <c r="U17" s="43">
        <v>9683578</v>
      </c>
      <c r="V17" s="43">
        <v>8084198</v>
      </c>
      <c r="W17" s="43">
        <v>8561937</v>
      </c>
      <c r="X17" s="43">
        <v>8600387</v>
      </c>
      <c r="Y17" s="27">
        <v>9338216</v>
      </c>
      <c r="Z17" s="27">
        <v>9807218</v>
      </c>
      <c r="AA17" s="43">
        <v>8243364</v>
      </c>
    </row>
    <row r="18" spans="1:27" ht="10.5" customHeight="1">
      <c r="A18" s="15" t="s">
        <v>3</v>
      </c>
      <c r="B18" s="16" t="s">
        <v>4</v>
      </c>
      <c r="C18" s="43">
        <v>16780</v>
      </c>
      <c r="D18" s="43">
        <v>21522</v>
      </c>
      <c r="E18" s="43">
        <v>22418</v>
      </c>
      <c r="F18" s="43">
        <v>22450</v>
      </c>
      <c r="G18" s="43">
        <v>21309</v>
      </c>
      <c r="H18" s="43">
        <v>16285</v>
      </c>
      <c r="I18" s="43">
        <v>16960</v>
      </c>
      <c r="J18" s="43">
        <v>20739</v>
      </c>
      <c r="K18" s="43">
        <v>19587</v>
      </c>
      <c r="L18" s="43">
        <v>15652</v>
      </c>
      <c r="M18" s="43">
        <v>15025</v>
      </c>
      <c r="N18" s="43">
        <v>13760</v>
      </c>
      <c r="O18" s="43">
        <v>10960</v>
      </c>
      <c r="P18" s="43">
        <v>9817</v>
      </c>
      <c r="Q18" s="43">
        <v>9440</v>
      </c>
      <c r="R18" s="43">
        <v>9665</v>
      </c>
      <c r="S18" s="43">
        <v>9999</v>
      </c>
      <c r="T18" s="43">
        <v>12334</v>
      </c>
      <c r="U18" s="43">
        <v>11858</v>
      </c>
      <c r="V18" s="43">
        <v>10636</v>
      </c>
      <c r="W18" s="43">
        <v>10364</v>
      </c>
      <c r="X18" s="43">
        <v>10052</v>
      </c>
      <c r="Y18" s="27">
        <v>8737</v>
      </c>
      <c r="Z18" s="27">
        <v>6934</v>
      </c>
      <c r="AA18" s="43">
        <v>6974</v>
      </c>
    </row>
    <row r="19" spans="1:27" ht="10.5" customHeight="1">
      <c r="A19" s="15" t="s">
        <v>5</v>
      </c>
      <c r="B19" s="16" t="s">
        <v>6</v>
      </c>
      <c r="C19" s="44">
        <v>2.3192277386271805</v>
      </c>
      <c r="D19" s="44">
        <v>2.4406288843586217</v>
      </c>
      <c r="E19" s="44">
        <v>2.461469676808307</v>
      </c>
      <c r="F19" s="44">
        <v>2.394631417692198</v>
      </c>
      <c r="G19" s="44">
        <v>2.498260749063196</v>
      </c>
      <c r="H19" s="44">
        <v>2.426041126946382</v>
      </c>
      <c r="I19" s="44">
        <v>2.443465681481282</v>
      </c>
      <c r="J19" s="44">
        <v>2.6922507730533467</v>
      </c>
      <c r="K19" s="44">
        <v>2.078155936070419</v>
      </c>
      <c r="L19" s="44">
        <v>1.6338521812636446</v>
      </c>
      <c r="M19" s="44">
        <v>1.5763327460597714</v>
      </c>
      <c r="N19" s="44">
        <v>1.457833439139268</v>
      </c>
      <c r="O19" s="44">
        <v>1.2049500138140483</v>
      </c>
      <c r="P19" s="44">
        <v>1.0587014757330135</v>
      </c>
      <c r="Q19" s="44">
        <v>0.9904977272064334</v>
      </c>
      <c r="R19" s="44">
        <v>0.986950603454174</v>
      </c>
      <c r="S19" s="44">
        <v>1.1353252259977327</v>
      </c>
      <c r="T19" s="45">
        <v>1.2767210606701285</v>
      </c>
      <c r="U19" s="45">
        <v>1.2245473728822136</v>
      </c>
      <c r="V19" s="45">
        <v>1.315653080243705</v>
      </c>
      <c r="W19" s="45">
        <v>1.2104737514419925</v>
      </c>
      <c r="X19" s="45">
        <v>1.1687846139946958</v>
      </c>
      <c r="Y19" s="28">
        <v>0.9356176811502326</v>
      </c>
      <c r="Z19" s="28">
        <f>1000*Z18/Z17</f>
        <v>0.7070302709698102</v>
      </c>
      <c r="AA19" s="28">
        <f>1000*AA18/AA17</f>
        <v>0.8460138360989519</v>
      </c>
    </row>
    <row r="20" spans="1:27" ht="10.5" customHeight="1">
      <c r="A20" s="15" t="s">
        <v>3</v>
      </c>
      <c r="B20" s="16" t="s">
        <v>4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6"/>
      <c r="Q20" s="47"/>
      <c r="R20" s="47"/>
      <c r="S20" s="47"/>
      <c r="T20" s="43"/>
      <c r="U20" s="43"/>
      <c r="V20" s="43">
        <v>43500</v>
      </c>
      <c r="W20" s="43">
        <v>0</v>
      </c>
      <c r="X20" s="43">
        <v>10865</v>
      </c>
      <c r="Y20" s="27">
        <v>8906</v>
      </c>
      <c r="Z20" s="27">
        <v>7249</v>
      </c>
      <c r="AA20" s="43">
        <v>7550</v>
      </c>
    </row>
    <row r="21" spans="1:27" ht="10.5" customHeight="1">
      <c r="A21" s="15" t="s">
        <v>7</v>
      </c>
      <c r="B21" s="16" t="s">
        <v>6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3"/>
      <c r="P21" s="44"/>
      <c r="Q21" s="47"/>
      <c r="R21" s="47"/>
      <c r="S21" s="47"/>
      <c r="T21" s="45"/>
      <c r="U21" s="46"/>
      <c r="V21" s="45">
        <v>0.005380867712542419</v>
      </c>
      <c r="W21" s="45">
        <v>0</v>
      </c>
      <c r="X21" s="45">
        <v>0.0012633152438372831</v>
      </c>
      <c r="Y21" s="28">
        <v>0.0009537153563378701</v>
      </c>
      <c r="Z21" s="28">
        <f>Z20/Z17</f>
        <v>0.0007391494713383551</v>
      </c>
      <c r="AA21" s="44">
        <v>0.000915888</v>
      </c>
    </row>
    <row r="22" spans="1:27" ht="10.5" customHeight="1">
      <c r="A22" s="15" t="s">
        <v>3</v>
      </c>
      <c r="B22" s="16" t="s">
        <v>4</v>
      </c>
      <c r="C22" s="43">
        <v>3167450</v>
      </c>
      <c r="D22" s="43">
        <v>4120785</v>
      </c>
      <c r="E22" s="43">
        <v>4067831</v>
      </c>
      <c r="F22" s="43">
        <v>3884230</v>
      </c>
      <c r="G22" s="43">
        <v>3632162</v>
      </c>
      <c r="H22" s="43">
        <v>2370300</v>
      </c>
      <c r="I22" s="43">
        <v>379132</v>
      </c>
      <c r="J22" s="43">
        <v>654264</v>
      </c>
      <c r="K22" s="43">
        <v>757255</v>
      </c>
      <c r="L22" s="43">
        <v>639864</v>
      </c>
      <c r="M22" s="43">
        <v>473671</v>
      </c>
      <c r="N22" s="43">
        <v>322792</v>
      </c>
      <c r="O22" s="43">
        <v>135794</v>
      </c>
      <c r="P22" s="43">
        <v>133688</v>
      </c>
      <c r="Q22" s="43">
        <v>114920</v>
      </c>
      <c r="R22" s="43">
        <v>110092</v>
      </c>
      <c r="S22" s="43">
        <v>118706</v>
      </c>
      <c r="T22" s="43">
        <v>186370</v>
      </c>
      <c r="U22" s="43">
        <v>349059</v>
      </c>
      <c r="V22" s="43">
        <v>149106</v>
      </c>
      <c r="W22" s="43">
        <v>174489</v>
      </c>
      <c r="X22" s="43">
        <v>477691</v>
      </c>
      <c r="Y22" s="27">
        <v>235489.248</v>
      </c>
      <c r="Z22" s="27">
        <v>49111.632</v>
      </c>
      <c r="AA22" s="43">
        <v>55892.736</v>
      </c>
    </row>
    <row r="23" spans="1:27" ht="10.5" customHeight="1">
      <c r="A23" s="15" t="s">
        <v>8</v>
      </c>
      <c r="B23" s="16" t="s">
        <v>6</v>
      </c>
      <c r="C23" s="44">
        <v>0.4377853337732218</v>
      </c>
      <c r="D23" s="44">
        <v>0.4673035450809285</v>
      </c>
      <c r="E23" s="44">
        <v>0.44664299477566294</v>
      </c>
      <c r="F23" s="44">
        <v>0.41431176799744174</v>
      </c>
      <c r="G23" s="44">
        <v>0.4258335801229</v>
      </c>
      <c r="H23" s="44">
        <v>0.353113004802027</v>
      </c>
      <c r="I23" s="44">
        <v>0.05462240747354725</v>
      </c>
      <c r="J23" s="44">
        <v>0.08493383286469813</v>
      </c>
      <c r="K23" s="44">
        <v>0.08034379809919871</v>
      </c>
      <c r="L23" s="44">
        <v>0.06679294608433943</v>
      </c>
      <c r="M23" s="44">
        <v>0.049694716017229815</v>
      </c>
      <c r="N23" s="44">
        <v>0.03419890781152926</v>
      </c>
      <c r="O23" s="44">
        <v>0.014929286694878183</v>
      </c>
      <c r="P23" s="44">
        <v>0.01441740683383876</v>
      </c>
      <c r="Q23" s="44">
        <v>0.01205805072145798</v>
      </c>
      <c r="R23" s="44">
        <v>0.011242148560318356</v>
      </c>
      <c r="S23" s="44">
        <v>0.013478339461674853</v>
      </c>
      <c r="T23" s="45">
        <v>0.019291592676916804</v>
      </c>
      <c r="U23" s="45">
        <v>0.036</v>
      </c>
      <c r="V23" s="45">
        <v>0.018444130141295402</v>
      </c>
      <c r="W23" s="45">
        <v>0.020379617369293886</v>
      </c>
      <c r="X23" s="45">
        <v>0.055542965682823346</v>
      </c>
      <c r="Y23" s="28">
        <v>0.025217798346065242</v>
      </c>
      <c r="Z23" s="28">
        <f>Z22/Z17</f>
        <v>0.005007702694076954</v>
      </c>
      <c r="AA23" s="44">
        <v>0.006780331</v>
      </c>
    </row>
    <row r="24" spans="1:27" ht="10.5" customHeight="1">
      <c r="A24" s="15" t="s">
        <v>9</v>
      </c>
      <c r="B24" s="16" t="s">
        <v>4</v>
      </c>
      <c r="C24" s="43">
        <v>965623</v>
      </c>
      <c r="D24" s="43">
        <v>1080297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6"/>
      <c r="Q24" s="47"/>
      <c r="R24" s="47"/>
      <c r="S24" s="47"/>
      <c r="T24" s="43"/>
      <c r="U24" s="43"/>
      <c r="V24" s="43"/>
      <c r="W24" s="43"/>
      <c r="X24" s="43"/>
      <c r="Y24" s="29"/>
      <c r="Z24" s="29"/>
      <c r="AA24" s="46"/>
    </row>
    <row r="25" spans="1:27" ht="10.5" customHeight="1">
      <c r="A25" s="15" t="s">
        <v>73</v>
      </c>
      <c r="B25" s="1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3"/>
      <c r="P25" s="46"/>
      <c r="Q25" s="47"/>
      <c r="R25" s="47"/>
      <c r="S25" s="47"/>
      <c r="T25" s="43"/>
      <c r="U25" s="43"/>
      <c r="V25" s="43"/>
      <c r="W25" s="43"/>
      <c r="X25" s="43"/>
      <c r="Y25" s="29"/>
      <c r="Z25" s="29"/>
      <c r="AA25" s="46"/>
    </row>
    <row r="26" spans="1:27" ht="10.5" customHeight="1">
      <c r="A26" s="15" t="s">
        <v>10</v>
      </c>
      <c r="B26" s="16" t="s">
        <v>4</v>
      </c>
      <c r="C26" s="43">
        <v>3227858</v>
      </c>
      <c r="D26" s="43">
        <v>4198264.2</v>
      </c>
      <c r="E26" s="43">
        <v>4148535.8</v>
      </c>
      <c r="F26" s="43">
        <v>3965050</v>
      </c>
      <c r="G26" s="43">
        <v>3708874.4</v>
      </c>
      <c r="H26" s="43">
        <v>2428926</v>
      </c>
      <c r="I26" s="43">
        <v>440188</v>
      </c>
      <c r="J26" s="43">
        <v>728924.4</v>
      </c>
      <c r="K26" s="43">
        <v>827768.2</v>
      </c>
      <c r="L26" s="43">
        <v>696211.2</v>
      </c>
      <c r="M26" s="43">
        <v>527761</v>
      </c>
      <c r="N26" s="43">
        <v>372328</v>
      </c>
      <c r="O26" s="43">
        <v>175250</v>
      </c>
      <c r="P26" s="43">
        <v>169029.2</v>
      </c>
      <c r="Q26" s="43">
        <v>148904</v>
      </c>
      <c r="R26" s="43">
        <v>144886</v>
      </c>
      <c r="S26" s="43">
        <v>154702</v>
      </c>
      <c r="T26" s="43">
        <v>230772.4</v>
      </c>
      <c r="U26" s="43">
        <v>391747.8</v>
      </c>
      <c r="V26" s="43">
        <v>230896</v>
      </c>
      <c r="W26" s="43">
        <v>211799</v>
      </c>
      <c r="X26" s="43">
        <v>524743.2</v>
      </c>
      <c r="Y26" s="27">
        <v>275848.448</v>
      </c>
      <c r="Z26" s="27">
        <v>81323.032</v>
      </c>
      <c r="AA26" s="43">
        <v>88549.136</v>
      </c>
    </row>
    <row r="27" spans="1:27" ht="10.5" customHeight="1">
      <c r="A27" s="15" t="s">
        <v>11</v>
      </c>
      <c r="B27" s="16" t="s">
        <v>6</v>
      </c>
      <c r="C27" s="44">
        <v>0.44613455363227966</v>
      </c>
      <c r="D27" s="44">
        <v>0.4760898090646195</v>
      </c>
      <c r="E27" s="44">
        <v>0.4555042856121728</v>
      </c>
      <c r="F27" s="44">
        <v>0.42293244110113365</v>
      </c>
      <c r="G27" s="44">
        <v>0.4348273188195275</v>
      </c>
      <c r="H27" s="44">
        <v>0.36184675285903395</v>
      </c>
      <c r="I27" s="44">
        <v>0.06341888392687986</v>
      </c>
      <c r="J27" s="44">
        <v>0.09462593564769019</v>
      </c>
      <c r="K27" s="44">
        <v>0.08782515946905221</v>
      </c>
      <c r="L27" s="44">
        <v>0.07267481393688854</v>
      </c>
      <c r="M27" s="44">
        <v>0.055369513903044995</v>
      </c>
      <c r="N27" s="44">
        <v>0.03944710819243062</v>
      </c>
      <c r="O27" s="44">
        <v>0.019267106744608756</v>
      </c>
      <c r="P27" s="44">
        <v>0.018228732146477612</v>
      </c>
      <c r="Q27" s="44">
        <v>0.015623842539401139</v>
      </c>
      <c r="R27" s="44">
        <v>0.014795170732753382</v>
      </c>
      <c r="S27" s="44">
        <v>0.017565464857715898</v>
      </c>
      <c r="T27" s="45">
        <v>0.023887788495329264</v>
      </c>
      <c r="U27" s="45">
        <v>0.040454860796288315</v>
      </c>
      <c r="V27" s="45">
        <v>0.02856139842195849</v>
      </c>
      <c r="W27" s="45">
        <v>0.024737276156084773</v>
      </c>
      <c r="X27" s="45">
        <v>0.06101390553704152</v>
      </c>
      <c r="Y27" s="30">
        <v>0.02953973735454395</v>
      </c>
      <c r="Z27" s="30">
        <f>Z26/Z17</f>
        <v>0.008292161140906626</v>
      </c>
      <c r="AA27" s="44">
        <v>0.010741869</v>
      </c>
    </row>
    <row r="28" spans="1:27" ht="10.5" customHeight="1">
      <c r="A28" s="15"/>
      <c r="B28" s="1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3"/>
      <c r="P28" s="46"/>
      <c r="Q28" s="46"/>
      <c r="R28" s="46"/>
      <c r="S28" s="46"/>
      <c r="T28" s="46"/>
      <c r="U28" s="46"/>
      <c r="V28" s="46"/>
      <c r="W28" s="46"/>
      <c r="X28" s="46"/>
      <c r="Y28" s="29"/>
      <c r="Z28" s="29"/>
      <c r="AA28" s="48"/>
    </row>
    <row r="29" spans="1:27" ht="10.5" customHeight="1">
      <c r="A29" s="25" t="s">
        <v>109</v>
      </c>
      <c r="B29" s="16">
        <v>100020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3"/>
      <c r="P29" s="46"/>
      <c r="Q29" s="46"/>
      <c r="R29" s="46"/>
      <c r="S29" s="43"/>
      <c r="T29" s="43"/>
      <c r="U29" s="43"/>
      <c r="V29" s="43"/>
      <c r="W29" s="43"/>
      <c r="X29" s="43"/>
      <c r="Y29" s="29"/>
      <c r="Z29" s="29"/>
      <c r="AA29" s="49"/>
    </row>
    <row r="30" spans="1:27" ht="13.5" customHeight="1">
      <c r="A30" s="15"/>
      <c r="B30" s="16" t="s">
        <v>1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3"/>
      <c r="P30" s="46"/>
      <c r="Q30" s="50"/>
      <c r="R30" s="46"/>
      <c r="S30" s="46"/>
      <c r="T30" s="43"/>
      <c r="U30" s="43"/>
      <c r="V30" s="43"/>
      <c r="W30" s="43"/>
      <c r="X30" s="43"/>
      <c r="Y30" s="29"/>
      <c r="Z30" s="29"/>
      <c r="AA30" s="49"/>
    </row>
    <row r="31" spans="1:27" ht="10.5" customHeight="1">
      <c r="A31" s="15" t="s">
        <v>2</v>
      </c>
      <c r="B31" s="16"/>
      <c r="C31" s="43">
        <v>257033</v>
      </c>
      <c r="D31" s="43">
        <v>767690</v>
      </c>
      <c r="E31" s="43">
        <v>464444</v>
      </c>
      <c r="F31" s="43">
        <v>953203</v>
      </c>
      <c r="G31" s="43">
        <v>578673</v>
      </c>
      <c r="H31" s="43">
        <v>663730</v>
      </c>
      <c r="I31" s="43">
        <v>1045189</v>
      </c>
      <c r="J31" s="43">
        <v>1128418</v>
      </c>
      <c r="K31" s="43">
        <v>1513244</v>
      </c>
      <c r="L31" s="43">
        <v>995156</v>
      </c>
      <c r="M31" s="43">
        <v>1069135</v>
      </c>
      <c r="N31" s="43">
        <v>1098034</v>
      </c>
      <c r="O31" s="43">
        <v>1258663</v>
      </c>
      <c r="P31" s="43">
        <v>1038888</v>
      </c>
      <c r="Q31" s="43">
        <v>1284896</v>
      </c>
      <c r="R31" s="43">
        <v>1434243</v>
      </c>
      <c r="S31" s="43">
        <v>3873048</v>
      </c>
      <c r="T31" s="43">
        <v>1858495</v>
      </c>
      <c r="U31" s="43">
        <v>2312495</v>
      </c>
      <c r="V31" s="43">
        <v>1190684</v>
      </c>
      <c r="W31" s="43">
        <v>1489682</v>
      </c>
      <c r="X31" s="43">
        <v>2483771</v>
      </c>
      <c r="Y31" s="27">
        <v>1342848</v>
      </c>
      <c r="Z31" s="27">
        <v>1923284</v>
      </c>
      <c r="AA31" s="43">
        <v>1753744</v>
      </c>
    </row>
    <row r="32" spans="1:27" ht="10.5" customHeight="1">
      <c r="A32" s="15" t="s">
        <v>3</v>
      </c>
      <c r="B32" s="16" t="s">
        <v>4</v>
      </c>
      <c r="C32" s="43">
        <v>10002</v>
      </c>
      <c r="D32" s="43">
        <v>22339</v>
      </c>
      <c r="E32" s="43">
        <v>24210</v>
      </c>
      <c r="F32" s="43">
        <v>25701</v>
      </c>
      <c r="G32" s="43">
        <v>21738</v>
      </c>
      <c r="H32" s="43">
        <v>24258</v>
      </c>
      <c r="I32" s="43">
        <v>26864</v>
      </c>
      <c r="J32" s="43">
        <v>24225</v>
      </c>
      <c r="K32" s="43">
        <v>32171</v>
      </c>
      <c r="L32" s="43">
        <v>25720</v>
      </c>
      <c r="M32" s="43">
        <v>23440</v>
      </c>
      <c r="N32" s="43">
        <v>19928</v>
      </c>
      <c r="O32" s="43">
        <v>18701</v>
      </c>
      <c r="P32" s="43">
        <v>18340</v>
      </c>
      <c r="Q32" s="43">
        <v>24556</v>
      </c>
      <c r="R32" s="43">
        <v>26518</v>
      </c>
      <c r="S32" s="43">
        <v>59228</v>
      </c>
      <c r="T32" s="43">
        <v>33012</v>
      </c>
      <c r="U32" s="43">
        <v>37322</v>
      </c>
      <c r="V32" s="43">
        <v>32163</v>
      </c>
      <c r="W32" s="43">
        <v>28454</v>
      </c>
      <c r="X32" s="43">
        <v>39883</v>
      </c>
      <c r="Y32" s="27">
        <v>27583.999999999996</v>
      </c>
      <c r="Z32" s="27">
        <v>36986</v>
      </c>
      <c r="AA32" s="43">
        <v>28443</v>
      </c>
    </row>
    <row r="33" spans="1:27" ht="10.5" customHeight="1">
      <c r="A33" s="15" t="s">
        <v>5</v>
      </c>
      <c r="B33" s="16" t="s">
        <v>6</v>
      </c>
      <c r="C33" s="45">
        <v>38.913291289445326</v>
      </c>
      <c r="D33" s="45">
        <v>29.098985267490782</v>
      </c>
      <c r="E33" s="45">
        <v>52.12684414052071</v>
      </c>
      <c r="F33" s="45">
        <v>26.96277707896429</v>
      </c>
      <c r="G33" s="45">
        <v>37.5652570622787</v>
      </c>
      <c r="H33" s="45">
        <v>36.54799391318759</v>
      </c>
      <c r="I33" s="45">
        <v>25.702528442224324</v>
      </c>
      <c r="J33" s="45">
        <v>21.468108449173975</v>
      </c>
      <c r="K33" s="45">
        <v>21.259625017512047</v>
      </c>
      <c r="L33" s="45">
        <v>25.845194120318823</v>
      </c>
      <c r="M33" s="45">
        <v>21.924265878490555</v>
      </c>
      <c r="N33" s="45">
        <v>18.148800492516624</v>
      </c>
      <c r="O33" s="45">
        <v>14.857829299820525</v>
      </c>
      <c r="P33" s="45">
        <v>17.653491040420143</v>
      </c>
      <c r="Q33" s="45">
        <v>19.11127437551366</v>
      </c>
      <c r="R33" s="45">
        <v>18.489196042790518</v>
      </c>
      <c r="S33" s="45">
        <v>15.292348558551302</v>
      </c>
      <c r="T33" s="45">
        <v>17.762759652299305</v>
      </c>
      <c r="U33" s="45">
        <v>16.13927813897976</v>
      </c>
      <c r="V33" s="45">
        <v>27.01220474953892</v>
      </c>
      <c r="W33" s="45">
        <v>19.10072082498144</v>
      </c>
      <c r="X33" s="45">
        <v>16.057438467555986</v>
      </c>
      <c r="Y33" s="28">
        <v>20.54141645219712</v>
      </c>
      <c r="Z33" s="28">
        <f>1000*Z32/Z31</f>
        <v>19.230649243689438</v>
      </c>
      <c r="AA33" s="28">
        <f>1000*AA32/AA31</f>
        <v>16.218444653267525</v>
      </c>
    </row>
    <row r="34" spans="1:27" ht="10.5" customHeight="1">
      <c r="A34" s="15" t="s">
        <v>3</v>
      </c>
      <c r="B34" s="16" t="s">
        <v>4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6"/>
      <c r="Q34" s="47"/>
      <c r="R34" s="47"/>
      <c r="S34" s="47"/>
      <c r="T34" s="43"/>
      <c r="U34" s="43">
        <v>5305</v>
      </c>
      <c r="V34" s="43">
        <v>1683</v>
      </c>
      <c r="W34" s="43">
        <v>0</v>
      </c>
      <c r="X34" s="43">
        <v>0</v>
      </c>
      <c r="Y34" s="29">
        <v>0</v>
      </c>
      <c r="Z34" s="29">
        <v>0</v>
      </c>
      <c r="AA34" s="43">
        <v>0</v>
      </c>
    </row>
    <row r="35" spans="1:27" ht="10.5" customHeight="1">
      <c r="A35" s="15" t="s">
        <v>7</v>
      </c>
      <c r="B35" s="16" t="s">
        <v>6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3"/>
      <c r="P35" s="44"/>
      <c r="Q35" s="47"/>
      <c r="R35" s="47"/>
      <c r="S35" s="47"/>
      <c r="T35" s="45"/>
      <c r="U35" s="45">
        <v>0.002294059014181652</v>
      </c>
      <c r="V35" s="45">
        <v>0.0014134732641070174</v>
      </c>
      <c r="W35" s="45">
        <v>0</v>
      </c>
      <c r="X35" s="45">
        <v>0</v>
      </c>
      <c r="Y35" s="28">
        <v>0</v>
      </c>
      <c r="Z35" s="28">
        <f>Z34/Z31</f>
        <v>0</v>
      </c>
      <c r="AA35" s="44">
        <v>0</v>
      </c>
    </row>
    <row r="36" spans="1:27" ht="10.5" customHeight="1">
      <c r="A36" s="15" t="s">
        <v>3</v>
      </c>
      <c r="B36" s="16" t="s">
        <v>4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7">
        <v>118252</v>
      </c>
      <c r="P36" s="46">
        <v>96560</v>
      </c>
      <c r="Q36" s="43">
        <v>73950</v>
      </c>
      <c r="R36" s="43">
        <v>74800</v>
      </c>
      <c r="S36" s="43">
        <v>59228</v>
      </c>
      <c r="T36" s="43">
        <v>78100</v>
      </c>
      <c r="U36" s="43">
        <v>162882</v>
      </c>
      <c r="V36" s="43">
        <v>52562</v>
      </c>
      <c r="W36" s="43">
        <v>230202</v>
      </c>
      <c r="X36" s="43">
        <v>702803</v>
      </c>
      <c r="Y36" s="27">
        <v>450155.712</v>
      </c>
      <c r="Z36" s="27">
        <v>525706.8</v>
      </c>
      <c r="AA36" s="43">
        <v>674617.104</v>
      </c>
    </row>
    <row r="37" spans="1:27" ht="10.5" customHeight="1">
      <c r="A37" s="15" t="s">
        <v>8</v>
      </c>
      <c r="B37" s="16" t="s">
        <v>6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0.09395048555491026</v>
      </c>
      <c r="P37" s="45">
        <v>0.0929455340710452</v>
      </c>
      <c r="Q37" s="45">
        <v>0.05755329614225587</v>
      </c>
      <c r="R37" s="45">
        <v>0.05215294758280152</v>
      </c>
      <c r="S37" s="45">
        <v>0.015292348558551301</v>
      </c>
      <c r="T37" s="45">
        <v>0.04202324999529189</v>
      </c>
      <c r="U37" s="45">
        <v>0.07043561175267406</v>
      </c>
      <c r="V37" s="45">
        <v>0.04414437415804697</v>
      </c>
      <c r="W37" s="45">
        <v>0.1545309670117515</v>
      </c>
      <c r="X37" s="45">
        <v>0.2829580504804992</v>
      </c>
      <c r="Y37" s="28">
        <v>0.33522462110380324</v>
      </c>
      <c r="Z37" s="28">
        <f>Z36/Z31</f>
        <v>0.27333810295307404</v>
      </c>
      <c r="AA37" s="44">
        <v>0.384672509</v>
      </c>
    </row>
    <row r="38" spans="1:27" ht="10.5" customHeight="1">
      <c r="A38" s="15" t="s">
        <v>9</v>
      </c>
      <c r="B38" s="16" t="s">
        <v>4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29"/>
      <c r="Z38" s="29"/>
      <c r="AA38" s="46"/>
    </row>
    <row r="39" spans="1:27" ht="10.5" customHeight="1">
      <c r="A39" s="15" t="s">
        <v>73</v>
      </c>
      <c r="B39" s="16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29"/>
      <c r="Z39" s="29"/>
      <c r="AA39" s="46"/>
    </row>
    <row r="40" spans="1:27" ht="10.5" customHeight="1">
      <c r="A40" s="15" t="s">
        <v>10</v>
      </c>
      <c r="B40" s="16" t="s">
        <v>4</v>
      </c>
      <c r="C40" s="43">
        <v>36007.200000000004</v>
      </c>
      <c r="D40" s="43">
        <v>80420.40000000001</v>
      </c>
      <c r="E40" s="43">
        <v>87156</v>
      </c>
      <c r="F40" s="43">
        <v>92523.6</v>
      </c>
      <c r="G40" s="43">
        <v>78256.8</v>
      </c>
      <c r="H40" s="43">
        <v>87328.8</v>
      </c>
      <c r="I40" s="43">
        <v>96710.40000000001</v>
      </c>
      <c r="J40" s="43">
        <v>87210</v>
      </c>
      <c r="K40" s="43">
        <v>115815.6</v>
      </c>
      <c r="L40" s="43">
        <v>92592</v>
      </c>
      <c r="M40" s="43">
        <v>84384</v>
      </c>
      <c r="N40" s="43">
        <v>71740.8</v>
      </c>
      <c r="O40" s="43">
        <v>185575.6</v>
      </c>
      <c r="P40" s="43">
        <v>162584</v>
      </c>
      <c r="Q40" s="43">
        <v>162351.6</v>
      </c>
      <c r="R40" s="43">
        <v>170264.8</v>
      </c>
      <c r="S40" s="43">
        <v>272448.80000000005</v>
      </c>
      <c r="T40" s="43">
        <v>196943.2</v>
      </c>
      <c r="U40" s="43">
        <v>302546.2</v>
      </c>
      <c r="V40" s="43">
        <v>170032</v>
      </c>
      <c r="W40" s="43">
        <v>332636</v>
      </c>
      <c r="X40" s="43">
        <v>846381.8</v>
      </c>
      <c r="Y40" s="27">
        <v>549458.112</v>
      </c>
      <c r="Z40" s="27">
        <v>658856</v>
      </c>
      <c r="AA40" s="43">
        <v>777011.904</v>
      </c>
    </row>
    <row r="41" spans="1:27" ht="10.5" customHeight="1">
      <c r="A41" s="15" t="s">
        <v>11</v>
      </c>
      <c r="B41" s="16" t="s">
        <v>6</v>
      </c>
      <c r="C41" s="45">
        <v>0.1400878486420032</v>
      </c>
      <c r="D41" s="45">
        <v>0.10475634696296683</v>
      </c>
      <c r="E41" s="45">
        <v>0.18765663890587456</v>
      </c>
      <c r="F41" s="45">
        <v>0.09706599748427146</v>
      </c>
      <c r="G41" s="45">
        <v>0.13523492542420332</v>
      </c>
      <c r="H41" s="45">
        <v>0.13157277808747533</v>
      </c>
      <c r="I41" s="45">
        <v>0.09252910239200758</v>
      </c>
      <c r="J41" s="45">
        <v>0.07728519041702632</v>
      </c>
      <c r="K41" s="45">
        <v>0.07653465006304337</v>
      </c>
      <c r="L41" s="45">
        <v>0.09304269883314777</v>
      </c>
      <c r="M41" s="45">
        <v>0.078927357162566</v>
      </c>
      <c r="N41" s="45">
        <v>0.06533568177305986</v>
      </c>
      <c r="O41" s="45">
        <v>0.14743867103426414</v>
      </c>
      <c r="P41" s="45">
        <v>0.1564981018165577</v>
      </c>
      <c r="Q41" s="45">
        <v>0.12635388389410504</v>
      </c>
      <c r="R41" s="45">
        <v>0.11871405333684737</v>
      </c>
      <c r="S41" s="45">
        <v>0.070344803369336</v>
      </c>
      <c r="T41" s="45">
        <v>0.1059691847435694</v>
      </c>
      <c r="U41" s="45">
        <v>0.13083107206718286</v>
      </c>
      <c r="V41" s="45">
        <v>0.14280195249117314</v>
      </c>
      <c r="W41" s="45">
        <v>0.2232932934680019</v>
      </c>
      <c r="X41" s="45">
        <v>0.3407648289637008</v>
      </c>
      <c r="Y41" s="30">
        <v>0.4091737203317129</v>
      </c>
      <c r="Z41" s="30">
        <f>Z40/Z31</f>
        <v>0.342568232252751</v>
      </c>
      <c r="AA41" s="44">
        <v>0.443058909</v>
      </c>
    </row>
    <row r="42" spans="1:27" ht="10.5" customHeight="1">
      <c r="A42" s="15"/>
      <c r="B42" s="16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29"/>
      <c r="Z42" s="29"/>
      <c r="AA42" s="48"/>
    </row>
    <row r="43" spans="1:27" ht="10.5" customHeight="1">
      <c r="A43" s="13" t="s">
        <v>103</v>
      </c>
      <c r="B43" s="16">
        <v>100030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29"/>
      <c r="Z43" s="29"/>
      <c r="AA43" s="48"/>
    </row>
    <row r="44" spans="1:27" ht="13.5" customHeight="1">
      <c r="A44" s="15" t="s">
        <v>111</v>
      </c>
      <c r="B44" s="16" t="s">
        <v>1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29"/>
      <c r="Z44" s="29"/>
      <c r="AA44" s="48"/>
    </row>
    <row r="45" spans="1:27" ht="10.5" customHeight="1">
      <c r="A45" s="15" t="s">
        <v>2</v>
      </c>
      <c r="B45" s="16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27">
        <v>202922</v>
      </c>
      <c r="Z45" s="27">
        <v>185000</v>
      </c>
      <c r="AA45" s="43">
        <v>200144</v>
      </c>
    </row>
    <row r="46" spans="1:27" ht="10.5" customHeight="1">
      <c r="A46" s="15" t="s">
        <v>3</v>
      </c>
      <c r="B46" s="16" t="s">
        <v>4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27">
        <v>361.67047264706866</v>
      </c>
      <c r="Z46" s="27">
        <v>319</v>
      </c>
      <c r="AA46" s="43">
        <v>1547</v>
      </c>
    </row>
    <row r="47" spans="1:27" ht="10.5" customHeight="1">
      <c r="A47" s="15" t="s">
        <v>5</v>
      </c>
      <c r="B47" s="16" t="s">
        <v>6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28">
        <v>1.7823127736128594</v>
      </c>
      <c r="Z47" s="28">
        <v>1.7243243243243243</v>
      </c>
      <c r="AA47" s="28">
        <v>7.729434806939004</v>
      </c>
    </row>
    <row r="48" spans="1:27" ht="10.5" customHeight="1">
      <c r="A48" s="15" t="s">
        <v>3</v>
      </c>
      <c r="B48" s="16" t="s">
        <v>4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27">
        <v>26487.84124048969</v>
      </c>
      <c r="Z48" s="27">
        <v>19174</v>
      </c>
      <c r="AA48" s="43">
        <v>9450</v>
      </c>
    </row>
    <row r="49" spans="1:27" ht="10.5" customHeight="1">
      <c r="A49" s="15" t="s">
        <v>7</v>
      </c>
      <c r="B49" s="16" t="s">
        <v>6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28">
        <v>0.1305321317574718</v>
      </c>
      <c r="Z49" s="28">
        <v>0.10364324324324324</v>
      </c>
      <c r="AA49" s="28">
        <v>0.04721600447677672</v>
      </c>
    </row>
    <row r="50" spans="1:27" ht="10.5" customHeight="1">
      <c r="A50" s="15" t="s">
        <v>3</v>
      </c>
      <c r="B50" s="16" t="s">
        <v>4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31">
        <v>0</v>
      </c>
      <c r="Z50" s="31">
        <v>0</v>
      </c>
      <c r="AA50" s="43">
        <v>6781.104</v>
      </c>
    </row>
    <row r="51" spans="1:27" ht="10.5" customHeight="1">
      <c r="A51" s="15" t="s">
        <v>8</v>
      </c>
      <c r="B51" s="16" t="s">
        <v>6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28">
        <v>0</v>
      </c>
      <c r="Z51" s="28">
        <v>0</v>
      </c>
      <c r="AA51" s="44">
        <v>0.033881125589575505</v>
      </c>
    </row>
    <row r="52" spans="1:27" ht="10.5" customHeight="1">
      <c r="A52" s="15" t="s">
        <v>9</v>
      </c>
      <c r="B52" s="16" t="s">
        <v>4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29"/>
      <c r="Z52" s="28"/>
      <c r="AA52" s="46"/>
    </row>
    <row r="53" spans="1:27" ht="10.5" customHeight="1">
      <c r="A53" s="15" t="s">
        <v>73</v>
      </c>
      <c r="B53" s="16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29"/>
      <c r="Z53" s="29"/>
      <c r="AA53" s="46"/>
    </row>
    <row r="54" spans="1:27" ht="10.5" customHeight="1">
      <c r="A54" s="15" t="s">
        <v>10</v>
      </c>
      <c r="B54" s="16" t="s">
        <v>4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27">
        <v>27789.854942019138</v>
      </c>
      <c r="Z54" s="27">
        <v>20322.4</v>
      </c>
      <c r="AA54" s="43">
        <v>21800.304</v>
      </c>
    </row>
    <row r="55" spans="1:27" ht="10.5" customHeight="1">
      <c r="A55" s="15" t="s">
        <v>11</v>
      </c>
      <c r="B55" s="16" t="s">
        <v>6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4">
        <v>0.13694845774247807</v>
      </c>
      <c r="Z55" s="44">
        <v>0.10985081081081081</v>
      </c>
      <c r="AA55" s="44">
        <v>0.10892309537133264</v>
      </c>
    </row>
    <row r="56" spans="1:27" ht="10.5" customHeight="1">
      <c r="A56" s="15"/>
      <c r="B56" s="1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3"/>
      <c r="P56" s="46"/>
      <c r="Q56" s="46"/>
      <c r="R56" s="46"/>
      <c r="S56" s="46"/>
      <c r="T56" s="46"/>
      <c r="U56" s="46"/>
      <c r="V56" s="46"/>
      <c r="W56" s="46"/>
      <c r="X56" s="46"/>
      <c r="Y56" s="29"/>
      <c r="Z56" s="29"/>
      <c r="AA56" s="48"/>
    </row>
    <row r="57" spans="1:27" ht="10.5" customHeight="1">
      <c r="A57" s="15"/>
      <c r="B57" s="1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3"/>
      <c r="P57" s="46"/>
      <c r="Q57" s="46"/>
      <c r="R57" s="46"/>
      <c r="S57" s="46"/>
      <c r="T57" s="46"/>
      <c r="U57" s="46"/>
      <c r="V57" s="46"/>
      <c r="W57" s="46"/>
      <c r="X57" s="46"/>
      <c r="Y57" s="29"/>
      <c r="Z57" s="29"/>
      <c r="AA57" s="48"/>
    </row>
    <row r="58" spans="1:27" ht="10.5" customHeight="1">
      <c r="A58" s="13" t="s">
        <v>12</v>
      </c>
      <c r="B58" s="16">
        <v>101000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3"/>
      <c r="P58" s="46"/>
      <c r="Q58" s="46"/>
      <c r="R58" s="46"/>
      <c r="S58" s="46"/>
      <c r="T58" s="46"/>
      <c r="U58" s="46"/>
      <c r="V58" s="46"/>
      <c r="W58" s="46"/>
      <c r="X58" s="46"/>
      <c r="Y58" s="29"/>
      <c r="Z58" s="29"/>
      <c r="AA58" s="48"/>
    </row>
    <row r="59" spans="1:27" ht="10.5" customHeight="1">
      <c r="A59" s="15"/>
      <c r="B59" s="22" t="s">
        <v>13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3"/>
      <c r="P59" s="46"/>
      <c r="Q59" s="50"/>
      <c r="R59" s="46"/>
      <c r="S59" s="46"/>
      <c r="T59" s="43"/>
      <c r="U59" s="43"/>
      <c r="V59" s="43"/>
      <c r="W59" s="43"/>
      <c r="X59" s="43"/>
      <c r="Y59" s="29"/>
      <c r="Z59" s="29"/>
      <c r="AA59" s="48"/>
    </row>
    <row r="60" spans="1:27" ht="10.5" customHeight="1">
      <c r="A60" s="15" t="s">
        <v>2</v>
      </c>
      <c r="B60" s="16"/>
      <c r="C60" s="43">
        <v>25504081</v>
      </c>
      <c r="D60" s="43">
        <v>25070509</v>
      </c>
      <c r="E60" s="43">
        <v>22081629</v>
      </c>
      <c r="F60" s="43">
        <v>19459391</v>
      </c>
      <c r="G60" s="43">
        <v>24385066</v>
      </c>
      <c r="H60" s="43">
        <v>24649230</v>
      </c>
      <c r="I60" s="43">
        <v>20914174</v>
      </c>
      <c r="J60" s="43">
        <v>22739781</v>
      </c>
      <c r="K60" s="43">
        <v>21116356</v>
      </c>
      <c r="L60" s="43">
        <v>21974192</v>
      </c>
      <c r="M60" s="43">
        <v>21417655</v>
      </c>
      <c r="N60" s="43">
        <v>19031013</v>
      </c>
      <c r="O60" s="43">
        <v>19693830</v>
      </c>
      <c r="P60" s="43">
        <v>19865641</v>
      </c>
      <c r="Q60" s="43">
        <v>18993132</v>
      </c>
      <c r="R60" s="43">
        <v>17511804</v>
      </c>
      <c r="S60" s="43">
        <v>17720972</v>
      </c>
      <c r="T60" s="43">
        <v>15123622</v>
      </c>
      <c r="U60" s="43">
        <v>16489551</v>
      </c>
      <c r="V60" s="43">
        <v>15734689</v>
      </c>
      <c r="W60" s="43">
        <v>15703268</v>
      </c>
      <c r="X60" s="43">
        <v>14130122</v>
      </c>
      <c r="Y60" s="27">
        <v>14635411</v>
      </c>
      <c r="Z60" s="27">
        <v>14413165</v>
      </c>
      <c r="AA60" s="43">
        <v>14685699</v>
      </c>
    </row>
    <row r="61" spans="1:27" ht="10.5" customHeight="1">
      <c r="A61" s="15" t="s">
        <v>3</v>
      </c>
      <c r="B61" s="16" t="s">
        <v>4</v>
      </c>
      <c r="C61" s="43">
        <v>2322160</v>
      </c>
      <c r="D61" s="43">
        <v>1323373</v>
      </c>
      <c r="E61" s="43">
        <v>1239396</v>
      </c>
      <c r="F61" s="43">
        <v>1909197</v>
      </c>
      <c r="G61" s="43">
        <v>1770730</v>
      </c>
      <c r="H61" s="43">
        <v>1537111</v>
      </c>
      <c r="I61" s="43">
        <v>1244090</v>
      </c>
      <c r="J61" s="43">
        <v>1128725</v>
      </c>
      <c r="K61" s="43">
        <v>1126920</v>
      </c>
      <c r="L61" s="43">
        <v>1095520</v>
      </c>
      <c r="M61" s="43">
        <v>1089284</v>
      </c>
      <c r="N61" s="43">
        <v>923342</v>
      </c>
      <c r="O61" s="43">
        <v>878015</v>
      </c>
      <c r="P61" s="43">
        <v>889650</v>
      </c>
      <c r="Q61" s="43">
        <v>856356</v>
      </c>
      <c r="R61" s="43">
        <v>820663</v>
      </c>
      <c r="S61" s="43">
        <v>748933</v>
      </c>
      <c r="T61" s="43">
        <v>574809</v>
      </c>
      <c r="U61" s="43">
        <v>680901</v>
      </c>
      <c r="V61" s="43">
        <v>724102</v>
      </c>
      <c r="W61" s="43">
        <v>659197</v>
      </c>
      <c r="X61" s="43">
        <v>515380</v>
      </c>
      <c r="Y61" s="27">
        <v>384782</v>
      </c>
      <c r="Z61" s="27">
        <v>552078</v>
      </c>
      <c r="AA61" s="43">
        <v>551666</v>
      </c>
    </row>
    <row r="62" spans="1:27" ht="10.5" customHeight="1">
      <c r="A62" s="15" t="s">
        <v>5</v>
      </c>
      <c r="B62" s="16" t="s">
        <v>6</v>
      </c>
      <c r="C62" s="44">
        <v>91.05052638438531</v>
      </c>
      <c r="D62" s="44">
        <v>52.78604435195153</v>
      </c>
      <c r="E62" s="44">
        <v>56.12792425776196</v>
      </c>
      <c r="F62" s="44">
        <v>98.11185766296592</v>
      </c>
      <c r="G62" s="44">
        <v>72.61534580222174</v>
      </c>
      <c r="H62" s="44">
        <v>62.35939215951168</v>
      </c>
      <c r="I62" s="44">
        <v>59.48549533918958</v>
      </c>
      <c r="J62" s="44">
        <v>49.63658181228746</v>
      </c>
      <c r="K62" s="44">
        <v>53.367162402452394</v>
      </c>
      <c r="L62" s="44">
        <v>49.85484790521535</v>
      </c>
      <c r="M62" s="44">
        <v>50.85916268611106</v>
      </c>
      <c r="N62" s="44">
        <v>48.51775362667242</v>
      </c>
      <c r="O62" s="44">
        <v>44.583252724330414</v>
      </c>
      <c r="P62" s="44">
        <v>44.783352321729765</v>
      </c>
      <c r="Q62" s="44">
        <v>45.08766642594807</v>
      </c>
      <c r="R62" s="44">
        <v>46.86341852615527</v>
      </c>
      <c r="S62" s="44">
        <v>42.262523748697305</v>
      </c>
      <c r="T62" s="45">
        <v>38.007363579967816</v>
      </c>
      <c r="U62" s="45">
        <v>41.29287692551483</v>
      </c>
      <c r="V62" s="45">
        <v>46.01946692432243</v>
      </c>
      <c r="W62" s="45">
        <v>41.97833215353645</v>
      </c>
      <c r="X62" s="45">
        <v>36.47385351662215</v>
      </c>
      <c r="Y62" s="28">
        <v>26.291164628038118</v>
      </c>
      <c r="Z62" s="28">
        <f>1000*Z61/Z60</f>
        <v>38.30373134561354</v>
      </c>
      <c r="AA62" s="28">
        <f>1000*AA61/AA60</f>
        <v>37.564844547065825</v>
      </c>
    </row>
    <row r="63" spans="1:27" ht="10.5" customHeight="1">
      <c r="A63" s="15" t="s">
        <v>3</v>
      </c>
      <c r="B63" s="16" t="s">
        <v>4</v>
      </c>
      <c r="C63" s="43">
        <v>982089</v>
      </c>
      <c r="D63" s="43">
        <v>46997</v>
      </c>
      <c r="E63" s="43">
        <v>59884</v>
      </c>
      <c r="F63" s="43">
        <v>323252</v>
      </c>
      <c r="G63" s="43">
        <v>1875237</v>
      </c>
      <c r="H63" s="43">
        <v>1609687</v>
      </c>
      <c r="I63" s="43">
        <v>3240070</v>
      </c>
      <c r="J63" s="43">
        <v>2860961</v>
      </c>
      <c r="K63" s="43">
        <v>2966625</v>
      </c>
      <c r="L63" s="43">
        <v>3036481</v>
      </c>
      <c r="M63" s="43">
        <v>2297632</v>
      </c>
      <c r="N63" s="43">
        <v>2171745</v>
      </c>
      <c r="O63" s="43">
        <v>932702</v>
      </c>
      <c r="P63" s="43">
        <v>2070519</v>
      </c>
      <c r="Q63" s="43">
        <v>2192356</v>
      </c>
      <c r="R63" s="43">
        <v>1902150</v>
      </c>
      <c r="S63" s="43">
        <v>1667945</v>
      </c>
      <c r="T63" s="43">
        <v>796324</v>
      </c>
      <c r="U63" s="43">
        <v>1741767</v>
      </c>
      <c r="V63" s="43">
        <v>1586043</v>
      </c>
      <c r="W63" s="43">
        <v>1155270</v>
      </c>
      <c r="X63" s="43">
        <v>787694</v>
      </c>
      <c r="Y63" s="27">
        <v>621077</v>
      </c>
      <c r="Z63" s="27">
        <v>709366</v>
      </c>
      <c r="AA63" s="43">
        <v>757104</v>
      </c>
    </row>
    <row r="64" spans="1:27" ht="10.5" customHeight="1">
      <c r="A64" s="15" t="s">
        <v>7</v>
      </c>
      <c r="B64" s="16" t="s">
        <v>6</v>
      </c>
      <c r="C64" s="44">
        <v>0.03850713146652883</v>
      </c>
      <c r="D64" s="44">
        <v>0.0018745929729627748</v>
      </c>
      <c r="E64" s="44">
        <v>0.002711937602067311</v>
      </c>
      <c r="F64" s="44">
        <v>0.016611619551711563</v>
      </c>
      <c r="G64" s="44">
        <v>0.07690104262994409</v>
      </c>
      <c r="H64" s="44">
        <v>0.0653037437680609</v>
      </c>
      <c r="I64" s="44">
        <v>0.1549222073030472</v>
      </c>
      <c r="J64" s="44">
        <v>0.12581304103148575</v>
      </c>
      <c r="K64" s="44">
        <v>0.14048943861336682</v>
      </c>
      <c r="L64" s="44">
        <v>0.1381839659906494</v>
      </c>
      <c r="M64" s="44">
        <v>0.10727747738956482</v>
      </c>
      <c r="N64" s="44">
        <v>0.11411610091380843</v>
      </c>
      <c r="O64" s="44">
        <v>0.047360112278820324</v>
      </c>
      <c r="P64" s="44">
        <v>0.1042261359701406</v>
      </c>
      <c r="Q64" s="44">
        <v>0.11542888239812159</v>
      </c>
      <c r="R64" s="44">
        <v>0.10862101928504911</v>
      </c>
      <c r="S64" s="44">
        <v>0.09412265873452089</v>
      </c>
      <c r="T64" s="45">
        <v>0.05265431786115786</v>
      </c>
      <c r="U64" s="45">
        <v>0.106</v>
      </c>
      <c r="V64" s="45">
        <v>0.10079913241373885</v>
      </c>
      <c r="W64" s="45">
        <v>0.07356876288426079</v>
      </c>
      <c r="X64" s="45">
        <v>0.05574573241476613</v>
      </c>
      <c r="Y64" s="28">
        <v>0.042436594366909136</v>
      </c>
      <c r="Z64" s="28">
        <f>Z63/Z60</f>
        <v>0.04921653224673415</v>
      </c>
      <c r="AA64" s="44">
        <v>0.051553828</v>
      </c>
    </row>
    <row r="65" spans="1:27" ht="10.5" customHeight="1">
      <c r="A65" s="15" t="s">
        <v>3</v>
      </c>
      <c r="B65" s="16" t="s">
        <v>4</v>
      </c>
      <c r="C65" s="43">
        <v>18553</v>
      </c>
      <c r="D65" s="43">
        <v>17028</v>
      </c>
      <c r="E65" s="43">
        <v>4420</v>
      </c>
      <c r="F65" s="43">
        <v>633</v>
      </c>
      <c r="G65" s="43">
        <v>2451979</v>
      </c>
      <c r="H65" s="43">
        <v>591740</v>
      </c>
      <c r="I65" s="43">
        <v>453949</v>
      </c>
      <c r="J65" s="43">
        <v>2150643</v>
      </c>
      <c r="K65" s="43">
        <v>137581</v>
      </c>
      <c r="L65" s="43">
        <v>1872967</v>
      </c>
      <c r="M65" s="43">
        <v>157175</v>
      </c>
      <c r="N65" s="43">
        <v>95615</v>
      </c>
      <c r="O65" s="43">
        <v>1405246</v>
      </c>
      <c r="P65" s="43">
        <v>838954</v>
      </c>
      <c r="Q65" s="43">
        <v>782308</v>
      </c>
      <c r="R65" s="43">
        <v>702927</v>
      </c>
      <c r="S65" s="43">
        <v>1058520</v>
      </c>
      <c r="T65" s="43">
        <v>908462</v>
      </c>
      <c r="U65" s="43">
        <v>104874</v>
      </c>
      <c r="V65" s="43">
        <v>97986</v>
      </c>
      <c r="W65" s="43">
        <v>105588</v>
      </c>
      <c r="X65" s="43">
        <v>98115</v>
      </c>
      <c r="Y65" s="29">
        <v>0</v>
      </c>
      <c r="Z65" s="29">
        <v>0</v>
      </c>
      <c r="AA65" s="43">
        <v>0</v>
      </c>
    </row>
    <row r="66" spans="1:27" ht="10.5" customHeight="1">
      <c r="A66" s="15" t="s">
        <v>8</v>
      </c>
      <c r="B66" s="16" t="s">
        <v>6</v>
      </c>
      <c r="C66" s="44">
        <v>0.0007274522065703916</v>
      </c>
      <c r="D66" s="44">
        <v>0.0006792043990810079</v>
      </c>
      <c r="E66" s="44">
        <v>0.00020016639170959715</v>
      </c>
      <c r="F66" s="44">
        <v>3.252928110648478E-05</v>
      </c>
      <c r="G66" s="44">
        <v>0.10055248568939694</v>
      </c>
      <c r="H66" s="44">
        <v>0.024006429409762494</v>
      </c>
      <c r="I66" s="44">
        <v>0.02170532768829407</v>
      </c>
      <c r="J66" s="44">
        <v>0.09457624064189536</v>
      </c>
      <c r="K66" s="44">
        <v>0.0065153760431013764</v>
      </c>
      <c r="L66" s="44">
        <v>0.08523485186622562</v>
      </c>
      <c r="M66" s="44">
        <v>0.007338571846450977</v>
      </c>
      <c r="N66" s="44">
        <v>0.005024167657286556</v>
      </c>
      <c r="O66" s="44">
        <v>0.07135463238994141</v>
      </c>
      <c r="P66" s="44">
        <v>0.0422314084906699</v>
      </c>
      <c r="Q66" s="44">
        <v>0.041188994000568205</v>
      </c>
      <c r="R66" s="44">
        <v>0.040140182016655736</v>
      </c>
      <c r="S66" s="44">
        <v>0.059732615118403214</v>
      </c>
      <c r="T66" s="45">
        <v>0.06006907604540764</v>
      </c>
      <c r="U66" s="45">
        <v>0.006</v>
      </c>
      <c r="V66" s="45">
        <v>0.006227387144417027</v>
      </c>
      <c r="W66" s="45">
        <v>0.006723950708858818</v>
      </c>
      <c r="X66" s="45">
        <v>0.0069436767778792005</v>
      </c>
      <c r="Y66" s="44">
        <v>0</v>
      </c>
      <c r="Z66" s="44">
        <v>0</v>
      </c>
      <c r="AA66" s="44">
        <v>0</v>
      </c>
    </row>
    <row r="67" spans="1:27" ht="10.5" customHeight="1">
      <c r="A67" s="15" t="s">
        <v>9</v>
      </c>
      <c r="B67" s="16" t="s">
        <v>4</v>
      </c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6"/>
      <c r="Q67" s="47"/>
      <c r="R67" s="47"/>
      <c r="S67" s="47"/>
      <c r="T67" s="43"/>
      <c r="U67" s="43"/>
      <c r="V67" s="43"/>
      <c r="W67" s="43"/>
      <c r="X67" s="43"/>
      <c r="Y67" s="29"/>
      <c r="Z67" s="29"/>
      <c r="AA67" s="46"/>
    </row>
    <row r="68" spans="1:27" ht="10.5" customHeight="1">
      <c r="A68" s="15" t="s">
        <v>73</v>
      </c>
      <c r="B68" s="1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3"/>
      <c r="P68" s="46"/>
      <c r="Q68" s="47"/>
      <c r="R68" s="47"/>
      <c r="S68" s="47"/>
      <c r="T68" s="43"/>
      <c r="U68" s="43"/>
      <c r="V68" s="43"/>
      <c r="W68" s="43"/>
      <c r="X68" s="43"/>
      <c r="Y68" s="29"/>
      <c r="Z68" s="29"/>
      <c r="AA68" s="46"/>
    </row>
    <row r="69" spans="1:27" ht="10.5" customHeight="1">
      <c r="A69" s="15" t="s">
        <v>10</v>
      </c>
      <c r="B69" s="16" t="s">
        <v>4</v>
      </c>
      <c r="C69" s="43">
        <v>9360418</v>
      </c>
      <c r="D69" s="43">
        <v>4828167.8</v>
      </c>
      <c r="E69" s="43">
        <v>4526129.6</v>
      </c>
      <c r="F69" s="43">
        <v>7196994.2</v>
      </c>
      <c r="G69" s="43">
        <v>10701844</v>
      </c>
      <c r="H69" s="43">
        <v>7735026.600000001</v>
      </c>
      <c r="I69" s="43">
        <v>8172743</v>
      </c>
      <c r="J69" s="43">
        <v>9075014</v>
      </c>
      <c r="K69" s="43">
        <v>7161118</v>
      </c>
      <c r="L69" s="43">
        <v>8853320</v>
      </c>
      <c r="M69" s="43">
        <v>6376229.4</v>
      </c>
      <c r="N69" s="43">
        <v>5591391.2</v>
      </c>
      <c r="O69" s="43">
        <v>5498802</v>
      </c>
      <c r="P69" s="43">
        <v>6112213</v>
      </c>
      <c r="Q69" s="43">
        <v>6057545.6</v>
      </c>
      <c r="R69" s="43">
        <v>5559463.800000001</v>
      </c>
      <c r="S69" s="43">
        <v>5422623.800000001</v>
      </c>
      <c r="T69" s="43">
        <v>3774098.4000000004</v>
      </c>
      <c r="U69" s="43">
        <v>4297885</v>
      </c>
      <c r="V69" s="43">
        <v>4290796</v>
      </c>
      <c r="W69" s="43">
        <v>3633967</v>
      </c>
      <c r="X69" s="43">
        <v>2741177</v>
      </c>
      <c r="Y69" s="27">
        <v>2006292.2</v>
      </c>
      <c r="Z69" s="27">
        <v>2696846.8</v>
      </c>
      <c r="AA69" s="43">
        <v>2743101.6</v>
      </c>
    </row>
    <row r="70" spans="1:27" ht="10.5" customHeight="1">
      <c r="A70" s="15" t="s">
        <v>11</v>
      </c>
      <c r="B70" s="16" t="s">
        <v>6</v>
      </c>
      <c r="C70" s="44">
        <v>0.3670164786568863</v>
      </c>
      <c r="D70" s="44">
        <v>0.1925835570390693</v>
      </c>
      <c r="E70" s="44">
        <v>0.20497263132172</v>
      </c>
      <c r="F70" s="44">
        <v>0.36984683641949534</v>
      </c>
      <c r="G70" s="44">
        <v>0.4388687732073393</v>
      </c>
      <c r="H70" s="44">
        <v>0.31380398495206546</v>
      </c>
      <c r="I70" s="44">
        <v>0.3907753182124238</v>
      </c>
      <c r="J70" s="44">
        <v>0.39908097619761596</v>
      </c>
      <c r="K70" s="44">
        <v>0.3391265993052968</v>
      </c>
      <c r="L70" s="44">
        <v>0.4028962703156503</v>
      </c>
      <c r="M70" s="44">
        <v>0.29770903490601563</v>
      </c>
      <c r="N70" s="44">
        <v>0.2938041816271157</v>
      </c>
      <c r="O70" s="44">
        <v>0.27921445447635124</v>
      </c>
      <c r="P70" s="44">
        <v>0.30767761281903766</v>
      </c>
      <c r="Q70" s="44">
        <v>0.31893347553210283</v>
      </c>
      <c r="R70" s="44">
        <v>0.3174695079958639</v>
      </c>
      <c r="S70" s="44">
        <v>0.30600035934823444</v>
      </c>
      <c r="T70" s="45">
        <v>0.24954990279444966</v>
      </c>
      <c r="U70" s="45">
        <v>0.261</v>
      </c>
      <c r="V70" s="45">
        <v>0.27269658777494743</v>
      </c>
      <c r="W70" s="45">
        <v>0.2314146966096484</v>
      </c>
      <c r="X70" s="45">
        <v>0.19399528185248507</v>
      </c>
      <c r="Y70" s="30">
        <v>0.13708478702784635</v>
      </c>
      <c r="Z70" s="30">
        <f>Z69/Z60</f>
        <v>0.18710996509094288</v>
      </c>
      <c r="AA70" s="44">
        <v>0.186787268</v>
      </c>
    </row>
    <row r="71" spans="1:27" ht="10.5" customHeight="1">
      <c r="A71" s="15"/>
      <c r="B71" s="1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3"/>
      <c r="P71" s="46"/>
      <c r="Q71" s="46"/>
      <c r="R71" s="46"/>
      <c r="S71" s="46"/>
      <c r="T71" s="46"/>
      <c r="U71" s="46"/>
      <c r="V71" s="46"/>
      <c r="W71" s="46"/>
      <c r="X71" s="46"/>
      <c r="Y71" s="29"/>
      <c r="Z71" s="29"/>
      <c r="AA71" s="48"/>
    </row>
    <row r="72" spans="1:27" ht="10.5" customHeight="1">
      <c r="A72" s="13" t="s">
        <v>75</v>
      </c>
      <c r="B72" s="16">
        <v>101205</v>
      </c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3"/>
      <c r="P72" s="46"/>
      <c r="Q72" s="46"/>
      <c r="R72" s="46"/>
      <c r="S72" s="46"/>
      <c r="T72" s="46"/>
      <c r="U72" s="46"/>
      <c r="V72" s="46"/>
      <c r="W72" s="46"/>
      <c r="X72" s="46"/>
      <c r="Y72" s="29"/>
      <c r="Z72" s="29"/>
      <c r="AA72" s="48"/>
    </row>
    <row r="73" spans="1:27" ht="10.5" customHeight="1">
      <c r="A73" s="15"/>
      <c r="B73" s="22" t="s">
        <v>13</v>
      </c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3"/>
      <c r="P73" s="46"/>
      <c r="Q73" s="50"/>
      <c r="R73" s="46"/>
      <c r="S73" s="46"/>
      <c r="T73" s="46"/>
      <c r="U73" s="46"/>
      <c r="V73" s="46"/>
      <c r="W73" s="46"/>
      <c r="X73" s="46"/>
      <c r="Y73" s="29"/>
      <c r="Z73" s="29"/>
      <c r="AA73" s="48"/>
    </row>
    <row r="74" spans="1:27" ht="10.5" customHeight="1">
      <c r="A74" s="15" t="s">
        <v>2</v>
      </c>
      <c r="B74" s="16"/>
      <c r="C74" s="43">
        <v>30128281</v>
      </c>
      <c r="D74" s="43">
        <v>29704013</v>
      </c>
      <c r="E74" s="43">
        <v>25755431</v>
      </c>
      <c r="F74" s="43">
        <v>23322146</v>
      </c>
      <c r="G74" s="43">
        <v>17735170</v>
      </c>
      <c r="H74" s="43">
        <v>16213698</v>
      </c>
      <c r="I74" s="43">
        <v>17803610</v>
      </c>
      <c r="J74" s="43">
        <v>22383157</v>
      </c>
      <c r="K74" s="43">
        <v>19123119</v>
      </c>
      <c r="L74" s="43">
        <v>19966987</v>
      </c>
      <c r="M74" s="43">
        <v>18762306</v>
      </c>
      <c r="N74" s="43">
        <v>16518447</v>
      </c>
      <c r="O74" s="43">
        <v>17190337</v>
      </c>
      <c r="P74" s="43">
        <v>16293760</v>
      </c>
      <c r="Q74" s="43">
        <v>16293760</v>
      </c>
      <c r="R74" s="43">
        <v>14861489</v>
      </c>
      <c r="S74" s="43">
        <v>14764794</v>
      </c>
      <c r="T74" s="43">
        <v>12122661</v>
      </c>
      <c r="U74" s="43">
        <v>14030057</v>
      </c>
      <c r="V74" s="43">
        <v>13217813</v>
      </c>
      <c r="W74" s="43">
        <v>13368194</v>
      </c>
      <c r="X74" s="43">
        <v>11745146</v>
      </c>
      <c r="Y74" s="27">
        <v>11931396</v>
      </c>
      <c r="Z74" s="27">
        <v>11505379</v>
      </c>
      <c r="AA74" s="43">
        <v>11998955</v>
      </c>
    </row>
    <row r="75" spans="1:27" ht="10.5" customHeight="1">
      <c r="A75" s="15" t="s">
        <v>3</v>
      </c>
      <c r="B75" s="16" t="s">
        <v>4</v>
      </c>
      <c r="C75" s="43">
        <v>193374</v>
      </c>
      <c r="D75" s="43">
        <v>189600</v>
      </c>
      <c r="E75" s="43">
        <v>175824</v>
      </c>
      <c r="F75" s="43">
        <v>154590</v>
      </c>
      <c r="G75" s="43">
        <v>125493</v>
      </c>
      <c r="H75" s="43">
        <v>123082</v>
      </c>
      <c r="I75" s="43">
        <v>198329</v>
      </c>
      <c r="J75" s="43">
        <v>224310</v>
      </c>
      <c r="K75" s="43">
        <v>156483</v>
      </c>
      <c r="L75" s="43">
        <v>156104</v>
      </c>
      <c r="M75" s="43">
        <v>150570</v>
      </c>
      <c r="N75" s="43">
        <v>129454</v>
      </c>
      <c r="O75" s="43">
        <v>126274</v>
      </c>
      <c r="P75" s="43">
        <v>128296</v>
      </c>
      <c r="Q75" s="43">
        <v>127396</v>
      </c>
      <c r="R75" s="43">
        <v>118655</v>
      </c>
      <c r="S75" s="43">
        <v>115432</v>
      </c>
      <c r="T75" s="43">
        <v>99525</v>
      </c>
      <c r="U75" s="43">
        <v>117169</v>
      </c>
      <c r="V75" s="43">
        <v>116172</v>
      </c>
      <c r="W75" s="43">
        <v>98173</v>
      </c>
      <c r="X75" s="43">
        <v>100423</v>
      </c>
      <c r="Y75" s="27">
        <v>71695</v>
      </c>
      <c r="Z75" s="27">
        <v>94005</v>
      </c>
      <c r="AA75" s="43">
        <v>103405</v>
      </c>
    </row>
    <row r="76" spans="1:27" ht="10.5" customHeight="1">
      <c r="A76" s="15" t="s">
        <v>5</v>
      </c>
      <c r="B76" s="16" t="s">
        <v>6</v>
      </c>
      <c r="C76" s="44">
        <v>6.418354900500297</v>
      </c>
      <c r="D76" s="44">
        <v>6.382975929885299</v>
      </c>
      <c r="E76" s="44">
        <v>6.826676672582183</v>
      </c>
      <c r="F76" s="44">
        <v>6.628463778590529</v>
      </c>
      <c r="G76" s="44">
        <v>7.075940067109591</v>
      </c>
      <c r="H76" s="44">
        <v>7.591235509628957</v>
      </c>
      <c r="I76" s="44">
        <v>11.13981939617864</v>
      </c>
      <c r="J76" s="44">
        <v>10.021374554089935</v>
      </c>
      <c r="K76" s="44">
        <v>8.182922461550335</v>
      </c>
      <c r="L76" s="44">
        <v>7.818104954943878</v>
      </c>
      <c r="M76" s="44">
        <v>8.025132944745705</v>
      </c>
      <c r="N76" s="44">
        <v>7.836935276058337</v>
      </c>
      <c r="O76" s="44">
        <v>7.345638424656829</v>
      </c>
      <c r="P76" s="44">
        <v>7.578578665618195</v>
      </c>
      <c r="Q76" s="44">
        <v>7.818698692014611</v>
      </c>
      <c r="R76" s="44">
        <v>7.98405866330083</v>
      </c>
      <c r="S76" s="44">
        <v>7.818056926496909</v>
      </c>
      <c r="T76" s="44">
        <v>8.209831158357064</v>
      </c>
      <c r="U76" s="44">
        <v>8.351284674039457</v>
      </c>
      <c r="V76" s="44">
        <v>8.789048536244234</v>
      </c>
      <c r="W76" s="44">
        <v>7.343774334812915</v>
      </c>
      <c r="X76" s="44">
        <v>8.550170427851642</v>
      </c>
      <c r="Y76" s="28">
        <v>21.632171122306225</v>
      </c>
      <c r="Z76" s="28">
        <f>1000*Z75/Z74</f>
        <v>8.170526151289758</v>
      </c>
      <c r="AA76" s="28">
        <f>1000*AA75/AA74</f>
        <v>8.617833803027013</v>
      </c>
    </row>
    <row r="77" spans="1:27" ht="10.5" customHeight="1">
      <c r="A77" s="15" t="s">
        <v>3</v>
      </c>
      <c r="B77" s="16" t="s">
        <v>4</v>
      </c>
      <c r="C77" s="43"/>
      <c r="D77" s="43"/>
      <c r="E77" s="43"/>
      <c r="F77" s="43"/>
      <c r="G77" s="43">
        <v>6930</v>
      </c>
      <c r="H77" s="43">
        <v>1152</v>
      </c>
      <c r="I77" s="43">
        <v>1717</v>
      </c>
      <c r="J77" s="43">
        <v>1878755</v>
      </c>
      <c r="K77" s="43">
        <v>430498</v>
      </c>
      <c r="L77" s="43">
        <v>423841</v>
      </c>
      <c r="M77" s="43">
        <v>351539</v>
      </c>
      <c r="N77" s="43">
        <v>294325</v>
      </c>
      <c r="O77" s="43">
        <v>175864</v>
      </c>
      <c r="P77" s="43">
        <v>300119</v>
      </c>
      <c r="Q77" s="43">
        <v>253823</v>
      </c>
      <c r="R77" s="43">
        <v>212984</v>
      </c>
      <c r="S77" s="43">
        <v>240939</v>
      </c>
      <c r="T77" s="43">
        <v>141668</v>
      </c>
      <c r="U77" s="43">
        <v>254457</v>
      </c>
      <c r="V77" s="43">
        <v>187382</v>
      </c>
      <c r="W77" s="43">
        <v>133259</v>
      </c>
      <c r="X77" s="43">
        <v>103431</v>
      </c>
      <c r="Y77" s="27">
        <v>110154</v>
      </c>
      <c r="Z77" s="27">
        <v>144731</v>
      </c>
      <c r="AA77" s="43">
        <v>151622</v>
      </c>
    </row>
    <row r="78" spans="1:27" ht="10.5" customHeight="1">
      <c r="A78" s="15" t="s">
        <v>7</v>
      </c>
      <c r="B78" s="16" t="s">
        <v>6</v>
      </c>
      <c r="C78" s="44">
        <v>0</v>
      </c>
      <c r="D78" s="44">
        <v>0</v>
      </c>
      <c r="E78" s="44">
        <v>0</v>
      </c>
      <c r="F78" s="44">
        <v>0</v>
      </c>
      <c r="G78" s="44">
        <v>0.0003907490032517309</v>
      </c>
      <c r="H78" s="44">
        <v>7.105103351499454E-05</v>
      </c>
      <c r="I78" s="44">
        <v>9.644111503228839E-05</v>
      </c>
      <c r="J78" s="44">
        <v>0.08393610427697934</v>
      </c>
      <c r="K78" s="44">
        <v>0.022511913459305463</v>
      </c>
      <c r="L78" s="44">
        <v>0.021227088493621996</v>
      </c>
      <c r="M78" s="44">
        <v>0.01873644956009139</v>
      </c>
      <c r="N78" s="44">
        <v>0.01781795831048766</v>
      </c>
      <c r="O78" s="44">
        <v>0.010230398624529582</v>
      </c>
      <c r="P78" s="44">
        <v>0.017728342664983063</v>
      </c>
      <c r="Q78" s="44">
        <v>0.015577926764601908</v>
      </c>
      <c r="R78" s="44">
        <v>0.014331269228810114</v>
      </c>
      <c r="S78" s="44">
        <v>0.016318480298472163</v>
      </c>
      <c r="T78" s="44">
        <v>0.011686213117730505</v>
      </c>
      <c r="U78" s="44">
        <v>0.01813656209664722</v>
      </c>
      <c r="V78" s="44">
        <v>0.014176475336729307</v>
      </c>
      <c r="W78" s="44">
        <v>0.00996836221856146</v>
      </c>
      <c r="X78" s="44">
        <v>0.008806276226791901</v>
      </c>
      <c r="Y78" s="28">
        <v>0.009232280950192248</v>
      </c>
      <c r="Z78" s="28">
        <f>Z77/Z74</f>
        <v>0.012579420460638454</v>
      </c>
      <c r="AA78" s="44">
        <v>0.012636267</v>
      </c>
    </row>
    <row r="79" spans="1:27" ht="10.5" customHeight="1">
      <c r="A79" s="15" t="s">
        <v>3</v>
      </c>
      <c r="B79" s="16" t="s">
        <v>4</v>
      </c>
      <c r="C79" s="43"/>
      <c r="D79" s="43"/>
      <c r="E79" s="43"/>
      <c r="F79" s="43"/>
      <c r="G79" s="43">
        <v>12258</v>
      </c>
      <c r="H79" s="43">
        <v>1990</v>
      </c>
      <c r="I79" s="43">
        <v>30776</v>
      </c>
      <c r="J79" s="43">
        <v>190434</v>
      </c>
      <c r="K79" s="43">
        <v>379542</v>
      </c>
      <c r="L79" s="43">
        <v>271691</v>
      </c>
      <c r="M79" s="43">
        <v>152725</v>
      </c>
      <c r="N79" s="43">
        <v>158913</v>
      </c>
      <c r="O79" s="43">
        <v>113982</v>
      </c>
      <c r="P79" s="43">
        <v>111487</v>
      </c>
      <c r="Q79" s="43">
        <v>80225</v>
      </c>
      <c r="R79" s="43">
        <v>72345</v>
      </c>
      <c r="S79" s="43">
        <v>79819</v>
      </c>
      <c r="T79" s="43">
        <v>148899</v>
      </c>
      <c r="U79" s="43">
        <v>141520</v>
      </c>
      <c r="V79" s="43">
        <v>146198</v>
      </c>
      <c r="W79" s="43">
        <v>175369</v>
      </c>
      <c r="X79" s="43">
        <v>0</v>
      </c>
      <c r="Y79" s="29">
        <v>0</v>
      </c>
      <c r="Z79" s="29">
        <v>0</v>
      </c>
      <c r="AA79" s="43">
        <v>16165.056</v>
      </c>
    </row>
    <row r="80" spans="1:27" ht="10.5" customHeight="1">
      <c r="A80" s="15" t="s">
        <v>8</v>
      </c>
      <c r="B80" s="16" t="s">
        <v>6</v>
      </c>
      <c r="C80" s="44">
        <v>0</v>
      </c>
      <c r="D80" s="44">
        <v>0</v>
      </c>
      <c r="E80" s="44">
        <v>0</v>
      </c>
      <c r="F80" s="44">
        <v>0</v>
      </c>
      <c r="G80" s="44">
        <v>0.0006911690161413733</v>
      </c>
      <c r="H80" s="44">
        <v>0.00012273572629760342</v>
      </c>
      <c r="I80" s="44">
        <v>0.0017286381806835805</v>
      </c>
      <c r="J80" s="44">
        <v>0.00850791512564559</v>
      </c>
      <c r="K80" s="44">
        <v>0.01984728537222406</v>
      </c>
      <c r="L80" s="44">
        <v>0.013607010411736132</v>
      </c>
      <c r="M80" s="44">
        <v>0.008139990894509449</v>
      </c>
      <c r="N80" s="44">
        <v>0.009620335374142617</v>
      </c>
      <c r="O80" s="44">
        <v>0.0066305855434945805</v>
      </c>
      <c r="P80" s="44">
        <v>0.006585653486420276</v>
      </c>
      <c r="Q80" s="44">
        <v>0.004923664028437881</v>
      </c>
      <c r="R80" s="44">
        <v>0.004867950983915541</v>
      </c>
      <c r="S80" s="44">
        <v>0.005406035465174794</v>
      </c>
      <c r="T80" s="44">
        <v>0.012282699318243741</v>
      </c>
      <c r="U80" s="44">
        <v>0.010086915541398015</v>
      </c>
      <c r="V80" s="44">
        <v>0.011060680008107242</v>
      </c>
      <c r="W80" s="44">
        <v>0.013118376349116417</v>
      </c>
      <c r="X80" s="44">
        <v>0</v>
      </c>
      <c r="Y80" s="44">
        <v>0</v>
      </c>
      <c r="Z80" s="44">
        <v>0</v>
      </c>
      <c r="AA80" s="44">
        <v>0.001347205</v>
      </c>
    </row>
    <row r="81" spans="1:27" ht="10.5" customHeight="1">
      <c r="A81" s="15" t="s">
        <v>9</v>
      </c>
      <c r="B81" s="16" t="s">
        <v>4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29"/>
      <c r="Z81" s="29"/>
      <c r="AA81" s="46"/>
    </row>
    <row r="82" spans="1:27" ht="10.5" customHeight="1">
      <c r="A82" s="15" t="s">
        <v>73</v>
      </c>
      <c r="B82" s="1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29"/>
      <c r="Z82" s="29"/>
      <c r="AA82" s="46"/>
    </row>
    <row r="83" spans="1:27" ht="10.5" customHeight="1">
      <c r="A83" s="15" t="s">
        <v>10</v>
      </c>
      <c r="B83" s="16" t="s">
        <v>4</v>
      </c>
      <c r="C83" s="43">
        <v>696146.4</v>
      </c>
      <c r="D83" s="43">
        <v>682560</v>
      </c>
      <c r="E83" s="43">
        <v>632966.4</v>
      </c>
      <c r="F83" s="43">
        <v>556524</v>
      </c>
      <c r="G83" s="43">
        <v>470962.8</v>
      </c>
      <c r="H83" s="43">
        <v>446237.2</v>
      </c>
      <c r="I83" s="43">
        <v>746477.4</v>
      </c>
      <c r="J83" s="43">
        <v>2876705</v>
      </c>
      <c r="K83" s="43">
        <v>1373378.8</v>
      </c>
      <c r="L83" s="43">
        <v>1257506.4</v>
      </c>
      <c r="M83" s="43">
        <v>1046316</v>
      </c>
      <c r="N83" s="43">
        <v>919272.4</v>
      </c>
      <c r="O83" s="43">
        <v>744432.4</v>
      </c>
      <c r="P83" s="43">
        <v>873471.6</v>
      </c>
      <c r="Q83" s="43">
        <v>792673.6000000001</v>
      </c>
      <c r="R83" s="43">
        <v>712487</v>
      </c>
      <c r="S83" s="43">
        <v>736313.2</v>
      </c>
      <c r="T83" s="43">
        <v>648857</v>
      </c>
      <c r="U83" s="43">
        <v>817785.4</v>
      </c>
      <c r="V83" s="43">
        <v>751799</v>
      </c>
      <c r="W83" s="43">
        <v>662051</v>
      </c>
      <c r="X83" s="43">
        <v>464953.8</v>
      </c>
      <c r="Y83" s="27">
        <v>368256</v>
      </c>
      <c r="Z83" s="27">
        <v>483149</v>
      </c>
      <c r="AA83" s="43">
        <v>540045.056</v>
      </c>
    </row>
    <row r="84" spans="1:27" ht="10.5" customHeight="1">
      <c r="A84" s="15" t="s">
        <v>11</v>
      </c>
      <c r="B84" s="16" t="s">
        <v>6</v>
      </c>
      <c r="C84" s="44">
        <v>0.02310607764180107</v>
      </c>
      <c r="D84" s="44">
        <v>0.022978713347587075</v>
      </c>
      <c r="E84" s="44">
        <v>0.02457603602129586</v>
      </c>
      <c r="F84" s="44">
        <v>0.023862469602925904</v>
      </c>
      <c r="G84" s="44">
        <v>0.02655530226098763</v>
      </c>
      <c r="H84" s="44">
        <v>0.027522234594476842</v>
      </c>
      <c r="I84" s="44">
        <v>0.041928429121958974</v>
      </c>
      <c r="J84" s="44">
        <v>0.1285209677973487</v>
      </c>
      <c r="K84" s="44">
        <v>0.07181771969311074</v>
      </c>
      <c r="L84" s="44">
        <v>0.06297927674315608</v>
      </c>
      <c r="M84" s="44">
        <v>0.05576691905568537</v>
      </c>
      <c r="N84" s="44">
        <v>0.05565126067844029</v>
      </c>
      <c r="O84" s="44">
        <v>0.04330528249678875</v>
      </c>
      <c r="P84" s="44">
        <v>0.05159687934762885</v>
      </c>
      <c r="Q84" s="44">
        <v>0.0486489060842924</v>
      </c>
      <c r="R84" s="44">
        <v>0.04794183140060865</v>
      </c>
      <c r="S84" s="44">
        <v>0.04986952069903582</v>
      </c>
      <c r="T84" s="44">
        <v>0.053524304606059676</v>
      </c>
      <c r="U84" s="44">
        <v>0.05828810246458728</v>
      </c>
      <c r="V84" s="44">
        <v>0.056877714944219594</v>
      </c>
      <c r="W84" s="44">
        <v>0.04952434113388839</v>
      </c>
      <c r="X84" s="45">
        <v>0.03958688976705781</v>
      </c>
      <c r="Y84" s="30">
        <v>0.030864452072498473</v>
      </c>
      <c r="Z84" s="30">
        <f>Z83/Z74</f>
        <v>0.04199331460528158</v>
      </c>
      <c r="AA84" s="44">
        <v>0.045007674</v>
      </c>
    </row>
    <row r="85" spans="1:27" ht="10.5" customHeight="1">
      <c r="A85" s="15"/>
      <c r="B85" s="1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3"/>
      <c r="P85" s="46"/>
      <c r="Q85" s="46"/>
      <c r="R85" s="43"/>
      <c r="S85" s="43"/>
      <c r="T85" s="43"/>
      <c r="U85" s="43"/>
      <c r="V85" s="43"/>
      <c r="W85" s="43"/>
      <c r="X85" s="43"/>
      <c r="Y85" s="29"/>
      <c r="Z85" s="29"/>
      <c r="AA85" s="48"/>
    </row>
    <row r="86" spans="1:27" ht="10.5" customHeight="1">
      <c r="A86" s="13" t="s">
        <v>14</v>
      </c>
      <c r="B86" s="16">
        <v>102001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3"/>
      <c r="P86" s="46"/>
      <c r="Q86" s="46"/>
      <c r="R86" s="46"/>
      <c r="S86" s="46"/>
      <c r="T86" s="46"/>
      <c r="U86" s="46"/>
      <c r="V86" s="46"/>
      <c r="W86" s="46"/>
      <c r="X86" s="46"/>
      <c r="Y86" s="29"/>
      <c r="Z86" s="29"/>
      <c r="AA86" s="48"/>
    </row>
    <row r="87" spans="1:27" ht="10.5" customHeight="1">
      <c r="A87" s="15"/>
      <c r="B87" s="22" t="s">
        <v>13</v>
      </c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3"/>
      <c r="P87" s="46"/>
      <c r="Q87" s="50"/>
      <c r="R87" s="46"/>
      <c r="S87" s="46"/>
      <c r="T87" s="46"/>
      <c r="U87" s="46"/>
      <c r="V87" s="46"/>
      <c r="W87" s="46"/>
      <c r="X87" s="46"/>
      <c r="Y87" s="29"/>
      <c r="Z87" s="29"/>
      <c r="AA87" s="48"/>
    </row>
    <row r="88" spans="1:27" ht="10.5" customHeight="1">
      <c r="A88" s="15" t="s">
        <v>2</v>
      </c>
      <c r="B88" s="16"/>
      <c r="C88" s="43">
        <v>3710410</v>
      </c>
      <c r="D88" s="43">
        <v>3645974</v>
      </c>
      <c r="E88" s="43">
        <v>2911220</v>
      </c>
      <c r="F88" s="43">
        <v>2601435</v>
      </c>
      <c r="G88" s="43">
        <v>2005013</v>
      </c>
      <c r="H88" s="43">
        <v>1743430</v>
      </c>
      <c r="I88" s="43">
        <v>1727000</v>
      </c>
      <c r="J88" s="43">
        <v>1485837</v>
      </c>
      <c r="K88" s="43">
        <v>1424613</v>
      </c>
      <c r="L88" s="43">
        <v>1492535</v>
      </c>
      <c r="M88" s="43">
        <v>1613819</v>
      </c>
      <c r="N88" s="43">
        <v>1231000</v>
      </c>
      <c r="O88" s="43">
        <v>929044</v>
      </c>
      <c r="P88" s="43">
        <v>865985</v>
      </c>
      <c r="Q88" s="43">
        <v>622135</v>
      </c>
      <c r="R88" s="43">
        <v>465426</v>
      </c>
      <c r="S88" s="43">
        <v>464176</v>
      </c>
      <c r="T88" s="43">
        <v>468670</v>
      </c>
      <c r="U88" s="43">
        <v>469806</v>
      </c>
      <c r="V88" s="43">
        <v>470529</v>
      </c>
      <c r="W88" s="43">
        <v>293253</v>
      </c>
      <c r="X88" s="43">
        <v>330299</v>
      </c>
      <c r="Y88" s="27">
        <v>416502</v>
      </c>
      <c r="Z88" s="27">
        <v>366215</v>
      </c>
      <c r="AA88" s="43">
        <v>359144</v>
      </c>
    </row>
    <row r="89" spans="1:27" ht="10.5" customHeight="1">
      <c r="A89" s="15" t="s">
        <v>3</v>
      </c>
      <c r="B89" s="16" t="s">
        <v>4</v>
      </c>
      <c r="C89" s="43">
        <v>69258</v>
      </c>
      <c r="D89" s="43">
        <v>66685</v>
      </c>
      <c r="E89" s="43">
        <v>63193</v>
      </c>
      <c r="F89" s="43">
        <v>57316</v>
      </c>
      <c r="G89" s="43">
        <v>51428</v>
      </c>
      <c r="H89" s="43">
        <v>46276</v>
      </c>
      <c r="I89" s="43">
        <v>45368</v>
      </c>
      <c r="J89" s="43">
        <v>40843</v>
      </c>
      <c r="K89" s="43">
        <v>29136</v>
      </c>
      <c r="L89" s="43">
        <v>32629</v>
      </c>
      <c r="M89" s="43">
        <v>28624</v>
      </c>
      <c r="N89" s="43">
        <v>26913</v>
      </c>
      <c r="O89" s="43">
        <v>17237</v>
      </c>
      <c r="P89" s="43">
        <v>16765</v>
      </c>
      <c r="Q89" s="43">
        <v>20662</v>
      </c>
      <c r="R89" s="43">
        <v>6965</v>
      </c>
      <c r="S89" s="43">
        <v>6766</v>
      </c>
      <c r="T89" s="43">
        <v>6627</v>
      </c>
      <c r="U89" s="43">
        <v>6436</v>
      </c>
      <c r="V89" s="43">
        <v>6034</v>
      </c>
      <c r="W89" s="43">
        <v>5720</v>
      </c>
      <c r="X89" s="43">
        <v>3195</v>
      </c>
      <c r="Y89" s="27">
        <v>7569</v>
      </c>
      <c r="Z89" s="27">
        <v>3512</v>
      </c>
      <c r="AA89" s="43">
        <v>3256</v>
      </c>
    </row>
    <row r="90" spans="1:27" ht="10.5" customHeight="1">
      <c r="A90" s="15" t="s">
        <v>5</v>
      </c>
      <c r="B90" s="16" t="s">
        <v>6</v>
      </c>
      <c r="C90" s="44">
        <v>18.665861724176036</v>
      </c>
      <c r="D90" s="44">
        <v>18.29003717525139</v>
      </c>
      <c r="E90" s="44">
        <v>21.706707153701885</v>
      </c>
      <c r="F90" s="44">
        <v>22.032455164169008</v>
      </c>
      <c r="G90" s="44">
        <v>25.64970900438052</v>
      </c>
      <c r="H90" s="44">
        <v>26.543078873255595</v>
      </c>
      <c r="I90" s="44">
        <v>26.269832078749275</v>
      </c>
      <c r="J90" s="44">
        <v>27.488210348779845</v>
      </c>
      <c r="K90" s="44">
        <v>20.45187008682358</v>
      </c>
      <c r="L90" s="44">
        <v>21.86146388526902</v>
      </c>
      <c r="M90" s="44">
        <v>17.73680939436207</v>
      </c>
      <c r="N90" s="44">
        <v>21.86271324126726</v>
      </c>
      <c r="O90" s="44">
        <v>18.553480782395667</v>
      </c>
      <c r="P90" s="44">
        <v>19.35945772732784</v>
      </c>
      <c r="Q90" s="44">
        <v>33.21144124667476</v>
      </c>
      <c r="R90" s="44">
        <v>14.964784949701993</v>
      </c>
      <c r="S90" s="44">
        <v>14.576367584709248</v>
      </c>
      <c r="T90" s="44">
        <v>14.140013228924403</v>
      </c>
      <c r="U90" s="44">
        <v>13.699271614240772</v>
      </c>
      <c r="V90" s="44">
        <v>12.823864203906666</v>
      </c>
      <c r="W90" s="44">
        <v>19.505341803834913</v>
      </c>
      <c r="X90" s="44">
        <v>9.673053808821704</v>
      </c>
      <c r="Y90" s="28">
        <v>18.17278188340032</v>
      </c>
      <c r="Z90" s="28">
        <f>1000*Z89/Z88</f>
        <v>9.589994948322706</v>
      </c>
      <c r="AA90" s="28">
        <f>1000*AA89/AA88</f>
        <v>9.066001381061636</v>
      </c>
    </row>
    <row r="91" spans="1:27" ht="10.5" customHeight="1">
      <c r="A91" s="15" t="s">
        <v>3</v>
      </c>
      <c r="B91" s="16" t="s">
        <v>4</v>
      </c>
      <c r="C91" s="43">
        <v>106246</v>
      </c>
      <c r="D91" s="43">
        <v>115455</v>
      </c>
      <c r="E91" s="43">
        <v>102057</v>
      </c>
      <c r="F91" s="43">
        <v>91569</v>
      </c>
      <c r="G91" s="43">
        <v>166754</v>
      </c>
      <c r="H91" s="43">
        <v>142355</v>
      </c>
      <c r="I91" s="43">
        <v>97997</v>
      </c>
      <c r="J91" s="43">
        <v>105247</v>
      </c>
      <c r="K91" s="43">
        <v>83952</v>
      </c>
      <c r="L91" s="43">
        <v>93387</v>
      </c>
      <c r="M91" s="43">
        <v>87994</v>
      </c>
      <c r="N91" s="43">
        <v>73981</v>
      </c>
      <c r="O91" s="43">
        <v>60816</v>
      </c>
      <c r="P91" s="43">
        <v>58775</v>
      </c>
      <c r="Q91" s="43">
        <v>34343</v>
      </c>
      <c r="R91" s="43">
        <v>55672</v>
      </c>
      <c r="S91" s="43">
        <v>0</v>
      </c>
      <c r="T91" s="43">
        <v>55702</v>
      </c>
      <c r="U91" s="43">
        <v>54887</v>
      </c>
      <c r="V91" s="43">
        <v>54034</v>
      </c>
      <c r="W91" s="43">
        <v>53769</v>
      </c>
      <c r="X91" s="43">
        <v>55485</v>
      </c>
      <c r="Y91" s="29">
        <v>0</v>
      </c>
      <c r="Z91" s="29">
        <v>0</v>
      </c>
      <c r="AA91" s="43">
        <v>0</v>
      </c>
    </row>
    <row r="92" spans="1:27" ht="10.5" customHeight="1">
      <c r="A92" s="15" t="s">
        <v>7</v>
      </c>
      <c r="B92" s="16" t="s">
        <v>6</v>
      </c>
      <c r="C92" s="44">
        <v>0.028634571381599336</v>
      </c>
      <c r="D92" s="44">
        <v>0.031666435361305374</v>
      </c>
      <c r="E92" s="44">
        <v>0.03505643682030214</v>
      </c>
      <c r="F92" s="44">
        <v>0.03519941878232591</v>
      </c>
      <c r="G92" s="44">
        <v>0.08316853805935423</v>
      </c>
      <c r="H92" s="44">
        <v>0.08165226019972124</v>
      </c>
      <c r="I92" s="44">
        <v>0.05674406485234511</v>
      </c>
      <c r="J92" s="44">
        <v>0.07083347635036683</v>
      </c>
      <c r="K92" s="44">
        <v>0.05892968827323631</v>
      </c>
      <c r="L92" s="44">
        <v>0.06256938698254982</v>
      </c>
      <c r="M92" s="44">
        <v>0.05452532161289463</v>
      </c>
      <c r="N92" s="44">
        <v>0.0600982940698619</v>
      </c>
      <c r="O92" s="44">
        <v>0.065460839314392</v>
      </c>
      <c r="P92" s="44">
        <v>0.06787069060087646</v>
      </c>
      <c r="Q92" s="44">
        <v>0.05520184525866573</v>
      </c>
      <c r="R92" s="44">
        <v>0.11961514827276516</v>
      </c>
      <c r="S92" s="44">
        <v>0</v>
      </c>
      <c r="T92" s="44">
        <v>0.11885121727441483</v>
      </c>
      <c r="U92" s="44">
        <v>0.11682907412847005</v>
      </c>
      <c r="V92" s="44">
        <v>0.11483670507025072</v>
      </c>
      <c r="W92" s="44">
        <v>0.18335362298083907</v>
      </c>
      <c r="X92" s="28">
        <f>X91/X88</f>
        <v>0.16798415980672057</v>
      </c>
      <c r="Y92" s="29">
        <v>0</v>
      </c>
      <c r="Z92" s="29">
        <f>Z91/Z88</f>
        <v>0</v>
      </c>
      <c r="AA92" s="44">
        <v>0</v>
      </c>
    </row>
    <row r="93" spans="1:27" ht="10.5" customHeight="1">
      <c r="A93" s="15" t="s">
        <v>3</v>
      </c>
      <c r="B93" s="16" t="s">
        <v>4</v>
      </c>
      <c r="C93" s="43"/>
      <c r="D93" s="43"/>
      <c r="E93" s="43"/>
      <c r="F93" s="43"/>
      <c r="G93" s="43">
        <v>134462</v>
      </c>
      <c r="H93" s="43">
        <v>78654</v>
      </c>
      <c r="I93" s="43">
        <v>17408</v>
      </c>
      <c r="J93" s="43">
        <v>32239</v>
      </c>
      <c r="K93" s="43">
        <v>19550</v>
      </c>
      <c r="L93" s="43">
        <v>4521</v>
      </c>
      <c r="M93" s="43">
        <v>4179</v>
      </c>
      <c r="N93" s="43">
        <v>3450</v>
      </c>
      <c r="O93" s="43">
        <v>3109</v>
      </c>
      <c r="P93" s="43">
        <v>3020</v>
      </c>
      <c r="Q93" s="43">
        <v>6277</v>
      </c>
      <c r="R93" s="43">
        <v>0</v>
      </c>
      <c r="S93" s="43">
        <v>0</v>
      </c>
      <c r="T93" s="43">
        <v>0</v>
      </c>
      <c r="U93" s="43">
        <v>0</v>
      </c>
      <c r="V93" s="43">
        <v>0</v>
      </c>
      <c r="W93" s="43">
        <v>0</v>
      </c>
      <c r="X93" s="43">
        <v>0</v>
      </c>
      <c r="Y93" s="27">
        <v>11053.8</v>
      </c>
      <c r="Z93" s="27">
        <v>0</v>
      </c>
      <c r="AA93" s="43">
        <v>0</v>
      </c>
    </row>
    <row r="94" spans="1:27" ht="10.5" customHeight="1">
      <c r="A94" s="15" t="s">
        <v>8</v>
      </c>
      <c r="B94" s="16" t="s">
        <v>6</v>
      </c>
      <c r="C94" s="44">
        <v>0</v>
      </c>
      <c r="D94" s="44">
        <v>0</v>
      </c>
      <c r="E94" s="44">
        <v>0</v>
      </c>
      <c r="F94" s="44">
        <v>0</v>
      </c>
      <c r="G94" s="44">
        <v>0.06706290682404553</v>
      </c>
      <c r="H94" s="44">
        <v>0.045114515638712195</v>
      </c>
      <c r="I94" s="44">
        <v>0.010079907353792704</v>
      </c>
      <c r="J94" s="44">
        <v>0.021697534790155314</v>
      </c>
      <c r="K94" s="44">
        <v>0.013723025130333641</v>
      </c>
      <c r="L94" s="44">
        <v>0.003029074695065777</v>
      </c>
      <c r="M94" s="44">
        <v>0.0025895097281665416</v>
      </c>
      <c r="N94" s="44">
        <v>0.0028025995125913893</v>
      </c>
      <c r="O94" s="44">
        <v>0.003346450760136226</v>
      </c>
      <c r="P94" s="44">
        <v>0.0034873583260680036</v>
      </c>
      <c r="Q94" s="44">
        <v>0.010089450038978678</v>
      </c>
      <c r="R94" s="44">
        <v>0</v>
      </c>
      <c r="S94" s="44">
        <v>0</v>
      </c>
      <c r="T94" s="44">
        <v>0</v>
      </c>
      <c r="U94" s="44">
        <v>0</v>
      </c>
      <c r="V94" s="44">
        <v>0</v>
      </c>
      <c r="W94" s="44">
        <v>0</v>
      </c>
      <c r="X94" s="44">
        <v>0</v>
      </c>
      <c r="Y94" s="28">
        <v>0.026539608453260727</v>
      </c>
      <c r="Z94" s="28">
        <f>Z93/Z88</f>
        <v>0</v>
      </c>
      <c r="AA94" s="44">
        <v>0</v>
      </c>
    </row>
    <row r="95" spans="1:27" ht="10.5" customHeight="1">
      <c r="A95" s="15" t="s">
        <v>9</v>
      </c>
      <c r="B95" s="16" t="s">
        <v>4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6"/>
      <c r="Q95" s="46"/>
      <c r="R95" s="46"/>
      <c r="S95" s="46"/>
      <c r="T95" s="46"/>
      <c r="U95" s="46"/>
      <c r="V95" s="46"/>
      <c r="W95" s="46"/>
      <c r="X95" s="46"/>
      <c r="Y95" s="29"/>
      <c r="Z95" s="29"/>
      <c r="AA95" s="46"/>
    </row>
    <row r="96" spans="1:27" ht="10.5" customHeight="1">
      <c r="A96" s="15" t="s">
        <v>73</v>
      </c>
      <c r="B96" s="16"/>
      <c r="C96" s="46"/>
      <c r="D96" s="46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29"/>
      <c r="Z96" s="29"/>
      <c r="AA96" s="46"/>
    </row>
    <row r="97" spans="1:27" ht="10.5" customHeight="1">
      <c r="A97" s="15" t="s">
        <v>10</v>
      </c>
      <c r="B97" s="16" t="s">
        <v>4</v>
      </c>
      <c r="C97" s="43">
        <v>355574.8</v>
      </c>
      <c r="D97" s="43">
        <v>355521</v>
      </c>
      <c r="E97" s="43">
        <v>329551.8</v>
      </c>
      <c r="F97" s="43">
        <v>297906.6</v>
      </c>
      <c r="G97" s="43">
        <v>486356.8</v>
      </c>
      <c r="H97" s="43">
        <v>387602.6</v>
      </c>
      <c r="I97" s="43">
        <v>278729.8</v>
      </c>
      <c r="J97" s="43">
        <v>284520.8</v>
      </c>
      <c r="K97" s="43">
        <v>208391.6</v>
      </c>
      <c r="L97" s="43">
        <v>215372.4</v>
      </c>
      <c r="M97" s="43">
        <v>195219.4</v>
      </c>
      <c r="N97" s="43">
        <v>174317.8</v>
      </c>
      <c r="O97" s="43">
        <v>125978.2</v>
      </c>
      <c r="P97" s="43">
        <v>122149</v>
      </c>
      <c r="Q97" s="43">
        <v>115003.2</v>
      </c>
      <c r="R97" s="43">
        <v>80746</v>
      </c>
      <c r="S97" s="43">
        <v>24357.600000000002</v>
      </c>
      <c r="T97" s="43">
        <v>79559.2</v>
      </c>
      <c r="U97" s="43">
        <v>78056.6</v>
      </c>
      <c r="V97" s="43">
        <v>75756</v>
      </c>
      <c r="W97" s="43">
        <v>74361</v>
      </c>
      <c r="X97" s="43">
        <f>X89*3.6+X91+X93</f>
        <v>66987</v>
      </c>
      <c r="Y97" s="27">
        <v>38302.2</v>
      </c>
      <c r="Z97" s="27">
        <v>12643.2</v>
      </c>
      <c r="AA97" s="43">
        <v>11721.6</v>
      </c>
    </row>
    <row r="98" spans="1:27" ht="10.5" customHeight="1">
      <c r="A98" s="15" t="s">
        <v>11</v>
      </c>
      <c r="B98" s="16" t="s">
        <v>6</v>
      </c>
      <c r="C98" s="44">
        <v>0.09583167358863308</v>
      </c>
      <c r="D98" s="44">
        <v>0.09751056919221036</v>
      </c>
      <c r="E98" s="44">
        <v>0.11320058257362894</v>
      </c>
      <c r="F98" s="44">
        <v>0.11451625737333432</v>
      </c>
      <c r="G98" s="44">
        <v>0.24257039729916965</v>
      </c>
      <c r="H98" s="44">
        <v>0.22232185978215355</v>
      </c>
      <c r="I98" s="44">
        <v>0.16139536768963522</v>
      </c>
      <c r="J98" s="44">
        <v>0.19148856839612963</v>
      </c>
      <c r="K98" s="44">
        <v>0.14627944571613485</v>
      </c>
      <c r="L98" s="44">
        <v>0.1442997316645841</v>
      </c>
      <c r="M98" s="44">
        <v>0.12096734516076464</v>
      </c>
      <c r="N98" s="44">
        <v>0.14160666125101543</v>
      </c>
      <c r="O98" s="44">
        <v>0.13559982089115263</v>
      </c>
      <c r="P98" s="44">
        <v>0.14105209674532468</v>
      </c>
      <c r="Q98" s="44">
        <v>0.1848524837856735</v>
      </c>
      <c r="R98" s="44">
        <v>0.17348837409169235</v>
      </c>
      <c r="S98" s="44">
        <v>0.0524749233049533</v>
      </c>
      <c r="T98" s="44">
        <v>0.16975526489854267</v>
      </c>
      <c r="U98" s="44">
        <v>0.16614645193973684</v>
      </c>
      <c r="V98" s="44">
        <v>0.16100176609730749</v>
      </c>
      <c r="W98" s="44">
        <v>0.25357285347464475</v>
      </c>
      <c r="X98" s="45">
        <f>X97/X88</f>
        <v>0.20280715351847872</v>
      </c>
      <c r="Y98" s="30">
        <v>0.09196162323350188</v>
      </c>
      <c r="Z98" s="30">
        <f>Z97/Z88</f>
        <v>0.03452398181396175</v>
      </c>
      <c r="AA98" s="44">
        <v>0.032637605</v>
      </c>
    </row>
    <row r="99" spans="1:27" ht="10.5" customHeight="1">
      <c r="A99" s="15"/>
      <c r="B99" s="16"/>
      <c r="C99" s="46"/>
      <c r="D99" s="46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29"/>
      <c r="Z99" s="29"/>
      <c r="AA99" s="48"/>
    </row>
    <row r="100" spans="1:27" ht="10.5" customHeight="1">
      <c r="A100" s="13" t="s">
        <v>15</v>
      </c>
      <c r="B100" s="16">
        <v>102002</v>
      </c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3"/>
      <c r="P100" s="46"/>
      <c r="Q100" s="46"/>
      <c r="R100" s="43"/>
      <c r="S100" s="43"/>
      <c r="T100" s="43"/>
      <c r="U100" s="43"/>
      <c r="V100" s="43"/>
      <c r="W100" s="43"/>
      <c r="X100" s="43"/>
      <c r="Y100" s="29"/>
      <c r="Z100" s="29"/>
      <c r="AA100" s="48"/>
    </row>
    <row r="101" spans="1:27" ht="13.5" customHeight="1">
      <c r="A101" s="15"/>
      <c r="B101" s="34" t="s">
        <v>1</v>
      </c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3"/>
      <c r="P101" s="46"/>
      <c r="Q101" s="50"/>
      <c r="R101" s="43"/>
      <c r="S101" s="43"/>
      <c r="T101" s="43"/>
      <c r="U101" s="43"/>
      <c r="V101" s="43"/>
      <c r="W101" s="43"/>
      <c r="X101" s="43"/>
      <c r="Y101" s="29"/>
      <c r="Z101" s="29"/>
      <c r="AA101" s="48"/>
    </row>
    <row r="102" spans="1:27" ht="10.5" customHeight="1">
      <c r="A102" s="15" t="s">
        <v>2</v>
      </c>
      <c r="B102" s="16"/>
      <c r="C102" s="43">
        <v>333802</v>
      </c>
      <c r="D102" s="43">
        <v>339839</v>
      </c>
      <c r="E102" s="43">
        <v>323094</v>
      </c>
      <c r="F102" s="43">
        <v>315098</v>
      </c>
      <c r="G102" s="43">
        <v>223935</v>
      </c>
      <c r="H102" s="43">
        <v>278847</v>
      </c>
      <c r="I102" s="43">
        <v>256564</v>
      </c>
      <c r="J102" s="43">
        <v>250194</v>
      </c>
      <c r="K102" s="43">
        <v>242124</v>
      </c>
      <c r="L102" s="43">
        <v>234480</v>
      </c>
      <c r="M102" s="43">
        <v>232509</v>
      </c>
      <c r="N102" s="43">
        <v>204910</v>
      </c>
      <c r="O102" s="43">
        <v>209135</v>
      </c>
      <c r="P102" s="43">
        <v>201998</v>
      </c>
      <c r="Q102" s="43">
        <v>193557</v>
      </c>
      <c r="R102" s="43">
        <v>192767</v>
      </c>
      <c r="S102" s="43">
        <v>178164</v>
      </c>
      <c r="T102" s="43">
        <v>182312</v>
      </c>
      <c r="U102" s="43">
        <v>181767</v>
      </c>
      <c r="V102" s="43">
        <v>187776</v>
      </c>
      <c r="W102" s="43">
        <v>183562</v>
      </c>
      <c r="X102" s="43">
        <v>176601</v>
      </c>
      <c r="Y102" s="27">
        <v>170896</v>
      </c>
      <c r="Z102" s="27">
        <v>161673</v>
      </c>
      <c r="AA102" s="43">
        <v>163127</v>
      </c>
    </row>
    <row r="103" spans="1:27" ht="10.5" customHeight="1">
      <c r="A103" s="15" t="s">
        <v>3</v>
      </c>
      <c r="B103" s="16" t="s">
        <v>4</v>
      </c>
      <c r="C103" s="43">
        <v>1360164</v>
      </c>
      <c r="D103" s="43">
        <v>1380723</v>
      </c>
      <c r="E103" s="43">
        <v>1333737</v>
      </c>
      <c r="F103" s="43">
        <v>1297798</v>
      </c>
      <c r="G103" s="43">
        <v>960396</v>
      </c>
      <c r="H103" s="43">
        <v>1285109</v>
      </c>
      <c r="I103" s="43">
        <v>1274952</v>
      </c>
      <c r="J103" s="43">
        <v>1255142</v>
      </c>
      <c r="K103" s="43">
        <v>1186311</v>
      </c>
      <c r="L103" s="43">
        <v>1206070</v>
      </c>
      <c r="M103" s="43">
        <v>1068935</v>
      </c>
      <c r="N103" s="43">
        <v>936853</v>
      </c>
      <c r="O103" s="43">
        <v>958193</v>
      </c>
      <c r="P103" s="43">
        <v>907512</v>
      </c>
      <c r="Q103" s="43">
        <v>847882</v>
      </c>
      <c r="R103" s="43">
        <v>858306</v>
      </c>
      <c r="S103" s="43">
        <v>784139</v>
      </c>
      <c r="T103" s="43">
        <v>780255</v>
      </c>
      <c r="U103" s="43">
        <v>797350</v>
      </c>
      <c r="V103" s="43">
        <v>825229</v>
      </c>
      <c r="W103" s="43">
        <v>741038</v>
      </c>
      <c r="X103" s="43">
        <v>709130</v>
      </c>
      <c r="Y103" s="27">
        <v>673937</v>
      </c>
      <c r="Z103" s="27">
        <v>679033</v>
      </c>
      <c r="AA103" s="43">
        <v>679131</v>
      </c>
    </row>
    <row r="104" spans="1:27" ht="10.5" customHeight="1">
      <c r="A104" s="15" t="s">
        <v>5</v>
      </c>
      <c r="B104" s="16" t="s">
        <v>6</v>
      </c>
      <c r="C104" s="45">
        <v>4074.7628833859594</v>
      </c>
      <c r="D104" s="45">
        <v>4062.87389028334</v>
      </c>
      <c r="E104" s="45">
        <v>4128.015376330109</v>
      </c>
      <c r="F104" s="45">
        <v>4118.712273641851</v>
      </c>
      <c r="G104" s="45">
        <v>4288.726639426619</v>
      </c>
      <c r="H104" s="45">
        <v>4608.652773743307</v>
      </c>
      <c r="I104" s="45">
        <v>4969.333187820583</v>
      </c>
      <c r="J104" s="45">
        <v>5016.675060153321</v>
      </c>
      <c r="K104" s="45">
        <v>4899.601030876741</v>
      </c>
      <c r="L104" s="45">
        <v>5143.594336403958</v>
      </c>
      <c r="M104" s="45">
        <v>4597.39192891458</v>
      </c>
      <c r="N104" s="45">
        <v>4572.0218632570395</v>
      </c>
      <c r="O104" s="45">
        <v>4581.696033662467</v>
      </c>
      <c r="P104" s="45">
        <v>4492.678145328172</v>
      </c>
      <c r="Q104" s="45">
        <v>4380.528733138042</v>
      </c>
      <c r="R104" s="45">
        <v>4452.556713545368</v>
      </c>
      <c r="S104" s="45">
        <v>4401.220224063222</v>
      </c>
      <c r="T104" s="45">
        <v>4279.778621264645</v>
      </c>
      <c r="U104" s="45">
        <v>4386.659844746296</v>
      </c>
      <c r="V104" s="45">
        <v>4394.752258009543</v>
      </c>
      <c r="W104" s="45">
        <v>4036.990226735381</v>
      </c>
      <c r="X104" s="45">
        <v>4015.4359261838836</v>
      </c>
      <c r="Y104" s="30">
        <v>3943.550463439753</v>
      </c>
      <c r="Z104" s="30">
        <f>1000*Z103/Z102</f>
        <v>4200.039586078071</v>
      </c>
      <c r="AA104" s="28">
        <f>1000*AA103/AA102</f>
        <v>4163.204129298031</v>
      </c>
    </row>
    <row r="105" spans="1:27" ht="10.5" customHeight="1">
      <c r="A105" s="15" t="s">
        <v>3</v>
      </c>
      <c r="B105" s="16" t="s">
        <v>4</v>
      </c>
      <c r="C105" s="43"/>
      <c r="D105" s="43"/>
      <c r="E105" s="43"/>
      <c r="F105" s="43"/>
      <c r="G105" s="43">
        <v>428036</v>
      </c>
      <c r="H105" s="43">
        <v>1092122</v>
      </c>
      <c r="I105" s="43">
        <v>556725</v>
      </c>
      <c r="J105" s="43">
        <v>558296</v>
      </c>
      <c r="K105" s="43">
        <v>535434</v>
      </c>
      <c r="L105" s="43">
        <v>545713</v>
      </c>
      <c r="M105" s="43">
        <v>431523</v>
      </c>
      <c r="N105" s="43">
        <v>397422</v>
      </c>
      <c r="O105" s="43">
        <v>264317</v>
      </c>
      <c r="P105" s="43">
        <v>266414</v>
      </c>
      <c r="Q105" s="43">
        <v>191945</v>
      </c>
      <c r="R105" s="43">
        <v>185412</v>
      </c>
      <c r="S105" s="43">
        <v>122427</v>
      </c>
      <c r="T105" s="43">
        <v>262119</v>
      </c>
      <c r="U105" s="43">
        <v>302884</v>
      </c>
      <c r="V105" s="43">
        <v>148159</v>
      </c>
      <c r="W105" s="43">
        <v>189302</v>
      </c>
      <c r="X105" s="43">
        <v>158266</v>
      </c>
      <c r="Y105" s="27">
        <v>148583</v>
      </c>
      <c r="Z105" s="27">
        <v>144779</v>
      </c>
      <c r="AA105" s="43">
        <v>112239</v>
      </c>
    </row>
    <row r="106" spans="1:27" ht="10.5" customHeight="1">
      <c r="A106" s="15" t="s">
        <v>7</v>
      </c>
      <c r="B106" s="16" t="s">
        <v>6</v>
      </c>
      <c r="C106" s="44">
        <v>0</v>
      </c>
      <c r="D106" s="44">
        <v>0</v>
      </c>
      <c r="E106" s="44">
        <v>0</v>
      </c>
      <c r="F106" s="44">
        <v>0</v>
      </c>
      <c r="G106" s="44">
        <v>1.911429655926943</v>
      </c>
      <c r="H106" s="44">
        <v>3.9165635635312555</v>
      </c>
      <c r="I106" s="44">
        <v>2.169926412123291</v>
      </c>
      <c r="J106" s="44">
        <v>2.2314523929430763</v>
      </c>
      <c r="K106" s="44">
        <v>2.2114040739455816</v>
      </c>
      <c r="L106" s="44">
        <v>2.3273328215626066</v>
      </c>
      <c r="M106" s="44">
        <v>1.855941060346051</v>
      </c>
      <c r="N106" s="44">
        <v>1.9394953882192183</v>
      </c>
      <c r="O106" s="44">
        <v>1.263858273364095</v>
      </c>
      <c r="P106" s="44">
        <v>1.3188942464776878</v>
      </c>
      <c r="Q106" s="44">
        <v>0.6816854983286577</v>
      </c>
      <c r="R106" s="44">
        <v>0.9618451290936727</v>
      </c>
      <c r="S106" s="44">
        <v>0.6871590220246514</v>
      </c>
      <c r="T106" s="45">
        <v>1.437749572162008</v>
      </c>
      <c r="U106" s="45">
        <v>1.666</v>
      </c>
      <c r="V106" s="45">
        <v>0.7890198960463531</v>
      </c>
      <c r="W106" s="45">
        <v>1.0312700885804251</v>
      </c>
      <c r="X106" s="45">
        <v>0.896178390835839</v>
      </c>
      <c r="Y106" s="28">
        <v>0.869435212058796</v>
      </c>
      <c r="Z106" s="28">
        <f>Z105/Z102</f>
        <v>0.8955051245415128</v>
      </c>
      <c r="AA106" s="44">
        <v>0.688046737</v>
      </c>
    </row>
    <row r="107" spans="1:27" ht="10.5" customHeight="1">
      <c r="A107" s="15" t="s">
        <v>3</v>
      </c>
      <c r="B107" s="16" t="s">
        <v>4</v>
      </c>
      <c r="C107" s="43">
        <v>537856</v>
      </c>
      <c r="D107" s="43">
        <v>530548</v>
      </c>
      <c r="E107" s="43">
        <v>536417</v>
      </c>
      <c r="F107" s="43">
        <v>512414</v>
      </c>
      <c r="G107" s="43">
        <v>765522</v>
      </c>
      <c r="H107" s="43">
        <v>1172705</v>
      </c>
      <c r="I107" s="43">
        <v>894973</v>
      </c>
      <c r="J107" s="43">
        <v>830588</v>
      </c>
      <c r="K107" s="43">
        <v>797638</v>
      </c>
      <c r="L107" s="43">
        <v>804605</v>
      </c>
      <c r="M107" s="43">
        <v>719918</v>
      </c>
      <c r="N107" s="43">
        <v>677113</v>
      </c>
      <c r="O107" s="43">
        <v>648134</v>
      </c>
      <c r="P107" s="43">
        <v>637328</v>
      </c>
      <c r="Q107" s="43">
        <v>764620</v>
      </c>
      <c r="R107" s="43">
        <v>635650</v>
      </c>
      <c r="S107" s="43">
        <v>380270</v>
      </c>
      <c r="T107" s="43">
        <v>376795</v>
      </c>
      <c r="U107" s="43">
        <v>371572</v>
      </c>
      <c r="V107" s="43">
        <v>394102</v>
      </c>
      <c r="W107" s="43">
        <v>103196</v>
      </c>
      <c r="X107" s="43">
        <v>525550</v>
      </c>
      <c r="Y107" s="27">
        <v>379333</v>
      </c>
      <c r="Z107" s="27">
        <v>396780</v>
      </c>
      <c r="AA107" s="43">
        <v>369240</v>
      </c>
    </row>
    <row r="108" spans="1:27" ht="10.5" customHeight="1">
      <c r="A108" s="15" t="s">
        <v>8</v>
      </c>
      <c r="B108" s="16" t="s">
        <v>6</v>
      </c>
      <c r="C108" s="44">
        <v>1.611302508672806</v>
      </c>
      <c r="D108" s="44">
        <v>1.5611745561869004</v>
      </c>
      <c r="E108" s="44">
        <v>1.660250577231394</v>
      </c>
      <c r="F108" s="44">
        <v>1.6262051806104767</v>
      </c>
      <c r="G108" s="44">
        <v>3.41850090428026</v>
      </c>
      <c r="H108" s="44">
        <v>4.205549996951733</v>
      </c>
      <c r="I108" s="44">
        <v>3.4883031134531737</v>
      </c>
      <c r="J108" s="44">
        <v>3.3197758539373448</v>
      </c>
      <c r="K108" s="44">
        <v>3.294336786109597</v>
      </c>
      <c r="L108" s="44">
        <v>3.431444046400546</v>
      </c>
      <c r="M108" s="44">
        <v>3.0963016485383363</v>
      </c>
      <c r="N108" s="44">
        <v>3.304440974086184</v>
      </c>
      <c r="O108" s="44">
        <v>3.0991177947258945</v>
      </c>
      <c r="P108" s="44">
        <v>3.155120347726215</v>
      </c>
      <c r="Q108" s="44">
        <v>3.950360875607702</v>
      </c>
      <c r="R108" s="44">
        <v>3.2975042408711035</v>
      </c>
      <c r="S108" s="44">
        <v>2.1343818055274917</v>
      </c>
      <c r="T108" s="45">
        <v>2.0667591820615208</v>
      </c>
      <c r="U108" s="45">
        <v>2.044</v>
      </c>
      <c r="V108" s="45">
        <v>2.0987879175187456</v>
      </c>
      <c r="W108" s="45">
        <v>0.5621860733703054</v>
      </c>
      <c r="X108" s="45">
        <v>2.975917463661021</v>
      </c>
      <c r="Y108" s="28">
        <v>2.2196716131448366</v>
      </c>
      <c r="Z108" s="28">
        <f>Z107/Z102</f>
        <v>2.454213133918465</v>
      </c>
      <c r="AA108" s="44">
        <v>2.263512478</v>
      </c>
    </row>
    <row r="109" spans="1:27" ht="10.5" customHeight="1">
      <c r="A109" s="15" t="s">
        <v>9</v>
      </c>
      <c r="B109" s="16" t="s">
        <v>4</v>
      </c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6"/>
      <c r="Q109" s="47"/>
      <c r="R109" s="47"/>
      <c r="S109" s="47"/>
      <c r="T109" s="43"/>
      <c r="U109" s="43"/>
      <c r="V109" s="43"/>
      <c r="W109" s="43"/>
      <c r="X109" s="43"/>
      <c r="Y109" s="29"/>
      <c r="Z109" s="29"/>
      <c r="AA109" s="46"/>
    </row>
    <row r="110" spans="1:27" ht="10.5" customHeight="1">
      <c r="A110" s="15" t="s">
        <v>73</v>
      </c>
      <c r="B110" s="1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3"/>
      <c r="P110" s="46"/>
      <c r="Q110" s="47"/>
      <c r="R110" s="47"/>
      <c r="S110" s="47"/>
      <c r="T110" s="43"/>
      <c r="U110" s="43"/>
      <c r="V110" s="43"/>
      <c r="W110" s="43"/>
      <c r="X110" s="43"/>
      <c r="Y110" s="29"/>
      <c r="Z110" s="29"/>
      <c r="AA110" s="46"/>
    </row>
    <row r="111" spans="1:27" ht="10.5" customHeight="1">
      <c r="A111" s="15" t="s">
        <v>10</v>
      </c>
      <c r="B111" s="16" t="s">
        <v>4</v>
      </c>
      <c r="C111" s="43">
        <v>5434446.4</v>
      </c>
      <c r="D111" s="43">
        <v>5501150.8</v>
      </c>
      <c r="E111" s="43">
        <v>5337870.2</v>
      </c>
      <c r="F111" s="43">
        <v>5184486.8</v>
      </c>
      <c r="G111" s="43">
        <v>4650983.6</v>
      </c>
      <c r="H111" s="43">
        <v>6891219.4</v>
      </c>
      <c r="I111" s="43">
        <v>6041525.2</v>
      </c>
      <c r="J111" s="43">
        <v>5907395.2</v>
      </c>
      <c r="K111" s="43">
        <v>5603791.600000001</v>
      </c>
      <c r="L111" s="43">
        <v>5692170</v>
      </c>
      <c r="M111" s="43">
        <v>4999607</v>
      </c>
      <c r="N111" s="43">
        <v>4447205.8</v>
      </c>
      <c r="O111" s="43">
        <v>4361945.8</v>
      </c>
      <c r="P111" s="43">
        <v>4170785.2</v>
      </c>
      <c r="Q111" s="43">
        <v>3948940.2</v>
      </c>
      <c r="R111" s="43">
        <v>3910963.6</v>
      </c>
      <c r="S111" s="43">
        <v>3325597</v>
      </c>
      <c r="T111" s="43">
        <v>3447832</v>
      </c>
      <c r="U111" s="43">
        <v>3544916</v>
      </c>
      <c r="V111" s="43">
        <v>3513085</v>
      </c>
      <c r="W111" s="43">
        <v>2960235</v>
      </c>
      <c r="X111" s="43">
        <v>3236684</v>
      </c>
      <c r="Y111" s="27">
        <v>2954089.2</v>
      </c>
      <c r="Z111" s="27">
        <v>2986077.8</v>
      </c>
      <c r="AA111" s="43">
        <v>2926350.6</v>
      </c>
    </row>
    <row r="112" spans="1:27" ht="10.5" customHeight="1">
      <c r="A112" s="15" t="s">
        <v>11</v>
      </c>
      <c r="B112" s="16" t="s">
        <v>6</v>
      </c>
      <c r="C112" s="44">
        <v>16.28044888886226</v>
      </c>
      <c r="D112" s="44">
        <v>16.187520561206924</v>
      </c>
      <c r="E112" s="44">
        <v>16.521105932019783</v>
      </c>
      <c r="F112" s="44">
        <v>16.45356936572114</v>
      </c>
      <c r="G112" s="44">
        <v>20.76934646214303</v>
      </c>
      <c r="H112" s="44">
        <v>24.713263545958895</v>
      </c>
      <c r="I112" s="44">
        <v>23.547829001730562</v>
      </c>
      <c r="J112" s="44">
        <v>23.611258463432378</v>
      </c>
      <c r="K112" s="44">
        <v>23.144304571211446</v>
      </c>
      <c r="L112" s="44">
        <v>24.2757164790174</v>
      </c>
      <c r="M112" s="44">
        <v>21.502853652976874</v>
      </c>
      <c r="N112" s="44">
        <v>21.703215070030748</v>
      </c>
      <c r="O112" s="44">
        <v>20.857081789274872</v>
      </c>
      <c r="P112" s="44">
        <v>20.647655917385322</v>
      </c>
      <c r="Q112" s="44">
        <v>20.401949813233312</v>
      </c>
      <c r="R112" s="44">
        <v>20.288553538728102</v>
      </c>
      <c r="S112" s="44">
        <v>18.665931389057274</v>
      </c>
      <c r="T112" s="45">
        <v>18.911711790776252</v>
      </c>
      <c r="U112" s="45">
        <v>19.503</v>
      </c>
      <c r="V112" s="45">
        <v>18.70891381220177</v>
      </c>
      <c r="W112" s="45">
        <v>16.126622067748226</v>
      </c>
      <c r="X112" s="45">
        <v>18.32766518875884</v>
      </c>
      <c r="Y112" s="30">
        <v>17.285888493586743</v>
      </c>
      <c r="Z112" s="30">
        <f>Z111/Z102</f>
        <v>18.469860768341032</v>
      </c>
      <c r="AA112" s="44">
        <v>17.93909408</v>
      </c>
    </row>
    <row r="113" spans="1:27" ht="10.5" customHeight="1">
      <c r="A113" s="15"/>
      <c r="B113" s="1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3"/>
      <c r="P113" s="46"/>
      <c r="Q113" s="46"/>
      <c r="R113" s="43"/>
      <c r="S113" s="43"/>
      <c r="T113" s="43"/>
      <c r="U113" s="43"/>
      <c r="V113" s="43"/>
      <c r="W113" s="43"/>
      <c r="X113" s="43"/>
      <c r="Y113" s="29"/>
      <c r="Z113" s="29"/>
      <c r="AA113" s="48"/>
    </row>
    <row r="114" spans="1:27" ht="10.5" customHeight="1">
      <c r="A114" s="13" t="s">
        <v>16</v>
      </c>
      <c r="B114" s="16">
        <v>102003</v>
      </c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3"/>
      <c r="P114" s="46"/>
      <c r="Q114" s="46"/>
      <c r="R114" s="43"/>
      <c r="S114" s="43"/>
      <c r="T114" s="43"/>
      <c r="U114" s="43"/>
      <c r="V114" s="43"/>
      <c r="W114" s="43"/>
      <c r="X114" s="43"/>
      <c r="Y114" s="29"/>
      <c r="Z114" s="29"/>
      <c r="AA114" s="48"/>
    </row>
    <row r="115" spans="1:27" ht="10.5" customHeight="1">
      <c r="A115" s="15"/>
      <c r="B115" s="6" t="s">
        <v>13</v>
      </c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3"/>
      <c r="P115" s="46"/>
      <c r="Q115" s="50"/>
      <c r="R115" s="43"/>
      <c r="S115" s="43"/>
      <c r="T115" s="43"/>
      <c r="U115" s="43"/>
      <c r="V115" s="43"/>
      <c r="W115" s="43"/>
      <c r="X115" s="43"/>
      <c r="Y115" s="29"/>
      <c r="Z115" s="29"/>
      <c r="AA115" s="48"/>
    </row>
    <row r="116" spans="1:27" ht="10.5" customHeight="1">
      <c r="A116" s="15" t="s">
        <v>2</v>
      </c>
      <c r="B116" s="16"/>
      <c r="C116" s="43">
        <v>36603000</v>
      </c>
      <c r="D116" s="43">
        <v>36879000</v>
      </c>
      <c r="E116" s="43">
        <v>32745000</v>
      </c>
      <c r="F116" s="43">
        <v>31134443</v>
      </c>
      <c r="G116" s="43">
        <v>20408314</v>
      </c>
      <c r="H116" s="43">
        <v>19666979</v>
      </c>
      <c r="I116" s="43">
        <v>25673186</v>
      </c>
      <c r="J116" s="43">
        <v>23562156</v>
      </c>
      <c r="K116" s="43">
        <v>22925109</v>
      </c>
      <c r="L116" s="43">
        <v>23777187</v>
      </c>
      <c r="M116" s="43">
        <v>20070074</v>
      </c>
      <c r="N116" s="43">
        <v>20544986</v>
      </c>
      <c r="O116" s="43">
        <v>24353121</v>
      </c>
      <c r="P116" s="43">
        <v>32160197</v>
      </c>
      <c r="Q116" s="43">
        <v>31497564</v>
      </c>
      <c r="R116" s="43">
        <v>15136556</v>
      </c>
      <c r="S116" s="43">
        <v>31170799</v>
      </c>
      <c r="T116" s="43">
        <v>30879525</v>
      </c>
      <c r="U116" s="43">
        <v>30972816</v>
      </c>
      <c r="V116" s="43">
        <v>30442435</v>
      </c>
      <c r="W116" s="43">
        <v>43383632</v>
      </c>
      <c r="X116" s="43">
        <v>41881213</v>
      </c>
      <c r="Y116" s="27">
        <v>40622812</v>
      </c>
      <c r="Z116" s="27">
        <v>44270967</v>
      </c>
      <c r="AA116" s="43">
        <v>41793840</v>
      </c>
    </row>
    <row r="117" spans="1:27" ht="10.5" customHeight="1">
      <c r="A117" s="15" t="s">
        <v>3</v>
      </c>
      <c r="B117" s="16" t="s">
        <v>4</v>
      </c>
      <c r="C117" s="43">
        <v>92182</v>
      </c>
      <c r="D117" s="43">
        <v>90768</v>
      </c>
      <c r="E117" s="43">
        <v>84391</v>
      </c>
      <c r="F117" s="43">
        <v>86271</v>
      </c>
      <c r="G117" s="43">
        <v>82289</v>
      </c>
      <c r="H117" s="43">
        <v>84764</v>
      </c>
      <c r="I117" s="43">
        <v>79041</v>
      </c>
      <c r="J117" s="43">
        <v>71673</v>
      </c>
      <c r="K117" s="43">
        <v>64761</v>
      </c>
      <c r="L117" s="43">
        <v>66937</v>
      </c>
      <c r="M117" s="43">
        <v>60137</v>
      </c>
      <c r="N117" s="43">
        <v>79886</v>
      </c>
      <c r="O117" s="43">
        <v>106448</v>
      </c>
      <c r="P117" s="43">
        <v>105789</v>
      </c>
      <c r="Q117" s="43">
        <v>107481</v>
      </c>
      <c r="R117" s="43">
        <v>40127</v>
      </c>
      <c r="S117" s="43">
        <v>73754</v>
      </c>
      <c r="T117" s="43">
        <v>76408</v>
      </c>
      <c r="U117" s="43">
        <v>81147</v>
      </c>
      <c r="V117" s="43">
        <v>92694</v>
      </c>
      <c r="W117" s="43">
        <v>148028</v>
      </c>
      <c r="X117" s="43">
        <v>145477</v>
      </c>
      <c r="Y117" s="27">
        <v>115370</v>
      </c>
      <c r="Z117" s="27">
        <v>114639</v>
      </c>
      <c r="AA117" s="43">
        <v>120073</v>
      </c>
    </row>
    <row r="118" spans="1:27" ht="10.5" customHeight="1">
      <c r="A118" s="15" t="s">
        <v>5</v>
      </c>
      <c r="B118" s="16" t="s">
        <v>6</v>
      </c>
      <c r="C118" s="44">
        <v>2.5184274513018057</v>
      </c>
      <c r="D118" s="44">
        <v>2.4612381029854387</v>
      </c>
      <c r="E118" s="44">
        <v>2.577217895861964</v>
      </c>
      <c r="F118" s="44">
        <v>2.7709183684448764</v>
      </c>
      <c r="G118" s="44">
        <v>4.032131218678819</v>
      </c>
      <c r="H118" s="44">
        <v>4.309965450209715</v>
      </c>
      <c r="I118" s="44">
        <v>3.078737481199256</v>
      </c>
      <c r="J118" s="44">
        <v>3.041869343365692</v>
      </c>
      <c r="K118" s="44">
        <v>2.824893875095643</v>
      </c>
      <c r="L118" s="45">
        <v>2.8151774219549184</v>
      </c>
      <c r="M118" s="45">
        <v>2.9963516826096406</v>
      </c>
      <c r="N118" s="45">
        <v>3.8883453120873384</v>
      </c>
      <c r="O118" s="45">
        <v>4.371020864225164</v>
      </c>
      <c r="P118" s="45">
        <v>3.289438805365527</v>
      </c>
      <c r="Q118" s="45">
        <v>3.412359127201075</v>
      </c>
      <c r="R118" s="45">
        <v>2.650999342254605</v>
      </c>
      <c r="S118" s="45">
        <v>2.3661247823644174</v>
      </c>
      <c r="T118" s="45">
        <v>2.4743903929869386</v>
      </c>
      <c r="U118" s="45">
        <v>2.619942597405415</v>
      </c>
      <c r="V118" s="45">
        <v>3.0448944048004045</v>
      </c>
      <c r="W118" s="45">
        <v>3.4120702480603744</v>
      </c>
      <c r="X118" s="45">
        <v>3.473562238992457</v>
      </c>
      <c r="Y118" s="28">
        <v>2.8400298827171295</v>
      </c>
      <c r="Z118" s="28">
        <f>1000*Z117/Z116</f>
        <v>2.5894848874658645</v>
      </c>
      <c r="AA118" s="28">
        <f>1000*AA117/AA116</f>
        <v>2.872983195609688</v>
      </c>
    </row>
    <row r="119" spans="1:27" ht="10.5" customHeight="1">
      <c r="A119" s="15" t="s">
        <v>3</v>
      </c>
      <c r="B119" s="16" t="s">
        <v>4</v>
      </c>
      <c r="C119" s="43"/>
      <c r="D119" s="43"/>
      <c r="E119" s="43"/>
      <c r="F119" s="43"/>
      <c r="G119" s="43"/>
      <c r="H119" s="43"/>
      <c r="I119" s="43"/>
      <c r="J119" s="43">
        <v>244717</v>
      </c>
      <c r="K119" s="43">
        <v>163252</v>
      </c>
      <c r="L119" s="43">
        <v>136113</v>
      </c>
      <c r="M119" s="43">
        <v>109265</v>
      </c>
      <c r="N119" s="43">
        <v>1348741</v>
      </c>
      <c r="O119" s="43">
        <v>3247024</v>
      </c>
      <c r="P119" s="43">
        <v>2590859</v>
      </c>
      <c r="Q119" s="43">
        <v>2963029</v>
      </c>
      <c r="R119" s="43">
        <v>2745555</v>
      </c>
      <c r="S119" s="43">
        <v>2914142</v>
      </c>
      <c r="T119" s="43">
        <v>2839947</v>
      </c>
      <c r="U119" s="43">
        <v>2850378</v>
      </c>
      <c r="V119" s="43">
        <v>3533107</v>
      </c>
      <c r="W119" s="43">
        <v>3524263</v>
      </c>
      <c r="X119" s="43">
        <v>3114881</v>
      </c>
      <c r="Y119" s="27">
        <v>3189993</v>
      </c>
      <c r="Z119" s="27">
        <v>3127040</v>
      </c>
      <c r="AA119" s="43">
        <v>3169038</v>
      </c>
    </row>
    <row r="120" spans="1:27" ht="10.5" customHeight="1">
      <c r="A120" s="15" t="s">
        <v>7</v>
      </c>
      <c r="B120" s="16" t="s">
        <v>6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4">
        <v>0.010386019004372945</v>
      </c>
      <c r="K120" s="44">
        <v>0.0071211002748122155</v>
      </c>
      <c r="L120" s="45">
        <v>0.005724520734938073</v>
      </c>
      <c r="M120" s="45">
        <v>0.005444175243200399</v>
      </c>
      <c r="N120" s="45">
        <v>0.06564818296785406</v>
      </c>
      <c r="O120" s="45">
        <v>0.13333091885840834</v>
      </c>
      <c r="P120" s="45">
        <v>0.08056104258316577</v>
      </c>
      <c r="Q120" s="45">
        <v>0.0940716875755852</v>
      </c>
      <c r="R120" s="45">
        <v>0.18138571283982963</v>
      </c>
      <c r="S120" s="45">
        <v>0.09348948674687485</v>
      </c>
      <c r="T120" s="45">
        <v>0.09196861026845458</v>
      </c>
      <c r="U120" s="45">
        <v>0.092</v>
      </c>
      <c r="V120" s="45">
        <v>0.11605862014651587</v>
      </c>
      <c r="W120" s="45">
        <v>0.08123485373469884</v>
      </c>
      <c r="X120" s="45">
        <v>0.07437418300181516</v>
      </c>
      <c r="Y120" s="28">
        <v>0.07852713396600905</v>
      </c>
      <c r="Z120" s="28">
        <f>Z119/Z116</f>
        <v>0.07063410202898888</v>
      </c>
      <c r="AA120" s="44">
        <v>0.075825481</v>
      </c>
    </row>
    <row r="121" spans="1:27" ht="10.5" customHeight="1">
      <c r="A121" s="15" t="s">
        <v>3</v>
      </c>
      <c r="B121" s="16" t="s">
        <v>4</v>
      </c>
      <c r="C121" s="43">
        <v>64965</v>
      </c>
      <c r="D121" s="43">
        <v>66905</v>
      </c>
      <c r="E121" s="43">
        <v>61672</v>
      </c>
      <c r="F121" s="43">
        <v>55855</v>
      </c>
      <c r="G121" s="43">
        <v>56584</v>
      </c>
      <c r="H121" s="43">
        <v>107999</v>
      </c>
      <c r="I121" s="43">
        <v>45866</v>
      </c>
      <c r="J121" s="43">
        <v>37049</v>
      </c>
      <c r="K121" s="43">
        <v>34788</v>
      </c>
      <c r="L121" s="43">
        <v>34398</v>
      </c>
      <c r="M121" s="43">
        <v>34951</v>
      </c>
      <c r="N121" s="43">
        <v>20502</v>
      </c>
      <c r="O121" s="43">
        <v>24750</v>
      </c>
      <c r="P121" s="43">
        <v>20534</v>
      </c>
      <c r="Q121" s="43">
        <v>24168</v>
      </c>
      <c r="R121" s="43">
        <v>12149</v>
      </c>
      <c r="S121" s="43">
        <v>26665</v>
      </c>
      <c r="T121" s="43">
        <v>26355</v>
      </c>
      <c r="U121" s="43">
        <v>26250</v>
      </c>
      <c r="V121" s="43">
        <v>26822</v>
      </c>
      <c r="W121" s="43">
        <v>7678</v>
      </c>
      <c r="X121" s="43">
        <v>61141</v>
      </c>
      <c r="Y121" s="27">
        <v>16575</v>
      </c>
      <c r="Z121" s="27">
        <v>7055</v>
      </c>
      <c r="AA121" s="43">
        <v>7182.5</v>
      </c>
    </row>
    <row r="122" spans="1:27" ht="10.5" customHeight="1">
      <c r="A122" s="15" t="s">
        <v>8</v>
      </c>
      <c r="B122" s="16" t="s">
        <v>6</v>
      </c>
      <c r="C122" s="44">
        <v>0.0017748545201213015</v>
      </c>
      <c r="D122" s="44">
        <v>0.0018141760893733562</v>
      </c>
      <c r="E122" s="44">
        <v>0.0018834020461139106</v>
      </c>
      <c r="F122" s="44">
        <v>0.0017939938736016572</v>
      </c>
      <c r="G122" s="44">
        <v>0.0027725955216094775</v>
      </c>
      <c r="H122" s="44">
        <v>0.0054913873655938715</v>
      </c>
      <c r="I122" s="44">
        <v>0.0017865332335456924</v>
      </c>
      <c r="J122" s="44">
        <v>0.0015723943089078945</v>
      </c>
      <c r="K122" s="44">
        <v>0.0015174627959238928</v>
      </c>
      <c r="L122" s="45">
        <v>0.0014466808037468856</v>
      </c>
      <c r="M122" s="45">
        <v>0.0017414484869363212</v>
      </c>
      <c r="N122" s="45">
        <v>0.0009979077133467017</v>
      </c>
      <c r="O122" s="45">
        <v>0.0010162968434312793</v>
      </c>
      <c r="P122" s="45">
        <v>0.0006384911137204788</v>
      </c>
      <c r="Q122" s="45">
        <v>0.0007672974329062399</v>
      </c>
      <c r="R122" s="45">
        <v>0.0008026264362910559</v>
      </c>
      <c r="S122" s="45">
        <v>0.0008554480749755564</v>
      </c>
      <c r="T122" s="45">
        <v>0.0008534781542138359</v>
      </c>
      <c r="U122" s="45">
        <v>0.001</v>
      </c>
      <c r="V122" s="45">
        <v>0.0008810727525574087</v>
      </c>
      <c r="W122" s="45">
        <v>0.00017697918883324476</v>
      </c>
      <c r="X122" s="45">
        <v>0.0014598669814076303</v>
      </c>
      <c r="Y122" s="28">
        <v>0.00040802197543587086</v>
      </c>
      <c r="Z122" s="28">
        <f>Z121/Z116</f>
        <v>0.00015935951884674216</v>
      </c>
      <c r="AA122" s="44">
        <v>0.000171855</v>
      </c>
    </row>
    <row r="123" spans="1:27" ht="10.5" customHeight="1">
      <c r="A123" s="15" t="s">
        <v>9</v>
      </c>
      <c r="B123" s="16" t="s">
        <v>4</v>
      </c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6"/>
      <c r="Q123" s="47"/>
      <c r="R123" s="47"/>
      <c r="S123" s="47"/>
      <c r="T123" s="43"/>
      <c r="U123" s="43"/>
      <c r="V123" s="43"/>
      <c r="W123" s="43"/>
      <c r="X123" s="43"/>
      <c r="Y123" s="29"/>
      <c r="Z123" s="29"/>
      <c r="AA123" s="46"/>
    </row>
    <row r="124" spans="1:27" ht="10.5" customHeight="1">
      <c r="A124" s="15" t="s">
        <v>73</v>
      </c>
      <c r="B124" s="1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3"/>
      <c r="P124" s="46"/>
      <c r="Q124" s="47"/>
      <c r="R124" s="47"/>
      <c r="S124" s="47"/>
      <c r="T124" s="43"/>
      <c r="U124" s="43"/>
      <c r="V124" s="43"/>
      <c r="W124" s="43"/>
      <c r="X124" s="43"/>
      <c r="Y124" s="29"/>
      <c r="Z124" s="29"/>
      <c r="AA124" s="46"/>
    </row>
    <row r="125" spans="1:27" ht="10.5" customHeight="1">
      <c r="A125" s="15" t="s">
        <v>10</v>
      </c>
      <c r="B125" s="16" t="s">
        <v>4</v>
      </c>
      <c r="C125" s="43">
        <v>396820.2</v>
      </c>
      <c r="D125" s="43">
        <v>393669.8</v>
      </c>
      <c r="E125" s="43">
        <v>365479.6</v>
      </c>
      <c r="F125" s="43">
        <v>366430.6</v>
      </c>
      <c r="G125" s="43">
        <v>352824.4</v>
      </c>
      <c r="H125" s="43">
        <v>413149.4</v>
      </c>
      <c r="I125" s="43">
        <v>330413.60000000003</v>
      </c>
      <c r="J125" s="43">
        <v>539788.8</v>
      </c>
      <c r="K125" s="43">
        <v>431179.6</v>
      </c>
      <c r="L125" s="43">
        <v>411484.2</v>
      </c>
      <c r="M125" s="43">
        <v>360709.2</v>
      </c>
      <c r="N125" s="43">
        <v>1656832.6</v>
      </c>
      <c r="O125" s="43">
        <v>3654986.8</v>
      </c>
      <c r="P125" s="43">
        <v>2992233.4</v>
      </c>
      <c r="Q125" s="43">
        <v>3374128.6</v>
      </c>
      <c r="R125" s="43">
        <v>2902161.2</v>
      </c>
      <c r="S125" s="43">
        <v>3206321.4</v>
      </c>
      <c r="T125" s="43">
        <v>3141370.8</v>
      </c>
      <c r="U125" s="43">
        <v>3168757</v>
      </c>
      <c r="V125" s="43">
        <v>3893627</v>
      </c>
      <c r="W125" s="43">
        <v>4064842</v>
      </c>
      <c r="X125" s="43">
        <v>3699739.2</v>
      </c>
      <c r="Y125" s="27">
        <v>3621900</v>
      </c>
      <c r="Z125" s="27">
        <v>3546795.4</v>
      </c>
      <c r="AA125" s="43">
        <v>3608483.3</v>
      </c>
    </row>
    <row r="126" spans="1:27" ht="10.5" customHeight="1">
      <c r="A126" s="15" t="s">
        <v>11</v>
      </c>
      <c r="B126" s="16" t="s">
        <v>6</v>
      </c>
      <c r="C126" s="44">
        <v>0.010841193344807803</v>
      </c>
      <c r="D126" s="44">
        <v>0.010674633260120936</v>
      </c>
      <c r="E126" s="44">
        <v>0.011161386471216981</v>
      </c>
      <c r="F126" s="44">
        <v>0.011769300000003213</v>
      </c>
      <c r="G126" s="44">
        <v>0.017288267908853225</v>
      </c>
      <c r="H126" s="44">
        <v>0.021007262986348845</v>
      </c>
      <c r="I126" s="44">
        <v>0.012869988165863015</v>
      </c>
      <c r="J126" s="44">
        <v>0.022909142949397332</v>
      </c>
      <c r="K126" s="44">
        <v>0.018808181021080422</v>
      </c>
      <c r="L126" s="44">
        <v>0.017305840257722666</v>
      </c>
      <c r="M126" s="44">
        <v>0.017972489787531427</v>
      </c>
      <c r="N126" s="44">
        <v>0.02223572213677829</v>
      </c>
      <c r="O126" s="45">
        <v>0.1500828908130502</v>
      </c>
      <c r="P126" s="45">
        <v>0.09304151339620215</v>
      </c>
      <c r="Q126" s="45">
        <v>0.10712347786641532</v>
      </c>
      <c r="R126" s="45">
        <v>0.19173193690823725</v>
      </c>
      <c r="S126" s="45">
        <v>0.10286298403836232</v>
      </c>
      <c r="T126" s="45">
        <v>0.1017298938374214</v>
      </c>
      <c r="U126" s="45">
        <v>0.102</v>
      </c>
      <c r="V126" s="45">
        <v>0.12790129961680136</v>
      </c>
      <c r="W126" s="45">
        <v>0.093695290426583</v>
      </c>
      <c r="X126" s="45">
        <v>0.08833887404359564</v>
      </c>
      <c r="Y126" s="30">
        <v>0.08915926351922658</v>
      </c>
      <c r="Z126" s="30">
        <f>Z125/Z116</f>
        <v>0.08011560714271274</v>
      </c>
      <c r="AA126" s="44">
        <v>0.086340075</v>
      </c>
    </row>
    <row r="127" spans="1:27" ht="10.5" customHeight="1">
      <c r="A127" s="15"/>
      <c r="B127" s="1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3"/>
      <c r="P127" s="46"/>
      <c r="Q127" s="46"/>
      <c r="R127" s="46"/>
      <c r="S127" s="46"/>
      <c r="T127" s="46"/>
      <c r="U127" s="46"/>
      <c r="V127" s="46"/>
      <c r="W127" s="46"/>
      <c r="X127" s="46"/>
      <c r="Y127" s="29"/>
      <c r="Z127" s="29"/>
      <c r="AA127" s="48"/>
    </row>
    <row r="128" spans="1:27" ht="10.5" customHeight="1">
      <c r="A128" s="13" t="s">
        <v>17</v>
      </c>
      <c r="B128" s="16">
        <v>102201</v>
      </c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3"/>
      <c r="P128" s="46"/>
      <c r="Q128" s="46"/>
      <c r="R128" s="46"/>
      <c r="S128" s="46"/>
      <c r="T128" s="46"/>
      <c r="U128" s="46"/>
      <c r="V128" s="46"/>
      <c r="W128" s="46"/>
      <c r="X128" s="46"/>
      <c r="Y128" s="29"/>
      <c r="Z128" s="29"/>
      <c r="AA128" s="48"/>
    </row>
    <row r="129" spans="1:27" ht="10.5" customHeight="1">
      <c r="A129" s="15"/>
      <c r="B129" s="6" t="s">
        <v>13</v>
      </c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3"/>
      <c r="P129" s="46"/>
      <c r="Q129" s="50"/>
      <c r="R129" s="50"/>
      <c r="S129" s="50"/>
      <c r="T129" s="43"/>
      <c r="U129" s="43"/>
      <c r="V129" s="43"/>
      <c r="W129" s="43"/>
      <c r="X129" s="43"/>
      <c r="Y129" s="29"/>
      <c r="Z129" s="29"/>
      <c r="AA129" s="48"/>
    </row>
    <row r="130" spans="1:27" ht="10.5" customHeight="1">
      <c r="A130" s="15" t="s">
        <v>2</v>
      </c>
      <c r="B130" s="16"/>
      <c r="C130" s="43">
        <v>2231200</v>
      </c>
      <c r="D130" s="43">
        <v>1971600</v>
      </c>
      <c r="E130" s="43">
        <v>1814000</v>
      </c>
      <c r="F130" s="43">
        <v>1500000</v>
      </c>
      <c r="G130" s="43">
        <v>1419457</v>
      </c>
      <c r="H130" s="43">
        <v>1263000</v>
      </c>
      <c r="I130" s="43">
        <v>912000</v>
      </c>
      <c r="J130" s="43">
        <v>784000</v>
      </c>
      <c r="K130" s="43">
        <v>902000</v>
      </c>
      <c r="L130" s="43">
        <v>747000</v>
      </c>
      <c r="M130" s="43">
        <v>652000</v>
      </c>
      <c r="N130" s="43">
        <v>512000</v>
      </c>
      <c r="O130" s="43">
        <v>453000</v>
      </c>
      <c r="P130" s="43">
        <v>507000</v>
      </c>
      <c r="Q130" s="43">
        <v>501000</v>
      </c>
      <c r="R130" s="43">
        <v>470000</v>
      </c>
      <c r="S130" s="43">
        <v>450000</v>
      </c>
      <c r="T130" s="43">
        <v>467000</v>
      </c>
      <c r="U130" s="43">
        <v>459000</v>
      </c>
      <c r="V130" s="43">
        <v>437000</v>
      </c>
      <c r="W130" s="43">
        <v>416000</v>
      </c>
      <c r="X130" s="43"/>
      <c r="Y130" s="29"/>
      <c r="Z130" s="29"/>
      <c r="AA130" s="48"/>
    </row>
    <row r="131" spans="1:27" ht="10.5" customHeight="1">
      <c r="A131" s="15" t="s">
        <v>3</v>
      </c>
      <c r="B131" s="16" t="s">
        <v>4</v>
      </c>
      <c r="C131" s="43">
        <v>49811</v>
      </c>
      <c r="D131" s="43">
        <v>43752</v>
      </c>
      <c r="E131" s="43">
        <v>43285</v>
      </c>
      <c r="F131" s="43">
        <v>48940</v>
      </c>
      <c r="G131" s="43">
        <v>48707</v>
      </c>
      <c r="H131" s="43">
        <v>44637</v>
      </c>
      <c r="I131" s="43">
        <v>23246</v>
      </c>
      <c r="J131" s="43">
        <v>12757</v>
      </c>
      <c r="K131" s="43">
        <v>10959</v>
      </c>
      <c r="L131" s="43">
        <v>10707</v>
      </c>
      <c r="M131" s="43">
        <v>11253</v>
      </c>
      <c r="N131" s="43">
        <v>9455</v>
      </c>
      <c r="O131" s="43">
        <v>8376</v>
      </c>
      <c r="P131" s="43">
        <v>8572</v>
      </c>
      <c r="Q131" s="43">
        <v>9212</v>
      </c>
      <c r="R131" s="43">
        <v>8783</v>
      </c>
      <c r="S131" s="43">
        <v>8814</v>
      </c>
      <c r="T131" s="43">
        <v>9512</v>
      </c>
      <c r="U131" s="43">
        <v>11996</v>
      </c>
      <c r="V131" s="43">
        <v>12076</v>
      </c>
      <c r="W131" s="43">
        <v>12052</v>
      </c>
      <c r="X131" s="43"/>
      <c r="Y131" s="29"/>
      <c r="Z131" s="29"/>
      <c r="AA131" s="48"/>
    </row>
    <row r="132" spans="1:27" ht="10.5" customHeight="1">
      <c r="A132" s="15" t="s">
        <v>5</v>
      </c>
      <c r="B132" s="16" t="s">
        <v>6</v>
      </c>
      <c r="C132" s="44">
        <v>22.32475797776981</v>
      </c>
      <c r="D132" s="44">
        <v>22.191113816189898</v>
      </c>
      <c r="E132" s="44">
        <v>23.861631753031972</v>
      </c>
      <c r="F132" s="44">
        <v>32.626666666666665</v>
      </c>
      <c r="G132" s="44">
        <v>34.31382563895912</v>
      </c>
      <c r="H132" s="44">
        <v>35.342042755344416</v>
      </c>
      <c r="I132" s="44">
        <v>25.489035087719298</v>
      </c>
      <c r="J132" s="44">
        <v>16.271683673469386</v>
      </c>
      <c r="K132" s="44">
        <v>12.149667405764967</v>
      </c>
      <c r="L132" s="44">
        <v>14.333333333333334</v>
      </c>
      <c r="M132" s="44">
        <v>17.25920245398773</v>
      </c>
      <c r="N132" s="44">
        <v>18.466796875</v>
      </c>
      <c r="O132" s="44">
        <v>18.490066225165563</v>
      </c>
      <c r="P132" s="44">
        <v>16.907297830374752</v>
      </c>
      <c r="Q132" s="44">
        <v>18.387225548902194</v>
      </c>
      <c r="R132" s="44">
        <v>18.687234042553193</v>
      </c>
      <c r="S132" s="44">
        <v>19.586666666666666</v>
      </c>
      <c r="T132" s="45">
        <v>20.36830835117773</v>
      </c>
      <c r="U132" s="45">
        <v>26.135076252723312</v>
      </c>
      <c r="V132" s="45">
        <v>27.633867276887873</v>
      </c>
      <c r="W132" s="45">
        <v>28.971153846153847</v>
      </c>
      <c r="X132" s="45"/>
      <c r="Y132" s="29"/>
      <c r="Z132" s="29"/>
      <c r="AA132" s="48"/>
    </row>
    <row r="133" spans="1:27" ht="10.5" customHeight="1">
      <c r="A133" s="15" t="s">
        <v>3</v>
      </c>
      <c r="B133" s="16" t="s">
        <v>4</v>
      </c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6"/>
      <c r="Q133" s="47"/>
      <c r="R133" s="47"/>
      <c r="S133" s="47"/>
      <c r="T133" s="43">
        <v>0</v>
      </c>
      <c r="U133" s="43">
        <v>0</v>
      </c>
      <c r="V133" s="43">
        <v>0</v>
      </c>
      <c r="W133" s="43">
        <v>0</v>
      </c>
      <c r="X133" s="43"/>
      <c r="Y133" s="29"/>
      <c r="Z133" s="29"/>
      <c r="AA133" s="48"/>
    </row>
    <row r="134" spans="1:27" ht="10.5" customHeight="1">
      <c r="A134" s="15" t="s">
        <v>7</v>
      </c>
      <c r="B134" s="16" t="s">
        <v>6</v>
      </c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3"/>
      <c r="P134" s="44"/>
      <c r="Q134" s="44"/>
      <c r="R134" s="44"/>
      <c r="S134" s="44"/>
      <c r="T134" s="45">
        <v>0</v>
      </c>
      <c r="U134" s="45">
        <v>0</v>
      </c>
      <c r="V134" s="45">
        <v>0</v>
      </c>
      <c r="W134" s="45">
        <v>0</v>
      </c>
      <c r="X134" s="45"/>
      <c r="Y134" s="29"/>
      <c r="Z134" s="29"/>
      <c r="AA134" s="48"/>
    </row>
    <row r="135" spans="1:27" ht="10.5" customHeight="1">
      <c r="A135" s="15" t="s">
        <v>3</v>
      </c>
      <c r="B135" s="16" t="s">
        <v>4</v>
      </c>
      <c r="C135" s="43"/>
      <c r="D135" s="43"/>
      <c r="E135" s="43"/>
      <c r="F135" s="43"/>
      <c r="G135" s="43"/>
      <c r="H135" s="43"/>
      <c r="I135" s="43"/>
      <c r="J135" s="43">
        <v>47297</v>
      </c>
      <c r="K135" s="43">
        <v>56412</v>
      </c>
      <c r="L135" s="43">
        <v>52307</v>
      </c>
      <c r="M135" s="43">
        <v>50842</v>
      </c>
      <c r="N135" s="43">
        <v>31041</v>
      </c>
      <c r="O135" s="43">
        <v>60476</v>
      </c>
      <c r="P135" s="43">
        <v>61690</v>
      </c>
      <c r="Q135" s="43">
        <v>62706</v>
      </c>
      <c r="R135" s="43">
        <v>65017</v>
      </c>
      <c r="S135" s="43">
        <v>68733</v>
      </c>
      <c r="T135" s="43">
        <v>62832</v>
      </c>
      <c r="U135" s="43">
        <v>38749</v>
      </c>
      <c r="V135" s="43">
        <v>45935</v>
      </c>
      <c r="W135" s="43">
        <v>51596</v>
      </c>
      <c r="X135" s="43"/>
      <c r="Y135" s="29"/>
      <c r="Z135" s="29"/>
      <c r="AA135" s="48"/>
    </row>
    <row r="136" spans="1:27" ht="10.5" customHeight="1">
      <c r="A136" s="15" t="s">
        <v>8</v>
      </c>
      <c r="B136" s="16" t="s">
        <v>6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4">
        <v>0.06032780612244898</v>
      </c>
      <c r="K136" s="44">
        <v>0.0625410199556541</v>
      </c>
      <c r="L136" s="44">
        <v>0.07002275769745649</v>
      </c>
      <c r="M136" s="44">
        <v>0.07797852760736196</v>
      </c>
      <c r="N136" s="44">
        <v>0.060626953125</v>
      </c>
      <c r="O136" s="44">
        <v>0.1335011037527594</v>
      </c>
      <c r="P136" s="44">
        <v>0.12167652859960552</v>
      </c>
      <c r="Q136" s="44">
        <v>0.12516167664670658</v>
      </c>
      <c r="R136" s="44">
        <v>0.13833404255319148</v>
      </c>
      <c r="S136" s="44">
        <v>0.15274</v>
      </c>
      <c r="T136" s="45">
        <v>0.13454389721627408</v>
      </c>
      <c r="U136" s="45">
        <v>0.084</v>
      </c>
      <c r="V136" s="45">
        <v>0.10511441647597254</v>
      </c>
      <c r="W136" s="45">
        <v>0.12402884615384616</v>
      </c>
      <c r="X136" s="45"/>
      <c r="Y136" s="29"/>
      <c r="Z136" s="29"/>
      <c r="AA136" s="48"/>
    </row>
    <row r="137" spans="1:27" ht="10.5" customHeight="1">
      <c r="A137" s="15" t="s">
        <v>9</v>
      </c>
      <c r="B137" s="16" t="s">
        <v>4</v>
      </c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6"/>
      <c r="Q137" s="47"/>
      <c r="R137" s="47"/>
      <c r="S137" s="47"/>
      <c r="T137" s="43"/>
      <c r="U137" s="43"/>
      <c r="V137" s="43"/>
      <c r="W137" s="43"/>
      <c r="X137" s="43"/>
      <c r="Y137" s="29"/>
      <c r="Z137" s="29"/>
      <c r="AA137" s="48"/>
    </row>
    <row r="138" spans="1:27" ht="10.5" customHeight="1">
      <c r="A138" s="15" t="s">
        <v>73</v>
      </c>
      <c r="B138" s="1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3"/>
      <c r="P138" s="46"/>
      <c r="Q138" s="47"/>
      <c r="R138" s="47"/>
      <c r="S138" s="47"/>
      <c r="T138" s="43"/>
      <c r="U138" s="43"/>
      <c r="V138" s="43"/>
      <c r="W138" s="43"/>
      <c r="X138" s="43"/>
      <c r="Y138" s="29"/>
      <c r="Z138" s="29"/>
      <c r="AA138" s="48"/>
    </row>
    <row r="139" spans="1:27" ht="10.5" customHeight="1">
      <c r="A139" s="15" t="s">
        <v>10</v>
      </c>
      <c r="B139" s="16" t="s">
        <v>4</v>
      </c>
      <c r="C139" s="43">
        <v>179319.6</v>
      </c>
      <c r="D139" s="43">
        <v>157507.2</v>
      </c>
      <c r="E139" s="43">
        <v>155826</v>
      </c>
      <c r="F139" s="43">
        <v>176184</v>
      </c>
      <c r="G139" s="43">
        <v>175345.2</v>
      </c>
      <c r="H139" s="43">
        <v>160693.2</v>
      </c>
      <c r="I139" s="43">
        <v>83685.6</v>
      </c>
      <c r="J139" s="43">
        <v>93222.2</v>
      </c>
      <c r="K139" s="43">
        <v>95864.4</v>
      </c>
      <c r="L139" s="43">
        <v>90852.2</v>
      </c>
      <c r="M139" s="43">
        <v>91352.8</v>
      </c>
      <c r="N139" s="43">
        <v>65079</v>
      </c>
      <c r="O139" s="43">
        <v>90629.6</v>
      </c>
      <c r="P139" s="43">
        <v>92549.2</v>
      </c>
      <c r="Q139" s="43">
        <v>95869.2</v>
      </c>
      <c r="R139" s="43">
        <v>96636</v>
      </c>
      <c r="S139" s="43">
        <v>100463</v>
      </c>
      <c r="T139" s="43">
        <v>97075.20000000001</v>
      </c>
      <c r="U139" s="43">
        <v>81934.6</v>
      </c>
      <c r="V139" s="43">
        <v>89408.6</v>
      </c>
      <c r="W139" s="43">
        <v>94983</v>
      </c>
      <c r="X139" s="43"/>
      <c r="Y139" s="29"/>
      <c r="Z139" s="29"/>
      <c r="AA139" s="48"/>
    </row>
    <row r="140" spans="1:27" ht="10.5" customHeight="1">
      <c r="A140" s="15" t="s">
        <v>11</v>
      </c>
      <c r="B140" s="16" t="s">
        <v>6</v>
      </c>
      <c r="C140" s="44">
        <v>0.08036912871997132</v>
      </c>
      <c r="D140" s="44">
        <v>0.07988800973828364</v>
      </c>
      <c r="E140" s="44">
        <v>0.0859018743109151</v>
      </c>
      <c r="F140" s="44">
        <v>0.117456</v>
      </c>
      <c r="G140" s="44">
        <v>0.12352977230025285</v>
      </c>
      <c r="H140" s="44">
        <v>0.12723135391923993</v>
      </c>
      <c r="I140" s="44">
        <v>0.09176052631578949</v>
      </c>
      <c r="J140" s="44">
        <v>0.1189058673469388</v>
      </c>
      <c r="K140" s="44">
        <v>0.10627982261640798</v>
      </c>
      <c r="L140" s="44">
        <v>0.12162275769745651</v>
      </c>
      <c r="M140" s="44">
        <v>0.1401116564417178</v>
      </c>
      <c r="N140" s="44">
        <v>0.127107421875</v>
      </c>
      <c r="O140" s="44">
        <v>0.20006534216335542</v>
      </c>
      <c r="P140" s="44">
        <v>0.18254280078895463</v>
      </c>
      <c r="Q140" s="44">
        <v>0.1913556886227545</v>
      </c>
      <c r="R140" s="44">
        <v>0.20560851063829788</v>
      </c>
      <c r="S140" s="44">
        <v>0.22325111111111112</v>
      </c>
      <c r="T140" s="45">
        <v>0.20786980728051394</v>
      </c>
      <c r="U140" s="45">
        <v>0.17850675381263617</v>
      </c>
      <c r="V140" s="45">
        <v>0.20459633867276888</v>
      </c>
      <c r="W140" s="45">
        <v>0.22832451923076924</v>
      </c>
      <c r="X140" s="45"/>
      <c r="Y140" s="29"/>
      <c r="Z140" s="29"/>
      <c r="AA140" s="48"/>
    </row>
    <row r="141" spans="1:27" ht="10.5" customHeight="1">
      <c r="A141" s="15"/>
      <c r="B141" s="1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3"/>
      <c r="P141" s="46"/>
      <c r="Q141" s="46"/>
      <c r="R141" s="46"/>
      <c r="S141" s="46"/>
      <c r="T141" s="46"/>
      <c r="U141" s="46"/>
      <c r="V141" s="46"/>
      <c r="W141" s="46"/>
      <c r="X141" s="46"/>
      <c r="Y141" s="29"/>
      <c r="Z141" s="29"/>
      <c r="AA141" s="48"/>
    </row>
    <row r="142" spans="1:27" ht="10.5" customHeight="1">
      <c r="A142" s="13" t="s">
        <v>18</v>
      </c>
      <c r="B142" s="16">
        <v>105100</v>
      </c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3"/>
      <c r="P142" s="46"/>
      <c r="Q142" s="46"/>
      <c r="R142" s="46"/>
      <c r="S142" s="46"/>
      <c r="T142" s="46"/>
      <c r="U142" s="46"/>
      <c r="V142" s="46"/>
      <c r="W142" s="46"/>
      <c r="X142" s="46"/>
      <c r="Y142" s="29"/>
      <c r="Z142" s="29"/>
      <c r="AA142" s="48"/>
    </row>
    <row r="143" spans="1:27" ht="10.5" customHeight="1">
      <c r="A143" s="15"/>
      <c r="B143" s="6" t="s">
        <v>13</v>
      </c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3"/>
      <c r="P143" s="46"/>
      <c r="Q143" s="50"/>
      <c r="R143" s="50"/>
      <c r="S143" s="50"/>
      <c r="T143" s="43"/>
      <c r="U143" s="43"/>
      <c r="V143" s="43"/>
      <c r="W143" s="43"/>
      <c r="X143" s="43"/>
      <c r="Y143" s="29"/>
      <c r="Z143" s="29"/>
      <c r="AA143" s="48"/>
    </row>
    <row r="144" spans="1:27" ht="10.5" customHeight="1">
      <c r="A144" s="15" t="s">
        <v>2</v>
      </c>
      <c r="B144" s="16"/>
      <c r="C144" s="43"/>
      <c r="D144" s="43"/>
      <c r="E144" s="43">
        <v>50271</v>
      </c>
      <c r="F144" s="43">
        <v>68388</v>
      </c>
      <c r="G144" s="43">
        <v>81953</v>
      </c>
      <c r="H144" s="43">
        <v>110634</v>
      </c>
      <c r="I144" s="43">
        <v>127876</v>
      </c>
      <c r="J144" s="43">
        <v>145860</v>
      </c>
      <c r="K144" s="43">
        <v>151818</v>
      </c>
      <c r="L144" s="43">
        <v>159074</v>
      </c>
      <c r="M144" s="43">
        <v>179865</v>
      </c>
      <c r="N144" s="43">
        <v>182625</v>
      </c>
      <c r="O144" s="43">
        <v>175893</v>
      </c>
      <c r="P144" s="43">
        <v>182717</v>
      </c>
      <c r="Q144" s="43">
        <v>265141</v>
      </c>
      <c r="R144" s="43">
        <v>315518</v>
      </c>
      <c r="S144" s="43">
        <v>304814</v>
      </c>
      <c r="T144" s="43">
        <v>313320</v>
      </c>
      <c r="U144" s="43">
        <v>264955</v>
      </c>
      <c r="V144" s="43">
        <v>245760</v>
      </c>
      <c r="W144" s="43">
        <v>242155</v>
      </c>
      <c r="X144" s="43">
        <v>221980</v>
      </c>
      <c r="Y144" s="27">
        <v>176120</v>
      </c>
      <c r="Z144" s="27">
        <v>165410</v>
      </c>
      <c r="AA144" s="43">
        <v>155716</v>
      </c>
    </row>
    <row r="145" spans="1:27" ht="10.5" customHeight="1">
      <c r="A145" s="15" t="s">
        <v>3</v>
      </c>
      <c r="B145" s="16" t="s">
        <v>4</v>
      </c>
      <c r="C145" s="43"/>
      <c r="D145" s="43"/>
      <c r="E145" s="43">
        <v>2300</v>
      </c>
      <c r="F145" s="43">
        <v>8729</v>
      </c>
      <c r="G145" s="43">
        <v>8992</v>
      </c>
      <c r="H145" s="43">
        <v>9050</v>
      </c>
      <c r="I145" s="43">
        <v>8856</v>
      </c>
      <c r="J145" s="43">
        <v>9020</v>
      </c>
      <c r="K145" s="43">
        <v>9120</v>
      </c>
      <c r="L145" s="43">
        <v>5810</v>
      </c>
      <c r="M145" s="43">
        <v>8070</v>
      </c>
      <c r="N145" s="43">
        <v>7749</v>
      </c>
      <c r="O145" s="43">
        <v>7324</v>
      </c>
      <c r="P145" s="43">
        <v>8183</v>
      </c>
      <c r="Q145" s="43">
        <v>10433.375356056722</v>
      </c>
      <c r="R145" s="43">
        <v>12480</v>
      </c>
      <c r="S145" s="43">
        <v>6273.813363271416</v>
      </c>
      <c r="T145" s="43">
        <v>5019.455717607271</v>
      </c>
      <c r="U145" s="43">
        <v>6358.771111700799</v>
      </c>
      <c r="V145" s="43">
        <v>5121.703664971241</v>
      </c>
      <c r="W145" s="43">
        <v>4744.42680640894</v>
      </c>
      <c r="X145" s="43">
        <v>6851.106162250359</v>
      </c>
      <c r="Y145" s="27">
        <v>4520.498367417082</v>
      </c>
      <c r="Z145" s="27">
        <v>5282</v>
      </c>
      <c r="AA145" s="43">
        <v>5635</v>
      </c>
    </row>
    <row r="146" spans="1:27" ht="10.5" customHeight="1">
      <c r="A146" s="15" t="s">
        <v>5</v>
      </c>
      <c r="B146" s="16" t="s">
        <v>6</v>
      </c>
      <c r="C146" s="44"/>
      <c r="D146" s="44"/>
      <c r="E146" s="44">
        <v>45.75202402975871</v>
      </c>
      <c r="F146" s="44">
        <v>127.63935193308768</v>
      </c>
      <c r="G146" s="44">
        <v>109.72142569521554</v>
      </c>
      <c r="H146" s="44">
        <v>81.80125458719742</v>
      </c>
      <c r="I146" s="44">
        <v>69.25459038443492</v>
      </c>
      <c r="J146" s="44">
        <v>61.840120663650076</v>
      </c>
      <c r="K146" s="44">
        <v>60.071928229854166</v>
      </c>
      <c r="L146" s="44">
        <v>36.52388196688334</v>
      </c>
      <c r="M146" s="44">
        <v>44.866983571011595</v>
      </c>
      <c r="N146" s="44">
        <v>42.431211498973305</v>
      </c>
      <c r="O146" s="44">
        <v>41.63895095313628</v>
      </c>
      <c r="P146" s="44">
        <v>44.785104834251875</v>
      </c>
      <c r="Q146" s="44">
        <v>39.35029043436029</v>
      </c>
      <c r="R146" s="44">
        <v>39.554003258134244</v>
      </c>
      <c r="S146" s="44">
        <v>20.582431788800434</v>
      </c>
      <c r="T146" s="45">
        <v>16.020221235820475</v>
      </c>
      <c r="U146" s="45">
        <v>23.99943806193806</v>
      </c>
      <c r="V146" s="45">
        <v>20.840265563847822</v>
      </c>
      <c r="W146" s="45">
        <v>19.59252051953889</v>
      </c>
      <c r="X146" s="45">
        <v>30.86361907491828</v>
      </c>
      <c r="Y146" s="28">
        <v>25.667149485675</v>
      </c>
      <c r="Z146" s="28">
        <f>1000*Z145/Z144</f>
        <v>31.932773109243698</v>
      </c>
      <c r="AA146" s="28">
        <f>1000*AA145/AA144</f>
        <v>36.18767499807342</v>
      </c>
    </row>
    <row r="147" spans="1:27" ht="10.5" customHeight="1">
      <c r="A147" s="15" t="s">
        <v>3</v>
      </c>
      <c r="B147" s="16" t="s">
        <v>4</v>
      </c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6"/>
      <c r="O147" s="43"/>
      <c r="P147" s="46"/>
      <c r="Q147" s="47">
        <v>0</v>
      </c>
      <c r="R147" s="47">
        <v>0</v>
      </c>
      <c r="S147" s="46">
        <v>0</v>
      </c>
      <c r="T147" s="43">
        <v>62204.64207708025</v>
      </c>
      <c r="U147" s="43">
        <v>89883.0390703047</v>
      </c>
      <c r="V147" s="43">
        <v>74704.24870466322</v>
      </c>
      <c r="W147" s="43">
        <v>0</v>
      </c>
      <c r="X147" s="43">
        <v>0</v>
      </c>
      <c r="Y147" s="27">
        <v>112140.13919917512</v>
      </c>
      <c r="Z147" s="27">
        <v>81508</v>
      </c>
      <c r="AA147" s="43">
        <v>85446</v>
      </c>
    </row>
    <row r="148" spans="1:27" ht="10.5" customHeight="1">
      <c r="A148" s="15" t="s">
        <v>7</v>
      </c>
      <c r="B148" s="16" t="s">
        <v>6</v>
      </c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>
        <v>0</v>
      </c>
      <c r="R148" s="44">
        <v>0</v>
      </c>
      <c r="S148" s="44">
        <v>0</v>
      </c>
      <c r="T148" s="45">
        <v>0.19853390168862584</v>
      </c>
      <c r="U148" s="45">
        <v>0.33923888611388614</v>
      </c>
      <c r="V148" s="45">
        <v>0.30397236614853196</v>
      </c>
      <c r="W148" s="45">
        <v>0</v>
      </c>
      <c r="X148" s="45">
        <v>0</v>
      </c>
      <c r="Y148" s="28">
        <v>0.6367257506198905</v>
      </c>
      <c r="Z148" s="28">
        <f>Z147/Z144</f>
        <v>0.4927634363097757</v>
      </c>
      <c r="AA148" s="44">
        <f>AA147/AA144</f>
        <v>0.5487297387551696</v>
      </c>
    </row>
    <row r="149" spans="1:27" ht="10.5" customHeight="1">
      <c r="A149" s="15" t="s">
        <v>3</v>
      </c>
      <c r="B149" s="16" t="s">
        <v>4</v>
      </c>
      <c r="C149" s="43"/>
      <c r="D149" s="43"/>
      <c r="E149" s="43">
        <v>39200</v>
      </c>
      <c r="F149" s="43">
        <v>47625</v>
      </c>
      <c r="G149" s="43">
        <v>59359</v>
      </c>
      <c r="H149" s="43">
        <v>76314</v>
      </c>
      <c r="I149" s="43">
        <v>87102</v>
      </c>
      <c r="J149" s="43">
        <v>55395</v>
      </c>
      <c r="K149" s="43">
        <v>37401</v>
      </c>
      <c r="L149" s="43">
        <v>38425</v>
      </c>
      <c r="M149" s="43">
        <v>64261</v>
      </c>
      <c r="N149" s="43">
        <v>63853</v>
      </c>
      <c r="O149" s="43">
        <v>22975</v>
      </c>
      <c r="P149" s="43">
        <v>25115</v>
      </c>
      <c r="Q149" s="43">
        <v>34902.59919287385</v>
      </c>
      <c r="R149" s="43">
        <v>41217</v>
      </c>
      <c r="S149" s="43">
        <v>77774.54582567871</v>
      </c>
      <c r="T149" s="43">
        <v>66282.20249418728</v>
      </c>
      <c r="U149" s="43">
        <v>83232.69503933567</v>
      </c>
      <c r="V149" s="43">
        <v>76421.54299567429</v>
      </c>
      <c r="W149" s="43">
        <v>95749.36017855957</v>
      </c>
      <c r="X149" s="43">
        <v>88615.30778177729</v>
      </c>
      <c r="Y149" s="27">
        <v>0</v>
      </c>
      <c r="Z149" s="27">
        <v>0</v>
      </c>
      <c r="AA149" s="43">
        <v>0</v>
      </c>
    </row>
    <row r="150" spans="1:27" ht="10.5" customHeight="1">
      <c r="A150" s="15" t="s">
        <v>8</v>
      </c>
      <c r="B150" s="16" t="s">
        <v>6</v>
      </c>
      <c r="C150" s="44"/>
      <c r="D150" s="44"/>
      <c r="E150" s="44">
        <v>0.7797736269419745</v>
      </c>
      <c r="F150" s="44">
        <v>0.6963941042288121</v>
      </c>
      <c r="G150" s="44">
        <v>0.7243053945554159</v>
      </c>
      <c r="H150" s="44">
        <v>0.6897879494549596</v>
      </c>
      <c r="I150" s="44">
        <v>0.68114423347618</v>
      </c>
      <c r="J150" s="44">
        <v>0.3797819827231592</v>
      </c>
      <c r="K150" s="44">
        <v>0.24635418725052366</v>
      </c>
      <c r="L150" s="44">
        <v>0.24155424519406063</v>
      </c>
      <c r="M150" s="44">
        <v>0.357273510688572</v>
      </c>
      <c r="N150" s="44">
        <v>0.3496399726214921</v>
      </c>
      <c r="O150" s="44">
        <v>0.13061918325345523</v>
      </c>
      <c r="P150" s="44">
        <v>0.13745300108911596</v>
      </c>
      <c r="Q150" s="44">
        <v>0.13163788019534456</v>
      </c>
      <c r="R150" s="44">
        <v>0.1306328006643044</v>
      </c>
      <c r="S150" s="44">
        <v>0.2551541130843029</v>
      </c>
      <c r="T150" s="45">
        <v>0.2115479461706475</v>
      </c>
      <c r="U150" s="45">
        <v>0.31413898601398604</v>
      </c>
      <c r="V150" s="45">
        <v>0.3109600545071382</v>
      </c>
      <c r="W150" s="45">
        <v>0.39540525770089224</v>
      </c>
      <c r="X150" s="45">
        <v>0.3992040173969605</v>
      </c>
      <c r="Y150" s="28">
        <v>0</v>
      </c>
      <c r="Z150" s="28">
        <f>Z149/Z144</f>
        <v>0</v>
      </c>
      <c r="AA150" s="44">
        <f>AA149/AA146</f>
        <v>0</v>
      </c>
    </row>
    <row r="151" spans="1:27" ht="10.5" customHeight="1">
      <c r="A151" s="15" t="s">
        <v>9</v>
      </c>
      <c r="B151" s="16" t="s">
        <v>4</v>
      </c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6"/>
      <c r="Q151" s="47"/>
      <c r="R151" s="47"/>
      <c r="S151" s="47"/>
      <c r="T151" s="43"/>
      <c r="U151" s="43"/>
      <c r="V151" s="43"/>
      <c r="W151" s="43"/>
      <c r="X151" s="43"/>
      <c r="Y151" s="29"/>
      <c r="Z151" s="29"/>
      <c r="AA151" s="46"/>
    </row>
    <row r="152" spans="1:27" ht="10.5" customHeight="1">
      <c r="A152" s="15" t="s">
        <v>73</v>
      </c>
      <c r="B152" s="1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3"/>
      <c r="P152" s="46"/>
      <c r="Q152" s="47"/>
      <c r="R152" s="47"/>
      <c r="S152" s="47"/>
      <c r="T152" s="43"/>
      <c r="U152" s="43"/>
      <c r="V152" s="43"/>
      <c r="W152" s="43"/>
      <c r="X152" s="43"/>
      <c r="Y152" s="29"/>
      <c r="Z152" s="29"/>
      <c r="AA152" s="46"/>
    </row>
    <row r="153" spans="1:27" ht="10.5" customHeight="1">
      <c r="A153" s="15" t="s">
        <v>10</v>
      </c>
      <c r="B153" s="16" t="s">
        <v>4</v>
      </c>
      <c r="C153" s="43"/>
      <c r="D153" s="43"/>
      <c r="E153" s="43">
        <v>47480</v>
      </c>
      <c r="F153" s="43">
        <v>79049.4</v>
      </c>
      <c r="G153" s="43">
        <v>91730.2</v>
      </c>
      <c r="H153" s="43">
        <v>108894</v>
      </c>
      <c r="I153" s="43">
        <v>118983.6</v>
      </c>
      <c r="J153" s="43">
        <v>87867</v>
      </c>
      <c r="K153" s="43">
        <v>70233</v>
      </c>
      <c r="L153" s="43">
        <v>59341</v>
      </c>
      <c r="M153" s="43">
        <v>93313</v>
      </c>
      <c r="N153" s="43">
        <v>91749.4</v>
      </c>
      <c r="O153" s="43">
        <v>49341.4</v>
      </c>
      <c r="P153" s="43">
        <v>54573.8</v>
      </c>
      <c r="Q153" s="43">
        <v>72462.75047467806</v>
      </c>
      <c r="R153" s="43">
        <v>86145</v>
      </c>
      <c r="S153" s="43">
        <v>100360.27393345581</v>
      </c>
      <c r="T153" s="43">
        <v>146556.8851546537</v>
      </c>
      <c r="U153" s="43">
        <v>196007.31011176325</v>
      </c>
      <c r="V153" s="43">
        <v>169563.924894234</v>
      </c>
      <c r="W153" s="43">
        <v>112829.29668163175</v>
      </c>
      <c r="X153" s="43">
        <v>113279.28996587858</v>
      </c>
      <c r="Y153" s="27">
        <v>128413.93332187661</v>
      </c>
      <c r="Z153" s="43">
        <f>3.6*Z145+Z147+Z149</f>
        <v>100523.2</v>
      </c>
      <c r="AA153" s="43">
        <f>3.6*AA145+AA147+AA149</f>
        <v>105732</v>
      </c>
    </row>
    <row r="154" spans="1:27" ht="10.5" customHeight="1">
      <c r="A154" s="15" t="s">
        <v>11</v>
      </c>
      <c r="B154" s="16" t="s">
        <v>6</v>
      </c>
      <c r="C154" s="44"/>
      <c r="D154" s="44"/>
      <c r="E154" s="44">
        <v>0.9444809134491059</v>
      </c>
      <c r="F154" s="44">
        <v>1.1558957711879276</v>
      </c>
      <c r="G154" s="44">
        <v>1.1193025270581918</v>
      </c>
      <c r="H154" s="44">
        <v>0.9842724659688703</v>
      </c>
      <c r="I154" s="44">
        <v>0.9304607588601458</v>
      </c>
      <c r="J154" s="44">
        <v>0.6024064171122995</v>
      </c>
      <c r="K154" s="44">
        <v>0.46261312887799866</v>
      </c>
      <c r="L154" s="44">
        <v>0.37304022027484063</v>
      </c>
      <c r="M154" s="44">
        <v>0.5187946515442137</v>
      </c>
      <c r="N154" s="44">
        <v>0.502392334017796</v>
      </c>
      <c r="O154" s="44">
        <v>0.28051940668474584</v>
      </c>
      <c r="P154" s="44">
        <v>0.2986793784924227</v>
      </c>
      <c r="Q154" s="44">
        <v>0.27329892575904163</v>
      </c>
      <c r="R154" s="44">
        <v>0.2730272123935877</v>
      </c>
      <c r="S154" s="44">
        <v>0.3292508675239845</v>
      </c>
      <c r="T154" s="45">
        <v>0.467754644308227</v>
      </c>
      <c r="U154" s="45">
        <v>0.7397758491508492</v>
      </c>
      <c r="V154" s="45">
        <v>0.6899573766855224</v>
      </c>
      <c r="W154" s="45">
        <v>0.46593833157123227</v>
      </c>
      <c r="X154" s="45">
        <v>0.5103130460666663</v>
      </c>
      <c r="Y154" s="30">
        <v>0.7291274887683206</v>
      </c>
      <c r="Z154" s="44">
        <f>Z153/Z144</f>
        <v>0.607721419503053</v>
      </c>
      <c r="AA154" s="44">
        <f>AA153/AA144</f>
        <v>0.6790053687482339</v>
      </c>
    </row>
    <row r="155" spans="1:27" ht="10.5" customHeight="1">
      <c r="A155" s="15"/>
      <c r="B155" s="16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5"/>
      <c r="U155" s="45"/>
      <c r="V155" s="45"/>
      <c r="W155" s="45"/>
      <c r="X155" s="45"/>
      <c r="Y155" s="29"/>
      <c r="Z155" s="29"/>
      <c r="AA155" s="48"/>
    </row>
    <row r="156" spans="1:27" ht="10.5" customHeight="1">
      <c r="A156" s="13" t="s">
        <v>104</v>
      </c>
      <c r="B156" s="16">
        <v>105200</v>
      </c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5"/>
      <c r="U156" s="45"/>
      <c r="V156" s="45"/>
      <c r="W156" s="45"/>
      <c r="X156" s="45"/>
      <c r="Y156" s="29"/>
      <c r="Z156" s="29"/>
      <c r="AA156" s="48"/>
    </row>
    <row r="157" spans="1:27" ht="10.5" customHeight="1">
      <c r="A157" s="15"/>
      <c r="B157" s="6" t="s">
        <v>13</v>
      </c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5"/>
      <c r="U157" s="45"/>
      <c r="V157" s="45"/>
      <c r="W157" s="45"/>
      <c r="X157" s="45"/>
      <c r="Y157" s="29"/>
      <c r="Z157" s="29"/>
      <c r="AA157" s="48"/>
    </row>
    <row r="158" spans="1:27" ht="10.5" customHeight="1">
      <c r="A158" s="15" t="s">
        <v>2</v>
      </c>
      <c r="B158" s="16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5"/>
      <c r="U158" s="45"/>
      <c r="V158" s="45"/>
      <c r="W158" s="45"/>
      <c r="X158" s="45"/>
      <c r="Y158" s="27">
        <v>8144718</v>
      </c>
      <c r="Z158" s="27">
        <v>7531284</v>
      </c>
      <c r="AA158" s="43">
        <v>7287099</v>
      </c>
    </row>
    <row r="159" spans="1:27" ht="10.5" customHeight="1">
      <c r="A159" s="15" t="s">
        <v>3</v>
      </c>
      <c r="B159" s="16" t="s">
        <v>4</v>
      </c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5"/>
      <c r="U159" s="45"/>
      <c r="V159" s="45"/>
      <c r="W159" s="45"/>
      <c r="X159" s="45"/>
      <c r="Y159" s="27">
        <v>14845</v>
      </c>
      <c r="Z159" s="27">
        <v>13383</v>
      </c>
      <c r="AA159" s="43">
        <v>13156</v>
      </c>
    </row>
    <row r="160" spans="1:27" ht="10.5" customHeight="1">
      <c r="A160" s="15" t="s">
        <v>5</v>
      </c>
      <c r="B160" s="16" t="s">
        <v>6</v>
      </c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5"/>
      <c r="U160" s="45"/>
      <c r="V160" s="45"/>
      <c r="W160" s="45"/>
      <c r="X160" s="45"/>
      <c r="Y160" s="28">
        <v>1.822653651114747</v>
      </c>
      <c r="Z160" s="28">
        <v>1.7769878283703018</v>
      </c>
      <c r="AA160" s="28">
        <f>1000*AA159/AA158</f>
        <v>1.8053823613484599</v>
      </c>
    </row>
    <row r="161" spans="1:27" ht="10.5" customHeight="1">
      <c r="A161" s="15" t="s">
        <v>3</v>
      </c>
      <c r="B161" s="16" t="s">
        <v>4</v>
      </c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5"/>
      <c r="U161" s="45"/>
      <c r="V161" s="45"/>
      <c r="W161" s="45"/>
      <c r="X161" s="45"/>
      <c r="Y161" s="27">
        <v>0</v>
      </c>
      <c r="Z161" s="27">
        <v>0</v>
      </c>
      <c r="AA161" s="43">
        <v>0</v>
      </c>
    </row>
    <row r="162" spans="1:27" ht="10.5" customHeight="1">
      <c r="A162" s="15" t="s">
        <v>7</v>
      </c>
      <c r="B162" s="16" t="s">
        <v>6</v>
      </c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5"/>
      <c r="U162" s="45"/>
      <c r="V162" s="45"/>
      <c r="W162" s="45"/>
      <c r="X162" s="45"/>
      <c r="Y162" s="28">
        <v>0</v>
      </c>
      <c r="Z162" s="28">
        <v>0</v>
      </c>
      <c r="AA162" s="44">
        <v>0</v>
      </c>
    </row>
    <row r="163" spans="1:27" ht="10.5" customHeight="1">
      <c r="A163" s="15" t="s">
        <v>3</v>
      </c>
      <c r="B163" s="16" t="s">
        <v>4</v>
      </c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5"/>
      <c r="U163" s="45"/>
      <c r="V163" s="45"/>
      <c r="W163" s="45"/>
      <c r="X163" s="45"/>
      <c r="Y163" s="27">
        <v>0</v>
      </c>
      <c r="Z163" s="27">
        <v>0</v>
      </c>
      <c r="AA163" s="43">
        <v>0</v>
      </c>
    </row>
    <row r="164" spans="1:27" ht="10.5" customHeight="1">
      <c r="A164" s="15" t="s">
        <v>8</v>
      </c>
      <c r="B164" s="16" t="s">
        <v>6</v>
      </c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5"/>
      <c r="U164" s="45"/>
      <c r="V164" s="45"/>
      <c r="W164" s="45"/>
      <c r="X164" s="45"/>
      <c r="Y164" s="28">
        <v>0</v>
      </c>
      <c r="Z164" s="28">
        <v>0</v>
      </c>
      <c r="AA164" s="44">
        <v>0</v>
      </c>
    </row>
    <row r="165" spans="1:27" ht="10.5" customHeight="1">
      <c r="A165" s="15" t="s">
        <v>9</v>
      </c>
      <c r="B165" s="16" t="s">
        <v>4</v>
      </c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5"/>
      <c r="U165" s="45"/>
      <c r="V165" s="45"/>
      <c r="W165" s="45"/>
      <c r="X165" s="45"/>
      <c r="Y165" s="29"/>
      <c r="Z165" s="29"/>
      <c r="AA165" s="46"/>
    </row>
    <row r="166" spans="1:27" ht="10.5" customHeight="1">
      <c r="A166" s="15" t="s">
        <v>73</v>
      </c>
      <c r="B166" s="16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5"/>
      <c r="U166" s="45"/>
      <c r="V166" s="45"/>
      <c r="W166" s="45"/>
      <c r="X166" s="45"/>
      <c r="Y166" s="29"/>
      <c r="Z166" s="29"/>
      <c r="AA166" s="46"/>
    </row>
    <row r="167" spans="1:27" ht="10.5" customHeight="1">
      <c r="A167" s="15" t="s">
        <v>10</v>
      </c>
      <c r="B167" s="16" t="s">
        <v>4</v>
      </c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5"/>
      <c r="U167" s="45"/>
      <c r="V167" s="45"/>
      <c r="W167" s="45"/>
      <c r="X167" s="45"/>
      <c r="Y167" s="27">
        <v>53442</v>
      </c>
      <c r="Z167" s="27">
        <v>48178.8</v>
      </c>
      <c r="AA167" s="43">
        <f>3.6*AA159+AA161+AA163</f>
        <v>47361.6</v>
      </c>
    </row>
    <row r="168" spans="1:27" ht="10.5" customHeight="1">
      <c r="A168" s="15" t="s">
        <v>11</v>
      </c>
      <c r="B168" s="16" t="s">
        <v>6</v>
      </c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5"/>
      <c r="U168" s="45"/>
      <c r="V168" s="45"/>
      <c r="W168" s="45"/>
      <c r="X168" s="45"/>
      <c r="Y168" s="30">
        <v>0.006561553144013089</v>
      </c>
      <c r="Z168" s="30">
        <v>0.006397156182133087</v>
      </c>
      <c r="AA168" s="44">
        <f>AA167/AA158</f>
        <v>0.006499376500854455</v>
      </c>
    </row>
    <row r="169" spans="1:27" ht="10.5" customHeight="1">
      <c r="A169" s="15"/>
      <c r="B169" s="1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3"/>
      <c r="P169" s="46"/>
      <c r="Q169" s="46"/>
      <c r="R169" s="46"/>
      <c r="S169" s="46"/>
      <c r="T169" s="46"/>
      <c r="U169" s="46"/>
      <c r="V169" s="46"/>
      <c r="W169" s="46"/>
      <c r="X169" s="46"/>
      <c r="Y169" s="29"/>
      <c r="Z169" s="29"/>
      <c r="AA169" s="48"/>
    </row>
    <row r="170" spans="1:27" ht="10.5" customHeight="1">
      <c r="A170" s="13" t="s">
        <v>19</v>
      </c>
      <c r="B170" s="16">
        <v>121310</v>
      </c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3"/>
      <c r="P170" s="46"/>
      <c r="Q170" s="46"/>
      <c r="R170" s="46"/>
      <c r="S170" s="46"/>
      <c r="T170" s="46"/>
      <c r="U170" s="46"/>
      <c r="V170" s="46"/>
      <c r="W170" s="46"/>
      <c r="X170" s="46"/>
      <c r="Y170" s="29"/>
      <c r="Z170" s="29"/>
      <c r="AA170" s="48"/>
    </row>
    <row r="171" spans="1:27" ht="10.5" customHeight="1">
      <c r="A171" s="15"/>
      <c r="B171" s="6" t="s">
        <v>13</v>
      </c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3"/>
      <c r="P171" s="46"/>
      <c r="Q171" s="50"/>
      <c r="R171" s="50"/>
      <c r="S171" s="50"/>
      <c r="T171" s="43"/>
      <c r="U171" s="43"/>
      <c r="V171" s="43"/>
      <c r="W171" s="43"/>
      <c r="X171" s="43"/>
      <c r="Y171" s="29"/>
      <c r="Z171" s="29"/>
      <c r="AA171" s="48"/>
    </row>
    <row r="172" spans="1:27" ht="10.5" customHeight="1">
      <c r="A172" s="15" t="s">
        <v>2</v>
      </c>
      <c r="B172" s="16"/>
      <c r="C172" s="43">
        <v>8742975</v>
      </c>
      <c r="D172" s="43">
        <v>8935533</v>
      </c>
      <c r="E172" s="43">
        <v>8468928</v>
      </c>
      <c r="F172" s="43">
        <v>7567182</v>
      </c>
      <c r="G172" s="43">
        <v>3531360</v>
      </c>
      <c r="H172" s="43">
        <v>3142130</v>
      </c>
      <c r="I172" s="43">
        <v>3637170</v>
      </c>
      <c r="J172" s="43">
        <v>6487903</v>
      </c>
      <c r="K172" s="43">
        <v>6454589</v>
      </c>
      <c r="L172" s="43">
        <v>6374737</v>
      </c>
      <c r="M172" s="43">
        <v>6150493</v>
      </c>
      <c r="N172" s="43">
        <v>5478798</v>
      </c>
      <c r="O172" s="43">
        <v>5852002</v>
      </c>
      <c r="P172" s="43">
        <v>6021494</v>
      </c>
      <c r="Q172" s="43">
        <v>6148760</v>
      </c>
      <c r="R172" s="43">
        <v>5907551</v>
      </c>
      <c r="S172" s="43">
        <v>6171908</v>
      </c>
      <c r="T172" s="43">
        <v>5831930</v>
      </c>
      <c r="U172" s="43">
        <v>6031290</v>
      </c>
      <c r="V172" s="43">
        <v>6147097</v>
      </c>
      <c r="W172" s="43">
        <v>5133872</v>
      </c>
      <c r="X172" s="43">
        <v>4308823</v>
      </c>
      <c r="Y172" s="27">
        <v>4627632</v>
      </c>
      <c r="Z172" s="27">
        <v>5147818</v>
      </c>
      <c r="AA172" s="43">
        <v>5088758</v>
      </c>
    </row>
    <row r="173" spans="1:27" ht="10.5" customHeight="1">
      <c r="A173" s="15" t="s">
        <v>3</v>
      </c>
      <c r="B173" s="16" t="s">
        <v>4</v>
      </c>
      <c r="C173" s="43">
        <v>337566</v>
      </c>
      <c r="D173" s="43">
        <v>343072</v>
      </c>
      <c r="E173" s="43">
        <v>345058</v>
      </c>
      <c r="F173" s="43">
        <v>301043</v>
      </c>
      <c r="G173" s="43">
        <v>123603</v>
      </c>
      <c r="H173" s="43">
        <v>223118</v>
      </c>
      <c r="I173" s="43">
        <v>243072</v>
      </c>
      <c r="J173" s="43">
        <v>283204</v>
      </c>
      <c r="K173" s="43">
        <v>274328</v>
      </c>
      <c r="L173" s="43">
        <v>281608</v>
      </c>
      <c r="M173" s="43">
        <v>246678</v>
      </c>
      <c r="N173" s="43">
        <v>203901</v>
      </c>
      <c r="O173" s="43">
        <v>215548</v>
      </c>
      <c r="P173" s="43">
        <v>217032</v>
      </c>
      <c r="Q173" s="43">
        <v>222155</v>
      </c>
      <c r="R173" s="43">
        <v>225406</v>
      </c>
      <c r="S173" s="43">
        <v>227106</v>
      </c>
      <c r="T173" s="43">
        <v>207764.9</v>
      </c>
      <c r="U173" s="43">
        <v>212077</v>
      </c>
      <c r="V173" s="43">
        <v>202519</v>
      </c>
      <c r="W173" s="43">
        <v>182944</v>
      </c>
      <c r="X173" s="43">
        <v>162488</v>
      </c>
      <c r="Y173" s="27">
        <v>175606</v>
      </c>
      <c r="Z173" s="27">
        <v>202534</v>
      </c>
      <c r="AA173" s="43">
        <v>218951</v>
      </c>
    </row>
    <row r="174" spans="1:27" ht="10.5" customHeight="1">
      <c r="A174" s="15" t="s">
        <v>5</v>
      </c>
      <c r="B174" s="16" t="s">
        <v>6</v>
      </c>
      <c r="C174" s="44">
        <v>38.60996971854546</v>
      </c>
      <c r="D174" s="44">
        <v>38.394128251778604</v>
      </c>
      <c r="E174" s="44">
        <v>40.743999712832604</v>
      </c>
      <c r="F174" s="44">
        <v>39.782709071884355</v>
      </c>
      <c r="G174" s="44">
        <v>35.00152915590594</v>
      </c>
      <c r="H174" s="44">
        <v>71.00851969842114</v>
      </c>
      <c r="I174" s="44">
        <v>66.8299804518348</v>
      </c>
      <c r="J174" s="44">
        <v>43.6510841792795</v>
      </c>
      <c r="K174" s="44">
        <v>42.501234393080644</v>
      </c>
      <c r="L174" s="44">
        <v>44.1756263827041</v>
      </c>
      <c r="M174" s="44">
        <v>40.107028818665434</v>
      </c>
      <c r="N174" s="44">
        <v>37.21637483258189</v>
      </c>
      <c r="O174" s="44">
        <v>36.83320682392111</v>
      </c>
      <c r="P174" s="44">
        <v>36.04288238101707</v>
      </c>
      <c r="Q174" s="44">
        <v>36.1300489854865</v>
      </c>
      <c r="R174" s="44">
        <v>38.15557411184432</v>
      </c>
      <c r="S174" s="44">
        <v>36.79672477295514</v>
      </c>
      <c r="T174" s="45">
        <v>35.625410455886815</v>
      </c>
      <c r="U174" s="45">
        <v>35.16279270272197</v>
      </c>
      <c r="V174" s="45">
        <v>32.9454700324397</v>
      </c>
      <c r="W174" s="45">
        <v>35.63470222864925</v>
      </c>
      <c r="X174" s="45">
        <v>37.710530230645354</v>
      </c>
      <c r="Y174" s="28">
        <v>37.94726979154782</v>
      </c>
      <c r="Z174" s="28">
        <f>1000*Z173/Z172</f>
        <v>39.3436597797358</v>
      </c>
      <c r="AA174" s="28">
        <f>1000*AA173/AA172</f>
        <v>43.02641233872784</v>
      </c>
    </row>
    <row r="175" spans="1:27" ht="10.5" customHeight="1">
      <c r="A175" s="15" t="s">
        <v>3</v>
      </c>
      <c r="B175" s="16" t="s">
        <v>4</v>
      </c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6"/>
      <c r="Q175" s="43"/>
      <c r="R175" s="43"/>
      <c r="S175" s="43"/>
      <c r="T175" s="43"/>
      <c r="U175" s="43">
        <v>0</v>
      </c>
      <c r="V175" s="43">
        <v>0</v>
      </c>
      <c r="W175" s="43">
        <v>0</v>
      </c>
      <c r="X175" s="43">
        <v>0</v>
      </c>
      <c r="Y175" s="27">
        <v>0</v>
      </c>
      <c r="Z175" s="27">
        <v>0</v>
      </c>
      <c r="AA175" s="43">
        <v>0</v>
      </c>
    </row>
    <row r="176" spans="1:27" ht="10.5" customHeight="1">
      <c r="A176" s="15" t="s">
        <v>7</v>
      </c>
      <c r="B176" s="16" t="s">
        <v>6</v>
      </c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5"/>
      <c r="U176" s="45">
        <v>0</v>
      </c>
      <c r="V176" s="45">
        <v>0</v>
      </c>
      <c r="W176" s="45">
        <v>0</v>
      </c>
      <c r="X176" s="45">
        <v>0</v>
      </c>
      <c r="Y176" s="28">
        <v>0</v>
      </c>
      <c r="Z176" s="28">
        <f>Z175/Z172</f>
        <v>0</v>
      </c>
      <c r="AA176" s="44">
        <v>0</v>
      </c>
    </row>
    <row r="177" spans="1:27" ht="10.5" customHeight="1">
      <c r="A177" s="15" t="s">
        <v>3</v>
      </c>
      <c r="B177" s="16" t="s">
        <v>4</v>
      </c>
      <c r="C177" s="43">
        <v>17747593</v>
      </c>
      <c r="D177" s="43">
        <v>17915756</v>
      </c>
      <c r="E177" s="43">
        <v>16998509</v>
      </c>
      <c r="F177" s="43">
        <v>15606670</v>
      </c>
      <c r="G177" s="43">
        <v>6723104</v>
      </c>
      <c r="H177" s="43">
        <v>5669563</v>
      </c>
      <c r="I177" s="43">
        <v>6461113</v>
      </c>
      <c r="J177" s="43">
        <v>10624044</v>
      </c>
      <c r="K177" s="43">
        <v>10937642</v>
      </c>
      <c r="L177" s="43">
        <v>10065735</v>
      </c>
      <c r="M177" s="43">
        <v>13811827</v>
      </c>
      <c r="N177" s="43">
        <v>8425138</v>
      </c>
      <c r="O177" s="43">
        <v>8867875</v>
      </c>
      <c r="P177" s="43">
        <v>9387771</v>
      </c>
      <c r="Q177" s="43">
        <v>7853436</v>
      </c>
      <c r="R177" s="43">
        <v>8445302</v>
      </c>
      <c r="S177" s="43">
        <v>8120665</v>
      </c>
      <c r="T177" s="43">
        <v>7646212</v>
      </c>
      <c r="U177" s="43">
        <v>9396797.32</v>
      </c>
      <c r="V177" s="43">
        <v>9363802</v>
      </c>
      <c r="W177" s="43">
        <v>8511858</v>
      </c>
      <c r="X177" s="43">
        <v>8020741.5</v>
      </c>
      <c r="Y177" s="27">
        <v>8564334</v>
      </c>
      <c r="Z177" s="27">
        <v>8385958.93</v>
      </c>
      <c r="AA177" s="43">
        <v>8262628.625</v>
      </c>
    </row>
    <row r="178" spans="1:27" ht="10.5" customHeight="1">
      <c r="A178" s="15" t="s">
        <v>8</v>
      </c>
      <c r="B178" s="16" t="s">
        <v>6</v>
      </c>
      <c r="C178" s="44">
        <v>2.029926083512763</v>
      </c>
      <c r="D178" s="44">
        <v>2.0050013804436735</v>
      </c>
      <c r="E178" s="44">
        <v>2.0071618273292677</v>
      </c>
      <c r="F178" s="44">
        <v>2.062415044332223</v>
      </c>
      <c r="G178" s="44">
        <v>1.9038285533052421</v>
      </c>
      <c r="H178" s="44">
        <v>1.804369329085684</v>
      </c>
      <c r="I178" s="44">
        <v>1.7764121556044947</v>
      </c>
      <c r="J178" s="44">
        <v>1.6375158506531309</v>
      </c>
      <c r="K178" s="44">
        <v>1.6945528212563186</v>
      </c>
      <c r="L178" s="44">
        <v>1.579003965183191</v>
      </c>
      <c r="M178" s="44">
        <v>2.2456455116687395</v>
      </c>
      <c r="N178" s="44">
        <v>1.5377712410641897</v>
      </c>
      <c r="O178" s="44">
        <v>1.5153574793720166</v>
      </c>
      <c r="P178" s="44">
        <v>1.5590434865500156</v>
      </c>
      <c r="Q178" s="44">
        <v>1.2772389880236015</v>
      </c>
      <c r="R178" s="44">
        <v>1.429577501743108</v>
      </c>
      <c r="S178" s="44">
        <v>1.3157462813768448</v>
      </c>
      <c r="T178" s="45">
        <v>1.311094611903778</v>
      </c>
      <c r="U178" s="45">
        <v>1.444</v>
      </c>
      <c r="V178" s="45">
        <v>1.5232884725912086</v>
      </c>
      <c r="W178" s="45">
        <v>1.6579801755867696</v>
      </c>
      <c r="X178" s="45">
        <v>1.8614692457777913</v>
      </c>
      <c r="Y178" s="28">
        <v>1.8506946965532263</v>
      </c>
      <c r="Z178" s="28">
        <f>Z177/Z172</f>
        <v>1.6290317431579748</v>
      </c>
      <c r="AA178" s="44">
        <v>1.623702409</v>
      </c>
    </row>
    <row r="179" spans="1:27" ht="10.5" customHeight="1">
      <c r="A179" s="15" t="s">
        <v>9</v>
      </c>
      <c r="B179" s="16" t="s">
        <v>4</v>
      </c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6"/>
      <c r="Q179" s="47"/>
      <c r="R179" s="47"/>
      <c r="S179" s="47"/>
      <c r="T179" s="43"/>
      <c r="U179" s="43"/>
      <c r="V179" s="43"/>
      <c r="W179" s="43"/>
      <c r="X179" s="43"/>
      <c r="Y179" s="29"/>
      <c r="Z179" s="29"/>
      <c r="AA179" s="46"/>
    </row>
    <row r="180" spans="1:27" ht="10.5" customHeight="1">
      <c r="A180" s="15" t="s">
        <v>73</v>
      </c>
      <c r="B180" s="1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3"/>
      <c r="P180" s="46"/>
      <c r="Q180" s="47"/>
      <c r="R180" s="47"/>
      <c r="S180" s="47"/>
      <c r="T180" s="43"/>
      <c r="U180" s="43"/>
      <c r="V180" s="43"/>
      <c r="W180" s="43"/>
      <c r="X180" s="43"/>
      <c r="Y180" s="29"/>
      <c r="Z180" s="29"/>
      <c r="AA180" s="46"/>
    </row>
    <row r="181" spans="1:27" ht="10.5" customHeight="1">
      <c r="A181" s="15" t="s">
        <v>10</v>
      </c>
      <c r="B181" s="16" t="s">
        <v>4</v>
      </c>
      <c r="C181" s="43">
        <v>18962830.6</v>
      </c>
      <c r="D181" s="43">
        <v>19150815.2</v>
      </c>
      <c r="E181" s="43">
        <v>18240717.8</v>
      </c>
      <c r="F181" s="43">
        <v>16690424.8</v>
      </c>
      <c r="G181" s="43">
        <v>7168074.8</v>
      </c>
      <c r="H181" s="43">
        <v>6472787.8</v>
      </c>
      <c r="I181" s="43">
        <v>7336172.2</v>
      </c>
      <c r="J181" s="43">
        <v>11643578.4</v>
      </c>
      <c r="K181" s="43">
        <v>11925222.8</v>
      </c>
      <c r="L181" s="43">
        <v>11079523.8</v>
      </c>
      <c r="M181" s="43">
        <v>14699867.8</v>
      </c>
      <c r="N181" s="43">
        <v>9159181.6</v>
      </c>
      <c r="O181" s="43">
        <v>9643847.8</v>
      </c>
      <c r="P181" s="43">
        <v>10169086.2</v>
      </c>
      <c r="Q181" s="43">
        <v>8653194</v>
      </c>
      <c r="R181" s="43">
        <v>9256763.6</v>
      </c>
      <c r="S181" s="43">
        <v>8938246.6</v>
      </c>
      <c r="T181" s="43">
        <v>8394165.64</v>
      </c>
      <c r="U181" s="43">
        <v>10160274.52</v>
      </c>
      <c r="V181" s="43">
        <v>10092870</v>
      </c>
      <c r="W181" s="43">
        <v>9170456</v>
      </c>
      <c r="X181" s="43">
        <v>8605698.3</v>
      </c>
      <c r="Y181" s="27">
        <v>9196515.6</v>
      </c>
      <c r="Z181" s="27">
        <v>9115081.33</v>
      </c>
      <c r="AA181" s="43">
        <v>9050852.225</v>
      </c>
    </row>
    <row r="182" spans="1:27" ht="10.5" customHeight="1">
      <c r="A182" s="15" t="s">
        <v>11</v>
      </c>
      <c r="B182" s="16" t="s">
        <v>6</v>
      </c>
      <c r="C182" s="44">
        <v>2.168921974499527</v>
      </c>
      <c r="D182" s="44">
        <v>2.1432202421500763</v>
      </c>
      <c r="E182" s="44">
        <v>2.1538402262954652</v>
      </c>
      <c r="F182" s="44">
        <v>2.205632796991007</v>
      </c>
      <c r="G182" s="44">
        <v>2.0298340582665033</v>
      </c>
      <c r="H182" s="44">
        <v>2.06</v>
      </c>
      <c r="I182" s="44">
        <v>2.0170000852311</v>
      </c>
      <c r="J182" s="44">
        <v>1.7946597536985371</v>
      </c>
      <c r="K182" s="44">
        <v>1.847557265071409</v>
      </c>
      <c r="L182" s="44">
        <v>1.738036220160926</v>
      </c>
      <c r="M182" s="44">
        <v>2.390030815415935</v>
      </c>
      <c r="N182" s="44">
        <v>1.6717501904614844</v>
      </c>
      <c r="O182" s="44">
        <v>1.6479570239381327</v>
      </c>
      <c r="P182" s="44">
        <v>1.688797863121677</v>
      </c>
      <c r="Q182" s="44">
        <v>1.4073071643713528</v>
      </c>
      <c r="R182" s="44">
        <v>1.5669375685457476</v>
      </c>
      <c r="S182" s="44">
        <v>1.4482144905594834</v>
      </c>
      <c r="T182" s="45">
        <v>1.4393460895449706</v>
      </c>
      <c r="U182" s="45">
        <v>1.6845939293252354</v>
      </c>
      <c r="V182" s="45">
        <v>1.6418920996366253</v>
      </c>
      <c r="W182" s="45">
        <v>1.7862650256960049</v>
      </c>
      <c r="X182" s="45">
        <v>1.9972271546081148</v>
      </c>
      <c r="Y182" s="30">
        <v>1.9873048678027985</v>
      </c>
      <c r="Z182" s="30">
        <f>Z181/Z172</f>
        <v>1.7706689183650237</v>
      </c>
      <c r="AA182" s="44">
        <v>1.778597494</v>
      </c>
    </row>
    <row r="183" spans="1:27" ht="10.5" customHeight="1">
      <c r="A183" s="15"/>
      <c r="B183" s="1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3"/>
      <c r="P183" s="46"/>
      <c r="Q183" s="46"/>
      <c r="R183" s="46"/>
      <c r="S183" s="46"/>
      <c r="T183" s="46"/>
      <c r="U183" s="46"/>
      <c r="V183" s="46"/>
      <c r="W183" s="46"/>
      <c r="X183" s="46"/>
      <c r="Y183" s="29"/>
      <c r="Z183" s="29"/>
      <c r="AA183" s="48"/>
    </row>
    <row r="184" spans="1:27" ht="10.5" customHeight="1">
      <c r="A184" s="13" t="s">
        <v>20</v>
      </c>
      <c r="B184" s="16">
        <v>123000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3"/>
      <c r="P184" s="46"/>
      <c r="Q184" s="46"/>
      <c r="R184" s="46"/>
      <c r="S184" s="46"/>
      <c r="T184" s="46"/>
      <c r="U184" s="46"/>
      <c r="V184" s="46"/>
      <c r="W184" s="46"/>
      <c r="X184" s="46"/>
      <c r="Y184" s="29"/>
      <c r="Z184" s="29"/>
      <c r="AA184" s="48"/>
    </row>
    <row r="185" spans="1:27" ht="10.5" customHeight="1">
      <c r="A185" s="15"/>
      <c r="B185" s="6" t="s">
        <v>13</v>
      </c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3"/>
      <c r="P185" s="46"/>
      <c r="Q185" s="50"/>
      <c r="R185" s="50"/>
      <c r="S185" s="50"/>
      <c r="T185" s="43"/>
      <c r="U185" s="43"/>
      <c r="V185" s="43"/>
      <c r="W185" s="43"/>
      <c r="X185" s="43"/>
      <c r="Y185" s="29"/>
      <c r="Z185" s="29"/>
      <c r="AA185" s="48"/>
    </row>
    <row r="186" spans="1:27" ht="10.5" customHeight="1">
      <c r="A186" s="15" t="s">
        <v>2</v>
      </c>
      <c r="B186" s="16"/>
      <c r="C186" s="43">
        <v>6423656</v>
      </c>
      <c r="D186" s="43">
        <v>6470333</v>
      </c>
      <c r="E186" s="43">
        <v>6105608</v>
      </c>
      <c r="F186" s="43">
        <v>5316472</v>
      </c>
      <c r="G186" s="43">
        <v>5081923</v>
      </c>
      <c r="H186" s="43">
        <v>4668250</v>
      </c>
      <c r="I186" s="43">
        <v>5286627</v>
      </c>
      <c r="J186" s="43">
        <v>5329345</v>
      </c>
      <c r="K186" s="43">
        <v>4936679</v>
      </c>
      <c r="L186" s="43">
        <v>5215499</v>
      </c>
      <c r="M186" s="43">
        <v>4994234</v>
      </c>
      <c r="N186" s="43">
        <v>4022242</v>
      </c>
      <c r="O186" s="43">
        <v>4620378</v>
      </c>
      <c r="P186" s="43">
        <v>4670737</v>
      </c>
      <c r="Q186" s="43">
        <v>4693044</v>
      </c>
      <c r="R186" s="43">
        <v>5206954</v>
      </c>
      <c r="S186" s="43">
        <v>5385382</v>
      </c>
      <c r="T186" s="43">
        <v>4626765</v>
      </c>
      <c r="U186" s="43">
        <v>5192315</v>
      </c>
      <c r="V186" s="43">
        <v>5282440</v>
      </c>
      <c r="W186" s="43">
        <v>4737212</v>
      </c>
      <c r="X186" s="43">
        <v>3490375</v>
      </c>
      <c r="Y186" s="27">
        <v>3986866</v>
      </c>
      <c r="Z186" s="27">
        <v>4136941</v>
      </c>
      <c r="AA186" s="43">
        <v>3935211</v>
      </c>
    </row>
    <row r="187" spans="1:27" ht="10.5" customHeight="1">
      <c r="A187" s="15" t="s">
        <v>3</v>
      </c>
      <c r="B187" s="16" t="s">
        <v>4</v>
      </c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6"/>
      <c r="Q187" s="47"/>
      <c r="R187" s="47"/>
      <c r="S187" s="47"/>
      <c r="T187" s="43"/>
      <c r="U187" s="43">
        <v>0</v>
      </c>
      <c r="V187" s="43">
        <v>0</v>
      </c>
      <c r="W187" s="43">
        <v>0</v>
      </c>
      <c r="X187" s="43">
        <v>0</v>
      </c>
      <c r="Y187" s="27">
        <v>0</v>
      </c>
      <c r="Z187" s="27">
        <v>0</v>
      </c>
      <c r="AA187" s="43">
        <v>0</v>
      </c>
    </row>
    <row r="188" spans="1:27" ht="10.5" customHeight="1">
      <c r="A188" s="15" t="s">
        <v>5</v>
      </c>
      <c r="B188" s="16" t="s">
        <v>6</v>
      </c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3"/>
      <c r="P188" s="44"/>
      <c r="Q188" s="47"/>
      <c r="R188" s="47"/>
      <c r="S188" s="47"/>
      <c r="T188" s="45"/>
      <c r="U188" s="45">
        <v>0</v>
      </c>
      <c r="V188" s="45">
        <v>0</v>
      </c>
      <c r="W188" s="45">
        <v>0</v>
      </c>
      <c r="X188" s="45">
        <v>0</v>
      </c>
      <c r="Y188" s="28">
        <v>0</v>
      </c>
      <c r="Z188" s="28">
        <f>1000*Z187/Z186</f>
        <v>0</v>
      </c>
      <c r="AA188" s="44">
        <v>0</v>
      </c>
    </row>
    <row r="189" spans="1:27" ht="10.5" customHeight="1">
      <c r="A189" s="15" t="s">
        <v>3</v>
      </c>
      <c r="B189" s="16" t="s">
        <v>4</v>
      </c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6"/>
      <c r="Q189" s="43"/>
      <c r="R189" s="43"/>
      <c r="S189" s="43"/>
      <c r="T189" s="43"/>
      <c r="U189" s="43">
        <v>0</v>
      </c>
      <c r="V189" s="43">
        <v>0</v>
      </c>
      <c r="W189" s="43">
        <v>0</v>
      </c>
      <c r="X189" s="43">
        <v>0</v>
      </c>
      <c r="Y189" s="27">
        <v>0</v>
      </c>
      <c r="Z189" s="27">
        <v>0</v>
      </c>
      <c r="AA189" s="43">
        <v>0</v>
      </c>
    </row>
    <row r="190" spans="1:27" ht="10.5" customHeight="1">
      <c r="A190" s="15" t="s">
        <v>7</v>
      </c>
      <c r="B190" s="16" t="s">
        <v>6</v>
      </c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3"/>
      <c r="P190" s="44"/>
      <c r="Q190" s="44"/>
      <c r="R190" s="44"/>
      <c r="S190" s="44"/>
      <c r="T190" s="45"/>
      <c r="U190" s="45">
        <v>0</v>
      </c>
      <c r="V190" s="45">
        <v>0</v>
      </c>
      <c r="W190" s="45">
        <v>0</v>
      </c>
      <c r="X190" s="45">
        <v>0</v>
      </c>
      <c r="Y190" s="28">
        <v>0</v>
      </c>
      <c r="Z190" s="28">
        <f>Z189/Z186</f>
        <v>0</v>
      </c>
      <c r="AA190" s="44">
        <v>0</v>
      </c>
    </row>
    <row r="191" spans="1:27" ht="10.5" customHeight="1">
      <c r="A191" s="15" t="s">
        <v>3</v>
      </c>
      <c r="B191" s="16" t="s">
        <v>4</v>
      </c>
      <c r="C191" s="43">
        <v>103259187</v>
      </c>
      <c r="D191" s="43">
        <v>100807922</v>
      </c>
      <c r="E191" s="43">
        <v>118228990</v>
      </c>
      <c r="F191" s="43">
        <v>82841266</v>
      </c>
      <c r="G191" s="43">
        <v>96505717</v>
      </c>
      <c r="H191" s="43">
        <v>72545320</v>
      </c>
      <c r="I191" s="43">
        <v>77644690</v>
      </c>
      <c r="J191" s="43">
        <v>81683140</v>
      </c>
      <c r="K191" s="43">
        <v>75586288</v>
      </c>
      <c r="L191" s="43">
        <v>80683116</v>
      </c>
      <c r="M191" s="43">
        <v>71273102</v>
      </c>
      <c r="N191" s="43">
        <v>56560683</v>
      </c>
      <c r="O191" s="43">
        <v>66850645</v>
      </c>
      <c r="P191" s="43">
        <v>62379736</v>
      </c>
      <c r="Q191" s="43">
        <v>64926964.47197863</v>
      </c>
      <c r="R191" s="43">
        <v>71468339.09844224</v>
      </c>
      <c r="S191" s="43">
        <v>80099685</v>
      </c>
      <c r="T191" s="43">
        <v>69038644.52</v>
      </c>
      <c r="U191" s="43">
        <v>79481818</v>
      </c>
      <c r="V191" s="43">
        <v>75749535</v>
      </c>
      <c r="W191" s="43">
        <v>70028116</v>
      </c>
      <c r="X191" s="43">
        <v>47764108</v>
      </c>
      <c r="Y191" s="27">
        <v>61682302.78</v>
      </c>
      <c r="Z191" s="27">
        <v>61886046.783</v>
      </c>
      <c r="AA191" s="43">
        <v>61175486.991</v>
      </c>
    </row>
    <row r="192" spans="1:27" ht="10.5" customHeight="1">
      <c r="A192" s="15" t="s">
        <v>8</v>
      </c>
      <c r="B192" s="16" t="s">
        <v>6</v>
      </c>
      <c r="C192" s="45">
        <v>16.07483137328649</v>
      </c>
      <c r="D192" s="45">
        <v>15.580020688270604</v>
      </c>
      <c r="E192" s="45">
        <v>19.36399945754788</v>
      </c>
      <c r="F192" s="45">
        <v>15.581999867581358</v>
      </c>
      <c r="G192" s="45">
        <v>18.989999848482555</v>
      </c>
      <c r="H192" s="45">
        <v>15.540153162319926</v>
      </c>
      <c r="I192" s="45">
        <v>14.686999858321762</v>
      </c>
      <c r="J192" s="45">
        <v>15.327050509959479</v>
      </c>
      <c r="K192" s="45">
        <v>15.311161207767409</v>
      </c>
      <c r="L192" s="45">
        <v>15.469874694636122</v>
      </c>
      <c r="M192" s="45">
        <v>14.271077806926948</v>
      </c>
      <c r="N192" s="45">
        <v>14.061979115130319</v>
      </c>
      <c r="O192" s="45">
        <v>14.468652781222662</v>
      </c>
      <c r="P192" s="45">
        <v>13.355437482350215</v>
      </c>
      <c r="Q192" s="45">
        <v>13.834723150257835</v>
      </c>
      <c r="R192" s="45">
        <v>13.725556073366933</v>
      </c>
      <c r="S192" s="45">
        <v>14.87353821883016</v>
      </c>
      <c r="T192" s="45">
        <v>14.921580093218479</v>
      </c>
      <c r="U192" s="45">
        <v>15.307587848580065</v>
      </c>
      <c r="V192" s="45">
        <v>14.339876079993337</v>
      </c>
      <c r="W192" s="45">
        <v>14.782559024168647</v>
      </c>
      <c r="X192" s="45">
        <v>13.68452043118576</v>
      </c>
      <c r="Y192" s="28">
        <v>15.471375957957955</v>
      </c>
      <c r="Z192" s="28">
        <f>Z191/Z186</f>
        <v>14.959373794066678</v>
      </c>
      <c r="AA192" s="44">
        <v>15.545668832</v>
      </c>
    </row>
    <row r="193" spans="1:27" ht="10.5" customHeight="1">
      <c r="A193" s="15" t="s">
        <v>9</v>
      </c>
      <c r="B193" s="16" t="s">
        <v>4</v>
      </c>
      <c r="C193" s="43">
        <v>65516</v>
      </c>
      <c r="D193" s="43">
        <v>337700</v>
      </c>
      <c r="E193" s="43">
        <v>341500</v>
      </c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6"/>
      <c r="Q193" s="47"/>
      <c r="R193" s="47"/>
      <c r="S193" s="47"/>
      <c r="T193" s="43"/>
      <c r="U193" s="43"/>
      <c r="V193" s="43"/>
      <c r="W193" s="43"/>
      <c r="X193" s="43"/>
      <c r="Y193" s="29"/>
      <c r="Z193" s="29"/>
      <c r="AA193" s="46"/>
    </row>
    <row r="194" spans="1:27" ht="10.5" customHeight="1">
      <c r="A194" s="15" t="s">
        <v>73</v>
      </c>
      <c r="B194" s="16"/>
      <c r="C194" s="43">
        <v>37704788</v>
      </c>
      <c r="D194" s="46">
        <v>24235946</v>
      </c>
      <c r="E194" s="46">
        <v>29489145</v>
      </c>
      <c r="F194" s="46">
        <v>18580954</v>
      </c>
      <c r="G194" s="46"/>
      <c r="H194" s="46"/>
      <c r="I194" s="46"/>
      <c r="J194" s="46"/>
      <c r="K194" s="46"/>
      <c r="L194" s="46"/>
      <c r="M194" s="46"/>
      <c r="N194" s="46"/>
      <c r="O194" s="43"/>
      <c r="P194" s="46"/>
      <c r="Q194" s="47"/>
      <c r="R194" s="47"/>
      <c r="S194" s="47"/>
      <c r="T194" s="43"/>
      <c r="U194" s="43"/>
      <c r="V194" s="43"/>
      <c r="W194" s="43"/>
      <c r="X194" s="43"/>
      <c r="Y194" s="29"/>
      <c r="Z194" s="29"/>
      <c r="AA194" s="46"/>
    </row>
    <row r="195" spans="1:27" ht="10.5" customHeight="1">
      <c r="A195" s="15" t="s">
        <v>10</v>
      </c>
      <c r="B195" s="16" t="s">
        <v>4</v>
      </c>
      <c r="C195" s="43">
        <v>103259187</v>
      </c>
      <c r="D195" s="43">
        <v>100807922</v>
      </c>
      <c r="E195" s="43">
        <v>118228990</v>
      </c>
      <c r="F195" s="43">
        <v>82841266</v>
      </c>
      <c r="G195" s="43">
        <v>96505717</v>
      </c>
      <c r="H195" s="43">
        <v>72545320</v>
      </c>
      <c r="I195" s="43">
        <v>77644690</v>
      </c>
      <c r="J195" s="43">
        <v>81683140</v>
      </c>
      <c r="K195" s="43">
        <v>75586288</v>
      </c>
      <c r="L195" s="43">
        <v>80683116</v>
      </c>
      <c r="M195" s="43">
        <v>71273102</v>
      </c>
      <c r="N195" s="43">
        <v>56560683</v>
      </c>
      <c r="O195" s="43">
        <v>66850645</v>
      </c>
      <c r="P195" s="43">
        <v>62379736</v>
      </c>
      <c r="Q195" s="43">
        <v>64926964.47197863</v>
      </c>
      <c r="R195" s="43">
        <v>71468339.09844224</v>
      </c>
      <c r="S195" s="43">
        <v>80099685</v>
      </c>
      <c r="T195" s="43">
        <v>69038644.52</v>
      </c>
      <c r="U195" s="43">
        <v>79481818</v>
      </c>
      <c r="V195" s="43">
        <v>75749535</v>
      </c>
      <c r="W195" s="43">
        <v>70028116</v>
      </c>
      <c r="X195" s="43">
        <v>47764108</v>
      </c>
      <c r="Y195" s="27">
        <v>61682302.78</v>
      </c>
      <c r="Z195" s="27">
        <v>61886046.783</v>
      </c>
      <c r="AA195" s="43">
        <v>61175486.991</v>
      </c>
    </row>
    <row r="196" spans="1:27" ht="10.5" customHeight="1">
      <c r="A196" s="15" t="s">
        <v>11</v>
      </c>
      <c r="B196" s="16" t="s">
        <v>6</v>
      </c>
      <c r="C196" s="44">
        <v>16.07483137328649</v>
      </c>
      <c r="D196" s="44">
        <v>15.580020688270604</v>
      </c>
      <c r="E196" s="44">
        <v>19.36399945754788</v>
      </c>
      <c r="F196" s="44">
        <v>15.581999867581358</v>
      </c>
      <c r="G196" s="44">
        <v>18.989999848482555</v>
      </c>
      <c r="H196" s="44">
        <v>15.540153162319926</v>
      </c>
      <c r="I196" s="44">
        <v>14.686999858321762</v>
      </c>
      <c r="J196" s="44">
        <v>15.327050509959479</v>
      </c>
      <c r="K196" s="44">
        <v>15.311161207767409</v>
      </c>
      <c r="L196" s="44">
        <v>15.469874694636122</v>
      </c>
      <c r="M196" s="44">
        <v>14.271077806926948</v>
      </c>
      <c r="N196" s="44">
        <v>14.061979115130319</v>
      </c>
      <c r="O196" s="44">
        <v>14.468652781222662</v>
      </c>
      <c r="P196" s="44">
        <v>13.355437482350215</v>
      </c>
      <c r="Q196" s="44">
        <v>13.834723150257835</v>
      </c>
      <c r="R196" s="44">
        <v>13.725556073366933</v>
      </c>
      <c r="S196" s="44">
        <v>14.87353821883016</v>
      </c>
      <c r="T196" s="45">
        <v>14.921580093218479</v>
      </c>
      <c r="U196" s="45">
        <v>15.307587848580065</v>
      </c>
      <c r="V196" s="45">
        <v>14.339876079993337</v>
      </c>
      <c r="W196" s="45">
        <v>14.782559024168647</v>
      </c>
      <c r="X196" s="45">
        <v>13.68452043118576</v>
      </c>
      <c r="Y196" s="30">
        <v>15.471375957957955</v>
      </c>
      <c r="Z196" s="30">
        <f>Z195/Z186</f>
        <v>14.959373794066678</v>
      </c>
      <c r="AA196" s="44">
        <v>15.545668832</v>
      </c>
    </row>
    <row r="197" spans="1:27" ht="10.5" customHeight="1">
      <c r="A197" s="15"/>
      <c r="B197" s="1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3"/>
      <c r="P197" s="46"/>
      <c r="Q197" s="46"/>
      <c r="R197" s="46"/>
      <c r="S197" s="46"/>
      <c r="T197" s="46"/>
      <c r="U197" s="46"/>
      <c r="V197" s="46"/>
      <c r="W197" s="46"/>
      <c r="X197" s="46"/>
      <c r="Y197" s="29"/>
      <c r="Z197" s="29"/>
      <c r="AA197" s="48"/>
    </row>
    <row r="198" spans="1:27" ht="10.5" customHeight="1">
      <c r="A198" s="13" t="s">
        <v>21</v>
      </c>
      <c r="B198" s="16">
        <v>123001</v>
      </c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3"/>
      <c r="P198" s="46"/>
      <c r="Q198" s="46"/>
      <c r="R198" s="46"/>
      <c r="S198" s="46"/>
      <c r="T198" s="46"/>
      <c r="U198" s="46"/>
      <c r="V198" s="46"/>
      <c r="W198" s="46"/>
      <c r="X198" s="46"/>
      <c r="Y198" s="29"/>
      <c r="Z198" s="29"/>
      <c r="AA198" s="48"/>
    </row>
    <row r="199" spans="1:27" ht="10.5" customHeight="1">
      <c r="A199" s="15"/>
      <c r="B199" s="6" t="s">
        <v>13</v>
      </c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3"/>
      <c r="P199" s="46"/>
      <c r="Q199" s="50"/>
      <c r="R199" s="50"/>
      <c r="S199" s="50"/>
      <c r="T199" s="43"/>
      <c r="U199" s="43"/>
      <c r="V199" s="43"/>
      <c r="W199" s="43"/>
      <c r="X199" s="43"/>
      <c r="Y199" s="29"/>
      <c r="Z199" s="29"/>
      <c r="AA199" s="48"/>
    </row>
    <row r="200" spans="1:27" ht="10.5" customHeight="1">
      <c r="A200" s="15" t="s">
        <v>2</v>
      </c>
      <c r="B200" s="16"/>
      <c r="C200" s="43">
        <v>6423656</v>
      </c>
      <c r="D200" s="43">
        <v>6470333</v>
      </c>
      <c r="E200" s="43">
        <v>6105608</v>
      </c>
      <c r="F200" s="43">
        <v>5316472</v>
      </c>
      <c r="G200" s="43">
        <v>2756882</v>
      </c>
      <c r="H200" s="43">
        <v>4684006</v>
      </c>
      <c r="I200" s="43">
        <v>4120141</v>
      </c>
      <c r="J200" s="43">
        <v>5329345</v>
      </c>
      <c r="K200" s="43">
        <v>4936679</v>
      </c>
      <c r="L200" s="43">
        <v>5215499</v>
      </c>
      <c r="M200" s="43">
        <v>4994234</v>
      </c>
      <c r="N200" s="43">
        <v>4022242</v>
      </c>
      <c r="O200" s="43">
        <v>4620378</v>
      </c>
      <c r="P200" s="43">
        <v>4670737</v>
      </c>
      <c r="Q200" s="43">
        <v>4693044</v>
      </c>
      <c r="R200" s="43">
        <v>5206954</v>
      </c>
      <c r="S200" s="43">
        <v>5385382</v>
      </c>
      <c r="T200" s="43">
        <v>4626765</v>
      </c>
      <c r="U200" s="43">
        <v>5192315</v>
      </c>
      <c r="V200" s="43">
        <v>5282440</v>
      </c>
      <c r="W200" s="43">
        <v>4737212</v>
      </c>
      <c r="X200" s="43">
        <v>3490375</v>
      </c>
      <c r="Y200" s="27">
        <v>3986866</v>
      </c>
      <c r="Z200" s="27">
        <v>4136941</v>
      </c>
      <c r="AA200" s="43">
        <v>3935211</v>
      </c>
    </row>
    <row r="201" spans="1:27" ht="10.5" customHeight="1">
      <c r="A201" s="15" t="s">
        <v>3</v>
      </c>
      <c r="B201" s="16" t="s">
        <v>4</v>
      </c>
      <c r="C201" s="43">
        <v>119399</v>
      </c>
      <c r="D201" s="43">
        <v>118958</v>
      </c>
      <c r="E201" s="43">
        <v>121380</v>
      </c>
      <c r="F201" s="43">
        <v>104892</v>
      </c>
      <c r="G201" s="43">
        <v>41585</v>
      </c>
      <c r="H201" s="43">
        <v>86911</v>
      </c>
      <c r="I201" s="43">
        <v>78881</v>
      </c>
      <c r="J201" s="43">
        <v>100305</v>
      </c>
      <c r="K201" s="43">
        <v>95445</v>
      </c>
      <c r="L201" s="43">
        <v>102970</v>
      </c>
      <c r="M201" s="43">
        <v>85200</v>
      </c>
      <c r="N201" s="43">
        <v>76216</v>
      </c>
      <c r="O201" s="43">
        <v>94711</v>
      </c>
      <c r="P201" s="43">
        <v>93533</v>
      </c>
      <c r="Q201" s="43">
        <v>104065</v>
      </c>
      <c r="R201" s="43">
        <v>102698</v>
      </c>
      <c r="S201" s="43">
        <v>114864</v>
      </c>
      <c r="T201" s="43">
        <v>84698</v>
      </c>
      <c r="U201" s="43">
        <v>98387</v>
      </c>
      <c r="V201" s="43">
        <v>93971</v>
      </c>
      <c r="W201" s="43">
        <v>89292</v>
      </c>
      <c r="X201" s="43">
        <v>78114</v>
      </c>
      <c r="Y201" s="27">
        <v>82645</v>
      </c>
      <c r="Z201" s="27">
        <v>83905</v>
      </c>
      <c r="AA201" s="43">
        <v>83804</v>
      </c>
    </row>
    <row r="202" spans="1:27" ht="10.5" customHeight="1">
      <c r="A202" s="15" t="s">
        <v>5</v>
      </c>
      <c r="B202" s="16" t="s">
        <v>6</v>
      </c>
      <c r="C202" s="45">
        <v>18.58739010930847</v>
      </c>
      <c r="D202" s="45">
        <v>18.38514339215617</v>
      </c>
      <c r="E202" s="45">
        <v>19.88008401456497</v>
      </c>
      <c r="F202" s="45">
        <v>19.729625210101737</v>
      </c>
      <c r="G202" s="45">
        <v>15.084069611974687</v>
      </c>
      <c r="H202" s="45">
        <v>18.554843866553544</v>
      </c>
      <c r="I202" s="45">
        <v>19.145218573830363</v>
      </c>
      <c r="J202" s="45">
        <v>18.82126227519517</v>
      </c>
      <c r="K202" s="45">
        <v>19.333847714222458</v>
      </c>
      <c r="L202" s="45">
        <v>19.74307731628364</v>
      </c>
      <c r="M202" s="45">
        <v>17.05967321515171</v>
      </c>
      <c r="N202" s="45">
        <v>18.94863610891637</v>
      </c>
      <c r="O202" s="45">
        <v>20.49853929700124</v>
      </c>
      <c r="P202" s="45">
        <v>20.025319344677296</v>
      </c>
      <c r="Q202" s="45">
        <v>22.174307336560236</v>
      </c>
      <c r="R202" s="45">
        <v>19.723239344922195</v>
      </c>
      <c r="S202" s="45">
        <v>21.328849095570195</v>
      </c>
      <c r="T202" s="45">
        <v>18.306095079391323</v>
      </c>
      <c r="U202" s="45">
        <v>18.948580739034515</v>
      </c>
      <c r="V202" s="45">
        <v>17.789317058026214</v>
      </c>
      <c r="W202" s="45">
        <v>18.849061431069583</v>
      </c>
      <c r="X202" s="45">
        <v>22.379830247466245</v>
      </c>
      <c r="Y202" s="28">
        <v>20.72931470483332</v>
      </c>
      <c r="Z202" s="28">
        <f>1000*Z201/Z200</f>
        <v>20.281894278888675</v>
      </c>
      <c r="AA202" s="28">
        <f>1000*AA201/AA200</f>
        <v>21.295935592780157</v>
      </c>
    </row>
    <row r="203" spans="1:27" ht="10.5" customHeight="1">
      <c r="A203" s="15" t="s">
        <v>3</v>
      </c>
      <c r="B203" s="16" t="s">
        <v>4</v>
      </c>
      <c r="C203" s="43">
        <v>9464086</v>
      </c>
      <c r="D203" s="43">
        <v>8650574</v>
      </c>
      <c r="E203" s="43">
        <v>7743069</v>
      </c>
      <c r="F203" s="43">
        <v>6575780</v>
      </c>
      <c r="G203" s="43">
        <v>3154880</v>
      </c>
      <c r="H203" s="43">
        <v>5987553</v>
      </c>
      <c r="I203" s="43">
        <v>5486690</v>
      </c>
      <c r="J203" s="43">
        <v>6996792</v>
      </c>
      <c r="K203" s="43">
        <v>5915895</v>
      </c>
      <c r="L203" s="43">
        <v>6605148</v>
      </c>
      <c r="M203" s="43">
        <v>6635141</v>
      </c>
      <c r="N203" s="43">
        <v>5741727</v>
      </c>
      <c r="O203" s="43">
        <v>6362050</v>
      </c>
      <c r="P203" s="43">
        <v>6422767</v>
      </c>
      <c r="Q203" s="43">
        <v>6066172</v>
      </c>
      <c r="R203" s="43">
        <v>6132605</v>
      </c>
      <c r="S203" s="43">
        <v>173287</v>
      </c>
      <c r="T203" s="43">
        <v>156457</v>
      </c>
      <c r="U203" s="43">
        <v>165117</v>
      </c>
      <c r="V203" s="43">
        <v>155069</v>
      </c>
      <c r="W203" s="43">
        <v>158065</v>
      </c>
      <c r="X203" s="43">
        <v>132532</v>
      </c>
      <c r="Y203" s="27">
        <v>160029</v>
      </c>
      <c r="Z203" s="27">
        <v>140710</v>
      </c>
      <c r="AA203" s="43">
        <v>147804</v>
      </c>
    </row>
    <row r="204" spans="1:27" ht="10.5" customHeight="1">
      <c r="A204" s="15" t="s">
        <v>7</v>
      </c>
      <c r="B204" s="16" t="s">
        <v>6</v>
      </c>
      <c r="C204" s="45">
        <v>1.4733176869994284</v>
      </c>
      <c r="D204" s="45">
        <v>1.3369596278893219</v>
      </c>
      <c r="E204" s="45">
        <v>1.2681896708730727</v>
      </c>
      <c r="F204" s="45">
        <v>1.2368691116966288</v>
      </c>
      <c r="G204" s="45">
        <v>1.1443652648172826</v>
      </c>
      <c r="H204" s="45">
        <v>1.278297465887106</v>
      </c>
      <c r="I204" s="45">
        <v>1.3316752994618388</v>
      </c>
      <c r="J204" s="45">
        <v>1.3128802882905872</v>
      </c>
      <c r="K204" s="45">
        <v>1.1983552100511294</v>
      </c>
      <c r="L204" s="45">
        <v>1.2664460294211541</v>
      </c>
      <c r="M204" s="45">
        <v>1.3285602957330394</v>
      </c>
      <c r="N204" s="45">
        <v>1.4274941686750822</v>
      </c>
      <c r="O204" s="45">
        <v>1.3769544396584001</v>
      </c>
      <c r="P204" s="45">
        <v>1.375107825595832</v>
      </c>
      <c r="Q204" s="45">
        <v>1.2925879237441626</v>
      </c>
      <c r="R204" s="45">
        <v>1.1777720717333013</v>
      </c>
      <c r="S204" s="45">
        <v>0.03217729030178361</v>
      </c>
      <c r="T204" s="45">
        <v>0.03381563576278458</v>
      </c>
      <c r="U204" s="45">
        <v>0.032</v>
      </c>
      <c r="V204" s="45">
        <v>0.029355562959541424</v>
      </c>
      <c r="W204" s="45">
        <v>0.03336667221141887</v>
      </c>
      <c r="X204" s="45">
        <v>0.037970705153457726</v>
      </c>
      <c r="Y204" s="28">
        <v>0.040139046559377715</v>
      </c>
      <c r="Z204" s="28">
        <f>Z203/Z200</f>
        <v>0.034013054573415476</v>
      </c>
      <c r="AA204" s="44">
        <v>0.037559358</v>
      </c>
    </row>
    <row r="205" spans="1:27" ht="10.5" customHeight="1">
      <c r="A205" s="15" t="s">
        <v>3</v>
      </c>
      <c r="B205" s="16" t="s">
        <v>4</v>
      </c>
      <c r="C205" s="43">
        <v>17430495</v>
      </c>
      <c r="D205" s="43">
        <v>17537735</v>
      </c>
      <c r="E205" s="43">
        <v>16252267</v>
      </c>
      <c r="F205" s="43">
        <v>14469644</v>
      </c>
      <c r="G205" s="43">
        <v>7228355</v>
      </c>
      <c r="H205" s="43">
        <v>12119445</v>
      </c>
      <c r="I205" s="43">
        <v>9969724</v>
      </c>
      <c r="J205" s="43">
        <v>13165169</v>
      </c>
      <c r="K205" s="43">
        <v>12215315</v>
      </c>
      <c r="L205" s="43">
        <v>12743921</v>
      </c>
      <c r="M205" s="43">
        <v>13267915</v>
      </c>
      <c r="N205" s="43">
        <v>10022301</v>
      </c>
      <c r="O205" s="43">
        <v>11393263</v>
      </c>
      <c r="P205" s="43">
        <v>10906241</v>
      </c>
      <c r="Q205" s="43">
        <v>10717048</v>
      </c>
      <c r="R205" s="43">
        <v>12500105</v>
      </c>
      <c r="S205" s="43">
        <v>9860505</v>
      </c>
      <c r="T205" s="43">
        <v>8600137</v>
      </c>
      <c r="U205" s="43">
        <v>10329582</v>
      </c>
      <c r="V205" s="43">
        <v>10740942</v>
      </c>
      <c r="W205" s="43">
        <v>9911614</v>
      </c>
      <c r="X205" s="43">
        <v>7215461.496</v>
      </c>
      <c r="Y205" s="27">
        <v>8472408</v>
      </c>
      <c r="Z205" s="27">
        <v>10060385.288</v>
      </c>
      <c r="AA205" s="43">
        <v>8273896.983</v>
      </c>
    </row>
    <row r="206" spans="1:27" ht="10.5" customHeight="1">
      <c r="A206" s="15" t="s">
        <v>8</v>
      </c>
      <c r="B206" s="16" t="s">
        <v>6</v>
      </c>
      <c r="C206" s="45">
        <v>2.713485124359088</v>
      </c>
      <c r="D206" s="45">
        <v>2.710484143551808</v>
      </c>
      <c r="E206" s="45">
        <v>2.66185890086622</v>
      </c>
      <c r="F206" s="45">
        <v>2.721662786900787</v>
      </c>
      <c r="G206" s="45">
        <v>2.6219312252029647</v>
      </c>
      <c r="H206" s="45">
        <v>2.58741022107999</v>
      </c>
      <c r="I206" s="45">
        <v>2.419753110391125</v>
      </c>
      <c r="J206" s="45">
        <v>2.470316521073415</v>
      </c>
      <c r="K206" s="45">
        <v>2.474399287456203</v>
      </c>
      <c r="L206" s="45">
        <v>2.44347108493358</v>
      </c>
      <c r="M206" s="45">
        <v>2.656646644910911</v>
      </c>
      <c r="N206" s="45">
        <v>2.491720040713612</v>
      </c>
      <c r="O206" s="45">
        <v>2.465872489220579</v>
      </c>
      <c r="P206" s="45">
        <v>2.3350150094085795</v>
      </c>
      <c r="Q206" s="45">
        <v>2.2836027107352925</v>
      </c>
      <c r="R206" s="45">
        <v>2.4006559305113893</v>
      </c>
      <c r="S206" s="45">
        <v>1.8309759641934407</v>
      </c>
      <c r="T206" s="45">
        <v>1.8587797305460727</v>
      </c>
      <c r="U206" s="45">
        <v>8.508</v>
      </c>
      <c r="V206" s="45">
        <v>2.0333296734085007</v>
      </c>
      <c r="W206" s="45">
        <v>2.092288459963371</v>
      </c>
      <c r="X206" s="45">
        <v>2.067245352146976</v>
      </c>
      <c r="Y206" s="28">
        <v>2.1250796991922978</v>
      </c>
      <c r="Z206" s="28">
        <f>Z205/Z200</f>
        <v>2.4318416163053813</v>
      </c>
      <c r="AA206" s="44">
        <v>2.102529441</v>
      </c>
    </row>
    <row r="207" spans="1:27" ht="10.5" customHeight="1">
      <c r="A207" s="15" t="s">
        <v>9</v>
      </c>
      <c r="B207" s="16" t="s">
        <v>4</v>
      </c>
      <c r="C207" s="43">
        <v>34028</v>
      </c>
      <c r="D207" s="43">
        <v>1814</v>
      </c>
      <c r="E207" s="43">
        <v>139</v>
      </c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6"/>
      <c r="Q207" s="47"/>
      <c r="R207" s="47"/>
      <c r="S207" s="47"/>
      <c r="T207" s="43"/>
      <c r="U207" s="43"/>
      <c r="V207" s="43"/>
      <c r="W207" s="43"/>
      <c r="X207" s="43"/>
      <c r="Y207" s="29"/>
      <c r="Z207" s="29"/>
      <c r="AA207" s="46"/>
    </row>
    <row r="208" spans="1:27" ht="10.5" customHeight="1">
      <c r="A208" s="15" t="s">
        <v>73</v>
      </c>
      <c r="B208" s="16"/>
      <c r="C208" s="43"/>
      <c r="D208" s="43">
        <v>13016485</v>
      </c>
      <c r="E208" s="43">
        <v>11599786</v>
      </c>
      <c r="F208" s="43">
        <v>11012377</v>
      </c>
      <c r="G208" s="43"/>
      <c r="H208" s="43"/>
      <c r="I208" s="43"/>
      <c r="J208" s="43"/>
      <c r="K208" s="43"/>
      <c r="L208" s="43"/>
      <c r="M208" s="43"/>
      <c r="N208" s="43"/>
      <c r="O208" s="43"/>
      <c r="P208" s="46"/>
      <c r="Q208" s="47"/>
      <c r="R208" s="47"/>
      <c r="S208" s="47"/>
      <c r="T208" s="43"/>
      <c r="U208" s="43"/>
      <c r="V208" s="43"/>
      <c r="W208" s="43"/>
      <c r="X208" s="43"/>
      <c r="Y208" s="29"/>
      <c r="Z208" s="29"/>
      <c r="AA208" s="46"/>
    </row>
    <row r="209" spans="1:27" ht="10.5" customHeight="1">
      <c r="A209" s="15" t="s">
        <v>10</v>
      </c>
      <c r="B209" s="16" t="s">
        <v>4</v>
      </c>
      <c r="C209" s="43">
        <v>27324417.4</v>
      </c>
      <c r="D209" s="43">
        <v>26616557.8</v>
      </c>
      <c r="E209" s="43">
        <v>24432304</v>
      </c>
      <c r="F209" s="43">
        <v>21423035.2</v>
      </c>
      <c r="G209" s="43">
        <v>10532941</v>
      </c>
      <c r="H209" s="43">
        <v>18419877.6</v>
      </c>
      <c r="I209" s="43">
        <v>15740385.6</v>
      </c>
      <c r="J209" s="43">
        <v>20523059</v>
      </c>
      <c r="K209" s="43">
        <v>18474812</v>
      </c>
      <c r="L209" s="43">
        <v>19719761</v>
      </c>
      <c r="M209" s="43">
        <v>20209776</v>
      </c>
      <c r="N209" s="43">
        <v>16038405.6</v>
      </c>
      <c r="O209" s="43">
        <v>18096272.6</v>
      </c>
      <c r="P209" s="43">
        <v>17665726.8</v>
      </c>
      <c r="Q209" s="43">
        <v>17157854</v>
      </c>
      <c r="R209" s="43">
        <v>19002422.8</v>
      </c>
      <c r="S209" s="43">
        <v>10447302.4</v>
      </c>
      <c r="T209" s="43">
        <v>9061506.8</v>
      </c>
      <c r="U209" s="43">
        <v>10848892.2</v>
      </c>
      <c r="V209" s="43">
        <v>11234307</v>
      </c>
      <c r="W209" s="43">
        <v>10391130</v>
      </c>
      <c r="X209" s="43">
        <v>7629203.896000001</v>
      </c>
      <c r="Y209" s="27">
        <v>8929959</v>
      </c>
      <c r="Z209" s="27">
        <v>10503153.288</v>
      </c>
      <c r="AA209" s="43">
        <v>8723395.383</v>
      </c>
    </row>
    <row r="210" spans="1:27" ht="10.5" customHeight="1">
      <c r="A210" s="15" t="s">
        <v>11</v>
      </c>
      <c r="B210" s="16" t="s">
        <v>6</v>
      </c>
      <c r="C210" s="45">
        <v>4.2537174157520266</v>
      </c>
      <c r="D210" s="45">
        <v>4.113630287652892</v>
      </c>
      <c r="E210" s="45">
        <v>4.001616874191726</v>
      </c>
      <c r="F210" s="45">
        <v>4.029558549353782</v>
      </c>
      <c r="G210" s="45">
        <v>3.8205991406233566</v>
      </c>
      <c r="H210" s="45">
        <v>3.9325051248866894</v>
      </c>
      <c r="I210" s="45">
        <v>3.820351196718753</v>
      </c>
      <c r="J210" s="45">
        <v>3.850953353554705</v>
      </c>
      <c r="K210" s="45">
        <v>3.7423563492785332</v>
      </c>
      <c r="L210" s="45">
        <v>3.780992192693355</v>
      </c>
      <c r="M210" s="45">
        <v>4.0466217642184965</v>
      </c>
      <c r="N210" s="45">
        <v>3.987429299380793</v>
      </c>
      <c r="O210" s="45">
        <v>3.9166216703481838</v>
      </c>
      <c r="P210" s="45">
        <v>3.78221398464525</v>
      </c>
      <c r="Q210" s="45">
        <v>3.656018140891072</v>
      </c>
      <c r="R210" s="45">
        <v>3.6494316638864106</v>
      </c>
      <c r="S210" s="45">
        <v>1.9399371112392771</v>
      </c>
      <c r="T210" s="45">
        <v>1.9584973085946662</v>
      </c>
      <c r="U210" s="45">
        <v>2.0894133348997506</v>
      </c>
      <c r="V210" s="45">
        <v>2.126726853499519</v>
      </c>
      <c r="W210" s="45">
        <v>2.193511711107715</v>
      </c>
      <c r="X210" s="45">
        <v>2.185783446191312</v>
      </c>
      <c r="Y210" s="30">
        <v>2.2398442786890755</v>
      </c>
      <c r="Z210" s="30">
        <f>Z209/Z200</f>
        <v>2.538869490282796</v>
      </c>
      <c r="AA210" s="44">
        <v>2.216754167</v>
      </c>
    </row>
    <row r="211" spans="1:27" ht="10.5" customHeight="1">
      <c r="A211" s="15"/>
      <c r="B211" s="1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3"/>
      <c r="P211" s="46"/>
      <c r="Q211" s="46"/>
      <c r="R211" s="46"/>
      <c r="S211" s="46"/>
      <c r="T211" s="46"/>
      <c r="U211" s="46"/>
      <c r="V211" s="46"/>
      <c r="W211" s="46"/>
      <c r="X211" s="46"/>
      <c r="Y211" s="29"/>
      <c r="Z211" s="29"/>
      <c r="AA211" s="48"/>
    </row>
    <row r="212" spans="1:27" ht="10.5" customHeight="1">
      <c r="A212" s="13" t="s">
        <v>22</v>
      </c>
      <c r="B212" s="16">
        <v>125130</v>
      </c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3"/>
      <c r="P212" s="46"/>
      <c r="Q212" s="46"/>
      <c r="R212" s="46"/>
      <c r="S212" s="46"/>
      <c r="T212" s="46"/>
      <c r="U212" s="46"/>
      <c r="V212" s="46"/>
      <c r="W212" s="46"/>
      <c r="X212" s="46"/>
      <c r="Y212" s="29"/>
      <c r="Z212" s="29"/>
      <c r="AA212" s="48"/>
    </row>
    <row r="213" spans="1:27" ht="10.5" customHeight="1">
      <c r="A213" s="15"/>
      <c r="B213" s="6" t="s">
        <v>13</v>
      </c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3"/>
      <c r="P213" s="43"/>
      <c r="Q213" s="50"/>
      <c r="R213" s="50"/>
      <c r="S213" s="50"/>
      <c r="T213" s="43"/>
      <c r="U213" s="43"/>
      <c r="V213" s="43"/>
      <c r="W213" s="43"/>
      <c r="X213" s="43"/>
      <c r="Y213" s="29"/>
      <c r="Z213" s="29"/>
      <c r="AA213" s="48"/>
    </row>
    <row r="214" spans="1:27" ht="10.5" customHeight="1">
      <c r="A214" s="15" t="s">
        <v>2</v>
      </c>
      <c r="B214" s="16"/>
      <c r="C214" s="43">
        <v>2821735</v>
      </c>
      <c r="D214" s="43">
        <v>2907896</v>
      </c>
      <c r="E214" s="43">
        <v>2716218</v>
      </c>
      <c r="F214" s="43">
        <v>2492821</v>
      </c>
      <c r="G214" s="43">
        <v>2339771</v>
      </c>
      <c r="H214" s="43">
        <v>2549726</v>
      </c>
      <c r="I214" s="43">
        <v>2903829</v>
      </c>
      <c r="J214" s="43">
        <v>2889114</v>
      </c>
      <c r="K214" s="43">
        <v>3006276</v>
      </c>
      <c r="L214" s="43">
        <v>2990223</v>
      </c>
      <c r="M214" s="43">
        <v>3073363</v>
      </c>
      <c r="N214" s="43">
        <v>2571456</v>
      </c>
      <c r="O214" s="43">
        <v>3214380</v>
      </c>
      <c r="P214" s="43">
        <v>2836979</v>
      </c>
      <c r="Q214" s="43">
        <v>3238550</v>
      </c>
      <c r="R214" s="43">
        <v>3285066</v>
      </c>
      <c r="S214" s="43">
        <v>3419975</v>
      </c>
      <c r="T214" s="43">
        <v>3076463</v>
      </c>
      <c r="U214" s="43">
        <v>3352128</v>
      </c>
      <c r="V214" s="43">
        <v>2604887</v>
      </c>
      <c r="W214" s="43">
        <v>3273124</v>
      </c>
      <c r="X214" s="43">
        <v>2731168</v>
      </c>
      <c r="Y214" s="27">
        <v>2897107</v>
      </c>
      <c r="Z214" s="27">
        <v>3285892</v>
      </c>
      <c r="AA214" s="43">
        <v>3033606</v>
      </c>
    </row>
    <row r="215" spans="1:27" ht="10.5" customHeight="1">
      <c r="A215" s="15" t="s">
        <v>3</v>
      </c>
      <c r="B215" s="16" t="s">
        <v>4</v>
      </c>
      <c r="C215" s="43">
        <v>69421</v>
      </c>
      <c r="D215" s="43">
        <v>71057</v>
      </c>
      <c r="E215" s="43">
        <v>66971</v>
      </c>
      <c r="F215" s="43">
        <v>67901</v>
      </c>
      <c r="G215" s="43">
        <v>78291</v>
      </c>
      <c r="H215" s="43">
        <v>92681</v>
      </c>
      <c r="I215" s="43">
        <v>61617</v>
      </c>
      <c r="J215" s="43">
        <v>116634</v>
      </c>
      <c r="K215" s="43">
        <v>120058</v>
      </c>
      <c r="L215" s="43">
        <v>67083</v>
      </c>
      <c r="M215" s="43">
        <v>138127</v>
      </c>
      <c r="N215" s="43">
        <v>121305</v>
      </c>
      <c r="O215" s="43">
        <v>142443</v>
      </c>
      <c r="P215" s="43">
        <v>110337</v>
      </c>
      <c r="Q215" s="43">
        <v>141633</v>
      </c>
      <c r="R215" s="43">
        <v>140501</v>
      </c>
      <c r="S215" s="43">
        <v>139721</v>
      </c>
      <c r="T215" s="43">
        <v>137212</v>
      </c>
      <c r="U215" s="43">
        <v>142961</v>
      </c>
      <c r="V215" s="43">
        <v>76325</v>
      </c>
      <c r="W215" s="43">
        <v>157091</v>
      </c>
      <c r="X215" s="43">
        <v>130787</v>
      </c>
      <c r="Y215" s="27">
        <v>120407</v>
      </c>
      <c r="Z215" s="27">
        <v>157858</v>
      </c>
      <c r="AA215" s="43">
        <v>128288</v>
      </c>
    </row>
    <row r="216" spans="1:27" ht="10.5" customHeight="1">
      <c r="A216" s="15" t="s">
        <v>5</v>
      </c>
      <c r="B216" s="16" t="s">
        <v>6</v>
      </c>
      <c r="C216" s="44">
        <v>24.602239402353515</v>
      </c>
      <c r="D216" s="44">
        <v>24.435880788033685</v>
      </c>
      <c r="E216" s="44">
        <v>24.655973857768412</v>
      </c>
      <c r="F216" s="44">
        <v>27.238618416645238</v>
      </c>
      <c r="G216" s="44">
        <v>33.46096690659043</v>
      </c>
      <c r="H216" s="44">
        <v>36.349395974312536</v>
      </c>
      <c r="I216" s="44">
        <v>21.219224685751122</v>
      </c>
      <c r="J216" s="44">
        <v>40.370161925074605</v>
      </c>
      <c r="K216" s="44">
        <v>39.93578766553703</v>
      </c>
      <c r="L216" s="44">
        <v>22.43411277352893</v>
      </c>
      <c r="M216" s="44">
        <v>44.94327549332767</v>
      </c>
      <c r="N216" s="44">
        <v>47.17366348092287</v>
      </c>
      <c r="O216" s="44">
        <v>44.314300113863325</v>
      </c>
      <c r="P216" s="44">
        <v>38.892427473026764</v>
      </c>
      <c r="Q216" s="44">
        <v>43.733460962467774</v>
      </c>
      <c r="R216" s="44">
        <v>42.76961254355316</v>
      </c>
      <c r="S216" s="44">
        <v>40.85439221046938</v>
      </c>
      <c r="T216" s="45">
        <v>44.60056890006478</v>
      </c>
      <c r="U216" s="45">
        <v>42.64783445023579</v>
      </c>
      <c r="V216" s="45">
        <v>29.30069519330397</v>
      </c>
      <c r="W216" s="45">
        <v>47.99420981301044</v>
      </c>
      <c r="X216" s="45">
        <v>47.88683815861932</v>
      </c>
      <c r="Y216" s="28">
        <v>41.56111596844715</v>
      </c>
      <c r="Z216" s="28">
        <f>1000*Z215/Z214</f>
        <v>48.04114073134479</v>
      </c>
      <c r="AA216" s="28">
        <f>1000*AA215/AA214</f>
        <v>42.28894589475364</v>
      </c>
    </row>
    <row r="217" spans="1:27" ht="10.5" customHeight="1">
      <c r="A217" s="15" t="s">
        <v>3</v>
      </c>
      <c r="B217" s="16" t="s">
        <v>4</v>
      </c>
      <c r="C217" s="43">
        <v>111091</v>
      </c>
      <c r="D217" s="43">
        <v>109488</v>
      </c>
      <c r="E217" s="43">
        <v>123424</v>
      </c>
      <c r="F217" s="43">
        <v>113817</v>
      </c>
      <c r="G217" s="43">
        <v>102263</v>
      </c>
      <c r="H217" s="43">
        <v>152276</v>
      </c>
      <c r="I217" s="43">
        <v>91339</v>
      </c>
      <c r="J217" s="43">
        <v>154978</v>
      </c>
      <c r="K217" s="43">
        <v>151124</v>
      </c>
      <c r="L217" s="43">
        <v>169042</v>
      </c>
      <c r="M217" s="43">
        <v>178447</v>
      </c>
      <c r="N217" s="43">
        <v>174999</v>
      </c>
      <c r="O217" s="43">
        <v>178450</v>
      </c>
      <c r="P217" s="43">
        <v>180863</v>
      </c>
      <c r="Q217" s="43">
        <v>210413</v>
      </c>
      <c r="R217" s="43">
        <v>236093</v>
      </c>
      <c r="S217" s="43">
        <v>325654</v>
      </c>
      <c r="T217" s="43">
        <v>355194</v>
      </c>
      <c r="U217" s="43">
        <v>271485</v>
      </c>
      <c r="V217" s="43">
        <v>178692</v>
      </c>
      <c r="W217" s="43">
        <v>475209</v>
      </c>
      <c r="X217" s="43">
        <v>299316</v>
      </c>
      <c r="Y217" s="27">
        <v>304046</v>
      </c>
      <c r="Z217" s="27">
        <v>373261</v>
      </c>
      <c r="AA217" s="43">
        <v>329656</v>
      </c>
    </row>
    <row r="218" spans="1:27" ht="10.5" customHeight="1">
      <c r="A218" s="15" t="s">
        <v>7</v>
      </c>
      <c r="B218" s="16" t="s">
        <v>6</v>
      </c>
      <c r="C218" s="44">
        <v>0.0393697494626533</v>
      </c>
      <c r="D218" s="44">
        <v>0.037651965544847545</v>
      </c>
      <c r="E218" s="44">
        <v>0.04543965175107447</v>
      </c>
      <c r="F218" s="44">
        <v>0.045657911257968385</v>
      </c>
      <c r="G218" s="44">
        <v>0.04370641400376361</v>
      </c>
      <c r="H218" s="44">
        <v>0.05972249567208398</v>
      </c>
      <c r="I218" s="44">
        <v>0.03145467587795287</v>
      </c>
      <c r="J218" s="44">
        <v>0.053642050815578754</v>
      </c>
      <c r="K218" s="44">
        <v>0.05026950286666959</v>
      </c>
      <c r="L218" s="44">
        <v>0.05653156971904771</v>
      </c>
      <c r="M218" s="44">
        <v>0.05806245471166276</v>
      </c>
      <c r="N218" s="44">
        <v>0.06805444075263198</v>
      </c>
      <c r="O218" s="44">
        <v>0.05551614930406486</v>
      </c>
      <c r="P218" s="44">
        <v>0.06375196996523415</v>
      </c>
      <c r="Q218" s="44">
        <v>0.0649713606397925</v>
      </c>
      <c r="R218" s="44">
        <v>0.07186857128593459</v>
      </c>
      <c r="S218" s="44">
        <v>0.0952211638973969</v>
      </c>
      <c r="T218" s="45">
        <v>0.11545531345574447</v>
      </c>
      <c r="U218" s="45">
        <v>0.081</v>
      </c>
      <c r="V218" s="45">
        <v>0.06859875303612019</v>
      </c>
      <c r="W218" s="45">
        <v>0.14518515033344292</v>
      </c>
      <c r="X218" s="45">
        <v>0.1095926724390444</v>
      </c>
      <c r="Y218" s="28">
        <v>0.1049481430958539</v>
      </c>
      <c r="Z218" s="28">
        <f>Z217/Z214</f>
        <v>0.1135950299036</v>
      </c>
      <c r="AA218" s="44">
        <v>0.108668034</v>
      </c>
    </row>
    <row r="219" spans="1:27" ht="10.5" customHeight="1">
      <c r="A219" s="15" t="s">
        <v>3</v>
      </c>
      <c r="B219" s="16" t="s">
        <v>4</v>
      </c>
      <c r="C219" s="43">
        <v>654773</v>
      </c>
      <c r="D219" s="43">
        <v>500097</v>
      </c>
      <c r="E219" s="43">
        <v>515539</v>
      </c>
      <c r="F219" s="43">
        <v>699392</v>
      </c>
      <c r="G219" s="43">
        <v>562120</v>
      </c>
      <c r="H219" s="43">
        <v>837380</v>
      </c>
      <c r="I219" s="43">
        <v>636392</v>
      </c>
      <c r="J219" s="43">
        <v>1032619</v>
      </c>
      <c r="K219" s="43">
        <v>1266282</v>
      </c>
      <c r="L219" s="43">
        <v>1181484</v>
      </c>
      <c r="M219" s="43">
        <v>1651101</v>
      </c>
      <c r="N219" s="43">
        <v>1698621</v>
      </c>
      <c r="O219" s="43">
        <v>1759338</v>
      </c>
      <c r="P219" s="43">
        <v>1489910</v>
      </c>
      <c r="Q219" s="43">
        <v>1807480</v>
      </c>
      <c r="R219" s="43">
        <v>1822086</v>
      </c>
      <c r="S219" s="43">
        <v>1847717</v>
      </c>
      <c r="T219" s="43">
        <v>1669196</v>
      </c>
      <c r="U219" s="43">
        <v>1874328</v>
      </c>
      <c r="V219" s="43">
        <v>1341645</v>
      </c>
      <c r="W219" s="43">
        <v>1783328</v>
      </c>
      <c r="X219" s="43">
        <v>1582560</v>
      </c>
      <c r="Y219" s="27">
        <v>1535154.953</v>
      </c>
      <c r="Z219" s="27">
        <v>1816824.92</v>
      </c>
      <c r="AA219" s="43">
        <v>1668659.64</v>
      </c>
    </row>
    <row r="220" spans="1:27" ht="10.5" customHeight="1">
      <c r="A220" s="15" t="s">
        <v>8</v>
      </c>
      <c r="B220" s="16" t="s">
        <v>6</v>
      </c>
      <c r="C220" s="44">
        <v>0.2320462410538197</v>
      </c>
      <c r="D220" s="44">
        <v>0.17197898411772636</v>
      </c>
      <c r="E220" s="44">
        <v>0.18980030321572128</v>
      </c>
      <c r="F220" s="44">
        <v>0.2805624631692368</v>
      </c>
      <c r="G220" s="44">
        <v>0.24024573344998293</v>
      </c>
      <c r="H220" s="44">
        <v>0.32841960273378396</v>
      </c>
      <c r="I220" s="44">
        <v>0.21915615554497184</v>
      </c>
      <c r="J220" s="44">
        <v>0.3574171874145499</v>
      </c>
      <c r="K220" s="44">
        <v>0.4212128227747552</v>
      </c>
      <c r="L220" s="44">
        <v>0.39511568200766295</v>
      </c>
      <c r="M220" s="44">
        <v>0.537229412861416</v>
      </c>
      <c r="N220" s="44">
        <v>0.6605677872769357</v>
      </c>
      <c r="O220" s="44">
        <v>0.5473335448826835</v>
      </c>
      <c r="P220" s="44">
        <v>0.5251748426759592</v>
      </c>
      <c r="Q220" s="44">
        <v>0.5581139707585184</v>
      </c>
      <c r="R220" s="44">
        <v>0.5546573493500587</v>
      </c>
      <c r="S220" s="44">
        <v>0.5402720780122662</v>
      </c>
      <c r="T220" s="45">
        <v>0.5425698277534948</v>
      </c>
      <c r="U220" s="45">
        <v>0.559</v>
      </c>
      <c r="V220" s="45">
        <v>0.5150492132672165</v>
      </c>
      <c r="W220" s="45">
        <v>0.5448397310948195</v>
      </c>
      <c r="X220" s="45">
        <v>0.5794443988798932</v>
      </c>
      <c r="Y220" s="28">
        <v>0.5298923902361908</v>
      </c>
      <c r="Z220" s="28">
        <f>Z219/Z214</f>
        <v>0.5529168091951896</v>
      </c>
      <c r="AA220" s="44">
        <v>0.550058129</v>
      </c>
    </row>
    <row r="221" spans="1:27" ht="10.5" customHeight="1">
      <c r="A221" s="15" t="s">
        <v>9</v>
      </c>
      <c r="B221" s="16" t="s">
        <v>4</v>
      </c>
      <c r="C221" s="43">
        <v>419295</v>
      </c>
      <c r="D221" s="43">
        <v>1072915</v>
      </c>
      <c r="E221" s="43">
        <v>1110532</v>
      </c>
      <c r="F221" s="43">
        <v>337442</v>
      </c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7"/>
      <c r="R221" s="47"/>
      <c r="S221" s="47"/>
      <c r="T221" s="43"/>
      <c r="U221" s="43"/>
      <c r="V221" s="43"/>
      <c r="W221" s="43"/>
      <c r="X221" s="43"/>
      <c r="Y221" s="29"/>
      <c r="Z221" s="29"/>
      <c r="AA221" s="46"/>
    </row>
    <row r="222" spans="1:27" ht="10.5" customHeight="1">
      <c r="A222" s="15" t="s">
        <v>73</v>
      </c>
      <c r="B222" s="16"/>
      <c r="C222" s="43">
        <v>360767</v>
      </c>
      <c r="D222" s="43">
        <v>1692969</v>
      </c>
      <c r="E222" s="43">
        <v>1688755</v>
      </c>
      <c r="F222" s="43">
        <v>1016889</v>
      </c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7"/>
      <c r="R222" s="47"/>
      <c r="S222" s="47"/>
      <c r="T222" s="43"/>
      <c r="U222" s="43"/>
      <c r="V222" s="43"/>
      <c r="W222" s="43"/>
      <c r="X222" s="43"/>
      <c r="Y222" s="29"/>
      <c r="Z222" s="29"/>
      <c r="AA222" s="46"/>
    </row>
    <row r="223" spans="1:27" ht="10.5" customHeight="1">
      <c r="A223" s="15" t="s">
        <v>10</v>
      </c>
      <c r="B223" s="16" t="s">
        <v>4</v>
      </c>
      <c r="C223" s="43">
        <v>1015779.6</v>
      </c>
      <c r="D223" s="43">
        <v>865390.2</v>
      </c>
      <c r="E223" s="43">
        <v>880058.6</v>
      </c>
      <c r="F223" s="43">
        <v>1057652.6</v>
      </c>
      <c r="G223" s="43">
        <v>946230.6</v>
      </c>
      <c r="H223" s="43">
        <v>1323307.6</v>
      </c>
      <c r="I223" s="43">
        <v>949552.2</v>
      </c>
      <c r="J223" s="43">
        <v>1607479.4</v>
      </c>
      <c r="K223" s="43">
        <v>1849614.8</v>
      </c>
      <c r="L223" s="43">
        <v>1592024.8</v>
      </c>
      <c r="M223" s="43">
        <v>2326805.2</v>
      </c>
      <c r="N223" s="43">
        <v>2310318</v>
      </c>
      <c r="O223" s="43">
        <v>2450582.8</v>
      </c>
      <c r="P223" s="43">
        <v>2067986.2</v>
      </c>
      <c r="Q223" s="43">
        <v>2527771.8</v>
      </c>
      <c r="R223" s="43">
        <v>2563982.6</v>
      </c>
      <c r="S223" s="43">
        <v>2676366.6</v>
      </c>
      <c r="T223" s="43">
        <v>2518353</v>
      </c>
      <c r="U223" s="43">
        <v>2660473</v>
      </c>
      <c r="V223" s="43">
        <v>1795107</v>
      </c>
      <c r="W223" s="43">
        <v>2824065</v>
      </c>
      <c r="X223" s="43">
        <v>2352709.2</v>
      </c>
      <c r="Y223" s="27">
        <v>2272666.153</v>
      </c>
      <c r="Z223" s="27">
        <v>2758374.72</v>
      </c>
      <c r="AA223" s="43">
        <v>2460152.44</v>
      </c>
    </row>
    <row r="224" spans="1:27" ht="10.5" customHeight="1">
      <c r="A224" s="15" t="s">
        <v>11</v>
      </c>
      <c r="B224" s="16" t="s">
        <v>6</v>
      </c>
      <c r="C224" s="44">
        <v>0.3599840523649457</v>
      </c>
      <c r="D224" s="44">
        <v>0.29760012049949514</v>
      </c>
      <c r="E224" s="44">
        <v>0.324001460854762</v>
      </c>
      <c r="F224" s="44">
        <v>0.42427940072712805</v>
      </c>
      <c r="G224" s="44">
        <v>0.4044116283174721</v>
      </c>
      <c r="H224" s="44">
        <v>0.5189999239133931</v>
      </c>
      <c r="I224" s="44">
        <v>0.3270000402916287</v>
      </c>
      <c r="J224" s="44">
        <v>0.5563918211603972</v>
      </c>
      <c r="K224" s="44">
        <v>0.6152511612373581</v>
      </c>
      <c r="L224" s="44">
        <v>0.5324100577114148</v>
      </c>
      <c r="M224" s="44">
        <v>0.7570876593490584</v>
      </c>
      <c r="N224" s="44">
        <v>0.89844741656089</v>
      </c>
      <c r="O224" s="44">
        <v>0.7623811745966562</v>
      </c>
      <c r="P224" s="45">
        <v>0.7289395515440896</v>
      </c>
      <c r="Q224" s="44">
        <v>0.7805257908631948</v>
      </c>
      <c r="R224" s="44">
        <v>0.7804965257927847</v>
      </c>
      <c r="S224" s="44">
        <v>0.7825690538673529</v>
      </c>
      <c r="T224" s="45">
        <v>0.818587124239752</v>
      </c>
      <c r="U224" s="45">
        <v>0.794</v>
      </c>
      <c r="V224" s="45">
        <v>0.689130468999231</v>
      </c>
      <c r="W224" s="45">
        <v>0.862804158962508</v>
      </c>
      <c r="X224" s="45">
        <v>0.8614296886899672</v>
      </c>
      <c r="Y224" s="30">
        <v>0.7844605508184543</v>
      </c>
      <c r="Z224" s="30">
        <f>Z223/Z214</f>
        <v>0.839459945731631</v>
      </c>
      <c r="AA224" s="44">
        <v>0.810966368</v>
      </c>
    </row>
    <row r="225" spans="1:27" ht="10.5" customHeight="1">
      <c r="A225" s="15"/>
      <c r="B225" s="1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3"/>
      <c r="P225" s="46"/>
      <c r="Q225" s="46"/>
      <c r="R225" s="46"/>
      <c r="S225" s="46"/>
      <c r="T225" s="46"/>
      <c r="U225" s="46"/>
      <c r="V225" s="46"/>
      <c r="W225" s="46"/>
      <c r="X225" s="46"/>
      <c r="Y225" s="29"/>
      <c r="Z225" s="29"/>
      <c r="AA225" s="48"/>
    </row>
    <row r="226" spans="1:27" ht="10.5" customHeight="1">
      <c r="A226" s="13" t="s">
        <v>23</v>
      </c>
      <c r="B226" s="16">
        <v>125140</v>
      </c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3"/>
      <c r="P226" s="46"/>
      <c r="Q226" s="46"/>
      <c r="R226" s="46"/>
      <c r="S226" s="46"/>
      <c r="T226" s="46"/>
      <c r="U226" s="46"/>
      <c r="V226" s="46"/>
      <c r="W226" s="46"/>
      <c r="X226" s="46"/>
      <c r="Y226" s="29"/>
      <c r="Z226" s="29"/>
      <c r="AA226" s="48"/>
    </row>
    <row r="227" spans="1:27" ht="10.5" customHeight="1">
      <c r="A227" s="15"/>
      <c r="B227" s="6" t="s">
        <v>13</v>
      </c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3"/>
      <c r="P227" s="43"/>
      <c r="Q227" s="50"/>
      <c r="R227" s="50"/>
      <c r="S227" s="50"/>
      <c r="T227" s="43"/>
      <c r="U227" s="43"/>
      <c r="V227" s="43"/>
      <c r="W227" s="43"/>
      <c r="X227" s="43"/>
      <c r="Y227" s="29"/>
      <c r="Z227" s="29"/>
      <c r="AA227" s="48"/>
    </row>
    <row r="228" spans="1:27" ht="10.5" customHeight="1">
      <c r="A228" s="15" t="s">
        <v>2</v>
      </c>
      <c r="B228" s="16"/>
      <c r="C228" s="43">
        <v>1779042</v>
      </c>
      <c r="D228" s="43">
        <v>1690734</v>
      </c>
      <c r="E228" s="43">
        <v>1635782</v>
      </c>
      <c r="F228" s="43">
        <v>1165965</v>
      </c>
      <c r="G228" s="43">
        <v>871724</v>
      </c>
      <c r="H228" s="43">
        <v>826450</v>
      </c>
      <c r="I228" s="43">
        <v>714934</v>
      </c>
      <c r="J228" s="43">
        <v>861045</v>
      </c>
      <c r="K228" s="43">
        <v>579297</v>
      </c>
      <c r="L228" s="43">
        <v>535151</v>
      </c>
      <c r="M228" s="43">
        <v>527803</v>
      </c>
      <c r="N228" s="43">
        <v>440128</v>
      </c>
      <c r="O228" s="43">
        <v>464529</v>
      </c>
      <c r="P228" s="43">
        <v>534133</v>
      </c>
      <c r="Q228" s="43">
        <v>497598</v>
      </c>
      <c r="R228" s="43">
        <v>345870</v>
      </c>
      <c r="S228" s="43">
        <v>537552</v>
      </c>
      <c r="T228" s="43">
        <v>589511</v>
      </c>
      <c r="U228" s="43">
        <v>618021</v>
      </c>
      <c r="V228" s="43">
        <v>393485</v>
      </c>
      <c r="W228" s="43">
        <v>463701</v>
      </c>
      <c r="X228" s="43">
        <v>245185</v>
      </c>
      <c r="Y228" s="27">
        <v>317558</v>
      </c>
      <c r="Z228" s="27">
        <v>355788</v>
      </c>
      <c r="AA228" s="43">
        <v>296699</v>
      </c>
    </row>
    <row r="229" spans="1:27" ht="10.5" customHeight="1">
      <c r="A229" s="15" t="s">
        <v>3</v>
      </c>
      <c r="B229" s="16" t="s">
        <v>4</v>
      </c>
      <c r="C229" s="43">
        <v>1224490</v>
      </c>
      <c r="D229" s="43">
        <v>1174603</v>
      </c>
      <c r="E229" s="43">
        <v>926879</v>
      </c>
      <c r="F229" s="43">
        <v>684338</v>
      </c>
      <c r="G229" s="43">
        <v>516067</v>
      </c>
      <c r="H229" s="43">
        <v>486216</v>
      </c>
      <c r="I229" s="43">
        <v>267181</v>
      </c>
      <c r="J229" s="43">
        <v>611501</v>
      </c>
      <c r="K229" s="43">
        <v>443237</v>
      </c>
      <c r="L229" s="43">
        <v>403213</v>
      </c>
      <c r="M229" s="43">
        <v>402783</v>
      </c>
      <c r="N229" s="43">
        <v>338074</v>
      </c>
      <c r="O229" s="43">
        <v>346935</v>
      </c>
      <c r="P229" s="43">
        <v>350222</v>
      </c>
      <c r="Q229" s="43">
        <v>339272</v>
      </c>
      <c r="R229" s="43">
        <v>224038</v>
      </c>
      <c r="S229" s="43">
        <v>345564</v>
      </c>
      <c r="T229" s="43">
        <v>426405</v>
      </c>
      <c r="U229" s="43">
        <v>439237</v>
      </c>
      <c r="V229" s="43">
        <v>260729</v>
      </c>
      <c r="W229" s="43">
        <v>322345</v>
      </c>
      <c r="X229" s="43">
        <v>173784</v>
      </c>
      <c r="Y229" s="27">
        <v>220929</v>
      </c>
      <c r="Z229" s="27">
        <v>253804</v>
      </c>
      <c r="AA229" s="43">
        <v>224277</v>
      </c>
    </row>
    <row r="230" spans="1:27" ht="10.5" customHeight="1">
      <c r="A230" s="15" t="s">
        <v>5</v>
      </c>
      <c r="B230" s="16" t="s">
        <v>6</v>
      </c>
      <c r="C230" s="44">
        <v>688.2861674991372</v>
      </c>
      <c r="D230" s="44">
        <v>694.7296263043152</v>
      </c>
      <c r="E230" s="44">
        <v>566.6274601383313</v>
      </c>
      <c r="F230" s="44">
        <v>586.9284240950628</v>
      </c>
      <c r="G230" s="44">
        <v>592.007332596097</v>
      </c>
      <c r="H230" s="44">
        <v>588.3187125657935</v>
      </c>
      <c r="I230" s="44">
        <v>373.714216976672</v>
      </c>
      <c r="J230" s="44">
        <v>710.1847174073364</v>
      </c>
      <c r="K230" s="44">
        <v>765.1291133908859</v>
      </c>
      <c r="L230" s="44">
        <v>753.456501062317</v>
      </c>
      <c r="M230" s="44">
        <v>763.1313198295576</v>
      </c>
      <c r="N230" s="44">
        <v>768.1265450050894</v>
      </c>
      <c r="O230" s="44">
        <v>746.8532642741358</v>
      </c>
      <c r="P230" s="44">
        <v>655.6831350993104</v>
      </c>
      <c r="Q230" s="44">
        <v>681.8194606891507</v>
      </c>
      <c r="R230" s="44">
        <v>647.7520455662532</v>
      </c>
      <c r="S230" s="44">
        <v>642.8475756763996</v>
      </c>
      <c r="T230" s="45">
        <v>723.3198362710789</v>
      </c>
      <c r="U230" s="45">
        <v>710.7153316796679</v>
      </c>
      <c r="V230" s="45">
        <v>662.6148391933618</v>
      </c>
      <c r="W230" s="45">
        <v>695.1570085033244</v>
      </c>
      <c r="X230" s="45">
        <v>708.7872422864368</v>
      </c>
      <c r="Y230" s="28">
        <v>695.7122793316496</v>
      </c>
      <c r="Z230" s="28">
        <f>1000*Z229/Z228</f>
        <v>713.3573926045848</v>
      </c>
      <c r="AA230" s="28">
        <f>1000*AA229/AA228</f>
        <v>755.9075022160506</v>
      </c>
    </row>
    <row r="231" spans="1:27" ht="10.5" customHeight="1">
      <c r="A231" s="15" t="s">
        <v>3</v>
      </c>
      <c r="B231" s="16" t="s">
        <v>4</v>
      </c>
      <c r="C231" s="43"/>
      <c r="D231" s="43"/>
      <c r="E231" s="43"/>
      <c r="F231" s="43"/>
      <c r="G231" s="43">
        <v>74909</v>
      </c>
      <c r="H231" s="43">
        <v>244795</v>
      </c>
      <c r="I231" s="43">
        <v>484152</v>
      </c>
      <c r="J231" s="43">
        <v>290103</v>
      </c>
      <c r="K231" s="43">
        <v>141486</v>
      </c>
      <c r="L231" s="43">
        <v>118674</v>
      </c>
      <c r="M231" s="43">
        <v>115360</v>
      </c>
      <c r="N231" s="43">
        <v>102624</v>
      </c>
      <c r="O231" s="43">
        <v>106104</v>
      </c>
      <c r="P231" s="43">
        <v>97349</v>
      </c>
      <c r="Q231" s="43">
        <v>68655</v>
      </c>
      <c r="R231" s="43">
        <v>48086</v>
      </c>
      <c r="S231" s="43">
        <v>138445</v>
      </c>
      <c r="T231" s="43">
        <v>124464</v>
      </c>
      <c r="U231" s="43">
        <v>122557</v>
      </c>
      <c r="V231" s="43">
        <v>97518</v>
      </c>
      <c r="W231" s="43">
        <v>88811</v>
      </c>
      <c r="X231" s="43">
        <v>69061</v>
      </c>
      <c r="Y231" s="27">
        <v>79595</v>
      </c>
      <c r="Z231" s="27">
        <v>90516</v>
      </c>
      <c r="AA231" s="43">
        <v>91674</v>
      </c>
    </row>
    <row r="232" spans="1:27" ht="10.5" customHeight="1">
      <c r="A232" s="15" t="s">
        <v>7</v>
      </c>
      <c r="B232" s="16" t="s">
        <v>6</v>
      </c>
      <c r="C232" s="44">
        <v>0</v>
      </c>
      <c r="D232" s="44">
        <v>0</v>
      </c>
      <c r="E232" s="44">
        <v>0</v>
      </c>
      <c r="F232" s="44">
        <v>0</v>
      </c>
      <c r="G232" s="44">
        <v>0.08593201517911632</v>
      </c>
      <c r="H232" s="44">
        <v>0.29620061709722306</v>
      </c>
      <c r="I232" s="44">
        <v>0.6771981749364276</v>
      </c>
      <c r="J232" s="44">
        <v>0.33691967318781246</v>
      </c>
      <c r="K232" s="44">
        <v>0.24423741189752407</v>
      </c>
      <c r="L232" s="44">
        <v>0.22175797111469472</v>
      </c>
      <c r="M232" s="44">
        <v>0.2185663969321887</v>
      </c>
      <c r="N232" s="44">
        <v>0.23316853279046096</v>
      </c>
      <c r="O232" s="44">
        <v>0.2284120044173776</v>
      </c>
      <c r="P232" s="45">
        <v>0.18225610475293608</v>
      </c>
      <c r="Q232" s="44">
        <v>0.13797282143416975</v>
      </c>
      <c r="R232" s="44">
        <v>0.13902911498539913</v>
      </c>
      <c r="S232" s="44">
        <v>0.2575471768312647</v>
      </c>
      <c r="T232" s="45">
        <v>0.2111309203729871</v>
      </c>
      <c r="U232" s="45">
        <v>0.198</v>
      </c>
      <c r="V232" s="45">
        <v>0.24783155647610455</v>
      </c>
      <c r="W232" s="45">
        <v>0.1915264362164412</v>
      </c>
      <c r="X232" s="45">
        <v>0.28166894385871893</v>
      </c>
      <c r="Y232" s="28">
        <v>0.25064712587936694</v>
      </c>
      <c r="Z232" s="28">
        <f>Z231/Z228</f>
        <v>0.25440992950858377</v>
      </c>
      <c r="AA232" s="44">
        <v>0.308979808</v>
      </c>
    </row>
    <row r="233" spans="1:27" ht="10.5" customHeight="1">
      <c r="A233" s="15" t="s">
        <v>3</v>
      </c>
      <c r="B233" s="16" t="s">
        <v>4</v>
      </c>
      <c r="C233" s="43">
        <v>106185</v>
      </c>
      <c r="D233" s="43">
        <v>95650</v>
      </c>
      <c r="E233" s="43"/>
      <c r="F233" s="43"/>
      <c r="G233" s="43"/>
      <c r="H233" s="43"/>
      <c r="I233" s="43"/>
      <c r="J233" s="43"/>
      <c r="K233" s="43">
        <v>165867</v>
      </c>
      <c r="L233" s="43">
        <v>316773</v>
      </c>
      <c r="M233" s="43">
        <v>306525</v>
      </c>
      <c r="N233" s="43">
        <v>252846</v>
      </c>
      <c r="O233" s="43">
        <v>291301</v>
      </c>
      <c r="P233" s="43">
        <v>306321</v>
      </c>
      <c r="Q233" s="43">
        <v>222471</v>
      </c>
      <c r="R233" s="43">
        <v>214746</v>
      </c>
      <c r="S233" s="43">
        <v>262540</v>
      </c>
      <c r="T233" s="43">
        <v>312239</v>
      </c>
      <c r="U233" s="43">
        <v>454183</v>
      </c>
      <c r="V233" s="43">
        <v>362725</v>
      </c>
      <c r="W233" s="43">
        <v>433324</v>
      </c>
      <c r="X233" s="43">
        <v>253721</v>
      </c>
      <c r="Y233" s="27">
        <v>358120</v>
      </c>
      <c r="Z233" s="27">
        <v>429939.693</v>
      </c>
      <c r="AA233" s="43">
        <v>459286.471</v>
      </c>
    </row>
    <row r="234" spans="1:27" ht="10.5" customHeight="1">
      <c r="A234" s="15" t="s">
        <v>8</v>
      </c>
      <c r="B234" s="16" t="s">
        <v>6</v>
      </c>
      <c r="C234" s="44">
        <v>0.05968661785387866</v>
      </c>
      <c r="D234" s="44">
        <v>0.05657306235043478</v>
      </c>
      <c r="E234" s="44">
        <v>0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0.28632463140668774</v>
      </c>
      <c r="L234" s="44">
        <v>0.5919319967635303</v>
      </c>
      <c r="M234" s="44">
        <v>0.5807564564809219</v>
      </c>
      <c r="N234" s="44">
        <v>0.5744828777083031</v>
      </c>
      <c r="O234" s="44">
        <v>0.6270889438549585</v>
      </c>
      <c r="P234" s="45">
        <v>0.5734919954393382</v>
      </c>
      <c r="Q234" s="44">
        <v>0.4470898194928436</v>
      </c>
      <c r="R234" s="44">
        <v>0.6208864602307226</v>
      </c>
      <c r="S234" s="44">
        <v>0.4883992618388547</v>
      </c>
      <c r="T234" s="45">
        <v>0.5296576314945777</v>
      </c>
      <c r="U234" s="45">
        <v>0.735</v>
      </c>
      <c r="V234" s="45">
        <v>0.9218267532434528</v>
      </c>
      <c r="W234" s="45">
        <v>0.9344901132410756</v>
      </c>
      <c r="X234" s="45">
        <v>1.0348145278055345</v>
      </c>
      <c r="Y234" s="28">
        <v>1.12773099717217</v>
      </c>
      <c r="Z234" s="28">
        <f>Z233/Z228</f>
        <v>1.2084153850045534</v>
      </c>
      <c r="AA234" s="44">
        <v>1.547987931</v>
      </c>
    </row>
    <row r="235" spans="1:27" ht="10.5" customHeight="1">
      <c r="A235" s="15" t="s">
        <v>9</v>
      </c>
      <c r="B235" s="16" t="s">
        <v>4</v>
      </c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7"/>
      <c r="R235" s="47"/>
      <c r="S235" s="47"/>
      <c r="T235" s="43"/>
      <c r="U235" s="43"/>
      <c r="V235" s="43"/>
      <c r="W235" s="43"/>
      <c r="X235" s="43"/>
      <c r="Y235" s="29"/>
      <c r="Z235" s="29"/>
      <c r="AA235" s="46"/>
    </row>
    <row r="236" spans="1:27" ht="10.5" customHeight="1">
      <c r="A236" s="15" t="s">
        <v>73</v>
      </c>
      <c r="B236" s="1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3"/>
      <c r="P236" s="43"/>
      <c r="Q236" s="47"/>
      <c r="R236" s="47"/>
      <c r="S236" s="47"/>
      <c r="T236" s="43"/>
      <c r="U236" s="43"/>
      <c r="V236" s="43"/>
      <c r="W236" s="43"/>
      <c r="X236" s="43"/>
      <c r="Y236" s="29"/>
      <c r="Z236" s="29"/>
      <c r="AA236" s="46"/>
    </row>
    <row r="237" spans="1:27" ht="10.5" customHeight="1">
      <c r="A237" s="15" t="s">
        <v>10</v>
      </c>
      <c r="B237" s="16" t="s">
        <v>4</v>
      </c>
      <c r="C237" s="43">
        <v>4514349</v>
      </c>
      <c r="D237" s="43">
        <v>4324220.8</v>
      </c>
      <c r="E237" s="43">
        <v>3336764.4</v>
      </c>
      <c r="F237" s="43">
        <v>2463616.8</v>
      </c>
      <c r="G237" s="43">
        <v>1932750.2</v>
      </c>
      <c r="H237" s="43">
        <v>1995172.6</v>
      </c>
      <c r="I237" s="43">
        <v>1446003.6</v>
      </c>
      <c r="J237" s="43">
        <v>2491506.6</v>
      </c>
      <c r="K237" s="43">
        <v>1903006.2</v>
      </c>
      <c r="L237" s="43">
        <v>1887013.8</v>
      </c>
      <c r="M237" s="43">
        <v>1871903.8</v>
      </c>
      <c r="N237" s="43">
        <v>1572536.4</v>
      </c>
      <c r="O237" s="43">
        <v>1646371</v>
      </c>
      <c r="P237" s="43">
        <v>1664469.2</v>
      </c>
      <c r="Q237" s="43">
        <v>1512505.2</v>
      </c>
      <c r="R237" s="43">
        <v>1069368.8</v>
      </c>
      <c r="S237" s="43">
        <v>1645015.4</v>
      </c>
      <c r="T237" s="43">
        <v>1971761</v>
      </c>
      <c r="U237" s="43">
        <v>2157993</v>
      </c>
      <c r="V237" s="43">
        <v>1398867</v>
      </c>
      <c r="W237" s="43">
        <v>1682577</v>
      </c>
      <c r="X237" s="43">
        <v>948404.4</v>
      </c>
      <c r="Y237" s="27">
        <v>1233059.4</v>
      </c>
      <c r="Z237" s="27">
        <v>1434150.093</v>
      </c>
      <c r="AA237" s="43">
        <v>1358357.671</v>
      </c>
    </row>
    <row r="238" spans="1:27" ht="10.5" customHeight="1">
      <c r="A238" s="15" t="s">
        <v>11</v>
      </c>
      <c r="B238" s="16" t="s">
        <v>6</v>
      </c>
      <c r="C238" s="44">
        <v>2.5375168208507723</v>
      </c>
      <c r="D238" s="44">
        <v>2.5575997170459694</v>
      </c>
      <c r="E238" s="44">
        <v>2.039858856497993</v>
      </c>
      <c r="F238" s="44">
        <v>2.1129423267422265</v>
      </c>
      <c r="G238" s="44">
        <v>2.217158412525065</v>
      </c>
      <c r="H238" s="44">
        <v>2.4141479823340797</v>
      </c>
      <c r="I238" s="44">
        <v>2.022569356052447</v>
      </c>
      <c r="J238" s="44">
        <v>2.893584655854224</v>
      </c>
      <c r="K238" s="44">
        <v>3.2850268515114007</v>
      </c>
      <c r="L238" s="44">
        <v>3.5261333717025662</v>
      </c>
      <c r="M238" s="44">
        <v>3.546595604799518</v>
      </c>
      <c r="N238" s="44">
        <v>3.572906972517086</v>
      </c>
      <c r="O238" s="44">
        <v>3.544172699659225</v>
      </c>
      <c r="P238" s="45">
        <v>3.116207386549792</v>
      </c>
      <c r="Q238" s="44">
        <v>3.0396126994079555</v>
      </c>
      <c r="R238" s="44">
        <v>3.0918229392546333</v>
      </c>
      <c r="S238" s="44">
        <v>3.0601977111051584</v>
      </c>
      <c r="T238" s="45">
        <v>3.344739962443449</v>
      </c>
      <c r="U238" s="45">
        <v>3.492</v>
      </c>
      <c r="V238" s="45">
        <v>3.555070714258485</v>
      </c>
      <c r="W238" s="45">
        <v>3.6285817800694846</v>
      </c>
      <c r="X238" s="45">
        <v>3.868117543895426</v>
      </c>
      <c r="Y238" s="30">
        <v>3.8829423286454756</v>
      </c>
      <c r="Z238" s="30">
        <f>Z237/Z228</f>
        <v>4.030911927889642</v>
      </c>
      <c r="AA238" s="44">
        <v>4.578234746</v>
      </c>
    </row>
    <row r="239" spans="1:27" ht="10.5" customHeight="1">
      <c r="A239" s="15"/>
      <c r="B239" s="1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3"/>
      <c r="P239" s="46"/>
      <c r="Q239" s="46"/>
      <c r="R239" s="46"/>
      <c r="S239" s="46"/>
      <c r="T239" s="46"/>
      <c r="U239" s="46"/>
      <c r="V239" s="46"/>
      <c r="W239" s="46"/>
      <c r="X239" s="46"/>
      <c r="Y239" s="29"/>
      <c r="Z239" s="29"/>
      <c r="AA239" s="48"/>
    </row>
    <row r="240" spans="1:27" ht="10.5" customHeight="1">
      <c r="A240" s="13" t="s">
        <v>24</v>
      </c>
      <c r="B240" s="16">
        <v>125220</v>
      </c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3"/>
      <c r="P240" s="46"/>
      <c r="Q240" s="46"/>
      <c r="R240" s="46"/>
      <c r="S240" s="46"/>
      <c r="T240" s="46"/>
      <c r="U240" s="46"/>
      <c r="V240" s="46"/>
      <c r="W240" s="46"/>
      <c r="X240" s="46"/>
      <c r="Y240" s="29"/>
      <c r="Z240" s="29"/>
      <c r="AA240" s="48"/>
    </row>
    <row r="241" spans="1:27" ht="10.5" customHeight="1">
      <c r="A241" s="15"/>
      <c r="B241" s="6" t="s">
        <v>13</v>
      </c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3"/>
      <c r="P241" s="43"/>
      <c r="Q241" s="50"/>
      <c r="R241" s="50"/>
      <c r="S241" s="50"/>
      <c r="T241" s="43"/>
      <c r="U241" s="43"/>
      <c r="V241" s="43"/>
      <c r="W241" s="43"/>
      <c r="X241" s="43"/>
      <c r="Y241" s="29"/>
      <c r="Z241" s="29"/>
      <c r="AA241" s="48"/>
    </row>
    <row r="242" spans="1:27" ht="10.5" customHeight="1">
      <c r="A242" s="15" t="s">
        <v>2</v>
      </c>
      <c r="B242" s="16"/>
      <c r="C242" s="43">
        <v>4106536</v>
      </c>
      <c r="D242" s="43">
        <v>4107594</v>
      </c>
      <c r="E242" s="43">
        <v>3837884</v>
      </c>
      <c r="F242" s="43">
        <v>3248357</v>
      </c>
      <c r="G242" s="43">
        <v>314920</v>
      </c>
      <c r="H242" s="43">
        <v>2699201</v>
      </c>
      <c r="I242" s="43">
        <v>2990253</v>
      </c>
      <c r="J242" s="43">
        <v>3071327</v>
      </c>
      <c r="K242" s="43">
        <v>2721463</v>
      </c>
      <c r="L242" s="43">
        <v>2962476</v>
      </c>
      <c r="M242" s="43">
        <v>2689417</v>
      </c>
      <c r="N242" s="43">
        <v>2430480</v>
      </c>
      <c r="O242" s="43">
        <v>2519322</v>
      </c>
      <c r="P242" s="43">
        <v>2567735</v>
      </c>
      <c r="Q242" s="43">
        <v>2797840</v>
      </c>
      <c r="R242" s="43">
        <v>3087922</v>
      </c>
      <c r="S242" s="43">
        <v>3208138</v>
      </c>
      <c r="T242" s="43">
        <v>2667303</v>
      </c>
      <c r="U242" s="43">
        <v>3082775</v>
      </c>
      <c r="V242" s="43">
        <v>3030556</v>
      </c>
      <c r="W242" s="43">
        <v>2615937</v>
      </c>
      <c r="X242" s="43">
        <v>1621764</v>
      </c>
      <c r="Y242" s="27">
        <v>1977622</v>
      </c>
      <c r="Z242" s="27">
        <v>1947139</v>
      </c>
      <c r="AA242" s="43">
        <v>1812041</v>
      </c>
    </row>
    <row r="243" spans="1:27" ht="10.5" customHeight="1">
      <c r="A243" s="15" t="s">
        <v>3</v>
      </c>
      <c r="B243" s="16" t="s">
        <v>4</v>
      </c>
      <c r="C243" s="43">
        <v>76097</v>
      </c>
      <c r="D243" s="43">
        <v>75651</v>
      </c>
      <c r="E243" s="43">
        <v>154557</v>
      </c>
      <c r="F243" s="43">
        <v>134676</v>
      </c>
      <c r="G243" s="43">
        <v>21456</v>
      </c>
      <c r="H243" s="43">
        <v>54499</v>
      </c>
      <c r="I243" s="43">
        <v>81364</v>
      </c>
      <c r="J243" s="43">
        <v>57947</v>
      </c>
      <c r="K243" s="43">
        <v>50521</v>
      </c>
      <c r="L243" s="43">
        <v>46155</v>
      </c>
      <c r="M243" s="43">
        <v>46142</v>
      </c>
      <c r="N243" s="43">
        <v>73490</v>
      </c>
      <c r="O243" s="43">
        <v>80095</v>
      </c>
      <c r="P243" s="43">
        <v>77582</v>
      </c>
      <c r="Q243" s="43">
        <v>81158</v>
      </c>
      <c r="R243" s="43">
        <v>85596</v>
      </c>
      <c r="S243" s="43">
        <v>86405</v>
      </c>
      <c r="T243" s="43">
        <v>76947</v>
      </c>
      <c r="U243" s="43">
        <v>79963</v>
      </c>
      <c r="V243" s="43">
        <v>80812</v>
      </c>
      <c r="W243" s="43">
        <v>73012</v>
      </c>
      <c r="X243" s="43">
        <v>66447</v>
      </c>
      <c r="Y243" s="27">
        <v>69882</v>
      </c>
      <c r="Z243" s="27">
        <v>70767</v>
      </c>
      <c r="AA243" s="43">
        <v>68668</v>
      </c>
    </row>
    <row r="244" spans="1:27" ht="10.5" customHeight="1">
      <c r="A244" s="15" t="s">
        <v>5</v>
      </c>
      <c r="B244" s="16" t="s">
        <v>6</v>
      </c>
      <c r="C244" s="44">
        <v>18.53070324964885</v>
      </c>
      <c r="D244" s="44">
        <v>18.417350887161682</v>
      </c>
      <c r="E244" s="44">
        <v>40.27140997487157</v>
      </c>
      <c r="F244" s="44">
        <v>41.45972871824125</v>
      </c>
      <c r="G244" s="44">
        <v>68.13158897497777</v>
      </c>
      <c r="H244" s="44">
        <v>20.190789792979476</v>
      </c>
      <c r="I244" s="44">
        <v>27.209737771352458</v>
      </c>
      <c r="J244" s="44">
        <v>18.867089046526143</v>
      </c>
      <c r="K244" s="44">
        <v>18.563912131085377</v>
      </c>
      <c r="L244" s="44">
        <v>15.579873052136119</v>
      </c>
      <c r="M244" s="44">
        <v>17.15687823792294</v>
      </c>
      <c r="N244" s="44">
        <v>30.236825647608704</v>
      </c>
      <c r="O244" s="44">
        <v>31.792283796989825</v>
      </c>
      <c r="P244" s="44">
        <v>30.214177086031075</v>
      </c>
      <c r="Q244" s="44">
        <v>29.00737711949218</v>
      </c>
      <c r="R244" s="44">
        <v>27.719612088647317</v>
      </c>
      <c r="S244" s="44">
        <v>26.933068340576373</v>
      </c>
      <c r="T244" s="45">
        <v>28.848241088470264</v>
      </c>
      <c r="U244" s="45">
        <v>25.93864294345192</v>
      </c>
      <c r="V244" s="45">
        <v>26.66573394453031</v>
      </c>
      <c r="W244" s="45">
        <v>27.91045808824907</v>
      </c>
      <c r="X244" s="45">
        <v>40.972052653777</v>
      </c>
      <c r="Y244" s="28">
        <v>35.33637874174134</v>
      </c>
      <c r="Z244" s="28">
        <f>1000*Z243/Z242</f>
        <v>36.34409253782088</v>
      </c>
      <c r="AA244" s="28">
        <f>1000*AA243/AA242</f>
        <v>37.89538978422674</v>
      </c>
    </row>
    <row r="245" spans="1:27" ht="10.5" customHeight="1">
      <c r="A245" s="15" t="s">
        <v>3</v>
      </c>
      <c r="B245" s="16" t="s">
        <v>4</v>
      </c>
      <c r="C245" s="43">
        <v>222849</v>
      </c>
      <c r="D245" s="43">
        <v>327696</v>
      </c>
      <c r="E245" s="43">
        <v>295776</v>
      </c>
      <c r="F245" s="43">
        <v>173084</v>
      </c>
      <c r="G245" s="43"/>
      <c r="H245" s="43">
        <v>156287</v>
      </c>
      <c r="I245" s="43">
        <v>162608</v>
      </c>
      <c r="J245" s="43">
        <v>131964</v>
      </c>
      <c r="K245" s="43">
        <v>122242</v>
      </c>
      <c r="L245" s="43">
        <v>173043</v>
      </c>
      <c r="M245" s="43">
        <v>115518</v>
      </c>
      <c r="N245" s="43">
        <v>95902</v>
      </c>
      <c r="O245" s="43">
        <v>85902</v>
      </c>
      <c r="P245" s="43">
        <v>72905</v>
      </c>
      <c r="Q245" s="43">
        <v>142860</v>
      </c>
      <c r="R245" s="43">
        <v>147446</v>
      </c>
      <c r="S245" s="43">
        <v>154364</v>
      </c>
      <c r="T245" s="43">
        <v>126325</v>
      </c>
      <c r="U245" s="43">
        <v>135126</v>
      </c>
      <c r="V245" s="43">
        <v>137625</v>
      </c>
      <c r="W245" s="43">
        <v>121292</v>
      </c>
      <c r="X245" s="43">
        <v>120758</v>
      </c>
      <c r="Y245" s="27">
        <v>0</v>
      </c>
      <c r="Z245" s="27">
        <v>0</v>
      </c>
      <c r="AA245" s="43">
        <v>0</v>
      </c>
    </row>
    <row r="246" spans="1:27" ht="10.5" customHeight="1">
      <c r="A246" s="15" t="s">
        <v>7</v>
      </c>
      <c r="B246" s="16" t="s">
        <v>6</v>
      </c>
      <c r="C246" s="44">
        <v>0.05426690524568639</v>
      </c>
      <c r="D246" s="44">
        <v>0.07977808907112047</v>
      </c>
      <c r="E246" s="44">
        <v>0.07706746738567398</v>
      </c>
      <c r="F246" s="44">
        <v>0.05328355226965509</v>
      </c>
      <c r="G246" s="44">
        <v>0</v>
      </c>
      <c r="H246" s="44">
        <v>0.05790120854282434</v>
      </c>
      <c r="I246" s="44">
        <v>0.054379345159088543</v>
      </c>
      <c r="J246" s="44">
        <v>0.04296644414612967</v>
      </c>
      <c r="K246" s="44">
        <v>0.04491775195914844</v>
      </c>
      <c r="L246" s="44">
        <v>0.058411612448505915</v>
      </c>
      <c r="M246" s="44">
        <v>0.042952803525819906</v>
      </c>
      <c r="N246" s="44">
        <v>0.03945804943879398</v>
      </c>
      <c r="O246" s="44">
        <v>0.034097269027143016</v>
      </c>
      <c r="P246" s="45">
        <v>0.028392727442668343</v>
      </c>
      <c r="Q246" s="44">
        <v>0.05106081834558088</v>
      </c>
      <c r="R246" s="44">
        <v>0.04774926309667148</v>
      </c>
      <c r="S246" s="44">
        <v>0.04811638402088688</v>
      </c>
      <c r="T246" s="45">
        <v>0.04736057358312873</v>
      </c>
      <c r="U246" s="45">
        <v>0.044</v>
      </c>
      <c r="V246" s="45">
        <v>0.04541245896792536</v>
      </c>
      <c r="W246" s="45">
        <v>0.04636656005094924</v>
      </c>
      <c r="X246" s="45">
        <v>0.0744608956666938</v>
      </c>
      <c r="Y246" s="28">
        <v>0</v>
      </c>
      <c r="Z246" s="28">
        <f>Z245/Z242</f>
        <v>0</v>
      </c>
      <c r="AA246" s="44">
        <v>0</v>
      </c>
    </row>
    <row r="247" spans="1:27" ht="10.5" customHeight="1">
      <c r="A247" s="15" t="s">
        <v>3</v>
      </c>
      <c r="B247" s="16" t="s">
        <v>4</v>
      </c>
      <c r="C247" s="43">
        <v>1135044</v>
      </c>
      <c r="D247" s="43">
        <v>1071850</v>
      </c>
      <c r="E247" s="43">
        <v>922408</v>
      </c>
      <c r="F247" s="43">
        <v>885167</v>
      </c>
      <c r="G247" s="43">
        <v>39119</v>
      </c>
      <c r="H247" s="43">
        <v>604916</v>
      </c>
      <c r="I247" s="43">
        <v>800731</v>
      </c>
      <c r="J247" s="43">
        <v>896267</v>
      </c>
      <c r="K247" s="43">
        <v>550115</v>
      </c>
      <c r="L247" s="43">
        <v>488563</v>
      </c>
      <c r="M247" s="43">
        <v>512816</v>
      </c>
      <c r="N247" s="43">
        <v>416604</v>
      </c>
      <c r="O247" s="43">
        <v>461832</v>
      </c>
      <c r="P247" s="43">
        <v>495136</v>
      </c>
      <c r="Q247" s="43">
        <v>418130</v>
      </c>
      <c r="R247" s="43">
        <v>377921</v>
      </c>
      <c r="S247" s="43">
        <v>396575</v>
      </c>
      <c r="T247" s="43">
        <v>384815</v>
      </c>
      <c r="U247" s="43">
        <v>366850</v>
      </c>
      <c r="V247" s="43">
        <v>364626</v>
      </c>
      <c r="W247" s="43">
        <v>364626</v>
      </c>
      <c r="X247" s="43">
        <v>241333.5</v>
      </c>
      <c r="Y247" s="27">
        <v>373412</v>
      </c>
      <c r="Z247" s="27">
        <v>307721.98</v>
      </c>
      <c r="AA247" s="43">
        <v>249610.978</v>
      </c>
    </row>
    <row r="248" spans="1:27" ht="10.5" customHeight="1">
      <c r="A248" s="15" t="s">
        <v>8</v>
      </c>
      <c r="B248" s="16" t="s">
        <v>6</v>
      </c>
      <c r="C248" s="44">
        <v>0.27639937894127803</v>
      </c>
      <c r="D248" s="44">
        <v>0.26094351097016893</v>
      </c>
      <c r="E248" s="44">
        <v>0.2403428555943848</v>
      </c>
      <c r="F248" s="44">
        <v>0.27249683455359125</v>
      </c>
      <c r="G248" s="44">
        <v>0.12421884923155087</v>
      </c>
      <c r="H248" s="44">
        <v>0.2241092827099575</v>
      </c>
      <c r="I248" s="44">
        <v>0.2677803516959936</v>
      </c>
      <c r="J248" s="44">
        <v>0.291817510802334</v>
      </c>
      <c r="K248" s="44">
        <v>0.20213943750107938</v>
      </c>
      <c r="L248" s="44">
        <v>0.16491711662811784</v>
      </c>
      <c r="M248" s="44">
        <v>0.19067924386586388</v>
      </c>
      <c r="N248" s="44">
        <v>0.17140811691517724</v>
      </c>
      <c r="O248" s="44">
        <v>0.1833159873966091</v>
      </c>
      <c r="P248" s="45">
        <v>0.19282986756810963</v>
      </c>
      <c r="Q248" s="44">
        <v>0.14944743087524662</v>
      </c>
      <c r="R248" s="44">
        <v>0.1223868349006225</v>
      </c>
      <c r="S248" s="44">
        <v>0.12361531829366443</v>
      </c>
      <c r="T248" s="45">
        <v>0.14427119828530915</v>
      </c>
      <c r="U248" s="45">
        <v>0.119</v>
      </c>
      <c r="V248" s="45">
        <v>0.12031653597557676</v>
      </c>
      <c r="W248" s="45">
        <v>0.13938638430512662</v>
      </c>
      <c r="X248" s="45">
        <v>0.14880925954701177</v>
      </c>
      <c r="Y248" s="28">
        <v>0.18881869234868948</v>
      </c>
      <c r="Z248" s="28">
        <f>Z247/Z242</f>
        <v>0.15803801372167062</v>
      </c>
      <c r="AA248" s="44">
        <v>0.137751286</v>
      </c>
    </row>
    <row r="249" spans="1:27" ht="10.5" customHeight="1">
      <c r="A249" s="15" t="s">
        <v>9</v>
      </c>
      <c r="B249" s="16" t="s">
        <v>4</v>
      </c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7"/>
      <c r="R249" s="47"/>
      <c r="S249" s="47"/>
      <c r="T249" s="43"/>
      <c r="U249" s="43"/>
      <c r="V249" s="43"/>
      <c r="W249" s="43"/>
      <c r="X249" s="43"/>
      <c r="Y249" s="29"/>
      <c r="Z249" s="29"/>
      <c r="AA249" s="46"/>
    </row>
    <row r="250" spans="1:27" ht="10.5" customHeight="1">
      <c r="A250" s="15" t="s">
        <v>73</v>
      </c>
      <c r="B250" s="1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3"/>
      <c r="P250" s="43"/>
      <c r="Q250" s="47"/>
      <c r="R250" s="47"/>
      <c r="S250" s="47"/>
      <c r="T250" s="43"/>
      <c r="U250" s="43"/>
      <c r="V250" s="43"/>
      <c r="W250" s="43"/>
      <c r="X250" s="43"/>
      <c r="Y250" s="29"/>
      <c r="Z250" s="29"/>
      <c r="AA250" s="46"/>
    </row>
    <row r="251" spans="1:27" ht="10.5" customHeight="1">
      <c r="A251" s="15" t="s">
        <v>10</v>
      </c>
      <c r="B251" s="16" t="s">
        <v>4</v>
      </c>
      <c r="C251" s="43">
        <v>1631842.2</v>
      </c>
      <c r="D251" s="43">
        <v>1671889.6</v>
      </c>
      <c r="E251" s="43">
        <v>1774589.2</v>
      </c>
      <c r="F251" s="43">
        <v>1543084.6</v>
      </c>
      <c r="G251" s="43">
        <v>116360.6</v>
      </c>
      <c r="H251" s="43">
        <v>957399.4</v>
      </c>
      <c r="I251" s="43">
        <v>1256249.4</v>
      </c>
      <c r="J251" s="43">
        <v>1236840.2</v>
      </c>
      <c r="K251" s="43">
        <v>854232.6</v>
      </c>
      <c r="L251" s="43">
        <v>827764</v>
      </c>
      <c r="M251" s="43">
        <v>794445.2</v>
      </c>
      <c r="N251" s="43">
        <v>777070</v>
      </c>
      <c r="O251" s="43">
        <v>836076</v>
      </c>
      <c r="P251" s="43">
        <v>847336.2</v>
      </c>
      <c r="Q251" s="43">
        <v>853158.8</v>
      </c>
      <c r="R251" s="43">
        <v>833512.6</v>
      </c>
      <c r="S251" s="43">
        <v>861997</v>
      </c>
      <c r="T251" s="43">
        <v>788149</v>
      </c>
      <c r="U251" s="43">
        <v>789843</v>
      </c>
      <c r="V251" s="43">
        <v>793174</v>
      </c>
      <c r="W251" s="43">
        <v>748761</v>
      </c>
      <c r="X251" s="43">
        <v>601300.7</v>
      </c>
      <c r="Y251" s="27">
        <v>624987.2</v>
      </c>
      <c r="Z251" s="27">
        <v>562483.18</v>
      </c>
      <c r="AA251" s="43">
        <v>496815.778</v>
      </c>
    </row>
    <row r="252" spans="1:27" ht="10.5" customHeight="1">
      <c r="A252" s="15" t="s">
        <v>11</v>
      </c>
      <c r="B252" s="16" t="s">
        <v>6</v>
      </c>
      <c r="C252" s="44">
        <v>0.39737681588570023</v>
      </c>
      <c r="D252" s="44">
        <v>0.40702406323507145</v>
      </c>
      <c r="E252" s="44">
        <v>0.4623873988895965</v>
      </c>
      <c r="F252" s="44">
        <v>0.4750354102089149</v>
      </c>
      <c r="G252" s="44">
        <v>0.36949256954147086</v>
      </c>
      <c r="H252" s="44">
        <v>0.35469733450750796</v>
      </c>
      <c r="I252" s="44">
        <v>0.420114752831951</v>
      </c>
      <c r="J252" s="44">
        <v>0.40270547551595776</v>
      </c>
      <c r="K252" s="44">
        <v>0.31388727313213516</v>
      </c>
      <c r="L252" s="44">
        <v>0.2794162720643138</v>
      </c>
      <c r="M252" s="44">
        <v>0.29539680904820637</v>
      </c>
      <c r="N252" s="44">
        <v>0.31971873868536255</v>
      </c>
      <c r="O252" s="44">
        <v>0.3318654780929155</v>
      </c>
      <c r="P252" s="45">
        <v>0.32999363252048985</v>
      </c>
      <c r="Q252" s="44">
        <v>0.3049348068509994</v>
      </c>
      <c r="R252" s="44">
        <v>0.26992670151642434</v>
      </c>
      <c r="S252" s="44">
        <v>0.26869074834062623</v>
      </c>
      <c r="T252" s="45">
        <v>0.29548536480482346</v>
      </c>
      <c r="U252" s="45">
        <v>0.256</v>
      </c>
      <c r="V252" s="45">
        <v>0.26172557114932044</v>
      </c>
      <c r="W252" s="45">
        <v>0.2862305170193319</v>
      </c>
      <c r="X252" s="45">
        <v>0.37076954476730273</v>
      </c>
      <c r="Y252" s="30">
        <v>0.3160296558189583</v>
      </c>
      <c r="Z252" s="30">
        <f>Z251/Z242</f>
        <v>0.2888767468578258</v>
      </c>
      <c r="AA252" s="44">
        <v>0.274174689</v>
      </c>
    </row>
    <row r="253" spans="1:27" ht="10.5" customHeight="1">
      <c r="A253" s="15"/>
      <c r="B253" s="16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5"/>
      <c r="Q253" s="44"/>
      <c r="R253" s="44"/>
      <c r="S253" s="44"/>
      <c r="T253" s="45"/>
      <c r="U253" s="45"/>
      <c r="V253" s="45"/>
      <c r="W253" s="45"/>
      <c r="X253" s="45"/>
      <c r="Y253" s="29"/>
      <c r="Z253" s="29"/>
      <c r="AA253" s="48"/>
    </row>
    <row r="254" spans="1:27" ht="10.5" customHeight="1">
      <c r="A254" s="13" t="s">
        <v>76</v>
      </c>
      <c r="B254" s="16">
        <v>125240</v>
      </c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5"/>
      <c r="Q254" s="44"/>
      <c r="R254" s="44"/>
      <c r="S254" s="44"/>
      <c r="T254" s="45"/>
      <c r="U254" s="45"/>
      <c r="V254" s="45"/>
      <c r="W254" s="45"/>
      <c r="X254" s="45"/>
      <c r="Y254" s="29"/>
      <c r="Z254" s="29"/>
      <c r="AA254" s="48"/>
    </row>
    <row r="255" spans="1:27" ht="10.5" customHeight="1">
      <c r="A255" s="15"/>
      <c r="B255" s="6" t="s">
        <v>13</v>
      </c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5"/>
      <c r="Q255" s="44"/>
      <c r="R255" s="44"/>
      <c r="S255" s="44"/>
      <c r="T255" s="45"/>
      <c r="U255" s="45"/>
      <c r="V255" s="45"/>
      <c r="W255" s="45"/>
      <c r="X255" s="45"/>
      <c r="Y255" s="29"/>
      <c r="Z255" s="29"/>
      <c r="AA255" s="48"/>
    </row>
    <row r="256" spans="1:27" ht="10.5" customHeight="1">
      <c r="A256" s="15" t="s">
        <v>2</v>
      </c>
      <c r="B256" s="16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5"/>
      <c r="Q256" s="44"/>
      <c r="R256" s="44"/>
      <c r="S256" s="44"/>
      <c r="T256" s="45"/>
      <c r="U256" s="45"/>
      <c r="V256" s="43">
        <v>181660</v>
      </c>
      <c r="W256" s="43">
        <v>119000</v>
      </c>
      <c r="X256" s="43">
        <v>64400</v>
      </c>
      <c r="Y256" s="27">
        <v>82000</v>
      </c>
      <c r="Z256" s="27">
        <v>89000</v>
      </c>
      <c r="AA256" s="43">
        <v>22000</v>
      </c>
    </row>
    <row r="257" spans="1:27" ht="10.5" customHeight="1">
      <c r="A257" s="15" t="s">
        <v>3</v>
      </c>
      <c r="B257" s="16" t="s">
        <v>4</v>
      </c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5"/>
      <c r="Q257" s="44"/>
      <c r="R257" s="44"/>
      <c r="S257" s="44"/>
      <c r="T257" s="45"/>
      <c r="U257" s="45"/>
      <c r="V257" s="43">
        <v>46452</v>
      </c>
      <c r="W257" s="43">
        <v>15104</v>
      </c>
      <c r="X257" s="43">
        <v>8857</v>
      </c>
      <c r="Y257" s="27">
        <v>13429</v>
      </c>
      <c r="Z257" s="27">
        <v>10252</v>
      </c>
      <c r="AA257" s="43">
        <v>2390</v>
      </c>
    </row>
    <row r="258" spans="1:27" ht="10.5" customHeight="1">
      <c r="A258" s="15" t="s">
        <v>5</v>
      </c>
      <c r="B258" s="16" t="s">
        <v>6</v>
      </c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5"/>
      <c r="Q258" s="44"/>
      <c r="R258" s="44"/>
      <c r="S258" s="44"/>
      <c r="T258" s="45"/>
      <c r="U258" s="45"/>
      <c r="V258" s="45">
        <v>255.7084663657382</v>
      </c>
      <c r="W258" s="45">
        <v>126.92436974789916</v>
      </c>
      <c r="X258" s="45">
        <v>137.5310559006211</v>
      </c>
      <c r="Y258" s="28">
        <v>163.76829268292684</v>
      </c>
      <c r="Z258" s="28">
        <f>1000*Z257/Z256</f>
        <v>115.19101123595506</v>
      </c>
      <c r="AA258" s="28">
        <f>1000*AA257/AA256</f>
        <v>108.63636363636364</v>
      </c>
    </row>
    <row r="259" spans="1:27" ht="10.5" customHeight="1">
      <c r="A259" s="15" t="s">
        <v>3</v>
      </c>
      <c r="B259" s="16" t="s">
        <v>4</v>
      </c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5"/>
      <c r="Q259" s="44"/>
      <c r="R259" s="44"/>
      <c r="S259" s="44"/>
      <c r="T259" s="45"/>
      <c r="U259" s="45"/>
      <c r="V259" s="43">
        <v>45206</v>
      </c>
      <c r="W259" s="43">
        <v>57172</v>
      </c>
      <c r="X259" s="43">
        <v>41050</v>
      </c>
      <c r="Y259" s="27">
        <v>52697</v>
      </c>
      <c r="Z259" s="27">
        <v>38904</v>
      </c>
      <c r="AA259" s="43">
        <v>14141</v>
      </c>
    </row>
    <row r="260" spans="1:27" ht="10.5" customHeight="1">
      <c r="A260" s="15" t="s">
        <v>7</v>
      </c>
      <c r="B260" s="16" t="s">
        <v>6</v>
      </c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5"/>
      <c r="Q260" s="44"/>
      <c r="R260" s="44"/>
      <c r="S260" s="44"/>
      <c r="T260" s="45"/>
      <c r="U260" s="45"/>
      <c r="V260" s="45">
        <v>0.24884949906418585</v>
      </c>
      <c r="W260" s="45">
        <v>0.480436974789916</v>
      </c>
      <c r="X260" s="45">
        <v>0.6374223602484472</v>
      </c>
      <c r="Y260" s="28">
        <v>0.6426463414634146</v>
      </c>
      <c r="Z260" s="28">
        <f>Z259/Z256</f>
        <v>0.43712359550561797</v>
      </c>
      <c r="AA260" s="44">
        <v>0.642772727</v>
      </c>
    </row>
    <row r="261" spans="1:27" ht="10.5" customHeight="1">
      <c r="A261" s="15" t="s">
        <v>3</v>
      </c>
      <c r="B261" s="16" t="s">
        <v>4</v>
      </c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5"/>
      <c r="Q261" s="44"/>
      <c r="R261" s="44"/>
      <c r="S261" s="44"/>
      <c r="T261" s="45"/>
      <c r="U261" s="45"/>
      <c r="V261" s="43">
        <v>130123</v>
      </c>
      <c r="W261" s="43">
        <v>94000</v>
      </c>
      <c r="X261" s="43">
        <v>61862</v>
      </c>
      <c r="Y261" s="27">
        <v>51611.736</v>
      </c>
      <c r="Z261" s="27">
        <v>74660.64</v>
      </c>
      <c r="AA261" s="43">
        <v>35206.944</v>
      </c>
    </row>
    <row r="262" spans="1:27" ht="10.5" customHeight="1">
      <c r="A262" s="15" t="s">
        <v>8</v>
      </c>
      <c r="B262" s="16" t="s">
        <v>6</v>
      </c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5"/>
      <c r="Q262" s="44"/>
      <c r="R262" s="44"/>
      <c r="S262" s="44"/>
      <c r="T262" s="45"/>
      <c r="U262" s="45"/>
      <c r="V262" s="45">
        <v>0.7162996807222284</v>
      </c>
      <c r="W262" s="45">
        <v>0.7899159663865546</v>
      </c>
      <c r="X262" s="45">
        <v>0.9605900621118012</v>
      </c>
      <c r="Y262" s="28">
        <v>0.6294114146341463</v>
      </c>
      <c r="Z262" s="28">
        <f>Z261/Z256</f>
        <v>0.838883595505618</v>
      </c>
      <c r="AA262" s="44">
        <v>1.600315636</v>
      </c>
    </row>
    <row r="263" spans="1:27" ht="10.5" customHeight="1">
      <c r="A263" s="15" t="s">
        <v>9</v>
      </c>
      <c r="B263" s="16" t="s">
        <v>4</v>
      </c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5"/>
      <c r="Q263" s="44"/>
      <c r="R263" s="44"/>
      <c r="S263" s="44"/>
      <c r="T263" s="45"/>
      <c r="U263" s="45"/>
      <c r="V263" s="43"/>
      <c r="W263" s="43"/>
      <c r="X263" s="43"/>
      <c r="Y263" s="29"/>
      <c r="Z263" s="29"/>
      <c r="AA263" s="46"/>
    </row>
    <row r="264" spans="1:27" ht="10.5" customHeight="1">
      <c r="A264" s="15" t="s">
        <v>73</v>
      </c>
      <c r="B264" s="16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5"/>
      <c r="Q264" s="44"/>
      <c r="R264" s="44"/>
      <c r="S264" s="44"/>
      <c r="T264" s="45"/>
      <c r="U264" s="45"/>
      <c r="V264" s="43"/>
      <c r="W264" s="43"/>
      <c r="X264" s="43"/>
      <c r="Y264" s="29"/>
      <c r="Z264" s="29"/>
      <c r="AA264" s="46"/>
    </row>
    <row r="265" spans="1:27" ht="10.5" customHeight="1">
      <c r="A265" s="15" t="s">
        <v>10</v>
      </c>
      <c r="B265" s="16" t="s">
        <v>4</v>
      </c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5"/>
      <c r="Q265" s="44"/>
      <c r="R265" s="44"/>
      <c r="S265" s="44"/>
      <c r="T265" s="45"/>
      <c r="U265" s="45"/>
      <c r="V265" s="43">
        <v>342556</v>
      </c>
      <c r="W265" s="43">
        <v>205546</v>
      </c>
      <c r="X265" s="43">
        <v>134797.2</v>
      </c>
      <c r="Y265" s="27">
        <v>152653.136</v>
      </c>
      <c r="Z265" s="27">
        <v>150471.84</v>
      </c>
      <c r="AA265" s="43">
        <v>57951.944</v>
      </c>
    </row>
    <row r="266" spans="1:27" ht="10.5" customHeight="1">
      <c r="A266" s="15" t="s">
        <v>11</v>
      </c>
      <c r="B266" s="16" t="s">
        <v>6</v>
      </c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5"/>
      <c r="Q266" s="44"/>
      <c r="R266" s="44"/>
      <c r="S266" s="44"/>
      <c r="T266" s="45"/>
      <c r="U266" s="45"/>
      <c r="V266" s="45">
        <v>1.8856985577452383</v>
      </c>
      <c r="W266" s="45">
        <v>1.7272773109243698</v>
      </c>
      <c r="X266" s="45">
        <v>2.0931242236024845</v>
      </c>
      <c r="Y266" s="30">
        <v>1.8616236097560976</v>
      </c>
      <c r="Z266" s="30">
        <f>Z265/Z256</f>
        <v>1.690694831460674</v>
      </c>
      <c r="AA266" s="44">
        <v>2.634179273</v>
      </c>
    </row>
    <row r="267" spans="1:27" ht="10.5" customHeight="1">
      <c r="A267" s="15"/>
      <c r="B267" s="1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3"/>
      <c r="P267" s="46"/>
      <c r="Q267" s="46"/>
      <c r="R267" s="46"/>
      <c r="S267" s="46"/>
      <c r="T267" s="46"/>
      <c r="U267" s="46"/>
      <c r="V267" s="46"/>
      <c r="W267" s="46"/>
      <c r="X267" s="46"/>
      <c r="Y267" s="29"/>
      <c r="Z267" s="29"/>
      <c r="AA267" s="48"/>
    </row>
    <row r="268" spans="1:27" ht="10.5" customHeight="1">
      <c r="A268" s="13" t="s">
        <v>25</v>
      </c>
      <c r="B268" s="16">
        <v>130000</v>
      </c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3"/>
      <c r="P268" s="46"/>
      <c r="Q268" s="46"/>
      <c r="R268" s="43"/>
      <c r="S268" s="43"/>
      <c r="T268" s="43"/>
      <c r="U268" s="43"/>
      <c r="V268" s="43"/>
      <c r="W268" s="43"/>
      <c r="X268" s="43"/>
      <c r="Y268" s="29"/>
      <c r="Z268" s="29"/>
      <c r="AA268" s="48"/>
    </row>
    <row r="269" spans="1:27" ht="10.5" customHeight="1">
      <c r="A269" s="15"/>
      <c r="B269" s="6" t="s">
        <v>13</v>
      </c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3"/>
      <c r="P269" s="43"/>
      <c r="Q269" s="50"/>
      <c r="R269" s="43"/>
      <c r="S269" s="43"/>
      <c r="T269" s="43"/>
      <c r="U269" s="43"/>
      <c r="V269" s="43"/>
      <c r="W269" s="43"/>
      <c r="X269" s="43"/>
      <c r="Y269" s="29"/>
      <c r="Z269" s="29"/>
      <c r="AA269" s="48"/>
    </row>
    <row r="270" spans="1:27" ht="10.5" customHeight="1">
      <c r="A270" s="15" t="s">
        <v>2</v>
      </c>
      <c r="B270" s="16"/>
      <c r="C270" s="43">
        <v>8245977</v>
      </c>
      <c r="D270" s="43">
        <v>8165794</v>
      </c>
      <c r="E270" s="43">
        <v>7753063</v>
      </c>
      <c r="F270" s="43">
        <v>6201443</v>
      </c>
      <c r="G270" s="43">
        <v>5815923</v>
      </c>
      <c r="H270" s="43">
        <v>5491000</v>
      </c>
      <c r="I270" s="43">
        <v>6256506</v>
      </c>
      <c r="J270" s="43">
        <v>5502764</v>
      </c>
      <c r="K270" s="43">
        <v>5225543</v>
      </c>
      <c r="L270" s="43">
        <v>5296638</v>
      </c>
      <c r="M270" s="43">
        <v>5107112</v>
      </c>
      <c r="N270" s="43">
        <v>4737483</v>
      </c>
      <c r="O270" s="43">
        <v>4962883</v>
      </c>
      <c r="P270" s="43">
        <v>4867528</v>
      </c>
      <c r="Q270" s="43">
        <v>4368532</v>
      </c>
      <c r="R270" s="43">
        <v>4446617</v>
      </c>
      <c r="S270" s="43">
        <v>4488340</v>
      </c>
      <c r="T270" s="43">
        <v>3942028</v>
      </c>
      <c r="U270" s="43">
        <v>4191371</v>
      </c>
      <c r="V270" s="43">
        <v>3085227</v>
      </c>
      <c r="W270" s="43">
        <v>3991714</v>
      </c>
      <c r="X270" s="43">
        <v>3210555</v>
      </c>
      <c r="Y270" s="27">
        <v>3766139</v>
      </c>
      <c r="Z270" s="27">
        <v>3948450</v>
      </c>
      <c r="AA270" s="43">
        <v>3902655</v>
      </c>
    </row>
    <row r="271" spans="1:27" ht="10.5" customHeight="1">
      <c r="A271" s="15" t="s">
        <v>3</v>
      </c>
      <c r="B271" s="16" t="s">
        <v>4</v>
      </c>
      <c r="C271" s="43">
        <v>1063331</v>
      </c>
      <c r="D271" s="43">
        <v>1061953</v>
      </c>
      <c r="E271" s="43">
        <v>1039146</v>
      </c>
      <c r="F271" s="43">
        <v>2102725</v>
      </c>
      <c r="G271" s="43">
        <v>515004</v>
      </c>
      <c r="H271" s="43">
        <v>793727</v>
      </c>
      <c r="I271" s="43">
        <v>665473</v>
      </c>
      <c r="J271" s="43">
        <v>748352</v>
      </c>
      <c r="K271" s="43">
        <v>676588</v>
      </c>
      <c r="L271" s="43">
        <v>634451</v>
      </c>
      <c r="M271" s="43">
        <v>616982</v>
      </c>
      <c r="N271" s="43">
        <v>596967</v>
      </c>
      <c r="O271" s="43">
        <v>583333</v>
      </c>
      <c r="P271" s="43">
        <v>583485</v>
      </c>
      <c r="Q271" s="43">
        <v>510791</v>
      </c>
      <c r="R271" s="43">
        <v>489369</v>
      </c>
      <c r="S271" s="43">
        <v>399450</v>
      </c>
      <c r="T271" s="43">
        <v>456685</v>
      </c>
      <c r="U271" s="43">
        <v>466345</v>
      </c>
      <c r="V271" s="43">
        <v>367788</v>
      </c>
      <c r="W271" s="43">
        <v>452768</v>
      </c>
      <c r="X271" s="43">
        <v>418094</v>
      </c>
      <c r="Y271" s="27">
        <v>450840</v>
      </c>
      <c r="Z271" s="27">
        <v>471057</v>
      </c>
      <c r="AA271" s="43">
        <v>475060</v>
      </c>
    </row>
    <row r="272" spans="1:27" ht="10.5" customHeight="1">
      <c r="A272" s="15" t="s">
        <v>5</v>
      </c>
      <c r="B272" s="16" t="s">
        <v>6</v>
      </c>
      <c r="C272" s="44">
        <v>128.95148749505364</v>
      </c>
      <c r="D272" s="44">
        <v>130.04895788456088</v>
      </c>
      <c r="E272" s="44">
        <v>134.03038257266837</v>
      </c>
      <c r="F272" s="44">
        <v>339.0702776756958</v>
      </c>
      <c r="G272" s="44">
        <v>88.55069092214598</v>
      </c>
      <c r="H272" s="44">
        <v>144.55053724276087</v>
      </c>
      <c r="I272" s="44">
        <v>106.36495833297371</v>
      </c>
      <c r="J272" s="44">
        <v>135.99565600123864</v>
      </c>
      <c r="K272" s="44">
        <v>129.477070612566</v>
      </c>
      <c r="L272" s="44">
        <v>119.78371940842474</v>
      </c>
      <c r="M272" s="44">
        <v>120.80839425491354</v>
      </c>
      <c r="N272" s="44">
        <v>126.00931760599458</v>
      </c>
      <c r="O272" s="44">
        <v>117.53914005226397</v>
      </c>
      <c r="P272" s="44">
        <v>119.87296220997598</v>
      </c>
      <c r="Q272" s="44">
        <v>116.92509062540918</v>
      </c>
      <c r="R272" s="44">
        <v>110.05422774212396</v>
      </c>
      <c r="S272" s="44">
        <v>88.99726847787824</v>
      </c>
      <c r="T272" s="45">
        <v>115.85026793315522</v>
      </c>
      <c r="U272" s="45">
        <v>111.26311653155972</v>
      </c>
      <c r="V272" s="45">
        <v>119.20938070359166</v>
      </c>
      <c r="W272" s="45">
        <v>113.42696395583451</v>
      </c>
      <c r="X272" s="45">
        <v>130.2248365158049</v>
      </c>
      <c r="Y272" s="28">
        <v>119.70880522466112</v>
      </c>
      <c r="Z272" s="28">
        <f>1000*Z271/Z270</f>
        <v>119.30175132013828</v>
      </c>
      <c r="AA272" s="28">
        <f>1000*AA271/AA270</f>
        <v>121.72738814986208</v>
      </c>
    </row>
    <row r="273" spans="1:27" ht="10.5" customHeight="1">
      <c r="A273" s="15" t="s">
        <v>3</v>
      </c>
      <c r="B273" s="16" t="s">
        <v>4</v>
      </c>
      <c r="C273" s="43">
        <v>999730</v>
      </c>
      <c r="D273" s="43">
        <v>896260</v>
      </c>
      <c r="E273" s="43">
        <v>798752</v>
      </c>
      <c r="F273" s="43">
        <v>689234</v>
      </c>
      <c r="G273" s="43">
        <v>1133720</v>
      </c>
      <c r="H273" s="43">
        <v>1636348</v>
      </c>
      <c r="I273" s="43">
        <v>1369278</v>
      </c>
      <c r="J273" s="43">
        <v>1220744</v>
      </c>
      <c r="K273" s="43">
        <v>765701</v>
      </c>
      <c r="L273" s="43">
        <v>421117</v>
      </c>
      <c r="M273" s="43">
        <v>378843</v>
      </c>
      <c r="N273" s="43">
        <v>331569</v>
      </c>
      <c r="O273" s="43">
        <v>279567</v>
      </c>
      <c r="P273" s="43">
        <v>244605</v>
      </c>
      <c r="Q273" s="43">
        <v>195061</v>
      </c>
      <c r="R273" s="43">
        <v>220380</v>
      </c>
      <c r="S273" s="43">
        <v>406367</v>
      </c>
      <c r="T273" s="43">
        <v>331174</v>
      </c>
      <c r="U273" s="43">
        <v>174538</v>
      </c>
      <c r="V273" s="43">
        <v>163150</v>
      </c>
      <c r="W273" s="43">
        <v>176077</v>
      </c>
      <c r="X273" s="43">
        <v>106203</v>
      </c>
      <c r="Y273" s="27">
        <v>57689</v>
      </c>
      <c r="Z273" s="27">
        <v>50458</v>
      </c>
      <c r="AA273" s="43">
        <v>22711</v>
      </c>
    </row>
    <row r="274" spans="1:27" ht="10.5" customHeight="1">
      <c r="A274" s="15" t="s">
        <v>7</v>
      </c>
      <c r="B274" s="16" t="s">
        <v>6</v>
      </c>
      <c r="C274" s="44">
        <v>0.12123851424761432</v>
      </c>
      <c r="D274" s="44">
        <v>0.10975785085932856</v>
      </c>
      <c r="E274" s="44">
        <v>0.10302405642776281</v>
      </c>
      <c r="F274" s="44">
        <v>0.1111409070437316</v>
      </c>
      <c r="G274" s="44">
        <v>0.19493380500395208</v>
      </c>
      <c r="H274" s="44">
        <v>0.2980054634857039</v>
      </c>
      <c r="I274" s="44">
        <v>0.2188566589722762</v>
      </c>
      <c r="J274" s="44">
        <v>0.22184196887237032</v>
      </c>
      <c r="K274" s="44">
        <v>0.14653041798718333</v>
      </c>
      <c r="L274" s="44">
        <v>0.07950647184119436</v>
      </c>
      <c r="M274" s="44">
        <v>0.07417949714045825</v>
      </c>
      <c r="N274" s="44">
        <v>0.06998843056534451</v>
      </c>
      <c r="O274" s="44">
        <v>0.056331571790026076</v>
      </c>
      <c r="P274" s="45">
        <v>0.050252407382145516</v>
      </c>
      <c r="Q274" s="44">
        <v>0.04465138403472837</v>
      </c>
      <c r="R274" s="44">
        <v>0.04956127321062282</v>
      </c>
      <c r="S274" s="44">
        <v>0.09053837276142182</v>
      </c>
      <c r="T274" s="45">
        <v>0.08401107247335636</v>
      </c>
      <c r="U274" s="45">
        <v>0.04164222160243033</v>
      </c>
      <c r="V274" s="45">
        <v>0.05288103598211736</v>
      </c>
      <c r="W274" s="45">
        <v>0.04411062516001898</v>
      </c>
      <c r="X274" s="45">
        <v>0.03307932740600924</v>
      </c>
      <c r="Y274" s="28">
        <v>0.015317809565711727</v>
      </c>
      <c r="Z274" s="28">
        <f>Z273/Z270</f>
        <v>0.012779191834770606</v>
      </c>
      <c r="AA274" s="44">
        <v>0.005819372</v>
      </c>
    </row>
    <row r="275" spans="1:27" ht="10.5" customHeight="1">
      <c r="A275" s="15" t="s">
        <v>3</v>
      </c>
      <c r="B275" s="16" t="s">
        <v>4</v>
      </c>
      <c r="C275" s="43">
        <v>27672314</v>
      </c>
      <c r="D275" s="43">
        <v>27652974</v>
      </c>
      <c r="E275" s="43">
        <v>28894016</v>
      </c>
      <c r="F275" s="43">
        <v>19841005</v>
      </c>
      <c r="G275" s="43">
        <v>22374448</v>
      </c>
      <c r="H275" s="43">
        <v>16541917</v>
      </c>
      <c r="I275" s="43">
        <v>16743845</v>
      </c>
      <c r="J275" s="43">
        <v>15969763</v>
      </c>
      <c r="K275" s="43">
        <v>14336652</v>
      </c>
      <c r="L275" s="43">
        <v>14272766</v>
      </c>
      <c r="M275" s="43">
        <v>13108292</v>
      </c>
      <c r="N275" s="43">
        <v>7500151</v>
      </c>
      <c r="O275" s="43">
        <v>6791100</v>
      </c>
      <c r="P275" s="43">
        <v>7592324</v>
      </c>
      <c r="Q275" s="43">
        <v>6405379</v>
      </c>
      <c r="R275" s="43">
        <v>6979127</v>
      </c>
      <c r="S275" s="43">
        <v>8892548</v>
      </c>
      <c r="T275" s="43">
        <v>8749773</v>
      </c>
      <c r="U275" s="43">
        <v>8868278</v>
      </c>
      <c r="V275" s="43">
        <v>5331456</v>
      </c>
      <c r="W275" s="43">
        <v>8149367</v>
      </c>
      <c r="X275" s="43">
        <v>6718311</v>
      </c>
      <c r="Y275" s="27">
        <v>8213227</v>
      </c>
      <c r="Z275" s="27">
        <v>8304112.414</v>
      </c>
      <c r="AA275" s="43">
        <v>7942806.903</v>
      </c>
    </row>
    <row r="276" spans="1:27" ht="10.5" customHeight="1">
      <c r="A276" s="15" t="s">
        <v>8</v>
      </c>
      <c r="B276" s="16" t="s">
        <v>6</v>
      </c>
      <c r="C276" s="44">
        <v>3.355856316358874</v>
      </c>
      <c r="D276" s="44">
        <v>3.3864403143160358</v>
      </c>
      <c r="E276" s="44">
        <v>3.7267872065530745</v>
      </c>
      <c r="F276" s="44">
        <v>3.19941745816256</v>
      </c>
      <c r="G276" s="44">
        <v>3.847101827173434</v>
      </c>
      <c r="H276" s="44">
        <v>3.0125509014751413</v>
      </c>
      <c r="I276" s="44">
        <v>2.676229352293437</v>
      </c>
      <c r="J276" s="44">
        <v>2.9021348180659756</v>
      </c>
      <c r="K276" s="44">
        <v>2.743571720680511</v>
      </c>
      <c r="L276" s="44">
        <v>2.6946840618520653</v>
      </c>
      <c r="M276" s="44">
        <v>2.5666740811636792</v>
      </c>
      <c r="N276" s="44">
        <v>1.5831510107793527</v>
      </c>
      <c r="O276" s="44">
        <v>1.3683780173741755</v>
      </c>
      <c r="P276" s="45">
        <v>1.5597905137885186</v>
      </c>
      <c r="Q276" s="44">
        <v>1.4662543389861857</v>
      </c>
      <c r="R276" s="44">
        <v>1.5695363463954732</v>
      </c>
      <c r="S276" s="44">
        <v>1.981255430738313</v>
      </c>
      <c r="T276" s="45">
        <v>2.219612087991257</v>
      </c>
      <c r="U276" s="45">
        <v>2.115841809279112</v>
      </c>
      <c r="V276" s="45">
        <v>1.728059556071563</v>
      </c>
      <c r="W276" s="45">
        <v>2.041570864044869</v>
      </c>
      <c r="X276" s="45">
        <v>2.092569976219065</v>
      </c>
      <c r="Y276" s="28">
        <v>2.180808249509644</v>
      </c>
      <c r="Z276" s="28">
        <f>Z275/Z270</f>
        <v>2.1031322199850573</v>
      </c>
      <c r="AA276" s="44">
        <v>2.035231632</v>
      </c>
    </row>
    <row r="277" spans="1:27" ht="10.5" customHeight="1">
      <c r="A277" s="15" t="s">
        <v>9</v>
      </c>
      <c r="B277" s="16" t="s">
        <v>4</v>
      </c>
      <c r="C277" s="43">
        <v>150633</v>
      </c>
      <c r="D277" s="43">
        <v>1250634</v>
      </c>
      <c r="E277" s="43">
        <v>304714</v>
      </c>
      <c r="F277" s="43">
        <v>168908</v>
      </c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7"/>
      <c r="R277" s="47"/>
      <c r="S277" s="47"/>
      <c r="T277" s="43"/>
      <c r="U277" s="43"/>
      <c r="V277" s="43"/>
      <c r="W277" s="43"/>
      <c r="X277" s="43"/>
      <c r="Y277" s="29"/>
      <c r="Z277" s="29"/>
      <c r="AA277" s="46"/>
    </row>
    <row r="278" spans="1:27" ht="10.5" customHeight="1">
      <c r="A278" s="15" t="s">
        <v>73</v>
      </c>
      <c r="B278" s="1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3"/>
      <c r="P278" s="43"/>
      <c r="Q278" s="47"/>
      <c r="R278" s="47"/>
      <c r="S278" s="47"/>
      <c r="T278" s="43"/>
      <c r="U278" s="43"/>
      <c r="V278" s="43"/>
      <c r="W278" s="43"/>
      <c r="X278" s="43"/>
      <c r="Y278" s="29"/>
      <c r="Z278" s="29"/>
      <c r="AA278" s="46"/>
    </row>
    <row r="279" spans="1:27" ht="10.5" customHeight="1">
      <c r="A279" s="15" t="s">
        <v>10</v>
      </c>
      <c r="B279" s="16" t="s">
        <v>4</v>
      </c>
      <c r="C279" s="43">
        <v>32500035.6</v>
      </c>
      <c r="D279" s="43">
        <v>32372264.8</v>
      </c>
      <c r="E279" s="43">
        <v>33433693.6</v>
      </c>
      <c r="F279" s="43">
        <v>28100049</v>
      </c>
      <c r="G279" s="43">
        <v>25362182.4</v>
      </c>
      <c r="H279" s="43">
        <v>21035682.2</v>
      </c>
      <c r="I279" s="43">
        <v>20508825.8</v>
      </c>
      <c r="J279" s="43">
        <v>19884574.2</v>
      </c>
      <c r="K279" s="43">
        <v>17538069.8</v>
      </c>
      <c r="L279" s="43">
        <v>16977906.6</v>
      </c>
      <c r="M279" s="43">
        <v>15708270.2</v>
      </c>
      <c r="N279" s="43">
        <v>9980801.2</v>
      </c>
      <c r="O279" s="43">
        <v>9170665.8</v>
      </c>
      <c r="P279" s="43">
        <v>9937475</v>
      </c>
      <c r="Q279" s="43">
        <v>8439287.6</v>
      </c>
      <c r="R279" s="43">
        <v>8961235.4</v>
      </c>
      <c r="S279" s="43">
        <v>10736935</v>
      </c>
      <c r="T279" s="43">
        <v>10725013</v>
      </c>
      <c r="U279" s="43">
        <v>10721658</v>
      </c>
      <c r="V279" s="43">
        <v>6818642.8</v>
      </c>
      <c r="W279" s="43">
        <v>9955409</v>
      </c>
      <c r="X279" s="43">
        <v>8329652.4</v>
      </c>
      <c r="Y279" s="27">
        <v>9893940</v>
      </c>
      <c r="Z279" s="27">
        <v>10050375.614</v>
      </c>
      <c r="AA279" s="43">
        <v>9675733.903</v>
      </c>
    </row>
    <row r="280" spans="1:27" ht="10.5" customHeight="1">
      <c r="A280" s="15" t="s">
        <v>11</v>
      </c>
      <c r="B280" s="16" t="s">
        <v>6</v>
      </c>
      <c r="C280" s="44">
        <v>3.941320185588682</v>
      </c>
      <c r="D280" s="44">
        <v>3.9643744135597836</v>
      </c>
      <c r="E280" s="44">
        <v>4.312320640242444</v>
      </c>
      <c r="F280" s="44">
        <v>4.531211364838796</v>
      </c>
      <c r="G280" s="44">
        <v>4.360818119497111</v>
      </c>
      <c r="H280" s="44">
        <v>3.8309382990347842</v>
      </c>
      <c r="I280" s="44">
        <v>3.2779998612644183</v>
      </c>
      <c r="J280" s="44">
        <v>3.613561148542805</v>
      </c>
      <c r="K280" s="44">
        <v>3.3562195928729324</v>
      </c>
      <c r="L280" s="44">
        <v>3.205411923563589</v>
      </c>
      <c r="M280" s="44">
        <v>3.075763797621826</v>
      </c>
      <c r="N280" s="44">
        <v>2.1067729847262773</v>
      </c>
      <c r="O280" s="44">
        <v>1.847850493352352</v>
      </c>
      <c r="P280" s="45">
        <v>2.0415855851265774</v>
      </c>
      <c r="Q280" s="44">
        <v>1.9318360492723872</v>
      </c>
      <c r="R280" s="44">
        <v>2.0152928394777425</v>
      </c>
      <c r="S280" s="44">
        <v>2.3921839700200964</v>
      </c>
      <c r="T280" s="45">
        <v>2.7206841250239724</v>
      </c>
      <c r="U280" s="45">
        <v>2.558031250395157</v>
      </c>
      <c r="V280" s="45">
        <v>2.2100943625866103</v>
      </c>
      <c r="W280" s="45">
        <v>2.4940186095496824</v>
      </c>
      <c r="X280" s="45">
        <v>2.594458715081972</v>
      </c>
      <c r="Y280" s="30">
        <v>2.6270777578841353</v>
      </c>
      <c r="Z280" s="30">
        <f>Z279/Z270</f>
        <v>2.545397716572326</v>
      </c>
      <c r="AA280" s="44">
        <v>2.479269601</v>
      </c>
    </row>
    <row r="281" spans="1:27" ht="10.5" customHeight="1">
      <c r="A281" s="15"/>
      <c r="B281" s="1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3"/>
      <c r="P281" s="46"/>
      <c r="Q281" s="46"/>
      <c r="R281" s="46"/>
      <c r="S281" s="46"/>
      <c r="T281" s="46"/>
      <c r="U281" s="46"/>
      <c r="V281" s="46"/>
      <c r="W281" s="46"/>
      <c r="X281" s="46"/>
      <c r="Y281" s="32"/>
      <c r="Z281" s="32"/>
      <c r="AA281" s="48"/>
    </row>
    <row r="282" spans="1:27" ht="10.5" customHeight="1">
      <c r="A282" s="13" t="s">
        <v>26</v>
      </c>
      <c r="B282" s="16">
        <v>141001</v>
      </c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3"/>
      <c r="P282" s="46"/>
      <c r="Q282" s="46"/>
      <c r="R282" s="43"/>
      <c r="S282" s="43"/>
      <c r="T282" s="43"/>
      <c r="U282" s="43"/>
      <c r="V282" s="43"/>
      <c r="W282" s="43"/>
      <c r="X282" s="43"/>
      <c r="Y282" s="29"/>
      <c r="Z282" s="29"/>
      <c r="AA282" s="48"/>
    </row>
    <row r="283" spans="1:27" ht="10.5" customHeight="1">
      <c r="A283" s="15"/>
      <c r="B283" s="6" t="s">
        <v>13</v>
      </c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3"/>
      <c r="P283" s="43"/>
      <c r="Q283" s="50"/>
      <c r="R283" s="43"/>
      <c r="S283" s="43"/>
      <c r="T283" s="43"/>
      <c r="U283" s="43"/>
      <c r="V283" s="43"/>
      <c r="W283" s="43"/>
      <c r="X283" s="43"/>
      <c r="Y283" s="29"/>
      <c r="Z283" s="29"/>
      <c r="AA283" s="48"/>
    </row>
    <row r="284" spans="1:27" ht="10.5" customHeight="1">
      <c r="A284" s="15" t="s">
        <v>2</v>
      </c>
      <c r="B284" s="16"/>
      <c r="C284" s="43">
        <v>844336</v>
      </c>
      <c r="D284" s="43">
        <v>840477</v>
      </c>
      <c r="E284" s="43">
        <v>817900</v>
      </c>
      <c r="F284" s="43">
        <v>617201</v>
      </c>
      <c r="G284" s="43">
        <v>480380</v>
      </c>
      <c r="H284" s="43">
        <v>318668</v>
      </c>
      <c r="I284" s="43">
        <v>248929</v>
      </c>
      <c r="J284" s="43">
        <v>422479</v>
      </c>
      <c r="K284" s="43">
        <v>418339</v>
      </c>
      <c r="L284" s="43">
        <v>349560</v>
      </c>
      <c r="M284" s="43">
        <v>373074</v>
      </c>
      <c r="N284" s="43">
        <v>271778</v>
      </c>
      <c r="O284" s="43">
        <v>330577</v>
      </c>
      <c r="P284" s="43">
        <v>365750</v>
      </c>
      <c r="Q284" s="43">
        <v>346609</v>
      </c>
      <c r="R284" s="43">
        <v>392771</v>
      </c>
      <c r="S284" s="43">
        <v>429995</v>
      </c>
      <c r="T284" s="43">
        <v>439448</v>
      </c>
      <c r="U284" s="43">
        <v>471586</v>
      </c>
      <c r="V284" s="43">
        <v>391520</v>
      </c>
      <c r="W284" s="43">
        <v>414648</v>
      </c>
      <c r="X284" s="43">
        <v>255761</v>
      </c>
      <c r="Y284" s="27">
        <v>350353</v>
      </c>
      <c r="Z284" s="27">
        <v>117617</v>
      </c>
      <c r="AA284" s="43">
        <v>104049</v>
      </c>
    </row>
    <row r="285" spans="1:27" ht="10.5" customHeight="1">
      <c r="A285" s="15" t="s">
        <v>3</v>
      </c>
      <c r="B285" s="16" t="s">
        <v>4</v>
      </c>
      <c r="C285" s="43">
        <v>198593</v>
      </c>
      <c r="D285" s="43">
        <v>199569</v>
      </c>
      <c r="E285" s="43">
        <v>196810</v>
      </c>
      <c r="F285" s="43">
        <v>166255</v>
      </c>
      <c r="G285" s="43">
        <v>142294</v>
      </c>
      <c r="H285" s="43">
        <v>123701</v>
      </c>
      <c r="I285" s="43">
        <v>97585</v>
      </c>
      <c r="J285" s="43">
        <v>138608</v>
      </c>
      <c r="K285" s="43">
        <v>145584</v>
      </c>
      <c r="L285" s="43">
        <v>115395</v>
      </c>
      <c r="M285" s="43">
        <v>121414</v>
      </c>
      <c r="N285" s="43">
        <v>104844</v>
      </c>
      <c r="O285" s="43">
        <v>104806</v>
      </c>
      <c r="P285" s="43">
        <v>116004</v>
      </c>
      <c r="Q285" s="43">
        <v>122170</v>
      </c>
      <c r="R285" s="43">
        <v>118428</v>
      </c>
      <c r="S285" s="43">
        <v>127264</v>
      </c>
      <c r="T285" s="43">
        <v>127218</v>
      </c>
      <c r="U285" s="43">
        <v>136642</v>
      </c>
      <c r="V285" s="43">
        <v>115074</v>
      </c>
      <c r="W285" s="43">
        <v>213397.40321509514</v>
      </c>
      <c r="X285" s="43">
        <v>145662.3408787065</v>
      </c>
      <c r="Y285" s="27">
        <v>183779.22646001406</v>
      </c>
      <c r="Z285" s="27">
        <v>54102</v>
      </c>
      <c r="AA285" s="43">
        <v>50198</v>
      </c>
    </row>
    <row r="286" spans="1:27" ht="10.5" customHeight="1">
      <c r="A286" s="15" t="s">
        <v>5</v>
      </c>
      <c r="B286" s="16" t="s">
        <v>6</v>
      </c>
      <c r="C286" s="44">
        <v>235.20612647097838</v>
      </c>
      <c r="D286" s="44">
        <v>237.44730670797654</v>
      </c>
      <c r="E286" s="44">
        <v>240.62843868443576</v>
      </c>
      <c r="F286" s="44">
        <v>269.3692978462446</v>
      </c>
      <c r="G286" s="44">
        <v>296.2113326949498</v>
      </c>
      <c r="H286" s="44">
        <v>388.1814302032209</v>
      </c>
      <c r="I286" s="44">
        <v>392.0194111573983</v>
      </c>
      <c r="J286" s="44">
        <v>328.0825792524599</v>
      </c>
      <c r="K286" s="44">
        <v>348.0048477430983</v>
      </c>
      <c r="L286" s="44">
        <v>330.11500171644354</v>
      </c>
      <c r="M286" s="44">
        <v>325.44213748478853</v>
      </c>
      <c r="N286" s="44">
        <v>385.7707393534429</v>
      </c>
      <c r="O286" s="44">
        <v>317.0396004561721</v>
      </c>
      <c r="P286" s="44">
        <v>317.1674641148325</v>
      </c>
      <c r="Q286" s="44">
        <v>352.4720939156225</v>
      </c>
      <c r="R286" s="44">
        <v>301.51920584768226</v>
      </c>
      <c r="S286" s="44">
        <v>295.9662321654903</v>
      </c>
      <c r="T286" s="45">
        <v>289.4950028217218</v>
      </c>
      <c r="U286" s="45">
        <v>289.74990775807595</v>
      </c>
      <c r="V286" s="45">
        <v>293.91601961585616</v>
      </c>
      <c r="W286" s="45">
        <v>514.6471301322932</v>
      </c>
      <c r="X286" s="45">
        <v>569.5252242472719</v>
      </c>
      <c r="Y286" s="28">
        <v>524.5544535369015</v>
      </c>
      <c r="Z286" s="28">
        <f>1000*Z285/Z284</f>
        <v>459.9845260464049</v>
      </c>
      <c r="AA286" s="28">
        <f>1000*AA285/AA284</f>
        <v>482.4457707426309</v>
      </c>
    </row>
    <row r="287" spans="1:27" ht="10.5" customHeight="1">
      <c r="A287" s="15" t="s">
        <v>3</v>
      </c>
      <c r="B287" s="16" t="s">
        <v>4</v>
      </c>
      <c r="C287" s="43"/>
      <c r="D287" s="43"/>
      <c r="E287" s="43"/>
      <c r="F287" s="43"/>
      <c r="G287" s="43"/>
      <c r="H287" s="43"/>
      <c r="I287" s="43"/>
      <c r="J287" s="43"/>
      <c r="K287" s="43">
        <v>338715</v>
      </c>
      <c r="L287" s="43">
        <v>159831</v>
      </c>
      <c r="M287" s="43">
        <v>272359</v>
      </c>
      <c r="N287" s="43">
        <v>194871</v>
      </c>
      <c r="O287" s="43">
        <v>160105</v>
      </c>
      <c r="P287" s="43">
        <v>106718</v>
      </c>
      <c r="Q287" s="43">
        <v>101230</v>
      </c>
      <c r="R287" s="43">
        <v>83141</v>
      </c>
      <c r="S287" s="43">
        <v>128425</v>
      </c>
      <c r="T287" s="43">
        <v>195953</v>
      </c>
      <c r="U287" s="43">
        <v>175871</v>
      </c>
      <c r="V287" s="43">
        <v>167601</v>
      </c>
      <c r="W287" s="43">
        <v>436052.4300426922</v>
      </c>
      <c r="X287" s="43">
        <v>295334.3268696795</v>
      </c>
      <c r="Y287" s="27">
        <v>419725.2510963961</v>
      </c>
      <c r="Z287" s="27">
        <v>119684</v>
      </c>
      <c r="AA287" s="43">
        <v>118221</v>
      </c>
    </row>
    <row r="288" spans="1:27" ht="10.5" customHeight="1">
      <c r="A288" s="15" t="s">
        <v>7</v>
      </c>
      <c r="B288" s="16" t="s">
        <v>6</v>
      </c>
      <c r="C288" s="44">
        <v>0</v>
      </c>
      <c r="D288" s="44">
        <v>0</v>
      </c>
      <c r="E288" s="44">
        <v>0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0.8096663232450237</v>
      </c>
      <c r="L288" s="44">
        <v>0.4572348094747683</v>
      </c>
      <c r="M288" s="44">
        <v>0.7300401528919196</v>
      </c>
      <c r="N288" s="44">
        <v>0.7170227170705502</v>
      </c>
      <c r="O288" s="44">
        <v>0.4843198407632715</v>
      </c>
      <c r="P288" s="44">
        <v>0.29177853725222147</v>
      </c>
      <c r="Q288" s="44">
        <v>0.29205819814257566</v>
      </c>
      <c r="R288" s="44">
        <v>0.21167805158731168</v>
      </c>
      <c r="S288" s="44">
        <v>0.2986662635612042</v>
      </c>
      <c r="T288" s="45">
        <v>0.44590713804591214</v>
      </c>
      <c r="U288" s="45">
        <v>0.37293515922864545</v>
      </c>
      <c r="V288" s="45">
        <v>0.4280777482631794</v>
      </c>
      <c r="W288" s="45">
        <v>1.0516207241870026</v>
      </c>
      <c r="X288" s="45">
        <v>1.1547277609552649</v>
      </c>
      <c r="Y288" s="28">
        <v>1.1980067277756894</v>
      </c>
      <c r="Z288" s="28">
        <f>Z287/Z284</f>
        <v>1.0175739901544845</v>
      </c>
      <c r="AA288" s="44">
        <v>1.136205057</v>
      </c>
    </row>
    <row r="289" spans="1:27" ht="10.5" customHeight="1">
      <c r="A289" s="15" t="s">
        <v>3</v>
      </c>
      <c r="B289" s="16" t="s">
        <v>4</v>
      </c>
      <c r="C289" s="43">
        <v>5457726</v>
      </c>
      <c r="D289" s="43">
        <v>5429290</v>
      </c>
      <c r="E289" s="43">
        <v>4780794</v>
      </c>
      <c r="F289" s="43">
        <v>3786577</v>
      </c>
      <c r="G289" s="43">
        <v>2523744</v>
      </c>
      <c r="H289" s="43">
        <v>1672544</v>
      </c>
      <c r="I289" s="43">
        <v>1423996</v>
      </c>
      <c r="J289" s="43">
        <v>2758593</v>
      </c>
      <c r="K289" s="43">
        <v>2777183</v>
      </c>
      <c r="L289" s="43">
        <v>1933753</v>
      </c>
      <c r="M289" s="43">
        <v>1950615</v>
      </c>
      <c r="N289" s="43">
        <v>1397734</v>
      </c>
      <c r="O289" s="43">
        <v>1560163</v>
      </c>
      <c r="P289" s="43">
        <v>1663868</v>
      </c>
      <c r="Q289" s="43">
        <v>1559192</v>
      </c>
      <c r="R289" s="43">
        <v>1632833</v>
      </c>
      <c r="S289" s="43">
        <v>1648325</v>
      </c>
      <c r="T289" s="43">
        <v>1807536</v>
      </c>
      <c r="U289" s="43">
        <v>2048032</v>
      </c>
      <c r="V289" s="43">
        <v>1686548</v>
      </c>
      <c r="W289" s="43">
        <v>1747772.0257629263</v>
      </c>
      <c r="X289" s="43">
        <v>1526979.2370907844</v>
      </c>
      <c r="Y289" s="27">
        <v>1686377.5250460245</v>
      </c>
      <c r="Z289" s="27">
        <v>549646.152</v>
      </c>
      <c r="AA289" s="43">
        <v>454744.944</v>
      </c>
    </row>
    <row r="290" spans="1:27" ht="10.5" customHeight="1">
      <c r="A290" s="15" t="s">
        <v>8</v>
      </c>
      <c r="B290" s="16" t="s">
        <v>6</v>
      </c>
      <c r="C290" s="44">
        <v>6.463926683216161</v>
      </c>
      <c r="D290" s="44">
        <v>6.4597722483780045</v>
      </c>
      <c r="E290" s="44">
        <v>5.8452060154053065</v>
      </c>
      <c r="F290" s="44">
        <v>6.135079171939125</v>
      </c>
      <c r="G290" s="44">
        <v>5.253640867646447</v>
      </c>
      <c r="H290" s="44">
        <v>5.248547077208882</v>
      </c>
      <c r="I290" s="44">
        <v>5.720490581651796</v>
      </c>
      <c r="J290" s="44">
        <v>6.52953874630455</v>
      </c>
      <c r="K290" s="44">
        <v>6.638594536966432</v>
      </c>
      <c r="L290" s="44">
        <v>5.531963039249342</v>
      </c>
      <c r="M290" s="44">
        <v>5.228493542836006</v>
      </c>
      <c r="N290" s="44">
        <v>5.142925475939921</v>
      </c>
      <c r="O290" s="44">
        <v>4.719514666779601</v>
      </c>
      <c r="P290" s="44">
        <v>4.549194805194805</v>
      </c>
      <c r="Q290" s="44">
        <v>4.498417525222946</v>
      </c>
      <c r="R290" s="44">
        <v>4.157213745413994</v>
      </c>
      <c r="S290" s="44">
        <v>3.8333585274247377</v>
      </c>
      <c r="T290" s="45">
        <v>4.113196555678942</v>
      </c>
      <c r="U290" s="45">
        <v>4.342860050976916</v>
      </c>
      <c r="V290" s="45">
        <v>4.30769309358398</v>
      </c>
      <c r="W290" s="45">
        <v>4.215074052601064</v>
      </c>
      <c r="X290" s="45">
        <v>5.970336513740501</v>
      </c>
      <c r="Y290" s="28">
        <v>4.8133668758253085</v>
      </c>
      <c r="Z290" s="28">
        <f>Z289/Z284</f>
        <v>4.673186291097376</v>
      </c>
      <c r="AA290" s="44">
        <v>4.370488366</v>
      </c>
    </row>
    <row r="291" spans="1:27" ht="10.5" customHeight="1">
      <c r="A291" s="15" t="s">
        <v>9</v>
      </c>
      <c r="B291" s="16" t="s">
        <v>4</v>
      </c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7"/>
      <c r="R291" s="47"/>
      <c r="S291" s="47"/>
      <c r="T291" s="43"/>
      <c r="U291" s="43"/>
      <c r="V291" s="43"/>
      <c r="W291" s="43"/>
      <c r="X291" s="43"/>
      <c r="Y291" s="29"/>
      <c r="Z291" s="29"/>
      <c r="AA291" s="46"/>
    </row>
    <row r="292" spans="1:27" ht="10.5" customHeight="1">
      <c r="A292" s="15" t="s">
        <v>73</v>
      </c>
      <c r="B292" s="1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3"/>
      <c r="P292" s="43"/>
      <c r="Q292" s="47"/>
      <c r="R292" s="47"/>
      <c r="S292" s="47"/>
      <c r="T292" s="43"/>
      <c r="U292" s="43"/>
      <c r="V292" s="43"/>
      <c r="W292" s="43"/>
      <c r="X292" s="43"/>
      <c r="Y292" s="29"/>
      <c r="Z292" s="29"/>
      <c r="AA292" s="46"/>
    </row>
    <row r="293" spans="1:27" ht="10.5" customHeight="1">
      <c r="A293" s="15" t="s">
        <v>10</v>
      </c>
      <c r="B293" s="16" t="s">
        <v>4</v>
      </c>
      <c r="C293" s="43">
        <v>6172660.8</v>
      </c>
      <c r="D293" s="43">
        <v>6147738.4</v>
      </c>
      <c r="E293" s="43">
        <v>5489310</v>
      </c>
      <c r="F293" s="43">
        <v>4385095</v>
      </c>
      <c r="G293" s="43">
        <v>3036002.4</v>
      </c>
      <c r="H293" s="43">
        <v>2117867.6</v>
      </c>
      <c r="I293" s="43">
        <v>1775302</v>
      </c>
      <c r="J293" s="43">
        <v>3257581.8</v>
      </c>
      <c r="K293" s="43">
        <v>3640000.4</v>
      </c>
      <c r="L293" s="43">
        <v>2509006</v>
      </c>
      <c r="M293" s="43">
        <v>2660064.4</v>
      </c>
      <c r="N293" s="43">
        <v>1970043.4</v>
      </c>
      <c r="O293" s="43">
        <v>2097569.6</v>
      </c>
      <c r="P293" s="43">
        <v>2188200.4</v>
      </c>
      <c r="Q293" s="43">
        <v>2100234</v>
      </c>
      <c r="R293" s="43">
        <v>2142314.8</v>
      </c>
      <c r="S293" s="43">
        <v>2234900.4</v>
      </c>
      <c r="T293" s="43">
        <v>2461474</v>
      </c>
      <c r="U293" s="43">
        <v>2715814</v>
      </c>
      <c r="V293" s="43">
        <v>2268415.4</v>
      </c>
      <c r="W293" s="43">
        <v>2952055.107379961</v>
      </c>
      <c r="X293" s="43">
        <v>2346697.991123807</v>
      </c>
      <c r="Y293" s="27">
        <v>2767707.9913984714</v>
      </c>
      <c r="Z293" s="27">
        <v>864097.352</v>
      </c>
      <c r="AA293" s="43">
        <v>753678.744</v>
      </c>
    </row>
    <row r="294" spans="1:27" ht="10.5" customHeight="1">
      <c r="A294" s="15" t="s">
        <v>11</v>
      </c>
      <c r="B294" s="16" t="s">
        <v>6</v>
      </c>
      <c r="C294" s="44">
        <v>7.310668738511683</v>
      </c>
      <c r="D294" s="44">
        <v>7.31458255252672</v>
      </c>
      <c r="E294" s="44">
        <v>6.711468394669275</v>
      </c>
      <c r="F294" s="44">
        <v>7.1048086441856055</v>
      </c>
      <c r="G294" s="44">
        <v>6.320001665348266</v>
      </c>
      <c r="H294" s="44">
        <v>6.646000225940478</v>
      </c>
      <c r="I294" s="44">
        <v>7.1317604618184305</v>
      </c>
      <c r="J294" s="44">
        <v>7.710636031613405</v>
      </c>
      <c r="K294" s="44">
        <v>8.70107831208661</v>
      </c>
      <c r="L294" s="44">
        <v>7.177611854903307</v>
      </c>
      <c r="M294" s="44">
        <v>7.130125390673164</v>
      </c>
      <c r="N294" s="44">
        <v>7.248722854682866</v>
      </c>
      <c r="O294" s="44">
        <v>6.345177069185092</v>
      </c>
      <c r="P294" s="44">
        <v>5.982776213260424</v>
      </c>
      <c r="Q294" s="44">
        <v>6.059375261461763</v>
      </c>
      <c r="R294" s="44">
        <v>5.454360938052962</v>
      </c>
      <c r="S294" s="44">
        <v>5.1975032267817065</v>
      </c>
      <c r="T294" s="45">
        <v>5.601286158999472</v>
      </c>
      <c r="U294" s="45">
        <v>5.759</v>
      </c>
      <c r="V294" s="45">
        <v>5.7938685124642415</v>
      </c>
      <c r="W294" s="45">
        <v>7.119424445264323</v>
      </c>
      <c r="X294" s="45">
        <v>9.175355081985945</v>
      </c>
      <c r="Y294" s="30">
        <v>7.899769636333844</v>
      </c>
      <c r="Z294" s="30">
        <f>Z293/Z284</f>
        <v>7.346704575018917</v>
      </c>
      <c r="AA294" s="44">
        <v>7.243498198</v>
      </c>
    </row>
    <row r="295" spans="1:27" ht="10.5" customHeight="1">
      <c r="A295" s="15"/>
      <c r="B295" s="1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3"/>
      <c r="P295" s="46"/>
      <c r="Q295" s="46"/>
      <c r="R295" s="46"/>
      <c r="S295" s="46"/>
      <c r="T295" s="46"/>
      <c r="U295" s="46"/>
      <c r="V295" s="46"/>
      <c r="W295" s="46"/>
      <c r="X295" s="46"/>
      <c r="Y295" s="29"/>
      <c r="Z295" s="29"/>
      <c r="AA295" s="48"/>
    </row>
    <row r="296" spans="1:27" ht="10.5" customHeight="1">
      <c r="A296" s="13" t="s">
        <v>27</v>
      </c>
      <c r="B296" s="16">
        <v>143001</v>
      </c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3"/>
      <c r="P296" s="46"/>
      <c r="Q296" s="46"/>
      <c r="R296" s="43"/>
      <c r="S296" s="43"/>
      <c r="T296" s="43"/>
      <c r="U296" s="43"/>
      <c r="V296" s="43"/>
      <c r="W296" s="43"/>
      <c r="X296" s="43"/>
      <c r="Y296" s="29"/>
      <c r="Z296" s="29"/>
      <c r="AA296" s="48"/>
    </row>
    <row r="297" spans="1:27" ht="10.5" customHeight="1">
      <c r="A297" s="15"/>
      <c r="B297" s="6" t="s">
        <v>13</v>
      </c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3"/>
      <c r="P297" s="43"/>
      <c r="Q297" s="50"/>
      <c r="R297" s="43"/>
      <c r="S297" s="43"/>
      <c r="T297" s="43"/>
      <c r="U297" s="43"/>
      <c r="V297" s="43"/>
      <c r="W297" s="43"/>
      <c r="X297" s="43"/>
      <c r="Y297" s="29"/>
      <c r="Z297" s="29"/>
      <c r="AA297" s="48"/>
    </row>
    <row r="298" spans="1:27" ht="10.5" customHeight="1">
      <c r="A298" s="15" t="s">
        <v>2</v>
      </c>
      <c r="B298" s="16"/>
      <c r="C298" s="43">
        <v>452831</v>
      </c>
      <c r="D298" s="43">
        <v>452793</v>
      </c>
      <c r="E298" s="43">
        <v>460183</v>
      </c>
      <c r="F298" s="43">
        <v>348752</v>
      </c>
      <c r="G298" s="43">
        <v>0</v>
      </c>
      <c r="H298" s="43">
        <v>0</v>
      </c>
      <c r="I298" s="43">
        <v>308355</v>
      </c>
      <c r="J298" s="43">
        <v>344282</v>
      </c>
      <c r="K298" s="43">
        <v>324203</v>
      </c>
      <c r="L298" s="43">
        <v>363914</v>
      </c>
      <c r="M298" s="43">
        <v>370771</v>
      </c>
      <c r="N298" s="43">
        <v>311340</v>
      </c>
      <c r="O298" s="43">
        <v>273139</v>
      </c>
      <c r="P298" s="43">
        <v>254181</v>
      </c>
      <c r="Q298" s="43">
        <v>227973</v>
      </c>
      <c r="R298" s="43">
        <v>263068</v>
      </c>
      <c r="S298" s="43">
        <v>166820</v>
      </c>
      <c r="T298" s="43">
        <v>244163</v>
      </c>
      <c r="U298" s="43">
        <v>275646</v>
      </c>
      <c r="V298" s="43">
        <v>195039</v>
      </c>
      <c r="W298" s="43">
        <v>148949</v>
      </c>
      <c r="X298" s="43">
        <v>104156</v>
      </c>
      <c r="Y298" s="27">
        <v>138257</v>
      </c>
      <c r="Z298" s="27">
        <v>130038</v>
      </c>
      <c r="AA298" s="43">
        <v>140477</v>
      </c>
    </row>
    <row r="299" spans="1:27" ht="10.5" customHeight="1">
      <c r="A299" s="15" t="s">
        <v>3</v>
      </c>
      <c r="B299" s="16" t="s">
        <v>4</v>
      </c>
      <c r="C299" s="43">
        <v>34134</v>
      </c>
      <c r="D299" s="43">
        <v>34386</v>
      </c>
      <c r="E299" s="43">
        <v>35456</v>
      </c>
      <c r="F299" s="43">
        <v>30478</v>
      </c>
      <c r="G299" s="43"/>
      <c r="H299" s="43"/>
      <c r="I299" s="43">
        <v>34590</v>
      </c>
      <c r="J299" s="43">
        <v>59920</v>
      </c>
      <c r="K299" s="43">
        <v>56699</v>
      </c>
      <c r="L299" s="43">
        <v>59690</v>
      </c>
      <c r="M299" s="43">
        <v>56673</v>
      </c>
      <c r="N299" s="43">
        <v>50603</v>
      </c>
      <c r="O299" s="43">
        <v>52472</v>
      </c>
      <c r="P299" s="43">
        <v>47451</v>
      </c>
      <c r="Q299" s="43">
        <v>42714</v>
      </c>
      <c r="R299" s="43">
        <v>43354</v>
      </c>
      <c r="S299" s="43">
        <v>28954</v>
      </c>
      <c r="T299" s="43">
        <v>45013</v>
      </c>
      <c r="U299" s="43">
        <v>48834</v>
      </c>
      <c r="V299" s="43">
        <v>42632</v>
      </c>
      <c r="W299" s="43">
        <v>34527</v>
      </c>
      <c r="X299" s="43">
        <v>24752</v>
      </c>
      <c r="Y299" s="27">
        <v>24410</v>
      </c>
      <c r="Z299" s="27">
        <v>22312</v>
      </c>
      <c r="AA299" s="43">
        <v>30311</v>
      </c>
    </row>
    <row r="300" spans="1:27" ht="10.5" customHeight="1">
      <c r="A300" s="15" t="s">
        <v>5</v>
      </c>
      <c r="B300" s="16" t="s">
        <v>6</v>
      </c>
      <c r="C300" s="44">
        <v>75.37911494575239</v>
      </c>
      <c r="D300" s="44">
        <v>75.94198673566066</v>
      </c>
      <c r="E300" s="44">
        <v>77.04760932063984</v>
      </c>
      <c r="F300" s="44">
        <v>87.391613524797</v>
      </c>
      <c r="G300" s="44">
        <v>0</v>
      </c>
      <c r="H300" s="44">
        <v>0</v>
      </c>
      <c r="I300" s="44">
        <v>112.17590115289195</v>
      </c>
      <c r="J300" s="44">
        <v>174.0433714222643</v>
      </c>
      <c r="K300" s="44">
        <v>174.88733910543704</v>
      </c>
      <c r="L300" s="44">
        <v>164.02226899762033</v>
      </c>
      <c r="M300" s="44">
        <v>152.85176025093656</v>
      </c>
      <c r="N300" s="44">
        <v>162.53292220723324</v>
      </c>
      <c r="O300" s="44">
        <v>192.10731532296742</v>
      </c>
      <c r="P300" s="44">
        <v>186.68193137960745</v>
      </c>
      <c r="Q300" s="44">
        <v>187.3642931399771</v>
      </c>
      <c r="R300" s="44">
        <v>164.8014961910989</v>
      </c>
      <c r="S300" s="44">
        <v>173.56432082484113</v>
      </c>
      <c r="T300" s="45">
        <v>184.35635210904192</v>
      </c>
      <c r="U300" s="45">
        <v>177.16201214601335</v>
      </c>
      <c r="V300" s="45">
        <v>218.58192464071288</v>
      </c>
      <c r="W300" s="45">
        <v>231.8041745832466</v>
      </c>
      <c r="X300" s="45">
        <v>237.64353469795307</v>
      </c>
      <c r="Y300" s="28">
        <v>176.55525579175014</v>
      </c>
      <c r="Z300" s="28">
        <f>1000*Z299/Z298</f>
        <v>171.5806148971839</v>
      </c>
      <c r="AA300" s="28">
        <f>1000*AA299/AA298</f>
        <v>215.7719769072517</v>
      </c>
    </row>
    <row r="301" spans="1:27" ht="10.5" customHeight="1">
      <c r="A301" s="15" t="s">
        <v>3</v>
      </c>
      <c r="B301" s="16" t="s">
        <v>4</v>
      </c>
      <c r="C301" s="43"/>
      <c r="D301" s="43"/>
      <c r="E301" s="43"/>
      <c r="F301" s="43"/>
      <c r="G301" s="43"/>
      <c r="H301" s="43"/>
      <c r="I301" s="43">
        <v>64620</v>
      </c>
      <c r="J301" s="43">
        <v>52461</v>
      </c>
      <c r="K301" s="43">
        <v>60094</v>
      </c>
      <c r="L301" s="43">
        <v>59952</v>
      </c>
      <c r="M301" s="43">
        <v>55300</v>
      </c>
      <c r="N301" s="43">
        <v>53231</v>
      </c>
      <c r="O301" s="43">
        <v>46857</v>
      </c>
      <c r="P301" s="43">
        <v>43943</v>
      </c>
      <c r="Q301" s="43">
        <v>49327</v>
      </c>
      <c r="R301" s="43">
        <v>48043</v>
      </c>
      <c r="S301" s="43">
        <v>32420</v>
      </c>
      <c r="T301" s="43">
        <v>39633</v>
      </c>
      <c r="U301" s="43">
        <v>39251</v>
      </c>
      <c r="V301" s="43">
        <v>0</v>
      </c>
      <c r="W301" s="43">
        <v>0</v>
      </c>
      <c r="X301" s="43">
        <v>0</v>
      </c>
      <c r="Y301" s="27">
        <v>4014</v>
      </c>
      <c r="Z301" s="27">
        <v>0</v>
      </c>
      <c r="AA301" s="43">
        <v>0</v>
      </c>
    </row>
    <row r="302" spans="1:27" ht="10.5" customHeight="1">
      <c r="A302" s="15" t="s">
        <v>7</v>
      </c>
      <c r="B302" s="16" t="s">
        <v>6</v>
      </c>
      <c r="C302" s="44">
        <v>0</v>
      </c>
      <c r="D302" s="44">
        <v>0</v>
      </c>
      <c r="E302" s="44">
        <v>0</v>
      </c>
      <c r="F302" s="44">
        <v>0</v>
      </c>
      <c r="G302" s="44">
        <v>0</v>
      </c>
      <c r="H302" s="44">
        <v>0</v>
      </c>
      <c r="I302" s="44">
        <v>0.20956365228389356</v>
      </c>
      <c r="J302" s="44">
        <v>0.15237799245966968</v>
      </c>
      <c r="K302" s="44">
        <v>0.18535917311067449</v>
      </c>
      <c r="L302" s="44">
        <v>0.16474221931555258</v>
      </c>
      <c r="M302" s="44">
        <v>0.14914866588810882</v>
      </c>
      <c r="N302" s="44">
        <v>0.17097385494957282</v>
      </c>
      <c r="O302" s="44">
        <v>0.17155001665818503</v>
      </c>
      <c r="P302" s="44">
        <v>0.172880742463048</v>
      </c>
      <c r="Q302" s="44">
        <v>0.21637211424159877</v>
      </c>
      <c r="R302" s="44">
        <v>0.1826257849681451</v>
      </c>
      <c r="S302" s="44">
        <v>0.19434120609039685</v>
      </c>
      <c r="T302" s="45">
        <v>0.16232189152328566</v>
      </c>
      <c r="U302" s="45">
        <v>0.142</v>
      </c>
      <c r="V302" s="45">
        <v>0</v>
      </c>
      <c r="W302" s="45">
        <v>0</v>
      </c>
      <c r="X302" s="45">
        <v>0</v>
      </c>
      <c r="Y302" s="28">
        <v>0.02903288802736932</v>
      </c>
      <c r="Z302" s="28">
        <f>Z301/Z298</f>
        <v>0</v>
      </c>
      <c r="AA302" s="44">
        <v>0</v>
      </c>
    </row>
    <row r="303" spans="1:27" ht="10.5" customHeight="1">
      <c r="A303" s="15" t="s">
        <v>3</v>
      </c>
      <c r="B303" s="16" t="s">
        <v>4</v>
      </c>
      <c r="C303" s="43">
        <v>584984</v>
      </c>
      <c r="D303" s="43">
        <v>574069</v>
      </c>
      <c r="E303" s="43">
        <v>583093</v>
      </c>
      <c r="F303" s="43">
        <v>499304</v>
      </c>
      <c r="G303" s="43"/>
      <c r="H303" s="43"/>
      <c r="I303" s="43">
        <v>526222</v>
      </c>
      <c r="J303" s="43">
        <v>246567</v>
      </c>
      <c r="K303" s="43">
        <v>205695</v>
      </c>
      <c r="L303" s="43">
        <v>202975</v>
      </c>
      <c r="M303" s="43">
        <v>204094</v>
      </c>
      <c r="N303" s="43">
        <v>134945</v>
      </c>
      <c r="O303" s="43">
        <v>108457</v>
      </c>
      <c r="P303" s="43">
        <v>104801</v>
      </c>
      <c r="Q303" s="43">
        <v>90529</v>
      </c>
      <c r="R303" s="43">
        <v>105427</v>
      </c>
      <c r="S303" s="43">
        <v>53284</v>
      </c>
      <c r="T303" s="43">
        <v>105036</v>
      </c>
      <c r="U303" s="43">
        <v>102966</v>
      </c>
      <c r="V303" s="43">
        <v>114651</v>
      </c>
      <c r="W303" s="43">
        <v>96472</v>
      </c>
      <c r="X303" s="43">
        <v>64420</v>
      </c>
      <c r="Y303" s="27">
        <v>34761.72</v>
      </c>
      <c r="Z303" s="27">
        <v>33665.784</v>
      </c>
      <c r="AA303" s="43">
        <v>71612.568</v>
      </c>
    </row>
    <row r="304" spans="1:27" ht="10.5" customHeight="1">
      <c r="A304" s="15" t="s">
        <v>8</v>
      </c>
      <c r="B304" s="16" t="s">
        <v>6</v>
      </c>
      <c r="C304" s="44">
        <v>1.2918373521247442</v>
      </c>
      <c r="D304" s="44">
        <v>1.2678398296793458</v>
      </c>
      <c r="E304" s="44">
        <v>1.2670893970442194</v>
      </c>
      <c r="F304" s="44">
        <v>1.4316878469514154</v>
      </c>
      <c r="G304" s="44">
        <v>0</v>
      </c>
      <c r="H304" s="44">
        <v>0</v>
      </c>
      <c r="I304" s="44">
        <v>1.7065460264954355</v>
      </c>
      <c r="J304" s="44">
        <v>0.716177435939143</v>
      </c>
      <c r="K304" s="44">
        <v>0.6344635922554696</v>
      </c>
      <c r="L304" s="44">
        <v>0.5577554037492375</v>
      </c>
      <c r="M304" s="44">
        <v>0.5504583691820558</v>
      </c>
      <c r="N304" s="44">
        <v>0.4334329029356973</v>
      </c>
      <c r="O304" s="44">
        <v>0.3970762139423517</v>
      </c>
      <c r="P304" s="44">
        <v>0.4123085517800308</v>
      </c>
      <c r="Q304" s="44">
        <v>0.39710404302263863</v>
      </c>
      <c r="R304" s="44">
        <v>0.40075949944501044</v>
      </c>
      <c r="S304" s="44">
        <v>0.31941014266874473</v>
      </c>
      <c r="T304" s="45">
        <v>0.43018803012741486</v>
      </c>
      <c r="U304" s="45">
        <v>0.374</v>
      </c>
      <c r="V304" s="45">
        <v>0.5878362788980666</v>
      </c>
      <c r="W304" s="45">
        <v>0.6476847780112656</v>
      </c>
      <c r="X304" s="45">
        <v>0.6184953339221936</v>
      </c>
      <c r="Y304" s="28">
        <v>0.2514282821122981</v>
      </c>
      <c r="Z304" s="28">
        <f>Z303/Z298</f>
        <v>0.25889189313892863</v>
      </c>
      <c r="AA304" s="44">
        <v>0.509781445</v>
      </c>
    </row>
    <row r="305" spans="1:27" ht="10.5" customHeight="1">
      <c r="A305" s="15" t="s">
        <v>9</v>
      </c>
      <c r="B305" s="16" t="s">
        <v>4</v>
      </c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7"/>
      <c r="R305" s="47"/>
      <c r="S305" s="47"/>
      <c r="T305" s="43"/>
      <c r="U305" s="43"/>
      <c r="V305" s="43"/>
      <c r="W305" s="43"/>
      <c r="X305" s="43"/>
      <c r="Y305" s="29"/>
      <c r="Z305" s="29"/>
      <c r="AA305" s="46"/>
    </row>
    <row r="306" spans="1:27" ht="10.5" customHeight="1">
      <c r="A306" s="15" t="s">
        <v>73</v>
      </c>
      <c r="B306" s="1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3"/>
      <c r="P306" s="43"/>
      <c r="Q306" s="47"/>
      <c r="R306" s="47"/>
      <c r="S306" s="47"/>
      <c r="T306" s="43"/>
      <c r="U306" s="43"/>
      <c r="V306" s="43"/>
      <c r="W306" s="43"/>
      <c r="X306" s="43"/>
      <c r="Y306" s="29"/>
      <c r="Z306" s="29"/>
      <c r="AA306" s="46"/>
    </row>
    <row r="307" spans="1:27" ht="10.5" customHeight="1">
      <c r="A307" s="15" t="s">
        <v>10</v>
      </c>
      <c r="B307" s="16" t="s">
        <v>4</v>
      </c>
      <c r="C307" s="43">
        <v>707866.4</v>
      </c>
      <c r="D307" s="43">
        <v>697858.6</v>
      </c>
      <c r="E307" s="43">
        <v>710734.6</v>
      </c>
      <c r="F307" s="43">
        <v>609024.8</v>
      </c>
      <c r="G307" s="43">
        <v>0</v>
      </c>
      <c r="H307" s="43">
        <v>0</v>
      </c>
      <c r="I307" s="43">
        <v>715366</v>
      </c>
      <c r="J307" s="43">
        <v>514740</v>
      </c>
      <c r="K307" s="43">
        <v>469905.4</v>
      </c>
      <c r="L307" s="43">
        <v>477811</v>
      </c>
      <c r="M307" s="43">
        <v>463416.8</v>
      </c>
      <c r="N307" s="43">
        <v>370346.8</v>
      </c>
      <c r="O307" s="43">
        <v>344213.2</v>
      </c>
      <c r="P307" s="43">
        <v>319567.6</v>
      </c>
      <c r="Q307" s="43">
        <v>293626.4</v>
      </c>
      <c r="R307" s="43">
        <v>309544.4</v>
      </c>
      <c r="S307" s="43">
        <v>189938.4</v>
      </c>
      <c r="T307" s="43">
        <v>306716</v>
      </c>
      <c r="U307" s="43">
        <v>318019</v>
      </c>
      <c r="V307" s="43">
        <v>268126.2</v>
      </c>
      <c r="W307" s="43">
        <v>220769.2</v>
      </c>
      <c r="X307" s="43">
        <v>153527.2</v>
      </c>
      <c r="Y307" s="27">
        <v>126651.72</v>
      </c>
      <c r="Z307" s="27">
        <v>113988.984</v>
      </c>
      <c r="AA307" s="43">
        <v>180732.168</v>
      </c>
    </row>
    <row r="308" spans="1:27" ht="10.5" customHeight="1">
      <c r="A308" s="15" t="s">
        <v>11</v>
      </c>
      <c r="B308" s="16" t="s">
        <v>6</v>
      </c>
      <c r="C308" s="44">
        <v>1.5632021659294528</v>
      </c>
      <c r="D308" s="44">
        <v>1.5412309819277241</v>
      </c>
      <c r="E308" s="44">
        <v>1.5444607905985228</v>
      </c>
      <c r="F308" s="44">
        <v>1.7462976556406846</v>
      </c>
      <c r="G308" s="44">
        <v>0</v>
      </c>
      <c r="H308" s="44">
        <v>0</v>
      </c>
      <c r="I308" s="44">
        <v>2.31994292292974</v>
      </c>
      <c r="J308" s="44">
        <v>1.4951115655189642</v>
      </c>
      <c r="K308" s="44">
        <v>1.4494171861457175</v>
      </c>
      <c r="L308" s="44">
        <v>1.312977791456223</v>
      </c>
      <c r="M308" s="44">
        <v>1.2498733719735364</v>
      </c>
      <c r="N308" s="44">
        <v>1.18952527783131</v>
      </c>
      <c r="O308" s="44">
        <v>1.2602125657632195</v>
      </c>
      <c r="P308" s="44">
        <v>1.2572442472096654</v>
      </c>
      <c r="Q308" s="44">
        <v>1.287987612568155</v>
      </c>
      <c r="R308" s="44">
        <v>1.1766706707011116</v>
      </c>
      <c r="S308" s="44">
        <v>1.13858290372857</v>
      </c>
      <c r="T308" s="45">
        <v>1.2561936083681802</v>
      </c>
      <c r="U308" s="45">
        <v>1.1537225281701893</v>
      </c>
      <c r="V308" s="45">
        <v>1.374731207604633</v>
      </c>
      <c r="W308" s="45">
        <v>1.4821798065109535</v>
      </c>
      <c r="X308" s="45">
        <v>1.474012058834825</v>
      </c>
      <c r="Y308" s="30">
        <v>0.916060090989968</v>
      </c>
      <c r="Z308" s="30">
        <f>Z307/Z298</f>
        <v>0.8765821067687907</v>
      </c>
      <c r="AA308" s="44">
        <v>1.286560562</v>
      </c>
    </row>
    <row r="309" spans="1:27" ht="10.5" customHeight="1">
      <c r="A309" s="15"/>
      <c r="B309" s="1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3"/>
      <c r="P309" s="46"/>
      <c r="Q309" s="46"/>
      <c r="R309" s="46"/>
      <c r="S309" s="46"/>
      <c r="T309" s="46"/>
      <c r="U309" s="46"/>
      <c r="V309" s="46"/>
      <c r="W309" s="46"/>
      <c r="X309" s="46"/>
      <c r="Y309" s="29"/>
      <c r="Z309" s="29"/>
      <c r="AA309" s="48"/>
    </row>
    <row r="310" spans="1:27" ht="10.5" customHeight="1">
      <c r="A310" s="13" t="s">
        <v>28</v>
      </c>
      <c r="B310" s="16">
        <v>140000</v>
      </c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3"/>
      <c r="P310" s="46"/>
      <c r="Q310" s="46"/>
      <c r="R310" s="46"/>
      <c r="S310" s="46"/>
      <c r="T310" s="46"/>
      <c r="U310" s="46"/>
      <c r="V310" s="46"/>
      <c r="W310" s="46"/>
      <c r="X310" s="46"/>
      <c r="Y310" s="29"/>
      <c r="Z310" s="29"/>
      <c r="AA310" s="48"/>
    </row>
    <row r="311" spans="1:27" ht="10.5" customHeight="1">
      <c r="A311" s="15"/>
      <c r="B311" s="6" t="s">
        <v>13</v>
      </c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29"/>
      <c r="Z311" s="29"/>
      <c r="AA311" s="48"/>
    </row>
    <row r="312" spans="1:27" ht="10.5" customHeight="1">
      <c r="A312" s="15" t="s">
        <v>2</v>
      </c>
      <c r="B312" s="16"/>
      <c r="C312" s="43">
        <v>1297167</v>
      </c>
      <c r="D312" s="43">
        <v>1293270</v>
      </c>
      <c r="E312" s="43">
        <v>1278083</v>
      </c>
      <c r="F312" s="43">
        <v>965953</v>
      </c>
      <c r="G312" s="43">
        <v>480380</v>
      </c>
      <c r="H312" s="43">
        <v>318668</v>
      </c>
      <c r="I312" s="43">
        <v>557284</v>
      </c>
      <c r="J312" s="43">
        <v>766761</v>
      </c>
      <c r="K312" s="43">
        <v>742542</v>
      </c>
      <c r="L312" s="43">
        <v>713474</v>
      </c>
      <c r="M312" s="43">
        <v>743845</v>
      </c>
      <c r="N312" s="43">
        <v>583118</v>
      </c>
      <c r="O312" s="43">
        <v>603716</v>
      </c>
      <c r="P312" s="43">
        <v>619931</v>
      </c>
      <c r="Q312" s="43">
        <v>574582</v>
      </c>
      <c r="R312" s="43">
        <v>655839</v>
      </c>
      <c r="S312" s="43">
        <v>596815</v>
      </c>
      <c r="T312" s="43">
        <v>683611</v>
      </c>
      <c r="U312" s="43">
        <v>747232</v>
      </c>
      <c r="V312" s="43">
        <v>586559</v>
      </c>
      <c r="W312" s="43">
        <v>563597</v>
      </c>
      <c r="X312" s="43">
        <v>359917</v>
      </c>
      <c r="Y312" s="43">
        <v>488610</v>
      </c>
      <c r="Z312" s="43">
        <f>Z298+Z284</f>
        <v>247655</v>
      </c>
      <c r="AA312" s="43">
        <f>AA298+AA284</f>
        <v>244526</v>
      </c>
    </row>
    <row r="313" spans="1:27" ht="10.5" customHeight="1">
      <c r="A313" s="15" t="s">
        <v>3</v>
      </c>
      <c r="B313" s="16" t="s">
        <v>4</v>
      </c>
      <c r="C313" s="43">
        <v>232727</v>
      </c>
      <c r="D313" s="43">
        <v>233955</v>
      </c>
      <c r="E313" s="43">
        <v>232266</v>
      </c>
      <c r="F313" s="43">
        <v>196733</v>
      </c>
      <c r="G313" s="43">
        <v>142294</v>
      </c>
      <c r="H313" s="43">
        <v>123701</v>
      </c>
      <c r="I313" s="43">
        <v>132175</v>
      </c>
      <c r="J313" s="43">
        <v>198528</v>
      </c>
      <c r="K313" s="43">
        <v>202283</v>
      </c>
      <c r="L313" s="43">
        <v>175085</v>
      </c>
      <c r="M313" s="43">
        <v>178087</v>
      </c>
      <c r="N313" s="43">
        <v>155447</v>
      </c>
      <c r="O313" s="43">
        <v>157278</v>
      </c>
      <c r="P313" s="43">
        <v>163455</v>
      </c>
      <c r="Q313" s="43">
        <v>164884</v>
      </c>
      <c r="R313" s="43">
        <v>161782</v>
      </c>
      <c r="S313" s="43">
        <v>156218</v>
      </c>
      <c r="T313" s="43">
        <v>172231</v>
      </c>
      <c r="U313" s="43">
        <v>185476</v>
      </c>
      <c r="V313" s="43">
        <v>157706</v>
      </c>
      <c r="W313" s="43">
        <v>247924.40321509514</v>
      </c>
      <c r="X313" s="43">
        <v>170414.3408787065</v>
      </c>
      <c r="Y313" s="43">
        <v>208189.22646001406</v>
      </c>
      <c r="Z313" s="43">
        <f>Z299+Z285</f>
        <v>76414</v>
      </c>
      <c r="AA313" s="43">
        <f>AA299+AA285</f>
        <v>80509</v>
      </c>
    </row>
    <row r="314" spans="1:27" ht="10.5" customHeight="1">
      <c r="A314" s="15" t="s">
        <v>5</v>
      </c>
      <c r="B314" s="16" t="s">
        <v>6</v>
      </c>
      <c r="C314" s="44">
        <v>179.4117488341902</v>
      </c>
      <c r="D314" s="44">
        <v>180.9018998353012</v>
      </c>
      <c r="E314" s="44">
        <v>181.72998154266978</v>
      </c>
      <c r="F314" s="44">
        <v>203.66725917306536</v>
      </c>
      <c r="G314" s="44">
        <v>296.2113326949498</v>
      </c>
      <c r="H314" s="44">
        <v>388.1814302032209</v>
      </c>
      <c r="I314" s="44">
        <v>237.17709462320826</v>
      </c>
      <c r="J314" s="44">
        <v>258.9177070821286</v>
      </c>
      <c r="K314" s="44">
        <v>272.4196072410719</v>
      </c>
      <c r="L314" s="44">
        <v>245.39787013962666</v>
      </c>
      <c r="M314" s="44">
        <v>239.41412525458932</v>
      </c>
      <c r="N314" s="44">
        <v>266.57897715385224</v>
      </c>
      <c r="O314" s="44">
        <v>260.51653426445546</v>
      </c>
      <c r="P314" s="44">
        <v>263.6664402973879</v>
      </c>
      <c r="Q314" s="44">
        <v>286.96339251838725</v>
      </c>
      <c r="R314" s="44">
        <v>246.6794441928583</v>
      </c>
      <c r="S314" s="44">
        <v>261.75280447039705</v>
      </c>
      <c r="T314" s="44">
        <v>251.94299097001073</v>
      </c>
      <c r="U314" s="44">
        <v>248.2174210954563</v>
      </c>
      <c r="V314" s="44">
        <v>268.86638854744365</v>
      </c>
      <c r="W314" s="44">
        <v>439.8965984827725</v>
      </c>
      <c r="X314" s="44">
        <v>473.48233308986937</v>
      </c>
      <c r="Y314" s="44">
        <v>426.08466150920793</v>
      </c>
      <c r="Z314" s="44">
        <f>1000*Z313/Z312</f>
        <v>308.55020088429467</v>
      </c>
      <c r="AA314" s="28">
        <f>1000*AA313/AA312</f>
        <v>329.2451518447936</v>
      </c>
    </row>
    <row r="315" spans="1:27" ht="10.5" customHeight="1">
      <c r="A315" s="15" t="s">
        <v>3</v>
      </c>
      <c r="B315" s="16" t="s">
        <v>4</v>
      </c>
      <c r="C315" s="43">
        <v>0</v>
      </c>
      <c r="D315" s="43">
        <v>0</v>
      </c>
      <c r="E315" s="43">
        <v>0</v>
      </c>
      <c r="F315" s="43">
        <v>0</v>
      </c>
      <c r="G315" s="43">
        <v>0</v>
      </c>
      <c r="H315" s="43">
        <v>0</v>
      </c>
      <c r="I315" s="43">
        <v>64620</v>
      </c>
      <c r="J315" s="43">
        <v>52461</v>
      </c>
      <c r="K315" s="43">
        <v>398809</v>
      </c>
      <c r="L315" s="43">
        <v>219783</v>
      </c>
      <c r="M315" s="43">
        <v>327659</v>
      </c>
      <c r="N315" s="43">
        <v>248102</v>
      </c>
      <c r="O315" s="43">
        <v>206962</v>
      </c>
      <c r="P315" s="43">
        <v>150661</v>
      </c>
      <c r="Q315" s="43">
        <v>150557</v>
      </c>
      <c r="R315" s="43">
        <v>131184</v>
      </c>
      <c r="S315" s="43">
        <v>160845</v>
      </c>
      <c r="T315" s="43">
        <v>235586</v>
      </c>
      <c r="U315" s="43">
        <v>215122</v>
      </c>
      <c r="V315" s="43">
        <v>167601</v>
      </c>
      <c r="W315" s="43">
        <v>436052.4300426922</v>
      </c>
      <c r="X315" s="43">
        <v>295334.3268696795</v>
      </c>
      <c r="Y315" s="43">
        <v>423739.2510963961</v>
      </c>
      <c r="Z315" s="43">
        <f>Z301+Z287</f>
        <v>119684</v>
      </c>
      <c r="AA315" s="43">
        <f>AA301+AA287</f>
        <v>118221</v>
      </c>
    </row>
    <row r="316" spans="1:27" ht="10.5" customHeight="1">
      <c r="A316" s="15" t="s">
        <v>7</v>
      </c>
      <c r="B316" s="16" t="s">
        <v>6</v>
      </c>
      <c r="C316" s="44">
        <v>0</v>
      </c>
      <c r="D316" s="44">
        <v>0</v>
      </c>
      <c r="E316" s="44">
        <v>0</v>
      </c>
      <c r="F316" s="44">
        <v>0</v>
      </c>
      <c r="G316" s="44">
        <v>0</v>
      </c>
      <c r="H316" s="44">
        <v>0</v>
      </c>
      <c r="I316" s="44">
        <v>0.11595524005713424</v>
      </c>
      <c r="J316" s="44">
        <v>0.06841897279595598</v>
      </c>
      <c r="K316" s="44">
        <v>0.537086117687619</v>
      </c>
      <c r="L316" s="44">
        <v>0.30804626377415295</v>
      </c>
      <c r="M316" s="44">
        <v>0.44049365123110323</v>
      </c>
      <c r="N316" s="44">
        <v>0.42547477525989597</v>
      </c>
      <c r="O316" s="44">
        <v>0.3428135083383578</v>
      </c>
      <c r="P316" s="44">
        <v>0.2430286596411536</v>
      </c>
      <c r="Q316" s="44">
        <v>0.2620287443741711</v>
      </c>
      <c r="R316" s="44">
        <v>0.20002470118428456</v>
      </c>
      <c r="S316" s="44">
        <v>0.26950562569640507</v>
      </c>
      <c r="T316" s="44">
        <v>0.34461996661844235</v>
      </c>
      <c r="U316" s="44">
        <v>0.2878918461736114</v>
      </c>
      <c r="V316" s="44">
        <v>0.2857359617702567</v>
      </c>
      <c r="W316" s="44">
        <v>0.7736954420316152</v>
      </c>
      <c r="X316" s="44">
        <v>0.8205623153940478</v>
      </c>
      <c r="Y316" s="44">
        <v>0.8672340948740225</v>
      </c>
      <c r="Z316" s="44">
        <f>Z315/Z312</f>
        <v>0.4832690638186186</v>
      </c>
      <c r="AA316" s="44">
        <f>AA315/AA312</f>
        <v>0.48347006044347024</v>
      </c>
    </row>
    <row r="317" spans="1:27" ht="10.5" customHeight="1">
      <c r="A317" s="15" t="s">
        <v>3</v>
      </c>
      <c r="B317" s="16" t="s">
        <v>4</v>
      </c>
      <c r="C317" s="43">
        <v>6042710</v>
      </c>
      <c r="D317" s="43">
        <v>6003359</v>
      </c>
      <c r="E317" s="43">
        <v>5363887</v>
      </c>
      <c r="F317" s="43">
        <v>4285881</v>
      </c>
      <c r="G317" s="43">
        <v>2523744</v>
      </c>
      <c r="H317" s="43">
        <v>1672544</v>
      </c>
      <c r="I317" s="43">
        <v>1950218</v>
      </c>
      <c r="J317" s="43">
        <v>3005160</v>
      </c>
      <c r="K317" s="43">
        <v>2982878</v>
      </c>
      <c r="L317" s="43">
        <v>2136728</v>
      </c>
      <c r="M317" s="43">
        <v>2154709</v>
      </c>
      <c r="N317" s="43">
        <v>1532679</v>
      </c>
      <c r="O317" s="43">
        <v>1668620</v>
      </c>
      <c r="P317" s="43">
        <v>1768669</v>
      </c>
      <c r="Q317" s="43">
        <v>1649721</v>
      </c>
      <c r="R317" s="43">
        <v>1738260</v>
      </c>
      <c r="S317" s="43">
        <v>1701609</v>
      </c>
      <c r="T317" s="43">
        <v>1912572</v>
      </c>
      <c r="U317" s="43">
        <v>2150998</v>
      </c>
      <c r="V317" s="43">
        <v>1801199</v>
      </c>
      <c r="W317" s="43">
        <v>1844244.0257629263</v>
      </c>
      <c r="X317" s="43">
        <v>1591399.2370907844</v>
      </c>
      <c r="Y317" s="43">
        <v>1721139.2450460244</v>
      </c>
      <c r="Z317" s="43">
        <f>Z303+Z289</f>
        <v>583311.936</v>
      </c>
      <c r="AA317" s="43">
        <f>AA303+AA289</f>
        <v>526357.512</v>
      </c>
    </row>
    <row r="318" spans="1:27" ht="10.5" customHeight="1">
      <c r="A318" s="15" t="s">
        <v>8</v>
      </c>
      <c r="B318" s="16" t="s">
        <v>6</v>
      </c>
      <c r="C318" s="44">
        <v>4.658390168729238</v>
      </c>
      <c r="D318" s="44">
        <v>4.641999737100528</v>
      </c>
      <c r="E318" s="44">
        <v>4.196822115621599</v>
      </c>
      <c r="F318" s="44">
        <v>4.436945689904167</v>
      </c>
      <c r="G318" s="44">
        <v>5.253640867646447</v>
      </c>
      <c r="H318" s="44">
        <v>5.248547077208882</v>
      </c>
      <c r="I318" s="44">
        <v>3.499504740850267</v>
      </c>
      <c r="J318" s="44">
        <v>3.9192916697641116</v>
      </c>
      <c r="K318" s="44">
        <v>4.017116876890466</v>
      </c>
      <c r="L318" s="44">
        <v>2.994822516307532</v>
      </c>
      <c r="M318" s="44">
        <v>2.8967177301722806</v>
      </c>
      <c r="N318" s="44">
        <v>2.6284199767457017</v>
      </c>
      <c r="O318" s="44">
        <v>2.763915483439233</v>
      </c>
      <c r="P318" s="44">
        <v>2.853009447825645</v>
      </c>
      <c r="Q318" s="44">
        <v>2.871167213731025</v>
      </c>
      <c r="R318" s="44">
        <v>2.650437073733035</v>
      </c>
      <c r="S318" s="44">
        <v>2.8511498538072937</v>
      </c>
      <c r="T318" s="44">
        <v>2.79774901223064</v>
      </c>
      <c r="U318" s="44">
        <v>2.8786213652520236</v>
      </c>
      <c r="V318" s="44">
        <v>3.0707891277774273</v>
      </c>
      <c r="W318" s="44">
        <v>3.2722743835806902</v>
      </c>
      <c r="X318" s="44">
        <v>4.4215728545492</v>
      </c>
      <c r="Y318" s="44">
        <v>3.522521530558164</v>
      </c>
      <c r="Z318" s="44">
        <f>Z317/Z312</f>
        <v>2.3553408410894185</v>
      </c>
      <c r="AA318" s="44">
        <f>AA317/AA312</f>
        <v>2.1525625577648184</v>
      </c>
    </row>
    <row r="319" spans="1:27" ht="10.5" customHeight="1">
      <c r="A319" s="15" t="s">
        <v>9</v>
      </c>
      <c r="B319" s="16" t="s">
        <v>4</v>
      </c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</row>
    <row r="320" spans="1:27" ht="10.5" customHeight="1">
      <c r="A320" s="15" t="s">
        <v>73</v>
      </c>
      <c r="B320" s="16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</row>
    <row r="321" spans="1:27" ht="10.5" customHeight="1">
      <c r="A321" s="15" t="s">
        <v>10</v>
      </c>
      <c r="B321" s="16" t="s">
        <v>4</v>
      </c>
      <c r="C321" s="43">
        <v>6880527.2</v>
      </c>
      <c r="D321" s="43">
        <v>6845597</v>
      </c>
      <c r="E321" s="43">
        <v>6200044.6</v>
      </c>
      <c r="F321" s="43">
        <v>4994119.8</v>
      </c>
      <c r="G321" s="43">
        <v>3036002.4</v>
      </c>
      <c r="H321" s="43">
        <v>2117867.6</v>
      </c>
      <c r="I321" s="43">
        <v>2490668</v>
      </c>
      <c r="J321" s="43">
        <v>3772321.8</v>
      </c>
      <c r="K321" s="43">
        <v>4109905.8</v>
      </c>
      <c r="L321" s="43">
        <v>2986817</v>
      </c>
      <c r="M321" s="43">
        <v>3123481.2</v>
      </c>
      <c r="N321" s="43">
        <v>2340390.2</v>
      </c>
      <c r="O321" s="43">
        <v>2441782.8</v>
      </c>
      <c r="P321" s="43">
        <v>2507768</v>
      </c>
      <c r="Q321" s="43">
        <v>2393860.4</v>
      </c>
      <c r="R321" s="43">
        <v>2451859.2</v>
      </c>
      <c r="S321" s="43">
        <v>2424838.8</v>
      </c>
      <c r="T321" s="43">
        <v>2768189.6</v>
      </c>
      <c r="U321" s="43">
        <v>3033833.6</v>
      </c>
      <c r="V321" s="43">
        <v>2536541.6</v>
      </c>
      <c r="W321" s="43">
        <v>3172824.307379961</v>
      </c>
      <c r="X321" s="43">
        <v>2500225.1911238073</v>
      </c>
      <c r="Y321" s="43">
        <v>2894359.711398471</v>
      </c>
      <c r="Z321" s="43">
        <f>Z307+Z293</f>
        <v>978086.3359999999</v>
      </c>
      <c r="AA321" s="43">
        <f>AA307+AA293</f>
        <v>934410.912</v>
      </c>
    </row>
    <row r="322" spans="1:27" ht="10.5" customHeight="1">
      <c r="A322" s="15" t="s">
        <v>11</v>
      </c>
      <c r="B322" s="16" t="s">
        <v>6</v>
      </c>
      <c r="C322" s="44">
        <v>5.304272464532323</v>
      </c>
      <c r="D322" s="44">
        <v>5.293246576507612</v>
      </c>
      <c r="E322" s="44">
        <v>4.8510500491752095</v>
      </c>
      <c r="F322" s="44">
        <v>5.170147822927202</v>
      </c>
      <c r="G322" s="44">
        <v>6.320001665348266</v>
      </c>
      <c r="H322" s="44">
        <v>6.646000225940478</v>
      </c>
      <c r="I322" s="44">
        <v>4.469297521550951</v>
      </c>
      <c r="J322" s="44">
        <v>4.91981438805573</v>
      </c>
      <c r="K322" s="44">
        <v>5.534913580645943</v>
      </c>
      <c r="L322" s="44">
        <v>4.186301112584341</v>
      </c>
      <c r="M322" s="44">
        <v>4.199102232319905</v>
      </c>
      <c r="N322" s="44">
        <v>4.013579069759466</v>
      </c>
      <c r="O322" s="44">
        <v>4.044588515129631</v>
      </c>
      <c r="P322" s="44">
        <v>4.045237292537395</v>
      </c>
      <c r="Q322" s="44">
        <v>4.166264171171391</v>
      </c>
      <c r="R322" s="44">
        <v>3.7385077740116097</v>
      </c>
      <c r="S322" s="44">
        <v>4.0629655755971275</v>
      </c>
      <c r="T322" s="44">
        <v>4.049363746341121</v>
      </c>
      <c r="U322" s="44">
        <v>4.060095927369278</v>
      </c>
      <c r="V322" s="44">
        <v>4.324444088318481</v>
      </c>
      <c r="W322" s="44">
        <v>5.629597580150286</v>
      </c>
      <c r="X322" s="44">
        <v>6.946671569066777</v>
      </c>
      <c r="Y322" s="44">
        <v>5.923660406865334</v>
      </c>
      <c r="Z322" s="44">
        <f>Z321/Z312</f>
        <v>3.9493906280914977</v>
      </c>
      <c r="AA322" s="44">
        <f>AA321/AA312</f>
        <v>3.821315164849546</v>
      </c>
    </row>
    <row r="323" spans="1:27" ht="10.5" customHeight="1">
      <c r="A323" s="15"/>
      <c r="B323" s="1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29"/>
      <c r="Z323" s="29"/>
      <c r="AA323" s="48"/>
    </row>
    <row r="324" spans="1:27" ht="10.5" customHeight="1">
      <c r="A324" s="13" t="s">
        <v>29</v>
      </c>
      <c r="B324" s="16">
        <v>150002</v>
      </c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3"/>
      <c r="P324" s="46"/>
      <c r="Q324" s="46"/>
      <c r="R324" s="43"/>
      <c r="S324" s="43"/>
      <c r="T324" s="43"/>
      <c r="U324" s="43"/>
      <c r="V324" s="43"/>
      <c r="W324" s="43"/>
      <c r="X324" s="43"/>
      <c r="Y324" s="29"/>
      <c r="Z324" s="29"/>
      <c r="AA324" s="48"/>
    </row>
    <row r="325" spans="1:27" ht="10.5" customHeight="1">
      <c r="A325" s="15"/>
      <c r="B325" s="6" t="s">
        <v>13</v>
      </c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3"/>
      <c r="P325" s="43"/>
      <c r="Q325" s="50"/>
      <c r="R325" s="43"/>
      <c r="S325" s="43"/>
      <c r="T325" s="43"/>
      <c r="U325" s="43"/>
      <c r="V325" s="43"/>
      <c r="W325" s="43"/>
      <c r="X325" s="43"/>
      <c r="Y325" s="29"/>
      <c r="Z325" s="29"/>
      <c r="AA325" s="48"/>
    </row>
    <row r="326" spans="1:27" ht="10.5" customHeight="1">
      <c r="A326" s="15" t="s">
        <v>2</v>
      </c>
      <c r="B326" s="16"/>
      <c r="C326" s="43">
        <v>244162</v>
      </c>
      <c r="D326" s="43">
        <v>239381</v>
      </c>
      <c r="E326" s="43">
        <v>264551</v>
      </c>
      <c r="F326" s="43">
        <v>184539</v>
      </c>
      <c r="G326" s="43">
        <v>165393</v>
      </c>
      <c r="H326" s="43">
        <v>252231</v>
      </c>
      <c r="I326" s="43">
        <v>300592</v>
      </c>
      <c r="J326" s="43">
        <v>260227</v>
      </c>
      <c r="K326" s="43">
        <v>174020</v>
      </c>
      <c r="L326" s="43">
        <v>243734</v>
      </c>
      <c r="M326" s="43">
        <v>194515</v>
      </c>
      <c r="N326" s="43">
        <v>194868</v>
      </c>
      <c r="O326" s="43">
        <v>264297</v>
      </c>
      <c r="P326" s="43">
        <v>178997</v>
      </c>
      <c r="Q326" s="43">
        <v>212915</v>
      </c>
      <c r="R326" s="43">
        <v>235495</v>
      </c>
      <c r="S326" s="43">
        <v>209287</v>
      </c>
      <c r="T326" s="43">
        <v>180198</v>
      </c>
      <c r="U326" s="43">
        <v>192519</v>
      </c>
      <c r="V326" s="43"/>
      <c r="W326" s="43">
        <v>144949</v>
      </c>
      <c r="X326" s="43">
        <v>111676</v>
      </c>
      <c r="Y326" s="27">
        <v>128610</v>
      </c>
      <c r="Z326" s="27">
        <v>123162</v>
      </c>
      <c r="AA326" s="42">
        <v>152133</v>
      </c>
    </row>
    <row r="327" spans="1:27" ht="10.5" customHeight="1">
      <c r="A327" s="15" t="s">
        <v>3</v>
      </c>
      <c r="B327" s="16" t="s">
        <v>4</v>
      </c>
      <c r="C327" s="43">
        <v>65738</v>
      </c>
      <c r="D327" s="43">
        <v>63725</v>
      </c>
      <c r="E327" s="43">
        <v>64419</v>
      </c>
      <c r="F327" s="43">
        <v>56118</v>
      </c>
      <c r="G327" s="43">
        <v>56221</v>
      </c>
      <c r="H327" s="43">
        <v>53093</v>
      </c>
      <c r="I327" s="43">
        <v>74329</v>
      </c>
      <c r="J327" s="43">
        <v>98355</v>
      </c>
      <c r="K327" s="43">
        <v>78557</v>
      </c>
      <c r="L327" s="43">
        <v>82066</v>
      </c>
      <c r="M327" s="43">
        <v>73463</v>
      </c>
      <c r="N327" s="43">
        <v>60421</v>
      </c>
      <c r="O327" s="43">
        <v>64264</v>
      </c>
      <c r="P327" s="43">
        <v>45393</v>
      </c>
      <c r="Q327" s="43">
        <v>45888</v>
      </c>
      <c r="R327" s="43">
        <v>57437</v>
      </c>
      <c r="S327" s="43">
        <v>49247</v>
      </c>
      <c r="T327" s="43">
        <v>63054</v>
      </c>
      <c r="U327" s="43">
        <v>72299</v>
      </c>
      <c r="V327" s="43"/>
      <c r="W327" s="43">
        <v>57983</v>
      </c>
      <c r="X327" s="43">
        <v>61824</v>
      </c>
      <c r="Y327" s="27">
        <v>64831</v>
      </c>
      <c r="Z327" s="27">
        <v>59438</v>
      </c>
      <c r="AA327" s="43">
        <v>79036.48094814969</v>
      </c>
    </row>
    <row r="328" spans="1:27" ht="10.5" customHeight="1">
      <c r="A328" s="15" t="s">
        <v>5</v>
      </c>
      <c r="B328" s="16" t="s">
        <v>6</v>
      </c>
      <c r="C328" s="44">
        <v>269.2392755629459</v>
      </c>
      <c r="D328" s="44">
        <v>266.20742665457993</v>
      </c>
      <c r="E328" s="44">
        <v>243.50314306126228</v>
      </c>
      <c r="F328" s="44">
        <v>304.0983206801814</v>
      </c>
      <c r="G328" s="44">
        <v>339.92369689164593</v>
      </c>
      <c r="H328" s="44">
        <v>210.4935555106232</v>
      </c>
      <c r="I328" s="44">
        <v>247.27537659019535</v>
      </c>
      <c r="J328" s="44">
        <v>377.9584747163054</v>
      </c>
      <c r="K328" s="44">
        <v>451.42512354901737</v>
      </c>
      <c r="L328" s="44">
        <v>336.70312717963026</v>
      </c>
      <c r="M328" s="44">
        <v>377.672673058633</v>
      </c>
      <c r="N328" s="44">
        <v>310.06116961225035</v>
      </c>
      <c r="O328" s="44">
        <v>243.15069788911717</v>
      </c>
      <c r="P328" s="44">
        <v>253.59642899043</v>
      </c>
      <c r="Q328" s="44">
        <v>215.52262640020666</v>
      </c>
      <c r="R328" s="44">
        <v>243.89902121064142</v>
      </c>
      <c r="S328" s="44">
        <v>235.30845202998754</v>
      </c>
      <c r="T328" s="45">
        <v>349.91509339726304</v>
      </c>
      <c r="U328" s="45">
        <v>375.54215428087616</v>
      </c>
      <c r="V328" s="45"/>
      <c r="W328" s="45">
        <v>400.02345652608847</v>
      </c>
      <c r="X328" s="45">
        <v>553.6014900247144</v>
      </c>
      <c r="Y328" s="28">
        <v>504.08988414586736</v>
      </c>
      <c r="Z328" s="28">
        <f>1000*Z327/Z326</f>
        <v>482.6001526444845</v>
      </c>
      <c r="AA328" s="28">
        <f>1000*AA327/AA326</f>
        <v>519.5222663600251</v>
      </c>
    </row>
    <row r="329" spans="1:27" ht="10.5" customHeight="1">
      <c r="A329" s="15" t="s">
        <v>3</v>
      </c>
      <c r="B329" s="16" t="s">
        <v>4</v>
      </c>
      <c r="C329" s="43">
        <v>287300</v>
      </c>
      <c r="D329" s="43">
        <v>257476</v>
      </c>
      <c r="E329" s="43">
        <v>219180</v>
      </c>
      <c r="F329" s="43">
        <v>170645</v>
      </c>
      <c r="G329" s="43">
        <v>183694</v>
      </c>
      <c r="H329" s="43">
        <v>360220</v>
      </c>
      <c r="I329" s="43">
        <v>377291</v>
      </c>
      <c r="J329" s="43">
        <v>424849</v>
      </c>
      <c r="K329" s="43">
        <v>363520</v>
      </c>
      <c r="L329" s="43">
        <v>358664</v>
      </c>
      <c r="M329" s="43">
        <v>303246</v>
      </c>
      <c r="N329" s="43">
        <v>256224</v>
      </c>
      <c r="O329" s="43">
        <v>248233</v>
      </c>
      <c r="P329" s="43">
        <v>177799</v>
      </c>
      <c r="Q329" s="43">
        <v>183707</v>
      </c>
      <c r="R329" s="43">
        <v>222093</v>
      </c>
      <c r="S329" s="43">
        <v>202325</v>
      </c>
      <c r="T329" s="43">
        <v>246265</v>
      </c>
      <c r="U329" s="43">
        <v>259157</v>
      </c>
      <c r="V329" s="43"/>
      <c r="W329" s="43">
        <v>161903</v>
      </c>
      <c r="X329" s="43">
        <v>152252</v>
      </c>
      <c r="Y329" s="27">
        <v>170752</v>
      </c>
      <c r="Z329" s="27">
        <v>163582</v>
      </c>
      <c r="AA329" s="43">
        <v>220447.86297825634</v>
      </c>
    </row>
    <row r="330" spans="1:27" ht="10.5" customHeight="1">
      <c r="A330" s="15" t="s">
        <v>7</v>
      </c>
      <c r="B330" s="16" t="s">
        <v>6</v>
      </c>
      <c r="C330" s="44">
        <v>1.1766777795070487</v>
      </c>
      <c r="D330" s="44">
        <v>1.0755907945910494</v>
      </c>
      <c r="E330" s="44">
        <v>0.828498096775291</v>
      </c>
      <c r="F330" s="44">
        <v>0.9247096819642461</v>
      </c>
      <c r="G330" s="44">
        <v>1.110651599523559</v>
      </c>
      <c r="H330" s="44">
        <v>1.4281353204007439</v>
      </c>
      <c r="I330" s="44">
        <v>1.2551598179592272</v>
      </c>
      <c r="J330" s="44">
        <v>1.6326092219485295</v>
      </c>
      <c r="K330" s="44">
        <v>2.0889552924951156</v>
      </c>
      <c r="L330" s="44">
        <v>1.4715386445879524</v>
      </c>
      <c r="M330" s="44">
        <v>1.5589851682389533</v>
      </c>
      <c r="N330" s="44">
        <v>1.3148592893651088</v>
      </c>
      <c r="O330" s="44">
        <v>0.9392198927721465</v>
      </c>
      <c r="P330" s="44">
        <v>0.9933071503991687</v>
      </c>
      <c r="Q330" s="44">
        <v>0.8628184956438015</v>
      </c>
      <c r="R330" s="44">
        <v>0.9430900868383617</v>
      </c>
      <c r="S330" s="44">
        <v>0.9667346753501173</v>
      </c>
      <c r="T330" s="45">
        <v>1.3666355897401747</v>
      </c>
      <c r="U330" s="45">
        <v>1.346</v>
      </c>
      <c r="V330" s="45"/>
      <c r="W330" s="45">
        <v>1.1169652774424108</v>
      </c>
      <c r="X330" s="45">
        <v>1.363336795730506</v>
      </c>
      <c r="Y330" s="28">
        <v>1.3276728092683305</v>
      </c>
      <c r="Z330" s="28">
        <f>Z329/Z326</f>
        <v>1.328185641675192</v>
      </c>
      <c r="AA330" s="44">
        <f>AA329/AA326</f>
        <v>1.4490469719144192</v>
      </c>
    </row>
    <row r="331" spans="1:27" ht="10.5" customHeight="1">
      <c r="A331" s="15" t="s">
        <v>3</v>
      </c>
      <c r="B331" s="16" t="s">
        <v>4</v>
      </c>
      <c r="C331" s="43">
        <v>181147</v>
      </c>
      <c r="D331" s="43">
        <v>175693</v>
      </c>
      <c r="E331" s="43">
        <v>222606</v>
      </c>
      <c r="F331" s="43">
        <v>168205</v>
      </c>
      <c r="G331" s="43">
        <v>114075</v>
      </c>
      <c r="H331" s="43">
        <v>98624</v>
      </c>
      <c r="I331" s="43">
        <v>283888</v>
      </c>
      <c r="J331" s="43">
        <v>317205</v>
      </c>
      <c r="K331" s="43">
        <v>264286</v>
      </c>
      <c r="L331" s="43">
        <v>319806</v>
      </c>
      <c r="M331" s="43">
        <v>269637</v>
      </c>
      <c r="N331" s="43">
        <v>168045</v>
      </c>
      <c r="O331" s="43">
        <v>92470</v>
      </c>
      <c r="P331" s="43">
        <v>62188</v>
      </c>
      <c r="Q331" s="43">
        <v>160635</v>
      </c>
      <c r="R331" s="43">
        <v>178746</v>
      </c>
      <c r="S331" s="43">
        <v>170146</v>
      </c>
      <c r="T331" s="43">
        <v>182043</v>
      </c>
      <c r="U331" s="43">
        <v>166652</v>
      </c>
      <c r="V331" s="43"/>
      <c r="W331" s="43">
        <v>290324</v>
      </c>
      <c r="X331" s="43">
        <v>183226</v>
      </c>
      <c r="Y331" s="27">
        <v>440828.996</v>
      </c>
      <c r="Z331" s="27">
        <v>425473.436</v>
      </c>
      <c r="AA331" s="43">
        <v>569950.0231585301</v>
      </c>
    </row>
    <row r="332" spans="1:27" ht="10.5" customHeight="1">
      <c r="A332" s="15" t="s">
        <v>8</v>
      </c>
      <c r="B332" s="16" t="s">
        <v>6</v>
      </c>
      <c r="C332" s="44">
        <v>0.7419131560193641</v>
      </c>
      <c r="D332" s="44">
        <v>0.7339471386617985</v>
      </c>
      <c r="E332" s="44">
        <v>0.8414483407736126</v>
      </c>
      <c r="F332" s="44">
        <v>0.9114875446382608</v>
      </c>
      <c r="G332" s="44">
        <v>0.6897208467105621</v>
      </c>
      <c r="H332" s="44">
        <v>0.39100665659653255</v>
      </c>
      <c r="I332" s="44">
        <v>0.9444296588066216</v>
      </c>
      <c r="J332" s="44">
        <v>1.2189549892978053</v>
      </c>
      <c r="K332" s="44">
        <v>1.5187104930467763</v>
      </c>
      <c r="L332" s="44">
        <v>1.3121107436795851</v>
      </c>
      <c r="M332" s="44">
        <v>1.386201578284451</v>
      </c>
      <c r="N332" s="44">
        <v>0.8623529774000862</v>
      </c>
      <c r="O332" s="44">
        <v>0.3498715460258724</v>
      </c>
      <c r="P332" s="45">
        <v>0.34742481717570683</v>
      </c>
      <c r="Q332" s="44">
        <v>0.7544560035694996</v>
      </c>
      <c r="R332" s="44">
        <v>0.7590224845538122</v>
      </c>
      <c r="S332" s="44">
        <v>0.8129793059291786</v>
      </c>
      <c r="T332" s="45">
        <v>1.0102387373888722</v>
      </c>
      <c r="U332" s="45">
        <v>0.866</v>
      </c>
      <c r="V332" s="45"/>
      <c r="W332" s="45">
        <v>2.002938964739322</v>
      </c>
      <c r="X332" s="45">
        <v>1.6406927182205666</v>
      </c>
      <c r="Y332" s="28">
        <v>3.427641676385973</v>
      </c>
      <c r="Z332" s="28">
        <f>Z331/Z326</f>
        <v>3.4545836865266883</v>
      </c>
      <c r="AA332" s="44">
        <f>AA331/AA326</f>
        <v>3.7463931110181887</v>
      </c>
    </row>
    <row r="333" spans="1:27" ht="10.5" customHeight="1">
      <c r="A333" s="15" t="s">
        <v>9</v>
      </c>
      <c r="B333" s="16" t="s">
        <v>4</v>
      </c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7"/>
      <c r="R333" s="47"/>
      <c r="S333" s="47"/>
      <c r="T333" s="43"/>
      <c r="U333" s="43"/>
      <c r="V333" s="43"/>
      <c r="W333" s="43"/>
      <c r="X333" s="43"/>
      <c r="Y333" s="29"/>
      <c r="Z333" s="29"/>
      <c r="AA333" s="46"/>
    </row>
    <row r="334" spans="1:27" ht="10.5" customHeight="1">
      <c r="A334" s="15" t="s">
        <v>73</v>
      </c>
      <c r="B334" s="1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3"/>
      <c r="P334" s="43"/>
      <c r="Q334" s="47"/>
      <c r="R334" s="47"/>
      <c r="S334" s="47"/>
      <c r="T334" s="43"/>
      <c r="U334" s="43"/>
      <c r="V334" s="43"/>
      <c r="W334" s="43"/>
      <c r="X334" s="43"/>
      <c r="Y334" s="29"/>
      <c r="Z334" s="29"/>
      <c r="AA334" s="46"/>
    </row>
    <row r="335" spans="1:27" ht="10.5" customHeight="1">
      <c r="A335" s="15" t="s">
        <v>10</v>
      </c>
      <c r="B335" s="16" t="s">
        <v>4</v>
      </c>
      <c r="C335" s="43">
        <v>705103.8</v>
      </c>
      <c r="D335" s="43">
        <v>662579</v>
      </c>
      <c r="E335" s="43">
        <v>673694.4</v>
      </c>
      <c r="F335" s="43">
        <v>540874.8</v>
      </c>
      <c r="G335" s="43">
        <v>500164.6</v>
      </c>
      <c r="H335" s="43">
        <v>649978.8</v>
      </c>
      <c r="I335" s="43">
        <v>928763.4</v>
      </c>
      <c r="J335" s="43">
        <v>1096132</v>
      </c>
      <c r="K335" s="43">
        <v>910611.2</v>
      </c>
      <c r="L335" s="43">
        <v>973907.6</v>
      </c>
      <c r="M335" s="43">
        <v>837349.8</v>
      </c>
      <c r="N335" s="43">
        <v>641784.6</v>
      </c>
      <c r="O335" s="43">
        <v>572053.4</v>
      </c>
      <c r="P335" s="43">
        <v>403401.8</v>
      </c>
      <c r="Q335" s="43">
        <v>509538.8</v>
      </c>
      <c r="R335" s="43">
        <v>607612.2</v>
      </c>
      <c r="S335" s="43">
        <v>549760.2</v>
      </c>
      <c r="T335" s="43">
        <v>655302</v>
      </c>
      <c r="U335" s="43">
        <v>686085</v>
      </c>
      <c r="V335" s="43"/>
      <c r="W335" s="43">
        <v>660966</v>
      </c>
      <c r="X335" s="43">
        <v>558044.4</v>
      </c>
      <c r="Y335" s="27">
        <v>844972.5959999999</v>
      </c>
      <c r="Z335" s="27">
        <v>803032.236</v>
      </c>
      <c r="AA335" s="43">
        <f>AA327*3.6+AA329+AA331</f>
        <v>1074929.2175501254</v>
      </c>
    </row>
    <row r="336" spans="1:27" ht="10.5" customHeight="1">
      <c r="A336" s="15" t="s">
        <v>11</v>
      </c>
      <c r="B336" s="16" t="s">
        <v>6</v>
      </c>
      <c r="C336" s="44">
        <v>2.887852327553018</v>
      </c>
      <c r="D336" s="44">
        <v>2.767884669209336</v>
      </c>
      <c r="E336" s="44">
        <v>2.546557752569448</v>
      </c>
      <c r="F336" s="44">
        <v>2.93095118105116</v>
      </c>
      <c r="G336" s="44">
        <v>3.0240977550440467</v>
      </c>
      <c r="H336" s="44">
        <v>2.57691877683552</v>
      </c>
      <c r="I336" s="44">
        <v>3.0897808324905522</v>
      </c>
      <c r="J336" s="44">
        <v>4.212214720225035</v>
      </c>
      <c r="K336" s="44">
        <v>5.232796230318354</v>
      </c>
      <c r="L336" s="44">
        <v>3.995780646114207</v>
      </c>
      <c r="M336" s="44">
        <v>4.304808369534483</v>
      </c>
      <c r="N336" s="44">
        <v>3.2934324773692962</v>
      </c>
      <c r="O336" s="44">
        <v>2.164433951198841</v>
      </c>
      <c r="P336" s="45">
        <v>2.253679111940424</v>
      </c>
      <c r="Q336" s="44">
        <v>2.3931559542540453</v>
      </c>
      <c r="R336" s="44">
        <v>2.5801490477504827</v>
      </c>
      <c r="S336" s="44">
        <v>2.6268244085872507</v>
      </c>
      <c r="T336" s="45">
        <v>3.63656644357873</v>
      </c>
      <c r="U336" s="45">
        <v>3.564</v>
      </c>
      <c r="V336" s="45"/>
      <c r="W336" s="45">
        <v>4.559990065471304</v>
      </c>
      <c r="X336" s="45">
        <v>4.996994878040045</v>
      </c>
      <c r="Y336" s="30">
        <v>6.570038068579425</v>
      </c>
      <c r="Z336" s="30">
        <f>Z335/Z326</f>
        <v>6.520129877722025</v>
      </c>
      <c r="AA336" s="44">
        <f>AA335/AA326</f>
        <v>7.065720241828699</v>
      </c>
    </row>
    <row r="337" spans="1:27" ht="10.5" customHeight="1">
      <c r="A337" s="15"/>
      <c r="B337" s="1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3"/>
      <c r="P337" s="46"/>
      <c r="Q337" s="46"/>
      <c r="R337" s="46"/>
      <c r="S337" s="46"/>
      <c r="T337" s="46"/>
      <c r="U337" s="46"/>
      <c r="V337" s="46"/>
      <c r="W337" s="46"/>
      <c r="X337" s="46"/>
      <c r="Y337" s="29"/>
      <c r="Z337" s="29"/>
      <c r="AA337" s="48"/>
    </row>
    <row r="338" spans="1:27" ht="10.5" customHeight="1">
      <c r="A338" s="13" t="s">
        <v>30</v>
      </c>
      <c r="B338" s="16">
        <v>156001</v>
      </c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3"/>
      <c r="P338" s="46"/>
      <c r="Q338" s="46"/>
      <c r="R338" s="43"/>
      <c r="S338" s="43"/>
      <c r="T338" s="43"/>
      <c r="U338" s="43"/>
      <c r="V338" s="43"/>
      <c r="W338" s="43"/>
      <c r="X338" s="43"/>
      <c r="Y338" s="29"/>
      <c r="Z338" s="29"/>
      <c r="AA338" s="48"/>
    </row>
    <row r="339" spans="1:27" ht="10.5" customHeight="1">
      <c r="A339" s="15"/>
      <c r="B339" s="6" t="s">
        <v>13</v>
      </c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3"/>
      <c r="P339" s="43"/>
      <c r="Q339" s="50"/>
      <c r="R339" s="43"/>
      <c r="S339" s="43"/>
      <c r="T339" s="43"/>
      <c r="U339" s="43"/>
      <c r="V339" s="43"/>
      <c r="W339" s="43"/>
      <c r="X339" s="43"/>
      <c r="Y339" s="29"/>
      <c r="Z339" s="29"/>
      <c r="AA339" s="48"/>
    </row>
    <row r="340" spans="1:27" ht="10.5" customHeight="1">
      <c r="A340" s="15" t="s">
        <v>2</v>
      </c>
      <c r="B340" s="16"/>
      <c r="C340" s="43">
        <v>367289</v>
      </c>
      <c r="D340" s="43">
        <v>367018</v>
      </c>
      <c r="E340" s="43">
        <v>329810</v>
      </c>
      <c r="F340" s="43">
        <v>232253</v>
      </c>
      <c r="G340" s="43">
        <v>221510</v>
      </c>
      <c r="H340" s="43">
        <v>231681</v>
      </c>
      <c r="I340" s="43">
        <v>273380</v>
      </c>
      <c r="J340" s="43">
        <v>266680</v>
      </c>
      <c r="K340" s="43">
        <v>276866</v>
      </c>
      <c r="L340" s="43">
        <v>308006</v>
      </c>
      <c r="M340" s="43">
        <v>320236</v>
      </c>
      <c r="N340" s="43">
        <v>352205</v>
      </c>
      <c r="O340" s="43">
        <v>374609</v>
      </c>
      <c r="P340" s="43">
        <v>436240</v>
      </c>
      <c r="Q340" s="43">
        <v>407346</v>
      </c>
      <c r="R340" s="43">
        <v>428517</v>
      </c>
      <c r="S340" s="43">
        <v>409742</v>
      </c>
      <c r="T340" s="43">
        <v>374404</v>
      </c>
      <c r="U340" s="43">
        <v>378001</v>
      </c>
      <c r="V340" s="43">
        <v>261800</v>
      </c>
      <c r="W340" s="43">
        <v>277833</v>
      </c>
      <c r="X340" s="43">
        <v>199554</v>
      </c>
      <c r="Y340" s="27">
        <v>199805</v>
      </c>
      <c r="Z340" s="27">
        <v>290366</v>
      </c>
      <c r="AA340" s="43">
        <v>293451</v>
      </c>
    </row>
    <row r="341" spans="1:27" ht="10.5" customHeight="1">
      <c r="A341" s="15" t="s">
        <v>3</v>
      </c>
      <c r="B341" s="16" t="s">
        <v>4</v>
      </c>
      <c r="C341" s="43">
        <v>76279</v>
      </c>
      <c r="D341" s="43">
        <v>67236</v>
      </c>
      <c r="E341" s="43">
        <v>66379</v>
      </c>
      <c r="F341" s="43">
        <v>50287</v>
      </c>
      <c r="G341" s="43">
        <v>42156</v>
      </c>
      <c r="H341" s="43">
        <v>38060</v>
      </c>
      <c r="I341" s="43">
        <v>71769</v>
      </c>
      <c r="J341" s="43">
        <v>76050</v>
      </c>
      <c r="K341" s="43">
        <v>77598</v>
      </c>
      <c r="L341" s="43">
        <v>84553</v>
      </c>
      <c r="M341" s="43">
        <v>77627</v>
      </c>
      <c r="N341" s="43">
        <v>75477</v>
      </c>
      <c r="O341" s="43">
        <v>82084</v>
      </c>
      <c r="P341" s="43">
        <v>96318</v>
      </c>
      <c r="Q341" s="43">
        <v>89170</v>
      </c>
      <c r="R341" s="43">
        <v>91914</v>
      </c>
      <c r="S341" s="43">
        <v>84157</v>
      </c>
      <c r="T341" s="43">
        <v>42275</v>
      </c>
      <c r="U341" s="43">
        <v>50278</v>
      </c>
      <c r="V341" s="43">
        <v>35633</v>
      </c>
      <c r="W341" s="43">
        <v>21733</v>
      </c>
      <c r="X341" s="43">
        <v>15608</v>
      </c>
      <c r="Y341" s="27">
        <v>16330</v>
      </c>
      <c r="Z341" s="27">
        <v>55746</v>
      </c>
      <c r="AA341" s="43">
        <v>43870</v>
      </c>
    </row>
    <row r="342" spans="1:27" ht="10.5" customHeight="1">
      <c r="A342" s="15" t="s">
        <v>5</v>
      </c>
      <c r="B342" s="16" t="s">
        <v>6</v>
      </c>
      <c r="C342" s="44">
        <v>207.68114482056365</v>
      </c>
      <c r="D342" s="44">
        <v>183.19537461377917</v>
      </c>
      <c r="E342" s="44">
        <v>201.26436433097845</v>
      </c>
      <c r="F342" s="44">
        <v>216.51819352171984</v>
      </c>
      <c r="G342" s="44">
        <v>190.31194979910615</v>
      </c>
      <c r="H342" s="44">
        <v>164.27760584596925</v>
      </c>
      <c r="I342" s="44">
        <v>262.52469090643064</v>
      </c>
      <c r="J342" s="44">
        <v>285.1732413379331</v>
      </c>
      <c r="K342" s="44">
        <v>280.27276733148886</v>
      </c>
      <c r="L342" s="44">
        <v>274.51737953156754</v>
      </c>
      <c r="M342" s="44">
        <v>242.40560086935884</v>
      </c>
      <c r="N342" s="44">
        <v>214.29849093567665</v>
      </c>
      <c r="O342" s="44">
        <v>219.11913488463972</v>
      </c>
      <c r="P342" s="44">
        <v>220.7913075371355</v>
      </c>
      <c r="Q342" s="44">
        <v>218.90481310728472</v>
      </c>
      <c r="R342" s="44">
        <v>214.49324064156147</v>
      </c>
      <c r="S342" s="44">
        <v>205.39022116356145</v>
      </c>
      <c r="T342" s="45">
        <v>112.91278939327572</v>
      </c>
      <c r="U342" s="45">
        <v>133.0102301316663</v>
      </c>
      <c r="V342" s="45">
        <v>136.10771581359816</v>
      </c>
      <c r="W342" s="45">
        <v>78.22324921805546</v>
      </c>
      <c r="X342" s="45">
        <v>78.21441815248004</v>
      </c>
      <c r="Y342" s="28">
        <v>81.72968644428317</v>
      </c>
      <c r="Z342" s="28">
        <f>1000*Z341/Z340</f>
        <v>191.9852875336644</v>
      </c>
      <c r="AA342" s="28">
        <f>1000*AA341/AA340</f>
        <v>149.49684955921092</v>
      </c>
    </row>
    <row r="343" spans="1:27" ht="10.5" customHeight="1">
      <c r="A343" s="15" t="s">
        <v>3</v>
      </c>
      <c r="B343" s="16" t="s">
        <v>4</v>
      </c>
      <c r="C343" s="43"/>
      <c r="D343" s="43"/>
      <c r="E343" s="43"/>
      <c r="F343" s="43"/>
      <c r="G343" s="43">
        <v>3989</v>
      </c>
      <c r="H343" s="43">
        <v>11607</v>
      </c>
      <c r="I343" s="43">
        <v>21837</v>
      </c>
      <c r="J343" s="43">
        <v>18357</v>
      </c>
      <c r="K343" s="43">
        <v>27348</v>
      </c>
      <c r="L343" s="43">
        <v>32774</v>
      </c>
      <c r="M343" s="43">
        <v>18180</v>
      </c>
      <c r="N343" s="43">
        <v>25152</v>
      </c>
      <c r="O343" s="43">
        <v>23654</v>
      </c>
      <c r="P343" s="43">
        <v>32429</v>
      </c>
      <c r="Q343" s="43">
        <v>17058</v>
      </c>
      <c r="R343" s="43">
        <v>17058</v>
      </c>
      <c r="S343" s="43">
        <v>15789</v>
      </c>
      <c r="T343" s="43">
        <v>9307</v>
      </c>
      <c r="U343" s="43">
        <v>8872</v>
      </c>
      <c r="V343" s="43">
        <v>8335</v>
      </c>
      <c r="W343" s="43">
        <v>10580</v>
      </c>
      <c r="X343" s="43">
        <v>7747</v>
      </c>
      <c r="Y343" s="27">
        <v>6510</v>
      </c>
      <c r="Z343" s="27">
        <v>72496</v>
      </c>
      <c r="AA343" s="43">
        <v>60944</v>
      </c>
    </row>
    <row r="344" spans="1:27" ht="10.5" customHeight="1">
      <c r="A344" s="15" t="s">
        <v>7</v>
      </c>
      <c r="B344" s="16" t="s">
        <v>6</v>
      </c>
      <c r="C344" s="44">
        <v>0</v>
      </c>
      <c r="D344" s="44">
        <v>0</v>
      </c>
      <c r="E344" s="44">
        <v>0</v>
      </c>
      <c r="F344" s="44">
        <v>0</v>
      </c>
      <c r="G344" s="44">
        <v>0.01800821633334838</v>
      </c>
      <c r="H344" s="44">
        <v>0.05009905861939477</v>
      </c>
      <c r="I344" s="44">
        <v>0.07987782573706928</v>
      </c>
      <c r="J344" s="44">
        <v>0.06883530823458828</v>
      </c>
      <c r="K344" s="44">
        <v>0.09877702570918784</v>
      </c>
      <c r="L344" s="44">
        <v>0.10640701804510301</v>
      </c>
      <c r="M344" s="44">
        <v>0.056770631659151374</v>
      </c>
      <c r="N344" s="44">
        <v>0.07141295552306186</v>
      </c>
      <c r="O344" s="44">
        <v>0.0631431706125587</v>
      </c>
      <c r="P344" s="45">
        <v>0.07433752063084541</v>
      </c>
      <c r="Q344" s="44">
        <v>0.04187594821110309</v>
      </c>
      <c r="R344" s="44">
        <v>0.039807055496047995</v>
      </c>
      <c r="S344" s="44">
        <v>0.0385340043246726</v>
      </c>
      <c r="T344" s="45">
        <v>0.024858174592151793</v>
      </c>
      <c r="U344" s="45">
        <v>0.023</v>
      </c>
      <c r="V344" s="45">
        <v>0.03183728036669213</v>
      </c>
      <c r="W344" s="45">
        <v>0.038080429610593415</v>
      </c>
      <c r="X344" s="45">
        <v>0.038821572105795926</v>
      </c>
      <c r="Y344" s="28">
        <v>0.032581767223042464</v>
      </c>
      <c r="Z344" s="28">
        <f>Z343/Z340</f>
        <v>0.24967110474366833</v>
      </c>
      <c r="AA344" s="44">
        <v>0.344048143</v>
      </c>
    </row>
    <row r="345" spans="1:27" ht="10.5" customHeight="1">
      <c r="A345" s="15" t="s">
        <v>3</v>
      </c>
      <c r="B345" s="16" t="s">
        <v>4</v>
      </c>
      <c r="C345" s="43"/>
      <c r="D345" s="43"/>
      <c r="E345" s="43"/>
      <c r="F345" s="43"/>
      <c r="G345" s="43"/>
      <c r="H345" s="43"/>
      <c r="I345" s="43"/>
      <c r="J345" s="43">
        <v>48211</v>
      </c>
      <c r="K345" s="43">
        <v>48820</v>
      </c>
      <c r="L345" s="43">
        <v>75681</v>
      </c>
      <c r="M345" s="43">
        <v>56153</v>
      </c>
      <c r="N345" s="43">
        <v>40913</v>
      </c>
      <c r="O345" s="43">
        <v>38829</v>
      </c>
      <c r="P345" s="43">
        <v>33450</v>
      </c>
      <c r="Q345" s="43">
        <v>16920</v>
      </c>
      <c r="R345" s="43">
        <v>16920</v>
      </c>
      <c r="S345" s="43">
        <v>12811</v>
      </c>
      <c r="T345" s="43">
        <v>2167</v>
      </c>
      <c r="U345" s="43">
        <v>1927</v>
      </c>
      <c r="V345" s="43">
        <v>2358</v>
      </c>
      <c r="W345" s="43">
        <v>9492</v>
      </c>
      <c r="X345" s="43">
        <v>2230</v>
      </c>
      <c r="Y345" s="27">
        <v>1044</v>
      </c>
      <c r="Z345" s="27">
        <v>12728.176</v>
      </c>
      <c r="AA345" s="43">
        <v>14418.408</v>
      </c>
    </row>
    <row r="346" spans="1:27" ht="10.5" customHeight="1">
      <c r="A346" s="15" t="s">
        <v>8</v>
      </c>
      <c r="B346" s="16" t="s">
        <v>6</v>
      </c>
      <c r="C346" s="44">
        <v>0</v>
      </c>
      <c r="D346" s="44">
        <v>0</v>
      </c>
      <c r="E346" s="44">
        <v>0</v>
      </c>
      <c r="F346" s="44">
        <v>0</v>
      </c>
      <c r="G346" s="44">
        <v>0</v>
      </c>
      <c r="H346" s="44">
        <v>0</v>
      </c>
      <c r="I346" s="44">
        <v>0</v>
      </c>
      <c r="J346" s="44">
        <v>0.18078221088945554</v>
      </c>
      <c r="K346" s="44">
        <v>0.17633078817911915</v>
      </c>
      <c r="L346" s="44">
        <v>0.2457127458556002</v>
      </c>
      <c r="M346" s="44">
        <v>0.17534880525612362</v>
      </c>
      <c r="N346" s="44">
        <v>0.11616246220241053</v>
      </c>
      <c r="O346" s="44">
        <v>0.10365207456307778</v>
      </c>
      <c r="P346" s="44">
        <v>0.07667797542637081</v>
      </c>
      <c r="Q346" s="44">
        <v>0.0415371698752412</v>
      </c>
      <c r="R346" s="44">
        <v>0.0394850145968538</v>
      </c>
      <c r="S346" s="44">
        <v>0.031266016176032724</v>
      </c>
      <c r="T346" s="45">
        <v>0.0057878655142573265</v>
      </c>
      <c r="U346" s="45">
        <v>0.005097870111454732</v>
      </c>
      <c r="V346" s="45">
        <v>0.009006875477463712</v>
      </c>
      <c r="W346" s="45">
        <v>0.03416440811566661</v>
      </c>
      <c r="X346" s="45">
        <v>0.011174920071760025</v>
      </c>
      <c r="Y346" s="28">
        <v>0.005225094467105428</v>
      </c>
      <c r="Z346" s="28">
        <f>Z345/Z340</f>
        <v>0.04383493935240352</v>
      </c>
      <c r="AA346" s="44">
        <f>AA345/AA340</f>
        <v>0.049133954220636496</v>
      </c>
    </row>
    <row r="347" spans="1:27" ht="10.5" customHeight="1">
      <c r="A347" s="15" t="s">
        <v>9</v>
      </c>
      <c r="B347" s="16" t="s">
        <v>4</v>
      </c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7"/>
      <c r="R347" s="47"/>
      <c r="S347" s="47"/>
      <c r="T347" s="43"/>
      <c r="U347" s="43"/>
      <c r="V347" s="43"/>
      <c r="W347" s="43"/>
      <c r="X347" s="43"/>
      <c r="Y347" s="29"/>
      <c r="Z347" s="29"/>
      <c r="AA347" s="46"/>
    </row>
    <row r="348" spans="1:27" ht="10.5" customHeight="1">
      <c r="A348" s="15" t="s">
        <v>73</v>
      </c>
      <c r="B348" s="1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3"/>
      <c r="P348" s="43"/>
      <c r="Q348" s="47"/>
      <c r="R348" s="47"/>
      <c r="S348" s="47"/>
      <c r="T348" s="43"/>
      <c r="U348" s="43"/>
      <c r="V348" s="43"/>
      <c r="W348" s="43"/>
      <c r="X348" s="43"/>
      <c r="Y348" s="29"/>
      <c r="Z348" s="29"/>
      <c r="AA348" s="46"/>
    </row>
    <row r="349" spans="1:27" ht="10.5" customHeight="1">
      <c r="A349" s="15" t="s">
        <v>10</v>
      </c>
      <c r="B349" s="16" t="s">
        <v>4</v>
      </c>
      <c r="C349" s="43">
        <v>274604.4</v>
      </c>
      <c r="D349" s="43">
        <v>242049.6</v>
      </c>
      <c r="E349" s="43">
        <v>238964.4</v>
      </c>
      <c r="F349" s="43">
        <v>181033.2</v>
      </c>
      <c r="G349" s="43">
        <v>155750.6</v>
      </c>
      <c r="H349" s="43">
        <v>148623</v>
      </c>
      <c r="I349" s="43">
        <v>280205.4</v>
      </c>
      <c r="J349" s="43">
        <v>340348</v>
      </c>
      <c r="K349" s="43">
        <v>355520.8</v>
      </c>
      <c r="L349" s="43">
        <v>412845.8</v>
      </c>
      <c r="M349" s="43">
        <v>353790.2</v>
      </c>
      <c r="N349" s="43">
        <v>337782.2</v>
      </c>
      <c r="O349" s="43">
        <v>357985.4</v>
      </c>
      <c r="P349" s="43">
        <v>412623.8</v>
      </c>
      <c r="Q349" s="43">
        <v>354990</v>
      </c>
      <c r="R349" s="43">
        <v>364868.4</v>
      </c>
      <c r="S349" s="43">
        <v>331565.2</v>
      </c>
      <c r="T349" s="43">
        <v>163664</v>
      </c>
      <c r="U349" s="43">
        <v>163664</v>
      </c>
      <c r="V349" s="43">
        <v>138971.8</v>
      </c>
      <c r="W349" s="43">
        <v>98311</v>
      </c>
      <c r="X349" s="43">
        <v>66165.8</v>
      </c>
      <c r="Y349" s="27">
        <v>66342</v>
      </c>
      <c r="Z349" s="27">
        <v>285909.776</v>
      </c>
      <c r="AA349" s="43">
        <f>AA341*3.6+AA343+AA345</f>
        <v>233294.408</v>
      </c>
    </row>
    <row r="350" spans="1:27" ht="10.5" customHeight="1">
      <c r="A350" s="15" t="s">
        <v>11</v>
      </c>
      <c r="B350" s="16" t="s">
        <v>6</v>
      </c>
      <c r="C350" s="44">
        <v>0.7476521213540291</v>
      </c>
      <c r="D350" s="44">
        <v>0.659503348609605</v>
      </c>
      <c r="E350" s="44">
        <v>0.7245517115915224</v>
      </c>
      <c r="F350" s="44">
        <v>0.7794654966781915</v>
      </c>
      <c r="G350" s="44">
        <v>0.7031312356101305</v>
      </c>
      <c r="H350" s="44">
        <v>0.6414984396648841</v>
      </c>
      <c r="I350" s="44">
        <v>1.0249667130002196</v>
      </c>
      <c r="J350" s="44">
        <v>1.276241187940603</v>
      </c>
      <c r="K350" s="44">
        <v>1.284089776281667</v>
      </c>
      <c r="L350" s="44">
        <v>1.3403823302143465</v>
      </c>
      <c r="M350" s="44">
        <v>1.1047796000449668</v>
      </c>
      <c r="N350" s="44">
        <v>0.9590499850939084</v>
      </c>
      <c r="O350" s="44">
        <v>0.9556241307603395</v>
      </c>
      <c r="P350" s="45">
        <v>0.945864203190904</v>
      </c>
      <c r="Q350" s="44">
        <v>0.8714704452725692</v>
      </c>
      <c r="R350" s="44">
        <v>0.8514677364025232</v>
      </c>
      <c r="S350" s="44">
        <v>0.8092048166895266</v>
      </c>
      <c r="T350" s="45">
        <v>0.4371320819222017</v>
      </c>
      <c r="U350" s="45">
        <v>0.43297239954391653</v>
      </c>
      <c r="V350" s="45">
        <v>0.5308319327731092</v>
      </c>
      <c r="W350" s="45">
        <v>0.3538492547681521</v>
      </c>
      <c r="X350" s="45">
        <v>0.3315683975264841</v>
      </c>
      <c r="Y350" s="30">
        <v>0.33203373288956733</v>
      </c>
      <c r="Z350" s="30">
        <f>Z349/Z340</f>
        <v>0.9846530792172637</v>
      </c>
      <c r="AA350" s="44">
        <f>AA349/AA340</f>
        <v>0.7950029408657663</v>
      </c>
    </row>
    <row r="351" spans="1:27" ht="10.5" customHeight="1">
      <c r="A351" s="15"/>
      <c r="B351" s="1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3"/>
      <c r="P351" s="46"/>
      <c r="Q351" s="46"/>
      <c r="R351" s="46"/>
      <c r="S351" s="46"/>
      <c r="T351" s="46"/>
      <c r="U351" s="46"/>
      <c r="V351" s="46"/>
      <c r="W351" s="46"/>
      <c r="X351" s="46"/>
      <c r="Y351" s="29"/>
      <c r="Z351" s="29"/>
      <c r="AA351" s="48"/>
    </row>
    <row r="352" spans="1:27" ht="10.5" customHeight="1">
      <c r="A352" s="13" t="s">
        <v>31</v>
      </c>
      <c r="B352" s="16">
        <v>161001</v>
      </c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3"/>
      <c r="P352" s="46"/>
      <c r="Q352" s="46"/>
      <c r="R352" s="43"/>
      <c r="S352" s="43"/>
      <c r="T352" s="43"/>
      <c r="U352" s="43"/>
      <c r="V352" s="43"/>
      <c r="W352" s="43"/>
      <c r="X352" s="43"/>
      <c r="Y352" s="29"/>
      <c r="Z352" s="29"/>
      <c r="AA352" s="48"/>
    </row>
    <row r="353" spans="1:27" ht="10.5" customHeight="1">
      <c r="A353" s="15"/>
      <c r="B353" s="6" t="s">
        <v>13</v>
      </c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3"/>
      <c r="P353" s="43"/>
      <c r="Q353" s="50"/>
      <c r="R353" s="43"/>
      <c r="S353" s="43"/>
      <c r="T353" s="43"/>
      <c r="U353" s="43"/>
      <c r="V353" s="43"/>
      <c r="W353" s="43"/>
      <c r="X353" s="43"/>
      <c r="Y353" s="29"/>
      <c r="Z353" s="29"/>
      <c r="AA353" s="48"/>
    </row>
    <row r="354" spans="1:27" ht="10.5" customHeight="1">
      <c r="A354" s="15" t="s">
        <v>2</v>
      </c>
      <c r="B354" s="16"/>
      <c r="C354" s="43">
        <v>118568</v>
      </c>
      <c r="D354" s="43">
        <v>200001</v>
      </c>
      <c r="E354" s="43">
        <v>190111</v>
      </c>
      <c r="F354" s="43">
        <v>106419</v>
      </c>
      <c r="G354" s="43">
        <v>51362</v>
      </c>
      <c r="H354" s="43">
        <v>36874</v>
      </c>
      <c r="I354" s="43">
        <v>31027</v>
      </c>
      <c r="J354" s="43">
        <v>47391</v>
      </c>
      <c r="K354" s="43">
        <v>56038</v>
      </c>
      <c r="L354" s="43">
        <v>134141</v>
      </c>
      <c r="M354" s="43">
        <v>132422</v>
      </c>
      <c r="N354" s="43">
        <v>104414</v>
      </c>
      <c r="O354" s="43">
        <v>131562</v>
      </c>
      <c r="P354" s="43">
        <v>147968</v>
      </c>
      <c r="Q354" s="43">
        <v>128441</v>
      </c>
      <c r="R354" s="43">
        <v>148652</v>
      </c>
      <c r="S354" s="43">
        <v>180437</v>
      </c>
      <c r="T354" s="43">
        <v>161029</v>
      </c>
      <c r="U354" s="43">
        <v>168540</v>
      </c>
      <c r="V354" s="43">
        <v>170955</v>
      </c>
      <c r="W354" s="43">
        <v>172843</v>
      </c>
      <c r="X354" s="43">
        <v>102652</v>
      </c>
      <c r="Y354" s="27">
        <v>126002</v>
      </c>
      <c r="Z354" s="27">
        <v>136445</v>
      </c>
      <c r="AA354" s="43">
        <v>85110</v>
      </c>
    </row>
    <row r="355" spans="1:27" ht="10.5" customHeight="1">
      <c r="A355" s="15" t="s">
        <v>3</v>
      </c>
      <c r="B355" s="16" t="s">
        <v>4</v>
      </c>
      <c r="C355" s="43">
        <v>98624</v>
      </c>
      <c r="D355" s="43">
        <v>127708</v>
      </c>
      <c r="E355" s="43">
        <v>126056</v>
      </c>
      <c r="F355" s="43">
        <v>86097</v>
      </c>
      <c r="G355" s="43">
        <v>37990</v>
      </c>
      <c r="H355" s="43">
        <v>43686</v>
      </c>
      <c r="I355" s="43">
        <v>45453</v>
      </c>
      <c r="J355" s="43">
        <v>72404</v>
      </c>
      <c r="K355" s="43">
        <v>96556</v>
      </c>
      <c r="L355" s="43">
        <v>205604</v>
      </c>
      <c r="M355" s="43">
        <v>211428</v>
      </c>
      <c r="N355" s="43">
        <v>241545</v>
      </c>
      <c r="O355" s="43">
        <v>189447</v>
      </c>
      <c r="P355" s="43">
        <v>205998</v>
      </c>
      <c r="Q355" s="43">
        <v>210651</v>
      </c>
      <c r="R355" s="43">
        <v>214818</v>
      </c>
      <c r="S355" s="43">
        <v>218516</v>
      </c>
      <c r="T355" s="43">
        <v>211367</v>
      </c>
      <c r="U355" s="43">
        <v>232694</v>
      </c>
      <c r="V355" s="43">
        <v>219285</v>
      </c>
      <c r="W355" s="43">
        <v>227167</v>
      </c>
      <c r="X355" s="43">
        <v>164422</v>
      </c>
      <c r="Y355" s="27">
        <v>193571.99999999997</v>
      </c>
      <c r="Z355" s="27">
        <v>212602</v>
      </c>
      <c r="AA355" s="43">
        <v>142430</v>
      </c>
    </row>
    <row r="356" spans="1:27" ht="10.5" customHeight="1">
      <c r="A356" s="15" t="s">
        <v>5</v>
      </c>
      <c r="B356" s="16" t="s">
        <v>6</v>
      </c>
      <c r="C356" s="45">
        <v>831.7927265366709</v>
      </c>
      <c r="D356" s="45">
        <v>638.5368073159634</v>
      </c>
      <c r="E356" s="45">
        <v>663.0652618733267</v>
      </c>
      <c r="F356" s="45">
        <v>809.0378597806782</v>
      </c>
      <c r="G356" s="45">
        <v>739.6518827148476</v>
      </c>
      <c r="H356" s="45">
        <v>1184.7372132125618</v>
      </c>
      <c r="I356" s="45">
        <v>1464.9498823605247</v>
      </c>
      <c r="J356" s="45">
        <v>1527.800637251799</v>
      </c>
      <c r="K356" s="45">
        <v>1723.0450765551948</v>
      </c>
      <c r="L356" s="45">
        <v>1532.7453947711736</v>
      </c>
      <c r="M356" s="45">
        <v>1596.6229176420836</v>
      </c>
      <c r="N356" s="45">
        <v>2313.3392073859827</v>
      </c>
      <c r="O356" s="45">
        <v>1439.9826697678661</v>
      </c>
      <c r="P356" s="45">
        <v>1392.1793901384083</v>
      </c>
      <c r="Q356" s="45">
        <v>1640.0604168450884</v>
      </c>
      <c r="R356" s="45">
        <v>1445.1066921400318</v>
      </c>
      <c r="S356" s="45">
        <v>1211.0376474891514</v>
      </c>
      <c r="T356" s="45">
        <v>1312.6020778865918</v>
      </c>
      <c r="U356" s="45">
        <v>1380.6455440844904</v>
      </c>
      <c r="V356" s="45">
        <v>1282.7059752566465</v>
      </c>
      <c r="W356" s="45">
        <v>1314.2967895720394</v>
      </c>
      <c r="X356" s="45">
        <v>1601.7418072711687</v>
      </c>
      <c r="Y356" s="30">
        <v>1536.2613291852508</v>
      </c>
      <c r="Z356" s="30">
        <f>1000*Z355/Z354</f>
        <v>1558.1516361904064</v>
      </c>
      <c r="AA356" s="28">
        <f>1000*AA355/AA354</f>
        <v>1673.4813770414758</v>
      </c>
    </row>
    <row r="357" spans="1:27" ht="10.5" customHeight="1">
      <c r="A357" s="15" t="s">
        <v>3</v>
      </c>
      <c r="B357" s="16" t="s">
        <v>4</v>
      </c>
      <c r="C357" s="43"/>
      <c r="D357" s="43"/>
      <c r="E357" s="43"/>
      <c r="F357" s="43"/>
      <c r="G357" s="43"/>
      <c r="H357" s="43"/>
      <c r="I357" s="43"/>
      <c r="J357" s="43">
        <v>80683</v>
      </c>
      <c r="K357" s="43">
        <v>177606</v>
      </c>
      <c r="L357" s="43">
        <v>166234</v>
      </c>
      <c r="M357" s="43">
        <v>94354</v>
      </c>
      <c r="N357" s="43">
        <v>74228</v>
      </c>
      <c r="O357" s="43">
        <v>41461</v>
      </c>
      <c r="P357" s="43">
        <v>87132</v>
      </c>
      <c r="Q357" s="43">
        <v>77286</v>
      </c>
      <c r="R357" s="43">
        <v>86861</v>
      </c>
      <c r="S357" s="43">
        <v>91799</v>
      </c>
      <c r="T357" s="43">
        <v>116217</v>
      </c>
      <c r="U357" s="43">
        <v>87967</v>
      </c>
      <c r="V357" s="43">
        <v>82911</v>
      </c>
      <c r="W357" s="43">
        <v>70152</v>
      </c>
      <c r="X357" s="43">
        <v>44201</v>
      </c>
      <c r="Y357" s="27">
        <v>41223</v>
      </c>
      <c r="Z357" s="27">
        <v>34537</v>
      </c>
      <c r="AA357" s="43">
        <v>26069</v>
      </c>
    </row>
    <row r="358" spans="1:27" ht="10.5" customHeight="1">
      <c r="A358" s="15" t="s">
        <v>7</v>
      </c>
      <c r="B358" s="16" t="s">
        <v>6</v>
      </c>
      <c r="C358" s="44">
        <v>0</v>
      </c>
      <c r="D358" s="44">
        <v>0</v>
      </c>
      <c r="E358" s="44">
        <v>0</v>
      </c>
      <c r="F358" s="44">
        <v>0</v>
      </c>
      <c r="G358" s="44">
        <v>0</v>
      </c>
      <c r="H358" s="44">
        <v>0</v>
      </c>
      <c r="I358" s="44">
        <v>0</v>
      </c>
      <c r="J358" s="44">
        <v>1.7024962545631026</v>
      </c>
      <c r="K358" s="44">
        <v>3.1693850601377638</v>
      </c>
      <c r="L358" s="44">
        <v>1.2392482537031928</v>
      </c>
      <c r="M358" s="44">
        <v>0.712525109120841</v>
      </c>
      <c r="N358" s="44">
        <v>0.7109008370525025</v>
      </c>
      <c r="O358" s="44">
        <v>0.31514419057174564</v>
      </c>
      <c r="P358" s="45">
        <v>0.5888570501730104</v>
      </c>
      <c r="Q358" s="44">
        <v>0.6017237486472388</v>
      </c>
      <c r="R358" s="44">
        <v>0.5843244625030272</v>
      </c>
      <c r="S358" s="44">
        <v>0.5087592899460753</v>
      </c>
      <c r="T358" s="45">
        <v>0.7217147221928969</v>
      </c>
      <c r="U358" s="45">
        <v>0.522</v>
      </c>
      <c r="V358" s="45">
        <v>0.48498727735368957</v>
      </c>
      <c r="W358" s="45">
        <v>0.4058712241745399</v>
      </c>
      <c r="X358" s="45">
        <v>0.4305907337411838</v>
      </c>
      <c r="Y358" s="28">
        <v>0.3271614736274027</v>
      </c>
      <c r="Z358" s="28">
        <f>Z357/Z354</f>
        <v>0.2531203048847521</v>
      </c>
      <c r="AA358" s="28">
        <f>AA357/AA354</f>
        <v>0.3062977323463753</v>
      </c>
    </row>
    <row r="359" spans="1:27" ht="10.5" customHeight="1">
      <c r="A359" s="15" t="s">
        <v>3</v>
      </c>
      <c r="B359" s="16" t="s">
        <v>4</v>
      </c>
      <c r="C359" s="43"/>
      <c r="D359" s="43">
        <v>199233</v>
      </c>
      <c r="E359" s="43">
        <v>48746</v>
      </c>
      <c r="F359" s="43">
        <v>63596</v>
      </c>
      <c r="G359" s="43">
        <v>57338</v>
      </c>
      <c r="H359" s="43"/>
      <c r="I359" s="43"/>
      <c r="J359" s="43"/>
      <c r="K359" s="43">
        <v>195287</v>
      </c>
      <c r="L359" s="43">
        <v>398710</v>
      </c>
      <c r="M359" s="43">
        <v>235473</v>
      </c>
      <c r="N359" s="43">
        <v>234028</v>
      </c>
      <c r="O359" s="43">
        <v>249287</v>
      </c>
      <c r="P359" s="43">
        <v>262757</v>
      </c>
      <c r="Q359" s="43">
        <v>182576</v>
      </c>
      <c r="R359" s="43">
        <v>240818</v>
      </c>
      <c r="S359" s="43">
        <v>484180</v>
      </c>
      <c r="T359" s="43">
        <v>515294</v>
      </c>
      <c r="U359" s="43">
        <v>385600</v>
      </c>
      <c r="V359" s="43">
        <v>300974</v>
      </c>
      <c r="W359" s="43">
        <v>267841</v>
      </c>
      <c r="X359" s="43">
        <v>168728</v>
      </c>
      <c r="Y359" s="27">
        <v>201810</v>
      </c>
      <c r="Z359" s="27">
        <v>230018.688</v>
      </c>
      <c r="AA359" s="43">
        <v>158169</v>
      </c>
    </row>
    <row r="360" spans="1:27" ht="10.5" customHeight="1">
      <c r="A360" s="15" t="s">
        <v>8</v>
      </c>
      <c r="B360" s="16" t="s">
        <v>6</v>
      </c>
      <c r="C360" s="44">
        <v>0</v>
      </c>
      <c r="D360" s="44">
        <v>0.996160019199904</v>
      </c>
      <c r="E360" s="44">
        <v>0.2564080984267086</v>
      </c>
      <c r="F360" s="44">
        <v>0.5976000526221821</v>
      </c>
      <c r="G360" s="44">
        <v>1.1163506093999456</v>
      </c>
      <c r="H360" s="44">
        <v>0</v>
      </c>
      <c r="I360" s="44">
        <v>0</v>
      </c>
      <c r="J360" s="44">
        <v>0</v>
      </c>
      <c r="K360" s="44">
        <v>3.4849031014668617</v>
      </c>
      <c r="L360" s="44">
        <v>2.9723201705667917</v>
      </c>
      <c r="M360" s="44">
        <v>1.778201507302412</v>
      </c>
      <c r="N360" s="44">
        <v>2.2413469458118644</v>
      </c>
      <c r="O360" s="44">
        <v>1.89482525349265</v>
      </c>
      <c r="P360" s="45">
        <v>1.7757690852076125</v>
      </c>
      <c r="Q360" s="44">
        <v>1.4214775655748553</v>
      </c>
      <c r="R360" s="44">
        <v>1.6200118397330678</v>
      </c>
      <c r="S360" s="44">
        <v>2.683374252509186</v>
      </c>
      <c r="T360" s="45">
        <v>3.20000745207385</v>
      </c>
      <c r="U360" s="45">
        <v>2.2878841817966062</v>
      </c>
      <c r="V360" s="45">
        <v>1.7605451727062678</v>
      </c>
      <c r="W360" s="45">
        <v>1.5496201755350232</v>
      </c>
      <c r="X360" s="45">
        <v>1.6436893582200054</v>
      </c>
      <c r="Y360" s="28">
        <v>1.6016412437897811</v>
      </c>
      <c r="Z360" s="28">
        <f>Z359/Z354</f>
        <v>1.6857978526146067</v>
      </c>
      <c r="AA360" s="44">
        <f>AA359/AA354</f>
        <v>1.8584067677123721</v>
      </c>
    </row>
    <row r="361" spans="1:27" ht="10.5" customHeight="1">
      <c r="A361" s="15" t="s">
        <v>9</v>
      </c>
      <c r="B361" s="16" t="s">
        <v>4</v>
      </c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7"/>
      <c r="R361" s="47"/>
      <c r="S361" s="47"/>
      <c r="T361" s="43"/>
      <c r="U361" s="43"/>
      <c r="V361" s="43"/>
      <c r="W361" s="43"/>
      <c r="X361" s="43"/>
      <c r="Y361" s="29"/>
      <c r="Z361" s="29"/>
      <c r="AA361" s="46"/>
    </row>
    <row r="362" spans="1:27" ht="10.5" customHeight="1">
      <c r="A362" s="15" t="s">
        <v>73</v>
      </c>
      <c r="B362" s="1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3"/>
      <c r="P362" s="43"/>
      <c r="Q362" s="47"/>
      <c r="R362" s="47"/>
      <c r="S362" s="47"/>
      <c r="T362" s="43"/>
      <c r="U362" s="43"/>
      <c r="V362" s="43"/>
      <c r="W362" s="43"/>
      <c r="X362" s="43"/>
      <c r="Y362" s="29"/>
      <c r="Z362" s="29"/>
      <c r="AA362" s="46"/>
    </row>
    <row r="363" spans="1:27" ht="10.5" customHeight="1">
      <c r="A363" s="15" t="s">
        <v>10</v>
      </c>
      <c r="B363" s="16" t="s">
        <v>4</v>
      </c>
      <c r="C363" s="43">
        <v>355046.4</v>
      </c>
      <c r="D363" s="43">
        <v>658981.8</v>
      </c>
      <c r="E363" s="43">
        <v>502547.6</v>
      </c>
      <c r="F363" s="43">
        <v>373545.2</v>
      </c>
      <c r="G363" s="43">
        <v>194102</v>
      </c>
      <c r="H363" s="43">
        <v>157269.6</v>
      </c>
      <c r="I363" s="43">
        <v>163630.8</v>
      </c>
      <c r="J363" s="43">
        <v>341337.4</v>
      </c>
      <c r="K363" s="43">
        <v>720494.6</v>
      </c>
      <c r="L363" s="43">
        <v>1305118.4</v>
      </c>
      <c r="M363" s="43">
        <v>1090967.8</v>
      </c>
      <c r="N363" s="43">
        <v>1177818</v>
      </c>
      <c r="O363" s="43">
        <v>972757.2</v>
      </c>
      <c r="P363" s="43">
        <v>1091481.8</v>
      </c>
      <c r="Q363" s="43">
        <v>1018205.6</v>
      </c>
      <c r="R363" s="43">
        <v>1101023.8</v>
      </c>
      <c r="S363" s="43">
        <v>1362637</v>
      </c>
      <c r="T363" s="43">
        <v>1392432</v>
      </c>
      <c r="U363" s="43">
        <v>1392432</v>
      </c>
      <c r="V363" s="43">
        <v>1173311</v>
      </c>
      <c r="W363" s="43">
        <v>1155794</v>
      </c>
      <c r="X363" s="43">
        <v>804848.2000000001</v>
      </c>
      <c r="Y363" s="27">
        <v>939892.2</v>
      </c>
      <c r="Z363" s="27">
        <v>1029922.888</v>
      </c>
      <c r="AA363" s="43">
        <f>AA355*3.6+AA357+AA359</f>
        <v>696986</v>
      </c>
    </row>
    <row r="364" spans="1:27" ht="10.5" customHeight="1">
      <c r="A364" s="15" t="s">
        <v>11</v>
      </c>
      <c r="B364" s="16" t="s">
        <v>6</v>
      </c>
      <c r="C364" s="44">
        <v>2.9944538155320157</v>
      </c>
      <c r="D364" s="44">
        <v>3.2948925255373727</v>
      </c>
      <c r="E364" s="44">
        <v>2.6434430411706846</v>
      </c>
      <c r="F364" s="44">
        <v>3.510136347832624</v>
      </c>
      <c r="G364" s="44">
        <v>3.7790973871733966</v>
      </c>
      <c r="H364" s="44">
        <v>4.265053967565223</v>
      </c>
      <c r="I364" s="44">
        <v>5.27381957649789</v>
      </c>
      <c r="J364" s="44">
        <v>7.202578548669579</v>
      </c>
      <c r="K364" s="44">
        <v>12.857250437203328</v>
      </c>
      <c r="L364" s="44">
        <v>9.729451845446208</v>
      </c>
      <c r="M364" s="44">
        <v>8.238569119934754</v>
      </c>
      <c r="N364" s="44">
        <v>11.280268929453905</v>
      </c>
      <c r="O364" s="44">
        <v>7.393907055228714</v>
      </c>
      <c r="P364" s="45">
        <v>7.376471939878893</v>
      </c>
      <c r="Q364" s="44">
        <v>7.927418814864413</v>
      </c>
      <c r="R364" s="44">
        <v>7.406720393940209</v>
      </c>
      <c r="S364" s="44">
        <v>7.551871290256433</v>
      </c>
      <c r="T364" s="45">
        <v>8.64708841264617</v>
      </c>
      <c r="U364" s="45">
        <v>8.261730153079387</v>
      </c>
      <c r="V364" s="45">
        <v>6.863273960983885</v>
      </c>
      <c r="W364" s="45">
        <v>6.686958685049438</v>
      </c>
      <c r="X364" s="45">
        <v>7.840550598137397</v>
      </c>
      <c r="Y364" s="30">
        <v>7.459343502484087</v>
      </c>
      <c r="Z364" s="30">
        <f>Z363/Z354</f>
        <v>7.548264047784822</v>
      </c>
      <c r="AA364" s="44">
        <f>AA363/AA354</f>
        <v>8.18923745740806</v>
      </c>
    </row>
    <row r="365" spans="1:27" ht="10.5" customHeight="1">
      <c r="A365" s="15"/>
      <c r="B365" s="1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3"/>
      <c r="P365" s="46"/>
      <c r="Q365" s="46"/>
      <c r="R365" s="46"/>
      <c r="S365" s="46"/>
      <c r="T365" s="46"/>
      <c r="U365" s="46"/>
      <c r="V365" s="46"/>
      <c r="W365" s="46"/>
      <c r="X365" s="46"/>
      <c r="Y365" s="29"/>
      <c r="Z365" s="29"/>
      <c r="AA365" s="48"/>
    </row>
    <row r="366" spans="1:27" ht="10.5" customHeight="1">
      <c r="A366" s="13" t="s">
        <v>32</v>
      </c>
      <c r="B366" s="16">
        <v>161002</v>
      </c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3"/>
      <c r="P366" s="46"/>
      <c r="Q366" s="46"/>
      <c r="R366" s="43"/>
      <c r="S366" s="43"/>
      <c r="T366" s="43"/>
      <c r="U366" s="43"/>
      <c r="V366" s="43"/>
      <c r="W366" s="43"/>
      <c r="X366" s="43"/>
      <c r="Y366" s="29"/>
      <c r="Z366" s="29"/>
      <c r="AA366" s="48"/>
    </row>
    <row r="367" spans="1:27" ht="10.5" customHeight="1">
      <c r="A367" s="15"/>
      <c r="B367" s="6" t="s">
        <v>13</v>
      </c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3"/>
      <c r="P367" s="43"/>
      <c r="Q367" s="50"/>
      <c r="R367" s="43"/>
      <c r="S367" s="43"/>
      <c r="T367" s="43"/>
      <c r="U367" s="43"/>
      <c r="V367" s="43"/>
      <c r="W367" s="43"/>
      <c r="X367" s="43"/>
      <c r="Y367" s="29"/>
      <c r="Z367" s="29"/>
      <c r="AA367" s="48"/>
    </row>
    <row r="368" spans="1:27" ht="10.5" customHeight="1">
      <c r="A368" s="15" t="s">
        <v>2</v>
      </c>
      <c r="B368" s="16"/>
      <c r="C368" s="43">
        <v>765991</v>
      </c>
      <c r="D368" s="43">
        <v>726016</v>
      </c>
      <c r="E368" s="43">
        <v>707076</v>
      </c>
      <c r="F368" s="43">
        <v>458187</v>
      </c>
      <c r="G368" s="43">
        <v>172269</v>
      </c>
      <c r="H368" s="43">
        <v>172226</v>
      </c>
      <c r="I368" s="43">
        <v>235263</v>
      </c>
      <c r="J368" s="43">
        <v>223905</v>
      </c>
      <c r="K368" s="43">
        <v>221020</v>
      </c>
      <c r="L368" s="43">
        <v>268588</v>
      </c>
      <c r="M368" s="43">
        <v>253623</v>
      </c>
      <c r="N368" s="43">
        <v>194642</v>
      </c>
      <c r="O368" s="43">
        <v>187152</v>
      </c>
      <c r="P368" s="43">
        <v>220033</v>
      </c>
      <c r="Q368" s="43">
        <v>211433</v>
      </c>
      <c r="R368" s="43">
        <v>179304</v>
      </c>
      <c r="S368" s="43">
        <v>194541</v>
      </c>
      <c r="T368" s="43">
        <v>188910</v>
      </c>
      <c r="U368" s="43">
        <v>202592</v>
      </c>
      <c r="V368" s="43">
        <v>125044</v>
      </c>
      <c r="W368" s="43">
        <v>112846</v>
      </c>
      <c r="X368" s="43">
        <v>69909</v>
      </c>
      <c r="Y368" s="27">
        <v>67265</v>
      </c>
      <c r="Z368" s="27">
        <v>79372</v>
      </c>
      <c r="AA368" s="43">
        <v>72645</v>
      </c>
    </row>
    <row r="369" spans="1:27" ht="10.5" customHeight="1">
      <c r="A369" s="15" t="s">
        <v>3</v>
      </c>
      <c r="B369" s="16" t="s">
        <v>4</v>
      </c>
      <c r="C369" s="43">
        <v>3344</v>
      </c>
      <c r="D369" s="43">
        <v>5464</v>
      </c>
      <c r="E369" s="43">
        <v>14145</v>
      </c>
      <c r="F369" s="43">
        <v>10280</v>
      </c>
      <c r="G369" s="43">
        <v>37094</v>
      </c>
      <c r="H369" s="43">
        <v>39354</v>
      </c>
      <c r="I369" s="43">
        <v>63806</v>
      </c>
      <c r="J369" s="43">
        <v>44122</v>
      </c>
      <c r="K369" s="43">
        <v>82733</v>
      </c>
      <c r="L369" s="43">
        <v>75521</v>
      </c>
      <c r="M369" s="43">
        <v>92772</v>
      </c>
      <c r="N369" s="43">
        <v>101604</v>
      </c>
      <c r="O369" s="43">
        <v>102863</v>
      </c>
      <c r="P369" s="43">
        <v>102061</v>
      </c>
      <c r="Q369" s="43">
        <v>93111</v>
      </c>
      <c r="R369" s="43">
        <v>83937</v>
      </c>
      <c r="S369" s="43">
        <v>113040</v>
      </c>
      <c r="T369" s="43">
        <v>117284</v>
      </c>
      <c r="U369" s="43">
        <v>118768</v>
      </c>
      <c r="V369" s="43">
        <v>65391</v>
      </c>
      <c r="W369" s="43">
        <v>49931</v>
      </c>
      <c r="X369" s="43">
        <v>38802</v>
      </c>
      <c r="Y369" s="27">
        <v>44593</v>
      </c>
      <c r="Z369" s="27">
        <v>48585</v>
      </c>
      <c r="AA369" s="43">
        <v>44763</v>
      </c>
    </row>
    <row r="370" spans="1:27" ht="10.5" customHeight="1">
      <c r="A370" s="15" t="s">
        <v>5</v>
      </c>
      <c r="B370" s="16" t="s">
        <v>6</v>
      </c>
      <c r="C370" s="44">
        <v>4.36558654083403</v>
      </c>
      <c r="D370" s="44">
        <v>7.526004936530325</v>
      </c>
      <c r="E370" s="44">
        <v>20.004921677443445</v>
      </c>
      <c r="F370" s="44">
        <v>22.43625419315694</v>
      </c>
      <c r="G370" s="44">
        <v>215.3260308006664</v>
      </c>
      <c r="H370" s="44">
        <v>228.50208447040515</v>
      </c>
      <c r="I370" s="44">
        <v>271.21136770337876</v>
      </c>
      <c r="J370" s="44">
        <v>197.0567874768317</v>
      </c>
      <c r="K370" s="44">
        <v>374.3235906252828</v>
      </c>
      <c r="L370" s="44">
        <v>281.1778634935291</v>
      </c>
      <c r="M370" s="44">
        <v>365.7870145846394</v>
      </c>
      <c r="N370" s="44">
        <v>522.0045005702777</v>
      </c>
      <c r="O370" s="44">
        <v>549.6227665213303</v>
      </c>
      <c r="P370" s="44">
        <v>463.84405975467314</v>
      </c>
      <c r="Q370" s="44">
        <v>440.38064067576965</v>
      </c>
      <c r="R370" s="44">
        <v>468.12675679293267</v>
      </c>
      <c r="S370" s="44">
        <v>581.0600336175921</v>
      </c>
      <c r="T370" s="45">
        <v>620.8459054576253</v>
      </c>
      <c r="U370" s="45">
        <v>586.2422997946612</v>
      </c>
      <c r="V370" s="45">
        <v>522.943923738844</v>
      </c>
      <c r="W370" s="45">
        <v>442.47026921645426</v>
      </c>
      <c r="X370" s="45">
        <v>555.0358322962709</v>
      </c>
      <c r="Y370" s="28">
        <v>662.9450680145692</v>
      </c>
      <c r="Z370" s="28">
        <f>1000*Z369/Z368</f>
        <v>612.1176233432444</v>
      </c>
      <c r="AA370" s="28">
        <f>1000*AA369/AA368</f>
        <v>616.1883130291142</v>
      </c>
    </row>
    <row r="371" spans="1:27" ht="10.5" customHeight="1">
      <c r="A371" s="15" t="s">
        <v>3</v>
      </c>
      <c r="B371" s="16" t="s">
        <v>4</v>
      </c>
      <c r="C371" s="43"/>
      <c r="D371" s="43"/>
      <c r="E371" s="43"/>
      <c r="F371" s="43"/>
      <c r="G371" s="43"/>
      <c r="H371" s="43"/>
      <c r="I371" s="43"/>
      <c r="J371" s="43">
        <v>74989</v>
      </c>
      <c r="K371" s="43">
        <v>241428</v>
      </c>
      <c r="L371" s="43">
        <v>204213</v>
      </c>
      <c r="M371" s="43">
        <v>93450</v>
      </c>
      <c r="N371" s="43">
        <v>181807</v>
      </c>
      <c r="O371" s="43">
        <v>105332</v>
      </c>
      <c r="P371" s="43">
        <v>142553</v>
      </c>
      <c r="Q371" s="43">
        <v>204379</v>
      </c>
      <c r="R371" s="43">
        <v>162363</v>
      </c>
      <c r="S371" s="43">
        <v>344505</v>
      </c>
      <c r="T371" s="43">
        <v>113534</v>
      </c>
      <c r="U371" s="43">
        <v>114665</v>
      </c>
      <c r="V371" s="43">
        <v>58912</v>
      </c>
      <c r="W371" s="43">
        <v>33954</v>
      </c>
      <c r="X371" s="43">
        <v>27944</v>
      </c>
      <c r="Y371" s="27">
        <v>9940</v>
      </c>
      <c r="Z371" s="27">
        <v>10098</v>
      </c>
      <c r="AA371" s="43">
        <v>8981</v>
      </c>
    </row>
    <row r="372" spans="1:27" ht="10.5" customHeight="1">
      <c r="A372" s="15" t="s">
        <v>7</v>
      </c>
      <c r="B372" s="16" t="s">
        <v>6</v>
      </c>
      <c r="C372" s="44">
        <v>0</v>
      </c>
      <c r="D372" s="44">
        <v>0</v>
      </c>
      <c r="E372" s="44">
        <v>0</v>
      </c>
      <c r="F372" s="44">
        <v>0</v>
      </c>
      <c r="G372" s="44">
        <v>0</v>
      </c>
      <c r="H372" s="44">
        <v>0</v>
      </c>
      <c r="I372" s="44">
        <v>0</v>
      </c>
      <c r="J372" s="44">
        <v>0.3349143610013175</v>
      </c>
      <c r="K372" s="44">
        <v>1.0923355352456792</v>
      </c>
      <c r="L372" s="44">
        <v>0.7603206397903108</v>
      </c>
      <c r="M372" s="44">
        <v>0.36846027371334616</v>
      </c>
      <c r="N372" s="44">
        <v>0.9340584252114138</v>
      </c>
      <c r="O372" s="44">
        <v>0.5628152517739591</v>
      </c>
      <c r="P372" s="45">
        <v>0.6478710011680067</v>
      </c>
      <c r="Q372" s="44">
        <v>0.9666371853021998</v>
      </c>
      <c r="R372" s="44">
        <v>0.9055180029447196</v>
      </c>
      <c r="S372" s="44">
        <v>1.7708606412015977</v>
      </c>
      <c r="T372" s="45">
        <v>0.6009951828913239</v>
      </c>
      <c r="U372" s="45">
        <v>0.5659897725477807</v>
      </c>
      <c r="V372" s="45">
        <v>0.4711301621829116</v>
      </c>
      <c r="W372" s="45">
        <v>0.3008879357708736</v>
      </c>
      <c r="X372" s="45">
        <v>0.39971963552618406</v>
      </c>
      <c r="Y372" s="28">
        <v>0.14777373076637182</v>
      </c>
      <c r="Z372" s="28">
        <f>Z371/Z368</f>
        <v>0.1272237060928287</v>
      </c>
      <c r="AA372" s="44">
        <v>0.123628605</v>
      </c>
    </row>
    <row r="373" spans="1:27" ht="10.5" customHeight="1">
      <c r="A373" s="15" t="s">
        <v>3</v>
      </c>
      <c r="B373" s="16" t="s">
        <v>4</v>
      </c>
      <c r="C373" s="43">
        <v>5006007</v>
      </c>
      <c r="D373" s="43">
        <v>4396926</v>
      </c>
      <c r="E373" s="43">
        <v>4535510</v>
      </c>
      <c r="F373" s="43">
        <v>3287979</v>
      </c>
      <c r="G373" s="43">
        <v>1334747</v>
      </c>
      <c r="H373" s="43">
        <v>1312359</v>
      </c>
      <c r="I373" s="43">
        <v>1815900</v>
      </c>
      <c r="J373" s="43">
        <v>1595253</v>
      </c>
      <c r="K373" s="43">
        <v>1744402</v>
      </c>
      <c r="L373" s="43">
        <v>1978911</v>
      </c>
      <c r="M373" s="43">
        <v>1794190</v>
      </c>
      <c r="N373" s="43">
        <v>1397978</v>
      </c>
      <c r="O373" s="43">
        <v>1156471</v>
      </c>
      <c r="P373" s="43">
        <v>1360041</v>
      </c>
      <c r="Q373" s="43">
        <v>1148496</v>
      </c>
      <c r="R373" s="43">
        <v>1052802</v>
      </c>
      <c r="S373" s="43">
        <v>885180</v>
      </c>
      <c r="T373" s="43">
        <v>1156898</v>
      </c>
      <c r="U373" s="43">
        <v>1235523</v>
      </c>
      <c r="V373" s="43">
        <v>805944</v>
      </c>
      <c r="W373" s="43">
        <v>853932</v>
      </c>
      <c r="X373" s="43">
        <v>467399</v>
      </c>
      <c r="Y373" s="27">
        <v>597761</v>
      </c>
      <c r="Z373" s="27">
        <v>652295.997</v>
      </c>
      <c r="AA373" s="43">
        <v>616851.584</v>
      </c>
    </row>
    <row r="374" spans="1:27" ht="10.5" customHeight="1">
      <c r="A374" s="15" t="s">
        <v>8</v>
      </c>
      <c r="B374" s="16" t="s">
        <v>6</v>
      </c>
      <c r="C374" s="44">
        <v>6.535333966064876</v>
      </c>
      <c r="D374" s="44">
        <v>6.056238430007052</v>
      </c>
      <c r="E374" s="44">
        <v>6.4144589831927545</v>
      </c>
      <c r="F374" s="44">
        <v>7.176063484996301</v>
      </c>
      <c r="G374" s="44">
        <v>7.748039403491052</v>
      </c>
      <c r="H374" s="44">
        <v>7.619981884268345</v>
      </c>
      <c r="I374" s="44">
        <v>7.718595784292472</v>
      </c>
      <c r="J374" s="44">
        <v>7.124686809137804</v>
      </c>
      <c r="K374" s="44">
        <v>7.892507465387748</v>
      </c>
      <c r="L374" s="44">
        <v>7.3678310274472425</v>
      </c>
      <c r="M374" s="44">
        <v>7.074240112292655</v>
      </c>
      <c r="N374" s="44">
        <v>7.182303922072317</v>
      </c>
      <c r="O374" s="44">
        <v>6.179314140377874</v>
      </c>
      <c r="P374" s="45">
        <v>6.181077383846969</v>
      </c>
      <c r="Q374" s="44">
        <v>5.431961898095378</v>
      </c>
      <c r="R374" s="44">
        <v>5.871603533663499</v>
      </c>
      <c r="S374" s="44">
        <v>4.5500948386201365</v>
      </c>
      <c r="T374" s="45">
        <v>6.124069662802393</v>
      </c>
      <c r="U374" s="45">
        <v>6.098577436423946</v>
      </c>
      <c r="V374" s="45">
        <v>6.445283260292377</v>
      </c>
      <c r="W374" s="45">
        <v>7.567233220495188</v>
      </c>
      <c r="X374" s="45">
        <v>6.685820137607461</v>
      </c>
      <c r="Y374" s="28">
        <v>8.886657251170742</v>
      </c>
      <c r="Z374" s="28">
        <f>Z373/Z368</f>
        <v>8.218212934032152</v>
      </c>
      <c r="AA374" s="44">
        <v>8.49131508</v>
      </c>
    </row>
    <row r="375" spans="1:27" ht="10.5" customHeight="1">
      <c r="A375" s="15" t="s">
        <v>9</v>
      </c>
      <c r="B375" s="16" t="s">
        <v>4</v>
      </c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7"/>
      <c r="R375" s="47"/>
      <c r="S375" s="47"/>
      <c r="T375" s="43"/>
      <c r="U375" s="43"/>
      <c r="V375" s="43"/>
      <c r="W375" s="43"/>
      <c r="X375" s="43"/>
      <c r="Y375" s="29"/>
      <c r="Z375" s="29"/>
      <c r="AA375" s="46"/>
    </row>
    <row r="376" spans="1:27" ht="10.5" customHeight="1">
      <c r="A376" s="15" t="s">
        <v>73</v>
      </c>
      <c r="B376" s="1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3"/>
      <c r="P376" s="43"/>
      <c r="Q376" s="47"/>
      <c r="R376" s="47"/>
      <c r="S376" s="47"/>
      <c r="T376" s="43"/>
      <c r="U376" s="43"/>
      <c r="V376" s="43"/>
      <c r="W376" s="43"/>
      <c r="X376" s="43"/>
      <c r="Y376" s="29"/>
      <c r="Z376" s="29"/>
      <c r="AA376" s="46"/>
    </row>
    <row r="377" spans="1:27" ht="10.5" customHeight="1">
      <c r="A377" s="15" t="s">
        <v>10</v>
      </c>
      <c r="B377" s="16" t="s">
        <v>4</v>
      </c>
      <c r="C377" s="43">
        <v>5018045.4</v>
      </c>
      <c r="D377" s="43">
        <v>4416596.4</v>
      </c>
      <c r="E377" s="43">
        <v>4586432</v>
      </c>
      <c r="F377" s="43">
        <v>3324987</v>
      </c>
      <c r="G377" s="43">
        <v>1468285.4</v>
      </c>
      <c r="H377" s="43">
        <v>1454033.4</v>
      </c>
      <c r="I377" s="43">
        <v>2045601.6</v>
      </c>
      <c r="J377" s="43">
        <v>1829081.2</v>
      </c>
      <c r="K377" s="43">
        <v>2283668.8</v>
      </c>
      <c r="L377" s="43">
        <v>2454999.6</v>
      </c>
      <c r="M377" s="43">
        <v>2221619.2</v>
      </c>
      <c r="N377" s="43">
        <v>1945559.4</v>
      </c>
      <c r="O377" s="43">
        <v>1632109.8</v>
      </c>
      <c r="P377" s="43">
        <v>1870013.6</v>
      </c>
      <c r="Q377" s="43">
        <v>1688074.6</v>
      </c>
      <c r="R377" s="43">
        <v>1517338.2</v>
      </c>
      <c r="S377" s="43">
        <v>1636629</v>
      </c>
      <c r="T377" s="43">
        <v>1692654</v>
      </c>
      <c r="U377" s="43">
        <v>1777752.8</v>
      </c>
      <c r="V377" s="43">
        <v>1100263.6</v>
      </c>
      <c r="W377" s="43">
        <v>1067638</v>
      </c>
      <c r="X377" s="43">
        <v>635030.2</v>
      </c>
      <c r="Y377" s="27">
        <v>768235.8</v>
      </c>
      <c r="Z377" s="27">
        <v>837299.997</v>
      </c>
      <c r="AA377" s="43">
        <v>786979.384</v>
      </c>
    </row>
    <row r="378" spans="1:27" ht="10.5" customHeight="1">
      <c r="A378" s="15" t="s">
        <v>11</v>
      </c>
      <c r="B378" s="16" t="s">
        <v>6</v>
      </c>
      <c r="C378" s="44">
        <v>6.551050077611879</v>
      </c>
      <c r="D378" s="44">
        <v>6.083332047778562</v>
      </c>
      <c r="E378" s="44">
        <v>6.486476701231551</v>
      </c>
      <c r="F378" s="44">
        <v>7.256834000091666</v>
      </c>
      <c r="G378" s="44">
        <v>8.52321311437345</v>
      </c>
      <c r="H378" s="44">
        <v>8.442589388361803</v>
      </c>
      <c r="I378" s="44">
        <v>8.694956708024637</v>
      </c>
      <c r="J378" s="44">
        <v>8.169005605055716</v>
      </c>
      <c r="K378" s="44">
        <v>10.332407926884445</v>
      </c>
      <c r="L378" s="44">
        <v>9.140391975814259</v>
      </c>
      <c r="M378" s="44">
        <v>8.759533638510703</v>
      </c>
      <c r="N378" s="44">
        <v>9.99557854933673</v>
      </c>
      <c r="O378" s="44">
        <v>8.720771351628622</v>
      </c>
      <c r="P378" s="45">
        <v>8.498787000131799</v>
      </c>
      <c r="Q378" s="44">
        <v>7.9839693898303485</v>
      </c>
      <c r="R378" s="44">
        <v>8.462377861062777</v>
      </c>
      <c r="S378" s="44">
        <v>8.412771600845065</v>
      </c>
      <c r="T378" s="45">
        <v>8.96010798793076</v>
      </c>
      <c r="U378" s="45">
        <v>8.775039488232506</v>
      </c>
      <c r="V378" s="45">
        <v>8.799011547935127</v>
      </c>
      <c r="W378" s="45">
        <v>9.461017670099073</v>
      </c>
      <c r="X378" s="45">
        <v>9.08366876940022</v>
      </c>
      <c r="Y378" s="30">
        <v>11.421033226789564</v>
      </c>
      <c r="Z378" s="30">
        <f>Z377/Z368</f>
        <v>10.549060084160661</v>
      </c>
      <c r="AA378" s="44">
        <v>10.833221612</v>
      </c>
    </row>
    <row r="379" spans="1:27" ht="10.5" customHeight="1">
      <c r="A379" s="15"/>
      <c r="B379" s="1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3"/>
      <c r="P379" s="46"/>
      <c r="Q379" s="46"/>
      <c r="R379" s="46"/>
      <c r="S379" s="46"/>
      <c r="T379" s="46"/>
      <c r="U379" s="46"/>
      <c r="V379" s="46"/>
      <c r="W379" s="46"/>
      <c r="X379" s="46"/>
      <c r="Y379" s="29"/>
      <c r="Z379" s="29"/>
      <c r="AA379" s="48"/>
    </row>
    <row r="380" spans="1:27" ht="10.5" customHeight="1">
      <c r="A380" s="13" t="s">
        <v>33</v>
      </c>
      <c r="B380" s="16">
        <v>161003</v>
      </c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3"/>
      <c r="P380" s="46"/>
      <c r="Q380" s="46"/>
      <c r="R380" s="43"/>
      <c r="S380" s="43"/>
      <c r="T380" s="43"/>
      <c r="U380" s="43"/>
      <c r="V380" s="43"/>
      <c r="W380" s="43"/>
      <c r="X380" s="43"/>
      <c r="Y380" s="29"/>
      <c r="Z380" s="29"/>
      <c r="AA380" s="48"/>
    </row>
    <row r="381" spans="1:27" ht="10.5" customHeight="1">
      <c r="A381" s="15"/>
      <c r="B381" s="6" t="s">
        <v>13</v>
      </c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</row>
    <row r="382" spans="1:27" ht="10.5" customHeight="1">
      <c r="A382" s="15" t="s">
        <v>2</v>
      </c>
      <c r="B382" s="16"/>
      <c r="C382" s="43">
        <v>884559</v>
      </c>
      <c r="D382" s="43">
        <v>926017</v>
      </c>
      <c r="E382" s="43">
        <v>897187</v>
      </c>
      <c r="F382" s="43">
        <v>564606</v>
      </c>
      <c r="G382" s="43">
        <v>223631</v>
      </c>
      <c r="H382" s="43">
        <v>209100</v>
      </c>
      <c r="I382" s="43">
        <v>266290</v>
      </c>
      <c r="J382" s="43">
        <v>271296</v>
      </c>
      <c r="K382" s="43">
        <v>277058</v>
      </c>
      <c r="L382" s="43">
        <v>402729</v>
      </c>
      <c r="M382" s="43">
        <v>386045</v>
      </c>
      <c r="N382" s="43">
        <v>299056</v>
      </c>
      <c r="O382" s="43">
        <v>318714</v>
      </c>
      <c r="P382" s="43">
        <v>368001</v>
      </c>
      <c r="Q382" s="43">
        <v>339874</v>
      </c>
      <c r="R382" s="43">
        <v>327956</v>
      </c>
      <c r="S382" s="43">
        <v>374978</v>
      </c>
      <c r="T382" s="43">
        <v>349939</v>
      </c>
      <c r="U382" s="43">
        <v>371132</v>
      </c>
      <c r="V382" s="43">
        <v>295999</v>
      </c>
      <c r="W382" s="43">
        <v>285689</v>
      </c>
      <c r="X382" s="43">
        <v>296770</v>
      </c>
      <c r="Y382" s="27">
        <v>252791</v>
      </c>
      <c r="Z382" s="27">
        <v>262570</v>
      </c>
      <c r="AA382" s="43">
        <f>AA368+AA354</f>
        <v>157755</v>
      </c>
    </row>
    <row r="383" spans="1:27" ht="10.5" customHeight="1">
      <c r="A383" s="15" t="s">
        <v>3</v>
      </c>
      <c r="B383" s="16" t="s">
        <v>4</v>
      </c>
      <c r="C383" s="43">
        <v>219391</v>
      </c>
      <c r="D383" s="43">
        <v>200465</v>
      </c>
      <c r="E383" s="43">
        <v>214124</v>
      </c>
      <c r="F383" s="43">
        <v>167988</v>
      </c>
      <c r="G383" s="43">
        <v>48248</v>
      </c>
      <c r="H383" s="43">
        <v>51403</v>
      </c>
      <c r="I383" s="43">
        <v>66335</v>
      </c>
      <c r="J383" s="43">
        <v>73152</v>
      </c>
      <c r="K383" s="43">
        <v>97535</v>
      </c>
      <c r="L383" s="43">
        <v>108464</v>
      </c>
      <c r="M383" s="43">
        <v>91323</v>
      </c>
      <c r="N383" s="43">
        <v>118653</v>
      </c>
      <c r="O383" s="43">
        <v>106335</v>
      </c>
      <c r="P383" s="43">
        <v>127158</v>
      </c>
      <c r="Q383" s="43">
        <v>61262</v>
      </c>
      <c r="R383" s="43">
        <v>63923</v>
      </c>
      <c r="S383" s="43">
        <v>55538</v>
      </c>
      <c r="T383" s="43">
        <v>43825</v>
      </c>
      <c r="U383" s="43">
        <v>46882</v>
      </c>
      <c r="V383" s="43">
        <v>40398</v>
      </c>
      <c r="W383" s="43">
        <v>37918</v>
      </c>
      <c r="X383" s="43">
        <v>25228</v>
      </c>
      <c r="Y383" s="27">
        <v>33447</v>
      </c>
      <c r="Z383" s="27">
        <v>51910</v>
      </c>
      <c r="AA383" s="43">
        <v>18750</v>
      </c>
    </row>
    <row r="384" spans="1:27" ht="10.5" customHeight="1">
      <c r="A384" s="15" t="s">
        <v>5</v>
      </c>
      <c r="B384" s="16" t="s">
        <v>6</v>
      </c>
      <c r="C384" s="44">
        <v>248.0230261633198</v>
      </c>
      <c r="D384" s="44">
        <v>216.48090693799358</v>
      </c>
      <c r="E384" s="44">
        <v>238.66150534949793</v>
      </c>
      <c r="F384" s="44">
        <v>297.5313758621056</v>
      </c>
      <c r="G384" s="44">
        <v>215.7482638811256</v>
      </c>
      <c r="H384" s="44">
        <v>245.82974653275946</v>
      </c>
      <c r="I384" s="44">
        <v>249.108115212738</v>
      </c>
      <c r="J384" s="44">
        <v>269.63906581740974</v>
      </c>
      <c r="K384" s="44">
        <v>352.0382013874351</v>
      </c>
      <c r="L384" s="44">
        <v>269.32254692361363</v>
      </c>
      <c r="M384" s="44">
        <v>236.5605046043855</v>
      </c>
      <c r="N384" s="44">
        <v>396.7584666416992</v>
      </c>
      <c r="O384" s="44">
        <v>333.6376814322559</v>
      </c>
      <c r="P384" s="44">
        <v>345.53710451873775</v>
      </c>
      <c r="Q384" s="44">
        <v>180.24915115601664</v>
      </c>
      <c r="R384" s="44">
        <v>194.91334203368746</v>
      </c>
      <c r="S384" s="44">
        <v>148.11002245465068</v>
      </c>
      <c r="T384" s="45">
        <v>125.23611257962102</v>
      </c>
      <c r="U384" s="45">
        <v>126.32163219555306</v>
      </c>
      <c r="V384" s="45">
        <v>136.48019081145546</v>
      </c>
      <c r="W384" s="45">
        <v>132.7247461400334</v>
      </c>
      <c r="X384" s="45">
        <v>85.00859251272028</v>
      </c>
      <c r="Y384" s="28">
        <v>132.3108813209331</v>
      </c>
      <c r="Z384" s="28">
        <f>1000*Z383/Z382</f>
        <v>197.69966104276955</v>
      </c>
      <c r="AA384" s="28">
        <f>1000*AA383/AA382</f>
        <v>118.85518684035371</v>
      </c>
    </row>
    <row r="385" spans="1:27" ht="10.5" customHeight="1">
      <c r="A385" s="15" t="s">
        <v>3</v>
      </c>
      <c r="B385" s="16" t="s">
        <v>4</v>
      </c>
      <c r="C385" s="43"/>
      <c r="D385" s="43"/>
      <c r="E385" s="43"/>
      <c r="F385" s="43"/>
      <c r="G385" s="43"/>
      <c r="H385" s="43"/>
      <c r="I385" s="43"/>
      <c r="J385" s="43"/>
      <c r="K385" s="43">
        <v>168819</v>
      </c>
      <c r="L385" s="43">
        <v>140715</v>
      </c>
      <c r="M385" s="43">
        <v>172848</v>
      </c>
      <c r="N385" s="43">
        <v>261559</v>
      </c>
      <c r="O385" s="43">
        <v>225455</v>
      </c>
      <c r="P385" s="43">
        <v>258336</v>
      </c>
      <c r="Q385" s="43">
        <v>250754</v>
      </c>
      <c r="R385" s="43">
        <v>192433</v>
      </c>
      <c r="S385" s="43">
        <v>160269</v>
      </c>
      <c r="T385" s="43">
        <v>123018</v>
      </c>
      <c r="U385" s="43">
        <v>108193</v>
      </c>
      <c r="V385" s="43">
        <v>61137</v>
      </c>
      <c r="W385" s="43">
        <v>58402</v>
      </c>
      <c r="X385" s="43">
        <v>42068</v>
      </c>
      <c r="Y385" s="27">
        <v>65742</v>
      </c>
      <c r="Z385" s="27">
        <v>51116</v>
      </c>
      <c r="AA385" s="43">
        <f>AA371+AA357</f>
        <v>35050</v>
      </c>
    </row>
    <row r="386" spans="1:27" ht="10.5" customHeight="1">
      <c r="A386" s="15" t="s">
        <v>7</v>
      </c>
      <c r="B386" s="16" t="s">
        <v>6</v>
      </c>
      <c r="C386" s="44">
        <v>0</v>
      </c>
      <c r="D386" s="44">
        <v>0</v>
      </c>
      <c r="E386" s="44">
        <v>0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0.6093272888709224</v>
      </c>
      <c r="L386" s="44">
        <v>0.3494036933024441</v>
      </c>
      <c r="M386" s="44">
        <v>0.4477405483816653</v>
      </c>
      <c r="N386" s="44">
        <v>0.8746154566368841</v>
      </c>
      <c r="O386" s="44">
        <v>0.70738969734621</v>
      </c>
      <c r="P386" s="45">
        <v>0.701998092396488</v>
      </c>
      <c r="Q386" s="44">
        <v>0.7377851792134732</v>
      </c>
      <c r="R386" s="44">
        <v>0.5867646879459439</v>
      </c>
      <c r="S386" s="44">
        <v>0.4274090746657137</v>
      </c>
      <c r="T386" s="45">
        <v>0.3515412686211025</v>
      </c>
      <c r="U386" s="45">
        <v>0.29152161495101475</v>
      </c>
      <c r="V386" s="45">
        <v>0.20654461670478616</v>
      </c>
      <c r="W386" s="45">
        <v>0.20442509162060843</v>
      </c>
      <c r="X386" s="45">
        <v>0.14175287259493885</v>
      </c>
      <c r="Y386" s="28">
        <v>0.26006463837715743</v>
      </c>
      <c r="Z386" s="28">
        <f>Z385/Z382</f>
        <v>0.1946757055261454</v>
      </c>
      <c r="AA386" s="44">
        <f>AA385/AA382</f>
        <v>0.22217996260023454</v>
      </c>
    </row>
    <row r="387" spans="1:27" ht="10.5" customHeight="1">
      <c r="A387" s="15" t="s">
        <v>3</v>
      </c>
      <c r="B387" s="16" t="s">
        <v>4</v>
      </c>
      <c r="C387" s="43">
        <v>2312953</v>
      </c>
      <c r="D387" s="43">
        <v>2208655</v>
      </c>
      <c r="E387" s="43">
        <v>2216937</v>
      </c>
      <c r="F387" s="43">
        <v>1610380</v>
      </c>
      <c r="G387" s="43">
        <v>623191</v>
      </c>
      <c r="H387" s="43">
        <v>510308</v>
      </c>
      <c r="I387" s="43">
        <v>623645</v>
      </c>
      <c r="J387" s="43">
        <v>808534</v>
      </c>
      <c r="K387" s="43">
        <v>1023193</v>
      </c>
      <c r="L387" s="43">
        <v>773192</v>
      </c>
      <c r="M387" s="43">
        <v>801330</v>
      </c>
      <c r="N387" s="43">
        <v>611100</v>
      </c>
      <c r="O387" s="43">
        <v>534601</v>
      </c>
      <c r="P387" s="43">
        <v>548659</v>
      </c>
      <c r="Q387" s="43">
        <v>200640</v>
      </c>
      <c r="R387" s="43">
        <v>204663</v>
      </c>
      <c r="S387" s="43">
        <v>197753</v>
      </c>
      <c r="T387" s="43">
        <v>106761</v>
      </c>
      <c r="U387" s="43">
        <v>202206</v>
      </c>
      <c r="V387" s="43">
        <v>57203</v>
      </c>
      <c r="W387" s="43">
        <v>112769</v>
      </c>
      <c r="X387" s="43">
        <v>123198</v>
      </c>
      <c r="Y387" s="27">
        <v>36009</v>
      </c>
      <c r="Z387" s="27">
        <v>43494.96</v>
      </c>
      <c r="AA387" s="43">
        <v>38399</v>
      </c>
    </row>
    <row r="388" spans="1:27" ht="10.5" customHeight="1">
      <c r="A388" s="15" t="s">
        <v>8</v>
      </c>
      <c r="B388" s="16" t="s">
        <v>6</v>
      </c>
      <c r="C388" s="44">
        <v>2.6148091874029884</v>
      </c>
      <c r="D388" s="44">
        <v>2.385112800304962</v>
      </c>
      <c r="E388" s="44">
        <v>2.470986539038127</v>
      </c>
      <c r="F388" s="44">
        <v>2.8522190695812655</v>
      </c>
      <c r="G388" s="44">
        <v>2.7866932580903363</v>
      </c>
      <c r="H388" s="44">
        <v>2.440497369679579</v>
      </c>
      <c r="I388" s="44">
        <v>2.3419767922190093</v>
      </c>
      <c r="J388" s="44">
        <v>2.9802650979004484</v>
      </c>
      <c r="K388" s="44">
        <v>3.6930642681315824</v>
      </c>
      <c r="L388" s="44">
        <v>1.9198816077312535</v>
      </c>
      <c r="M388" s="44">
        <v>2.075742465256641</v>
      </c>
      <c r="N388" s="44">
        <v>2.043429993044781</v>
      </c>
      <c r="O388" s="44">
        <v>1.6773690518772317</v>
      </c>
      <c r="P388" s="45">
        <v>1.4909171442468907</v>
      </c>
      <c r="Q388" s="44">
        <v>0.5903364187904929</v>
      </c>
      <c r="R388" s="44">
        <v>0.6240562758418813</v>
      </c>
      <c r="S388" s="44">
        <v>0.5273722725066537</v>
      </c>
      <c r="T388" s="45">
        <v>0.30508460045893715</v>
      </c>
      <c r="U388" s="45">
        <v>0.5448357996615759</v>
      </c>
      <c r="V388" s="45">
        <v>0.19325403126361915</v>
      </c>
      <c r="W388" s="45">
        <v>0.3947264332893461</v>
      </c>
      <c r="X388" s="45">
        <v>0.4151295616133706</v>
      </c>
      <c r="Y388" s="28">
        <v>0.14244573580546777</v>
      </c>
      <c r="Z388" s="28">
        <f>Z387/Z382</f>
        <v>0.16565091213771566</v>
      </c>
      <c r="AA388" s="44">
        <f>AA387/AA382</f>
        <v>0.24340908370574627</v>
      </c>
    </row>
    <row r="389" spans="1:27" ht="10.5" customHeight="1">
      <c r="A389" s="15" t="s">
        <v>9</v>
      </c>
      <c r="B389" s="16" t="s">
        <v>4</v>
      </c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7"/>
      <c r="R389" s="47"/>
      <c r="S389" s="47"/>
      <c r="T389" s="43"/>
      <c r="U389" s="43"/>
      <c r="V389" s="43"/>
      <c r="W389" s="43"/>
      <c r="X389" s="43"/>
      <c r="Y389" s="29"/>
      <c r="Z389" s="29"/>
      <c r="AA389" s="43"/>
    </row>
    <row r="390" spans="1:27" ht="10.5" customHeight="1">
      <c r="A390" s="15" t="s">
        <v>73</v>
      </c>
      <c r="B390" s="1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3"/>
      <c r="P390" s="43"/>
      <c r="Q390" s="47"/>
      <c r="R390" s="47"/>
      <c r="S390" s="47"/>
      <c r="T390" s="43"/>
      <c r="U390" s="43"/>
      <c r="V390" s="43"/>
      <c r="W390" s="43"/>
      <c r="X390" s="43"/>
      <c r="Y390" s="29"/>
      <c r="Z390" s="29"/>
      <c r="AA390" s="43"/>
    </row>
    <row r="391" spans="1:27" ht="10.5" customHeight="1">
      <c r="A391" s="15" t="s">
        <v>10</v>
      </c>
      <c r="B391" s="16" t="s">
        <v>4</v>
      </c>
      <c r="C391" s="43">
        <v>3102760.6</v>
      </c>
      <c r="D391" s="43">
        <v>2930329</v>
      </c>
      <c r="E391" s="43">
        <v>2987783.4</v>
      </c>
      <c r="F391" s="43">
        <v>2215136.8</v>
      </c>
      <c r="G391" s="43">
        <v>796883.8</v>
      </c>
      <c r="H391" s="43">
        <v>695358.8</v>
      </c>
      <c r="I391" s="43">
        <v>862451</v>
      </c>
      <c r="J391" s="43">
        <v>1071881.2</v>
      </c>
      <c r="K391" s="43">
        <v>1543138</v>
      </c>
      <c r="L391" s="43">
        <v>1304377.4</v>
      </c>
      <c r="M391" s="43">
        <v>1302940.8</v>
      </c>
      <c r="N391" s="43">
        <v>1299809.8</v>
      </c>
      <c r="O391" s="43">
        <v>1142862</v>
      </c>
      <c r="P391" s="43">
        <v>1264763.8</v>
      </c>
      <c r="Q391" s="43">
        <v>671937.2</v>
      </c>
      <c r="R391" s="43">
        <v>627218.8</v>
      </c>
      <c r="S391" s="43">
        <v>557958.8</v>
      </c>
      <c r="T391" s="43">
        <v>387549</v>
      </c>
      <c r="U391" s="43">
        <v>479174.2</v>
      </c>
      <c r="V391" s="43">
        <v>263772.80000000005</v>
      </c>
      <c r="W391" s="43">
        <v>307675.80000000005</v>
      </c>
      <c r="X391" s="43">
        <v>256086.8</v>
      </c>
      <c r="Y391" s="27">
        <v>222160.2</v>
      </c>
      <c r="Z391" s="27">
        <v>281486.96</v>
      </c>
      <c r="AA391" s="43">
        <f>AA383*3.6+AA385+AA387</f>
        <v>140949</v>
      </c>
    </row>
    <row r="392" spans="1:27" ht="10.5" customHeight="1">
      <c r="A392" s="15" t="s">
        <v>11</v>
      </c>
      <c r="B392" s="16" t="s">
        <v>6</v>
      </c>
      <c r="C392" s="44">
        <v>3.50769208159094</v>
      </c>
      <c r="D392" s="44">
        <v>3.1644440652817387</v>
      </c>
      <c r="E392" s="44">
        <v>3.3301679582963195</v>
      </c>
      <c r="F392" s="44">
        <v>3.9233320226848454</v>
      </c>
      <c r="G392" s="44">
        <v>3.5633870080623886</v>
      </c>
      <c r="H392" s="44">
        <v>3.3254844571975135</v>
      </c>
      <c r="I392" s="44">
        <v>3.238766006984866</v>
      </c>
      <c r="J392" s="44">
        <v>3.9509657348431233</v>
      </c>
      <c r="K392" s="44">
        <v>5.569729081997271</v>
      </c>
      <c r="L392" s="44">
        <v>3.2388464699587063</v>
      </c>
      <c r="M392" s="44">
        <v>3.375100830214094</v>
      </c>
      <c r="N392" s="44">
        <v>4.346375929591782</v>
      </c>
      <c r="O392" s="44">
        <v>3.585854402379563</v>
      </c>
      <c r="P392" s="45">
        <v>3.4368488129108345</v>
      </c>
      <c r="Q392" s="44">
        <v>1.977018542165626</v>
      </c>
      <c r="R392" s="44">
        <v>1.9125089951091</v>
      </c>
      <c r="S392" s="44">
        <v>1.48797742800911</v>
      </c>
      <c r="T392" s="45">
        <v>1.1074758743666753</v>
      </c>
      <c r="U392" s="45">
        <v>1.2911152905165817</v>
      </c>
      <c r="V392" s="45">
        <v>0.891127334889645</v>
      </c>
      <c r="W392" s="45">
        <v>1.0769606110140748</v>
      </c>
      <c r="X392" s="45">
        <v>0.8629133672541025</v>
      </c>
      <c r="Y392" s="30">
        <v>0.8788295469379844</v>
      </c>
      <c r="Z392" s="30">
        <f>Z391/Z382</f>
        <v>1.0720453974178314</v>
      </c>
      <c r="AA392" s="44">
        <f>AA391/AA382</f>
        <v>0.8934677189312542</v>
      </c>
    </row>
    <row r="393" spans="1:27" ht="10.5" customHeight="1">
      <c r="A393" s="15"/>
      <c r="B393" s="1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3"/>
      <c r="P393" s="46"/>
      <c r="Q393" s="46"/>
      <c r="R393" s="46"/>
      <c r="S393" s="46"/>
      <c r="T393" s="46"/>
      <c r="U393" s="46"/>
      <c r="V393" s="46"/>
      <c r="W393" s="46"/>
      <c r="X393" s="46"/>
      <c r="Y393" s="29"/>
      <c r="Z393" s="29"/>
      <c r="AA393" s="48"/>
    </row>
    <row r="394" spans="1:27" ht="10.5" customHeight="1">
      <c r="A394" s="13" t="s">
        <v>34</v>
      </c>
      <c r="B394" s="16">
        <v>162000</v>
      </c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3"/>
      <c r="P394" s="46"/>
      <c r="Q394" s="46"/>
      <c r="R394" s="43"/>
      <c r="S394" s="43"/>
      <c r="T394" s="43"/>
      <c r="U394" s="43"/>
      <c r="V394" s="43"/>
      <c r="W394" s="43"/>
      <c r="X394" s="43"/>
      <c r="Y394" s="29"/>
      <c r="Z394" s="29"/>
      <c r="AA394" s="48"/>
    </row>
    <row r="395" spans="1:27" ht="10.5" customHeight="1">
      <c r="A395" s="15"/>
      <c r="B395" s="6" t="s">
        <v>13</v>
      </c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3"/>
      <c r="P395" s="43"/>
      <c r="Q395" s="50"/>
      <c r="R395" s="43"/>
      <c r="S395" s="43"/>
      <c r="T395" s="43"/>
      <c r="U395" s="43"/>
      <c r="V395" s="43"/>
      <c r="W395" s="43"/>
      <c r="X395" s="43"/>
      <c r="Y395" s="29"/>
      <c r="Z395" s="29"/>
      <c r="AA395" s="48"/>
    </row>
    <row r="396" spans="1:27" ht="10.5" customHeight="1">
      <c r="A396" s="15" t="s">
        <v>2</v>
      </c>
      <c r="B396" s="16"/>
      <c r="C396" s="43">
        <v>283583</v>
      </c>
      <c r="D396" s="43">
        <v>269198</v>
      </c>
      <c r="E396" s="43">
        <v>241859</v>
      </c>
      <c r="F396" s="43">
        <v>166501</v>
      </c>
      <c r="G396" s="43">
        <v>112377</v>
      </c>
      <c r="H396" s="43">
        <v>87784</v>
      </c>
      <c r="I396" s="43">
        <v>80882</v>
      </c>
      <c r="J396" s="43">
        <v>291046</v>
      </c>
      <c r="K396" s="43">
        <v>234773</v>
      </c>
      <c r="L396" s="43">
        <v>221464</v>
      </c>
      <c r="M396" s="43">
        <v>232467</v>
      </c>
      <c r="N396" s="43">
        <v>250007</v>
      </c>
      <c r="O396" s="43">
        <v>207728</v>
      </c>
      <c r="P396" s="43">
        <v>244833</v>
      </c>
      <c r="Q396" s="43">
        <v>173460</v>
      </c>
      <c r="R396" s="43">
        <v>211236</v>
      </c>
      <c r="S396" s="43">
        <v>224906</v>
      </c>
      <c r="T396" s="43">
        <v>197448</v>
      </c>
      <c r="U396" s="43">
        <v>105483</v>
      </c>
      <c r="V396" s="43">
        <v>115098</v>
      </c>
      <c r="W396" s="43">
        <v>75989</v>
      </c>
      <c r="X396" s="43">
        <v>52124</v>
      </c>
      <c r="Y396" s="27">
        <v>41202</v>
      </c>
      <c r="Z396" s="27">
        <v>49448</v>
      </c>
      <c r="AA396" s="43">
        <v>80425</v>
      </c>
    </row>
    <row r="397" spans="1:27" ht="10.5" customHeight="1">
      <c r="A397" s="15" t="s">
        <v>3</v>
      </c>
      <c r="B397" s="16" t="s">
        <v>4</v>
      </c>
      <c r="C397" s="43">
        <v>124382</v>
      </c>
      <c r="D397" s="43">
        <v>117816</v>
      </c>
      <c r="E397" s="43">
        <v>120794</v>
      </c>
      <c r="F397" s="43">
        <v>95398</v>
      </c>
      <c r="G397" s="43">
        <v>80888</v>
      </c>
      <c r="H397" s="43">
        <v>60911</v>
      </c>
      <c r="I397" s="43">
        <v>59338</v>
      </c>
      <c r="J397" s="43">
        <v>125442</v>
      </c>
      <c r="K397" s="43">
        <v>150417</v>
      </c>
      <c r="L397" s="43">
        <v>127221</v>
      </c>
      <c r="M397" s="43">
        <v>124719</v>
      </c>
      <c r="N397" s="43">
        <v>111126</v>
      </c>
      <c r="O397" s="43">
        <v>114084</v>
      </c>
      <c r="P397" s="43">
        <v>133881</v>
      </c>
      <c r="Q397" s="43">
        <v>98375</v>
      </c>
      <c r="R397" s="43">
        <v>92191</v>
      </c>
      <c r="S397" s="43">
        <v>121169</v>
      </c>
      <c r="T397" s="43">
        <v>108139</v>
      </c>
      <c r="U397" s="43">
        <v>65076</v>
      </c>
      <c r="V397" s="43">
        <v>87212</v>
      </c>
      <c r="W397" s="43">
        <v>83063</v>
      </c>
      <c r="X397" s="43">
        <v>49344</v>
      </c>
      <c r="Y397" s="27">
        <v>42507.99999999999</v>
      </c>
      <c r="Z397" s="27">
        <v>51600</v>
      </c>
      <c r="AA397" s="43">
        <v>88162</v>
      </c>
    </row>
    <row r="398" spans="1:27" ht="10.5" customHeight="1">
      <c r="A398" s="15" t="s">
        <v>5</v>
      </c>
      <c r="B398" s="16" t="s">
        <v>6</v>
      </c>
      <c r="C398" s="44">
        <v>438.60880236121346</v>
      </c>
      <c r="D398" s="44">
        <v>437.65555464750855</v>
      </c>
      <c r="E398" s="44">
        <v>499.4397562216002</v>
      </c>
      <c r="F398" s="44">
        <v>572.957519774656</v>
      </c>
      <c r="G398" s="44">
        <v>719.7914163930342</v>
      </c>
      <c r="H398" s="44">
        <v>693.8735988335004</v>
      </c>
      <c r="I398" s="44">
        <v>733.6366558690438</v>
      </c>
      <c r="J398" s="44">
        <v>431.0040337266274</v>
      </c>
      <c r="K398" s="44">
        <v>640.6912208814472</v>
      </c>
      <c r="L398" s="44">
        <v>574.4545388866813</v>
      </c>
      <c r="M398" s="44">
        <v>536.5019551162101</v>
      </c>
      <c r="N398" s="44">
        <v>444.49155423648136</v>
      </c>
      <c r="O398" s="44">
        <v>549.1989524763152</v>
      </c>
      <c r="P398" s="44">
        <v>546.8257955422675</v>
      </c>
      <c r="Q398" s="44">
        <v>567.1336331142627</v>
      </c>
      <c r="R398" s="44">
        <v>436.43602416254805</v>
      </c>
      <c r="S398" s="44">
        <v>538.7539683245445</v>
      </c>
      <c r="T398" s="45">
        <v>547.683440703375</v>
      </c>
      <c r="U398" s="45">
        <v>616.933534313586</v>
      </c>
      <c r="V398" s="45">
        <v>757.7195085926776</v>
      </c>
      <c r="W398" s="45">
        <v>1093.0924212715</v>
      </c>
      <c r="X398" s="45">
        <v>946.6656434655821</v>
      </c>
      <c r="Y398" s="30">
        <v>1031.6974904130866</v>
      </c>
      <c r="Z398" s="30">
        <f>1000*Z397/Z396</f>
        <v>1043.520465944022</v>
      </c>
      <c r="AA398" s="28">
        <f>1000*AA397/AA396</f>
        <v>1096.2014299036368</v>
      </c>
    </row>
    <row r="399" spans="1:27" ht="10.5" customHeight="1">
      <c r="A399" s="15" t="s">
        <v>3</v>
      </c>
      <c r="B399" s="16" t="s">
        <v>4</v>
      </c>
      <c r="C399" s="43"/>
      <c r="D399" s="43"/>
      <c r="E399" s="43"/>
      <c r="F399" s="43"/>
      <c r="G399" s="43"/>
      <c r="H399" s="43">
        <v>305767</v>
      </c>
      <c r="I399" s="43">
        <v>396809</v>
      </c>
      <c r="J399" s="43">
        <v>400585</v>
      </c>
      <c r="K399" s="43">
        <v>517482</v>
      </c>
      <c r="L399" s="43">
        <v>293636</v>
      </c>
      <c r="M399" s="43">
        <v>234889</v>
      </c>
      <c r="N399" s="43">
        <v>152209</v>
      </c>
      <c r="O399" s="43">
        <v>160940</v>
      </c>
      <c r="P399" s="43">
        <v>153699</v>
      </c>
      <c r="Q399" s="43">
        <v>183820</v>
      </c>
      <c r="R399" s="43">
        <v>315413</v>
      </c>
      <c r="S399" s="43">
        <v>250503</v>
      </c>
      <c r="T399" s="43">
        <v>207207</v>
      </c>
      <c r="U399" s="43">
        <v>62551</v>
      </c>
      <c r="V399" s="43">
        <v>51475</v>
      </c>
      <c r="W399" s="43">
        <v>34241</v>
      </c>
      <c r="X399" s="43">
        <v>42426</v>
      </c>
      <c r="Y399" s="27">
        <v>31730</v>
      </c>
      <c r="Z399" s="27">
        <v>30760</v>
      </c>
      <c r="AA399" s="43">
        <v>26892</v>
      </c>
    </row>
    <row r="400" spans="1:27" ht="10.5" customHeight="1">
      <c r="A400" s="15" t="s">
        <v>7</v>
      </c>
      <c r="B400" s="16" t="s">
        <v>6</v>
      </c>
      <c r="C400" s="44">
        <v>0</v>
      </c>
      <c r="D400" s="44">
        <v>0</v>
      </c>
      <c r="E400" s="44">
        <v>0</v>
      </c>
      <c r="F400" s="44">
        <v>0</v>
      </c>
      <c r="G400" s="44">
        <v>0</v>
      </c>
      <c r="H400" s="44">
        <v>3.4831746104073633</v>
      </c>
      <c r="I400" s="44">
        <v>4.906023589921119</v>
      </c>
      <c r="J400" s="44">
        <v>1.376363186575318</v>
      </c>
      <c r="K400" s="44">
        <v>2.204180208115925</v>
      </c>
      <c r="L400" s="44">
        <v>1.325885922768486</v>
      </c>
      <c r="M400" s="44">
        <v>1.0104186830818997</v>
      </c>
      <c r="N400" s="44">
        <v>0.6088189530693141</v>
      </c>
      <c r="O400" s="44">
        <v>0.7747631518139105</v>
      </c>
      <c r="P400" s="45">
        <v>0.6277707661957335</v>
      </c>
      <c r="Q400" s="44">
        <v>1.059725585149314</v>
      </c>
      <c r="R400" s="44">
        <v>1.493178246132288</v>
      </c>
      <c r="S400" s="44">
        <v>1.113811992565783</v>
      </c>
      <c r="T400" s="45">
        <v>1.0494256715692234</v>
      </c>
      <c r="U400" s="45">
        <v>0.5929960277959482</v>
      </c>
      <c r="V400" s="45">
        <v>0.44722757997532536</v>
      </c>
      <c r="W400" s="45">
        <v>0.45060469278448195</v>
      </c>
      <c r="X400" s="45">
        <v>0.8139436727802931</v>
      </c>
      <c r="Y400" s="28">
        <v>0.7701082471724674</v>
      </c>
      <c r="Z400" s="28">
        <f>Z399/Z396</f>
        <v>0.6220676265976379</v>
      </c>
      <c r="AA400" s="44">
        <v>0.33437364</v>
      </c>
    </row>
    <row r="401" spans="1:27" ht="10.5" customHeight="1">
      <c r="A401" s="15" t="s">
        <v>3</v>
      </c>
      <c r="B401" s="16" t="s">
        <v>4</v>
      </c>
      <c r="C401" s="43">
        <v>2721456</v>
      </c>
      <c r="D401" s="43">
        <v>2556864</v>
      </c>
      <c r="E401" s="43">
        <v>2337565</v>
      </c>
      <c r="F401" s="43">
        <v>1861920</v>
      </c>
      <c r="G401" s="43">
        <v>1216902</v>
      </c>
      <c r="H401" s="43">
        <v>628184</v>
      </c>
      <c r="I401" s="43">
        <v>572539</v>
      </c>
      <c r="J401" s="43">
        <v>2125265</v>
      </c>
      <c r="K401" s="43">
        <v>2739977</v>
      </c>
      <c r="L401" s="43">
        <v>2769615</v>
      </c>
      <c r="M401" s="43">
        <v>2659277</v>
      </c>
      <c r="N401" s="43">
        <v>2552547</v>
      </c>
      <c r="O401" s="43">
        <v>2435470</v>
      </c>
      <c r="P401" s="43">
        <v>2671955</v>
      </c>
      <c r="Q401" s="43">
        <v>1466734</v>
      </c>
      <c r="R401" s="43">
        <v>2119898</v>
      </c>
      <c r="S401" s="43">
        <v>2226589</v>
      </c>
      <c r="T401" s="43">
        <v>1704057</v>
      </c>
      <c r="U401" s="43">
        <v>624561</v>
      </c>
      <c r="V401" s="43">
        <v>662684</v>
      </c>
      <c r="W401" s="43">
        <v>443872</v>
      </c>
      <c r="X401" s="43">
        <v>380052</v>
      </c>
      <c r="Y401" s="27">
        <v>179675.988</v>
      </c>
      <c r="Z401" s="27">
        <v>232237.452</v>
      </c>
      <c r="AA401" s="43">
        <v>297008.54</v>
      </c>
    </row>
    <row r="402" spans="1:27" ht="10.5" customHeight="1">
      <c r="A402" s="15" t="s">
        <v>8</v>
      </c>
      <c r="B402" s="16" t="s">
        <v>6</v>
      </c>
      <c r="C402" s="44">
        <v>9.596682452756335</v>
      </c>
      <c r="D402" s="44">
        <v>9.498079480531059</v>
      </c>
      <c r="E402" s="44">
        <v>9.664990759078636</v>
      </c>
      <c r="F402" s="44">
        <v>11.182635539726489</v>
      </c>
      <c r="G402" s="44">
        <v>10.828746095731333</v>
      </c>
      <c r="H402" s="44">
        <v>7.156019320149458</v>
      </c>
      <c r="I402" s="44">
        <v>7.078694888850424</v>
      </c>
      <c r="J402" s="44">
        <v>7.302161857575778</v>
      </c>
      <c r="K402" s="44">
        <v>11.670750043659194</v>
      </c>
      <c r="L402" s="44">
        <v>12.505937759635877</v>
      </c>
      <c r="M402" s="44">
        <v>11.439374190745353</v>
      </c>
      <c r="N402" s="44">
        <v>10.209902122740564</v>
      </c>
      <c r="O402" s="44">
        <v>11.724322190556881</v>
      </c>
      <c r="P402" s="45">
        <v>10.913377690098965</v>
      </c>
      <c r="Q402" s="44">
        <v>8.455747722817941</v>
      </c>
      <c r="R402" s="44">
        <v>10.03568520517336</v>
      </c>
      <c r="S402" s="44">
        <v>9.900087147519407</v>
      </c>
      <c r="T402" s="45">
        <v>8.630409019083505</v>
      </c>
      <c r="U402" s="45">
        <v>5.92096356758909</v>
      </c>
      <c r="V402" s="45">
        <v>5.757563120123721</v>
      </c>
      <c r="W402" s="45">
        <v>5.841266499098554</v>
      </c>
      <c r="X402" s="45">
        <v>7.29130534878367</v>
      </c>
      <c r="Y402" s="28">
        <v>4.360855977865152</v>
      </c>
      <c r="Z402" s="28">
        <f>Z401/Z396</f>
        <v>4.696599498463032</v>
      </c>
      <c r="AA402" s="44">
        <v>3.692987753</v>
      </c>
    </row>
    <row r="403" spans="1:27" ht="10.5" customHeight="1">
      <c r="A403" s="15" t="s">
        <v>9</v>
      </c>
      <c r="B403" s="16" t="s">
        <v>4</v>
      </c>
      <c r="C403" s="43">
        <v>9102</v>
      </c>
      <c r="D403" s="43">
        <v>12977</v>
      </c>
      <c r="E403" s="43">
        <v>5125</v>
      </c>
      <c r="F403" s="43">
        <v>3264</v>
      </c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7"/>
      <c r="R403" s="47"/>
      <c r="S403" s="47"/>
      <c r="T403" s="43"/>
      <c r="U403" s="43"/>
      <c r="V403" s="43"/>
      <c r="W403" s="43"/>
      <c r="X403" s="43"/>
      <c r="Y403" s="29"/>
      <c r="Z403" s="29"/>
      <c r="AA403" s="46"/>
    </row>
    <row r="404" spans="1:27" ht="10.5" customHeight="1">
      <c r="A404" s="15" t="s">
        <v>73</v>
      </c>
      <c r="B404" s="16"/>
      <c r="C404" s="43">
        <v>8150</v>
      </c>
      <c r="D404" s="43">
        <v>8150</v>
      </c>
      <c r="E404" s="43">
        <v>7950</v>
      </c>
      <c r="F404" s="43">
        <v>4860</v>
      </c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7"/>
      <c r="R404" s="47"/>
      <c r="S404" s="47"/>
      <c r="T404" s="43"/>
      <c r="U404" s="43"/>
      <c r="V404" s="43"/>
      <c r="W404" s="43"/>
      <c r="X404" s="43"/>
      <c r="Y404" s="29"/>
      <c r="Z404" s="29"/>
      <c r="AA404" s="46"/>
    </row>
    <row r="405" spans="1:27" ht="10.5" customHeight="1">
      <c r="A405" s="15" t="s">
        <v>10</v>
      </c>
      <c r="B405" s="16" t="s">
        <v>4</v>
      </c>
      <c r="C405" s="43">
        <v>3169231.2</v>
      </c>
      <c r="D405" s="43">
        <v>2981001.6</v>
      </c>
      <c r="E405" s="43">
        <v>2772423.4</v>
      </c>
      <c r="F405" s="43">
        <v>2205352.8</v>
      </c>
      <c r="G405" s="43">
        <v>1508098.8</v>
      </c>
      <c r="H405" s="43">
        <v>1153230.6</v>
      </c>
      <c r="I405" s="43">
        <v>1182964.8</v>
      </c>
      <c r="J405" s="43">
        <v>2977441.2</v>
      </c>
      <c r="K405" s="43">
        <v>3798960.2</v>
      </c>
      <c r="L405" s="43">
        <v>3521246.6</v>
      </c>
      <c r="M405" s="43">
        <v>3343154.4</v>
      </c>
      <c r="N405" s="43">
        <v>3104809.6</v>
      </c>
      <c r="O405" s="43">
        <v>3007112.4</v>
      </c>
      <c r="P405" s="43">
        <v>3307625.6</v>
      </c>
      <c r="Q405" s="43">
        <v>2004704</v>
      </c>
      <c r="R405" s="43">
        <v>2767198.6</v>
      </c>
      <c r="S405" s="43">
        <v>2913300.4</v>
      </c>
      <c r="T405" s="43">
        <v>2300564.4</v>
      </c>
      <c r="U405" s="43">
        <v>921385.6</v>
      </c>
      <c r="V405" s="43">
        <v>1028122.2</v>
      </c>
      <c r="W405" s="43">
        <v>777140</v>
      </c>
      <c r="X405" s="43">
        <v>600116.4</v>
      </c>
      <c r="Y405" s="27">
        <v>364434.788</v>
      </c>
      <c r="Z405" s="27">
        <v>448757.452</v>
      </c>
      <c r="AA405" s="43">
        <v>641283.74</v>
      </c>
    </row>
    <row r="406" spans="1:27" ht="10.5" customHeight="1">
      <c r="A406" s="15" t="s">
        <v>11</v>
      </c>
      <c r="B406" s="16" t="s">
        <v>6</v>
      </c>
      <c r="C406" s="44">
        <v>11.175674141256705</v>
      </c>
      <c r="D406" s="44">
        <v>11.07363947726209</v>
      </c>
      <c r="E406" s="44">
        <v>11.462973881476398</v>
      </c>
      <c r="F406" s="44">
        <v>13.245282610915249</v>
      </c>
      <c r="G406" s="44">
        <v>13.419995194746257</v>
      </c>
      <c r="H406" s="44">
        <v>13.137138886357423</v>
      </c>
      <c r="I406" s="44">
        <v>14.625810439900102</v>
      </c>
      <c r="J406" s="44">
        <v>10.230139565566956</v>
      </c>
      <c r="K406" s="44">
        <v>16.18141864694833</v>
      </c>
      <c r="L406" s="44">
        <v>15.899860022396417</v>
      </c>
      <c r="M406" s="44">
        <v>14.38119991224561</v>
      </c>
      <c r="N406" s="44">
        <v>12.418890671061211</v>
      </c>
      <c r="O406" s="44">
        <v>14.476201571285527</v>
      </c>
      <c r="P406" s="45">
        <v>13.509721320246863</v>
      </c>
      <c r="Q406" s="44">
        <v>11.5571543871786</v>
      </c>
      <c r="R406" s="44">
        <v>13.100033138290822</v>
      </c>
      <c r="S406" s="44">
        <v>12.953413426053551</v>
      </c>
      <c r="T406" s="45">
        <v>11.651495077184878</v>
      </c>
      <c r="U406" s="45">
        <v>8.734920318913948</v>
      </c>
      <c r="V406" s="45">
        <v>8.932580931032685</v>
      </c>
      <c r="W406" s="45">
        <v>10.227006540420325</v>
      </c>
      <c r="X406" s="45">
        <v>11.51324533804006</v>
      </c>
      <c r="Y406" s="30">
        <v>8.845075190524732</v>
      </c>
      <c r="Z406" s="30">
        <f>Z405/Z396</f>
        <v>9.075340802459149</v>
      </c>
      <c r="AA406" s="44">
        <v>7.97368654</v>
      </c>
    </row>
    <row r="407" spans="1:27" ht="10.5" customHeight="1">
      <c r="A407" s="15"/>
      <c r="B407" s="1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3"/>
      <c r="P407" s="46"/>
      <c r="Q407" s="46"/>
      <c r="R407" s="46"/>
      <c r="S407" s="46"/>
      <c r="T407" s="46"/>
      <c r="U407" s="46"/>
      <c r="V407" s="46"/>
      <c r="W407" s="46"/>
      <c r="X407" s="46"/>
      <c r="Y407" s="29"/>
      <c r="Z407" s="29"/>
      <c r="AA407" s="48"/>
    </row>
    <row r="408" spans="1:27" ht="10.5" customHeight="1">
      <c r="A408" s="13" t="s">
        <v>35</v>
      </c>
      <c r="B408" s="16">
        <v>163000</v>
      </c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3"/>
      <c r="P408" s="46"/>
      <c r="Q408" s="46"/>
      <c r="R408" s="46"/>
      <c r="S408" s="46"/>
      <c r="T408" s="46"/>
      <c r="U408" s="46"/>
      <c r="V408" s="46"/>
      <c r="W408" s="46"/>
      <c r="X408" s="46"/>
      <c r="Y408" s="29"/>
      <c r="Z408" s="29"/>
      <c r="AA408" s="48"/>
    </row>
    <row r="409" spans="1:27" ht="10.5" customHeight="1">
      <c r="A409" s="15"/>
      <c r="B409" s="6" t="s">
        <v>13</v>
      </c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3"/>
      <c r="P409" s="46"/>
      <c r="Q409" s="50"/>
      <c r="R409" s="46"/>
      <c r="S409" s="46"/>
      <c r="T409" s="46"/>
      <c r="U409" s="46"/>
      <c r="V409" s="46"/>
      <c r="W409" s="46"/>
      <c r="X409" s="46"/>
      <c r="Y409" s="29"/>
      <c r="Z409" s="29"/>
      <c r="AA409" s="48"/>
    </row>
    <row r="410" spans="1:27" ht="10.5" customHeight="1">
      <c r="A410" s="15" t="s">
        <v>2</v>
      </c>
      <c r="B410" s="16"/>
      <c r="C410" s="43">
        <v>480998</v>
      </c>
      <c r="D410" s="43">
        <v>471352</v>
      </c>
      <c r="E410" s="43">
        <v>340367</v>
      </c>
      <c r="F410" s="43">
        <v>221281</v>
      </c>
      <c r="G410" s="43">
        <v>214237</v>
      </c>
      <c r="H410" s="43">
        <v>193262</v>
      </c>
      <c r="I410" s="43">
        <v>194492</v>
      </c>
      <c r="J410" s="43">
        <v>29461</v>
      </c>
      <c r="K410" s="43"/>
      <c r="L410" s="43"/>
      <c r="M410" s="43"/>
      <c r="N410" s="43"/>
      <c r="O410" s="43"/>
      <c r="P410" s="46"/>
      <c r="Q410" s="43">
        <v>27427</v>
      </c>
      <c r="R410" s="46"/>
      <c r="S410" s="46"/>
      <c r="T410" s="46"/>
      <c r="U410" s="43">
        <v>55501</v>
      </c>
      <c r="V410" s="43">
        <v>92100</v>
      </c>
      <c r="W410" s="43">
        <v>168249</v>
      </c>
      <c r="X410" s="43">
        <v>84133</v>
      </c>
      <c r="Y410" s="27">
        <v>145776</v>
      </c>
      <c r="Z410" s="27">
        <v>158601</v>
      </c>
      <c r="AA410" s="43">
        <v>145634</v>
      </c>
    </row>
    <row r="411" spans="1:27" ht="10.5" customHeight="1">
      <c r="A411" s="15" t="s">
        <v>3</v>
      </c>
      <c r="B411" s="16" t="s">
        <v>4</v>
      </c>
      <c r="C411" s="43">
        <v>209183</v>
      </c>
      <c r="D411" s="43">
        <v>191389</v>
      </c>
      <c r="E411" s="43">
        <v>205610</v>
      </c>
      <c r="F411" s="43">
        <v>142913</v>
      </c>
      <c r="G411" s="43">
        <v>80996</v>
      </c>
      <c r="H411" s="43">
        <v>64212</v>
      </c>
      <c r="I411" s="43">
        <v>56172</v>
      </c>
      <c r="J411" s="43">
        <v>11494</v>
      </c>
      <c r="K411" s="43"/>
      <c r="L411" s="43"/>
      <c r="M411" s="43"/>
      <c r="N411" s="43"/>
      <c r="O411" s="43"/>
      <c r="P411" s="46"/>
      <c r="Q411" s="43">
        <v>14127</v>
      </c>
      <c r="R411" s="46"/>
      <c r="S411" s="46"/>
      <c r="T411" s="46"/>
      <c r="U411" s="43">
        <v>21761</v>
      </c>
      <c r="V411" s="43">
        <v>40143</v>
      </c>
      <c r="W411" s="43">
        <v>97259</v>
      </c>
      <c r="X411" s="43">
        <v>73573</v>
      </c>
      <c r="Y411" s="27">
        <v>87254</v>
      </c>
      <c r="Z411" s="27">
        <v>92777</v>
      </c>
      <c r="AA411" s="43">
        <v>67853</v>
      </c>
    </row>
    <row r="412" spans="1:27" ht="10.5" customHeight="1">
      <c r="A412" s="15" t="s">
        <v>5</v>
      </c>
      <c r="B412" s="16" t="s">
        <v>6</v>
      </c>
      <c r="C412" s="44">
        <v>434.8937001817055</v>
      </c>
      <c r="D412" s="44">
        <v>406.04261783125986</v>
      </c>
      <c r="E412" s="44">
        <v>604.0832395620022</v>
      </c>
      <c r="F412" s="44">
        <v>645.843972144016</v>
      </c>
      <c r="G412" s="44">
        <v>378.06728062846287</v>
      </c>
      <c r="H412" s="44">
        <v>332.25362461321936</v>
      </c>
      <c r="I412" s="44">
        <v>288.8139357917035</v>
      </c>
      <c r="J412" s="44">
        <v>390.14290078408743</v>
      </c>
      <c r="K412" s="44"/>
      <c r="L412" s="44"/>
      <c r="M412" s="44"/>
      <c r="N412" s="44"/>
      <c r="O412" s="43"/>
      <c r="P412" s="46"/>
      <c r="Q412" s="44">
        <v>515.0763845845335</v>
      </c>
      <c r="R412" s="46"/>
      <c r="S412" s="46"/>
      <c r="T412" s="46"/>
      <c r="U412" s="44">
        <v>392.0830255310715</v>
      </c>
      <c r="V412" s="44">
        <v>435.86319218241044</v>
      </c>
      <c r="W412" s="44">
        <v>578.0658428876249</v>
      </c>
      <c r="X412" s="44">
        <v>874.4844472442443</v>
      </c>
      <c r="Y412" s="28">
        <v>598.5484579080232</v>
      </c>
      <c r="Z412" s="28">
        <f>1000*Z411/Z410</f>
        <v>584.9710909767277</v>
      </c>
      <c r="AA412" s="28">
        <f>1000*AA411/AA410</f>
        <v>465.91455292033453</v>
      </c>
    </row>
    <row r="413" spans="1:27" ht="10.5" customHeight="1">
      <c r="A413" s="15" t="s">
        <v>3</v>
      </c>
      <c r="B413" s="16" t="s">
        <v>4</v>
      </c>
      <c r="C413" s="43">
        <v>1482291</v>
      </c>
      <c r="D413" s="43">
        <v>1358144</v>
      </c>
      <c r="E413" s="43">
        <v>1075693</v>
      </c>
      <c r="F413" s="43">
        <v>700001</v>
      </c>
      <c r="G413" s="43">
        <v>886689</v>
      </c>
      <c r="H413" s="43">
        <v>1979502</v>
      </c>
      <c r="I413" s="43">
        <v>1719380</v>
      </c>
      <c r="J413" s="43"/>
      <c r="K413" s="43"/>
      <c r="L413" s="43"/>
      <c r="M413" s="43"/>
      <c r="N413" s="43"/>
      <c r="O413" s="43"/>
      <c r="P413" s="46"/>
      <c r="Q413" s="43">
        <v>65873</v>
      </c>
      <c r="R413" s="46"/>
      <c r="S413" s="46"/>
      <c r="T413" s="46"/>
      <c r="U413" s="43">
        <v>47913</v>
      </c>
      <c r="V413" s="43">
        <v>49919</v>
      </c>
      <c r="W413" s="43">
        <v>49945</v>
      </c>
      <c r="X413" s="43">
        <v>40411</v>
      </c>
      <c r="Y413" s="27">
        <v>48797</v>
      </c>
      <c r="Z413" s="27">
        <v>44541</v>
      </c>
      <c r="AA413" s="43">
        <v>38603</v>
      </c>
    </row>
    <row r="414" spans="1:27" ht="10.5" customHeight="1">
      <c r="A414" s="15" t="s">
        <v>7</v>
      </c>
      <c r="B414" s="16" t="s">
        <v>6</v>
      </c>
      <c r="C414" s="44">
        <v>3.081698884402846</v>
      </c>
      <c r="D414" s="44">
        <v>2.8813795210373563</v>
      </c>
      <c r="E414" s="44">
        <v>3.1603915773268265</v>
      </c>
      <c r="F414" s="44">
        <v>3.163403093803806</v>
      </c>
      <c r="G414" s="44">
        <v>4.138822892404207</v>
      </c>
      <c r="H414" s="44">
        <v>10.242582608065735</v>
      </c>
      <c r="I414" s="44">
        <v>8.840363613927565</v>
      </c>
      <c r="J414" s="44">
        <v>0</v>
      </c>
      <c r="K414" s="44"/>
      <c r="L414" s="44"/>
      <c r="M414" s="44"/>
      <c r="N414" s="44"/>
      <c r="O414" s="43"/>
      <c r="P414" s="46"/>
      <c r="Q414" s="44">
        <v>2.4017573923506035</v>
      </c>
      <c r="R414" s="46"/>
      <c r="S414" s="46"/>
      <c r="T414" s="46"/>
      <c r="U414" s="44">
        <v>0.863</v>
      </c>
      <c r="V414" s="44">
        <v>0.5420086862106406</v>
      </c>
      <c r="W414" s="44">
        <v>0.2968516900546214</v>
      </c>
      <c r="X414" s="44">
        <v>0.48032282219818623</v>
      </c>
      <c r="Y414" s="28">
        <v>0.3347396004829327</v>
      </c>
      <c r="Z414" s="28">
        <f>Z413/Z410</f>
        <v>0.2808368169179261</v>
      </c>
      <c r="AA414" s="44">
        <v>0.265068597</v>
      </c>
    </row>
    <row r="415" spans="1:27" ht="10.5" customHeight="1">
      <c r="A415" s="15" t="s">
        <v>3</v>
      </c>
      <c r="B415" s="16" t="s">
        <v>4</v>
      </c>
      <c r="C415" s="43">
        <v>7908187</v>
      </c>
      <c r="D415" s="43">
        <v>7548750</v>
      </c>
      <c r="E415" s="43">
        <v>6167494</v>
      </c>
      <c r="F415" s="43">
        <v>4033361</v>
      </c>
      <c r="G415" s="43">
        <v>3385650</v>
      </c>
      <c r="H415" s="43">
        <v>1701233</v>
      </c>
      <c r="I415" s="43">
        <v>1911122</v>
      </c>
      <c r="J415" s="43">
        <v>1378056</v>
      </c>
      <c r="K415" s="43"/>
      <c r="L415" s="43"/>
      <c r="M415" s="43"/>
      <c r="N415" s="43"/>
      <c r="O415" s="43"/>
      <c r="P415" s="46"/>
      <c r="Q415" s="43">
        <v>1076393</v>
      </c>
      <c r="R415" s="46"/>
      <c r="S415" s="46"/>
      <c r="T415" s="46"/>
      <c r="U415" s="43">
        <v>1299995</v>
      </c>
      <c r="V415" s="43">
        <v>1842364</v>
      </c>
      <c r="W415" s="43">
        <v>2247719</v>
      </c>
      <c r="X415" s="43">
        <v>1675800</v>
      </c>
      <c r="Y415" s="27">
        <v>1861173</v>
      </c>
      <c r="Z415" s="27">
        <v>1788486.197</v>
      </c>
      <c r="AA415" s="43">
        <v>1415424.75</v>
      </c>
    </row>
    <row r="416" spans="1:27" ht="10.5" customHeight="1">
      <c r="A416" s="15" t="s">
        <v>8</v>
      </c>
      <c r="B416" s="16" t="s">
        <v>6</v>
      </c>
      <c r="C416" s="44">
        <v>16.441205576738366</v>
      </c>
      <c r="D416" s="44">
        <v>16.015101240686366</v>
      </c>
      <c r="E416" s="44">
        <v>18.120129154706536</v>
      </c>
      <c r="F416" s="44">
        <v>18.227326340716104</v>
      </c>
      <c r="G416" s="44">
        <v>15.803292615187853</v>
      </c>
      <c r="H416" s="44">
        <v>8.802728937918474</v>
      </c>
      <c r="I416" s="44">
        <v>9.826224214877733</v>
      </c>
      <c r="J416" s="44">
        <v>46.77560164284987</v>
      </c>
      <c r="K416" s="44"/>
      <c r="L416" s="44"/>
      <c r="M416" s="44"/>
      <c r="N416" s="44"/>
      <c r="O416" s="43"/>
      <c r="P416" s="46"/>
      <c r="Q416" s="44">
        <v>39.245743245706784</v>
      </c>
      <c r="R416" s="46"/>
      <c r="S416" s="46"/>
      <c r="T416" s="46"/>
      <c r="U416" s="44">
        <v>23.423</v>
      </c>
      <c r="V416" s="44">
        <v>20.003952225841477</v>
      </c>
      <c r="W416" s="44">
        <v>13.359479105373584</v>
      </c>
      <c r="X416" s="44">
        <v>19.91846243447874</v>
      </c>
      <c r="Y416" s="28">
        <v>12.767348534738229</v>
      </c>
      <c r="Z416" s="28">
        <f>Z415/Z410</f>
        <v>11.276638842125838</v>
      </c>
      <c r="AA416" s="44">
        <v>9.719054273</v>
      </c>
    </row>
    <row r="417" spans="1:27" ht="10.5" customHeight="1">
      <c r="A417" s="15" t="s">
        <v>9</v>
      </c>
      <c r="B417" s="16" t="s">
        <v>4</v>
      </c>
      <c r="C417" s="43">
        <v>106160</v>
      </c>
      <c r="D417" s="43">
        <v>164293</v>
      </c>
      <c r="E417" s="43">
        <v>164676</v>
      </c>
      <c r="F417" s="43">
        <v>62811</v>
      </c>
      <c r="G417" s="43"/>
      <c r="H417" s="43"/>
      <c r="I417" s="43"/>
      <c r="J417" s="43"/>
      <c r="K417" s="43"/>
      <c r="L417" s="43"/>
      <c r="M417" s="43"/>
      <c r="N417" s="43"/>
      <c r="O417" s="43"/>
      <c r="P417" s="46"/>
      <c r="Q417" s="47"/>
      <c r="R417" s="46"/>
      <c r="S417" s="46"/>
      <c r="T417" s="46"/>
      <c r="U417" s="47"/>
      <c r="V417" s="47"/>
      <c r="W417" s="47"/>
      <c r="X417" s="47"/>
      <c r="Y417" s="29"/>
      <c r="Z417" s="29"/>
      <c r="AA417" s="46"/>
    </row>
    <row r="418" spans="1:27" ht="10.5" customHeight="1">
      <c r="A418" s="15" t="s">
        <v>73</v>
      </c>
      <c r="B418" s="16"/>
      <c r="C418" s="43"/>
      <c r="D418" s="43"/>
      <c r="E418" s="43"/>
      <c r="F418" s="43">
        <v>47464</v>
      </c>
      <c r="G418" s="43"/>
      <c r="H418" s="43"/>
      <c r="I418" s="43"/>
      <c r="J418" s="43"/>
      <c r="K418" s="43"/>
      <c r="L418" s="43"/>
      <c r="M418" s="43"/>
      <c r="N418" s="43"/>
      <c r="O418" s="43"/>
      <c r="P418" s="46"/>
      <c r="Q418" s="47"/>
      <c r="R418" s="46"/>
      <c r="S418" s="46"/>
      <c r="T418" s="46"/>
      <c r="U418" s="47"/>
      <c r="V418" s="47"/>
      <c r="W418" s="47"/>
      <c r="X418" s="47"/>
      <c r="Y418" s="29"/>
      <c r="Z418" s="29"/>
      <c r="AA418" s="46"/>
    </row>
    <row r="419" spans="1:27" ht="10.5" customHeight="1">
      <c r="A419" s="15" t="s">
        <v>10</v>
      </c>
      <c r="B419" s="16" t="s">
        <v>4</v>
      </c>
      <c r="C419" s="43">
        <v>10143536.8</v>
      </c>
      <c r="D419" s="43">
        <v>9595894.4</v>
      </c>
      <c r="E419" s="43">
        <v>7983383</v>
      </c>
      <c r="F419" s="43">
        <v>5247848.8</v>
      </c>
      <c r="G419" s="43">
        <v>4563924.6</v>
      </c>
      <c r="H419" s="43">
        <v>3911898.2</v>
      </c>
      <c r="I419" s="43">
        <v>3832721.2</v>
      </c>
      <c r="J419" s="43">
        <v>1419434.4</v>
      </c>
      <c r="K419" s="43"/>
      <c r="L419" s="43"/>
      <c r="M419" s="43"/>
      <c r="N419" s="43"/>
      <c r="O419" s="43"/>
      <c r="P419" s="46"/>
      <c r="Q419" s="43">
        <v>1193123.2</v>
      </c>
      <c r="R419" s="46"/>
      <c r="S419" s="46"/>
      <c r="T419" s="46"/>
      <c r="U419" s="43">
        <v>1426248</v>
      </c>
      <c r="V419" s="43">
        <v>2036797.8</v>
      </c>
      <c r="W419" s="43">
        <v>2647796</v>
      </c>
      <c r="X419" s="43">
        <v>1981073.8</v>
      </c>
      <c r="Y419" s="27">
        <v>2224084.4</v>
      </c>
      <c r="Z419" s="27">
        <v>2167024.397</v>
      </c>
      <c r="AA419" s="43">
        <v>1698298.55</v>
      </c>
    </row>
    <row r="420" spans="1:27" ht="10.5" customHeight="1">
      <c r="A420" s="15" t="s">
        <v>11</v>
      </c>
      <c r="B420" s="16" t="s">
        <v>6</v>
      </c>
      <c r="C420" s="44">
        <v>21.08852178179535</v>
      </c>
      <c r="D420" s="44">
        <v>20.35823418591626</v>
      </c>
      <c r="E420" s="44">
        <v>23.45522039445657</v>
      </c>
      <c r="F420" s="44">
        <v>23.715767734238366</v>
      </c>
      <c r="G420" s="44">
        <v>21.303157717854525</v>
      </c>
      <c r="H420" s="44">
        <v>20.2414245945918</v>
      </c>
      <c r="I420" s="44">
        <v>19.706317997655432</v>
      </c>
      <c r="J420" s="44">
        <v>48.18011608567258</v>
      </c>
      <c r="K420" s="44"/>
      <c r="L420" s="44"/>
      <c r="M420" s="44"/>
      <c r="N420" s="44"/>
      <c r="O420" s="43"/>
      <c r="P420" s="46"/>
      <c r="Q420" s="44">
        <v>43.50177562256171</v>
      </c>
      <c r="R420" s="46"/>
      <c r="S420" s="46"/>
      <c r="T420" s="46"/>
      <c r="U420" s="44">
        <v>25.698</v>
      </c>
      <c r="V420" s="45">
        <v>22.115068403908797</v>
      </c>
      <c r="W420" s="45">
        <v>15.737365452394963</v>
      </c>
      <c r="X420" s="45">
        <v>23.54692926675621</v>
      </c>
      <c r="Y420" s="30">
        <v>15.256862583690044</v>
      </c>
      <c r="Z420" s="30">
        <f>Z419/Z410</f>
        <v>13.663371586559983</v>
      </c>
      <c r="AA420" s="44">
        <v>11.66141526</v>
      </c>
    </row>
    <row r="421" spans="1:27" ht="10.5" customHeight="1">
      <c r="A421" s="15"/>
      <c r="B421" s="1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3"/>
      <c r="P421" s="46"/>
      <c r="Q421" s="46"/>
      <c r="R421" s="46"/>
      <c r="S421" s="46"/>
      <c r="T421" s="46"/>
      <c r="U421" s="46"/>
      <c r="V421" s="46"/>
      <c r="W421" s="46"/>
      <c r="X421" s="46"/>
      <c r="Y421" s="29"/>
      <c r="Z421" s="29"/>
      <c r="AA421" s="48"/>
    </row>
    <row r="422" spans="1:27" ht="10.5" customHeight="1">
      <c r="A422" s="13" t="s">
        <v>36</v>
      </c>
      <c r="B422" s="16">
        <v>184300</v>
      </c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3"/>
      <c r="P422" s="46"/>
      <c r="Q422" s="46"/>
      <c r="R422" s="43"/>
      <c r="S422" s="43"/>
      <c r="T422" s="43"/>
      <c r="U422" s="43"/>
      <c r="V422" s="43"/>
      <c r="W422" s="43"/>
      <c r="X422" s="43"/>
      <c r="Y422" s="29"/>
      <c r="Z422" s="29"/>
      <c r="AA422" s="48"/>
    </row>
    <row r="423" spans="1:27" ht="10.5" customHeight="1">
      <c r="A423" s="15"/>
      <c r="B423" s="6" t="s">
        <v>13</v>
      </c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3"/>
      <c r="P423" s="43"/>
      <c r="Q423" s="50"/>
      <c r="R423" s="43"/>
      <c r="S423" s="43"/>
      <c r="T423" s="43"/>
      <c r="U423" s="43"/>
      <c r="V423" s="43"/>
      <c r="W423" s="43"/>
      <c r="X423" s="43"/>
      <c r="Y423" s="29"/>
      <c r="Z423" s="29"/>
      <c r="AA423" s="48"/>
    </row>
    <row r="424" spans="1:27" ht="10.5" customHeight="1">
      <c r="A424" s="15" t="s">
        <v>2</v>
      </c>
      <c r="B424" s="16"/>
      <c r="C424" s="43"/>
      <c r="D424" s="43">
        <v>4270</v>
      </c>
      <c r="E424" s="43">
        <v>2309</v>
      </c>
      <c r="F424" s="43">
        <v>8059</v>
      </c>
      <c r="G424" s="43"/>
      <c r="H424" s="43">
        <v>8765</v>
      </c>
      <c r="I424" s="43">
        <v>11006</v>
      </c>
      <c r="J424" s="43">
        <v>55866</v>
      </c>
      <c r="K424" s="43">
        <v>54481</v>
      </c>
      <c r="L424" s="43">
        <v>59127</v>
      </c>
      <c r="M424" s="43">
        <v>67294</v>
      </c>
      <c r="N424" s="43">
        <v>57788</v>
      </c>
      <c r="O424" s="43">
        <v>46856</v>
      </c>
      <c r="P424" s="43">
        <v>34844</v>
      </c>
      <c r="Q424" s="43">
        <v>36327</v>
      </c>
      <c r="R424" s="43">
        <v>38546</v>
      </c>
      <c r="S424" s="43">
        <v>53107</v>
      </c>
      <c r="T424" s="43">
        <v>103463</v>
      </c>
      <c r="U424" s="43">
        <v>50022</v>
      </c>
      <c r="V424" s="43">
        <v>56923</v>
      </c>
      <c r="W424" s="43">
        <v>29470</v>
      </c>
      <c r="X424" s="43">
        <v>34831</v>
      </c>
      <c r="Y424" s="27">
        <v>49776</v>
      </c>
      <c r="Z424" s="27">
        <v>58088</v>
      </c>
      <c r="AA424" s="43">
        <v>51542</v>
      </c>
    </row>
    <row r="425" spans="1:27" ht="10.5" customHeight="1">
      <c r="A425" s="15" t="s">
        <v>3</v>
      </c>
      <c r="B425" s="16" t="s">
        <v>4</v>
      </c>
      <c r="C425" s="43"/>
      <c r="D425" s="43">
        <v>825</v>
      </c>
      <c r="E425" s="43">
        <v>221</v>
      </c>
      <c r="F425" s="43">
        <v>1383</v>
      </c>
      <c r="G425" s="43"/>
      <c r="H425" s="43">
        <v>958</v>
      </c>
      <c r="I425" s="43">
        <v>1488</v>
      </c>
      <c r="J425" s="43">
        <v>8135</v>
      </c>
      <c r="K425" s="43">
        <v>8666</v>
      </c>
      <c r="L425" s="43">
        <v>9289</v>
      </c>
      <c r="M425" s="43">
        <v>9553</v>
      </c>
      <c r="N425" s="43">
        <v>9026</v>
      </c>
      <c r="O425" s="43">
        <v>16061</v>
      </c>
      <c r="P425" s="43">
        <v>9558</v>
      </c>
      <c r="Q425" s="43">
        <v>12009</v>
      </c>
      <c r="R425" s="43">
        <v>14831</v>
      </c>
      <c r="S425" s="43">
        <v>20603</v>
      </c>
      <c r="T425" s="43">
        <v>82683</v>
      </c>
      <c r="U425" s="43">
        <v>21666</v>
      </c>
      <c r="V425" s="43">
        <v>27353</v>
      </c>
      <c r="W425" s="43">
        <v>19136</v>
      </c>
      <c r="X425" s="43">
        <v>20319</v>
      </c>
      <c r="Y425" s="27">
        <v>33839</v>
      </c>
      <c r="Z425" s="27">
        <v>41252</v>
      </c>
      <c r="AA425" s="43">
        <v>39069</v>
      </c>
    </row>
    <row r="426" spans="1:27" ht="10.5" customHeight="1">
      <c r="A426" s="15" t="s">
        <v>5</v>
      </c>
      <c r="B426" s="16" t="s">
        <v>6</v>
      </c>
      <c r="C426" s="44"/>
      <c r="D426" s="44">
        <v>193.20843091334893</v>
      </c>
      <c r="E426" s="44">
        <v>95.71242962321351</v>
      </c>
      <c r="F426" s="44">
        <v>171.60938081647848</v>
      </c>
      <c r="G426" s="44"/>
      <c r="H426" s="44">
        <v>109.29834569309754</v>
      </c>
      <c r="I426" s="44">
        <v>135.19898237325094</v>
      </c>
      <c r="J426" s="44">
        <v>145.6162961371854</v>
      </c>
      <c r="K426" s="44">
        <v>159.0646280354619</v>
      </c>
      <c r="L426" s="44">
        <v>157.1025081604005</v>
      </c>
      <c r="M426" s="44">
        <v>141.9591642642732</v>
      </c>
      <c r="N426" s="44">
        <v>156.19159687132276</v>
      </c>
      <c r="O426" s="44">
        <v>342.7736042342496</v>
      </c>
      <c r="P426" s="44">
        <v>274.3083457697164</v>
      </c>
      <c r="Q426" s="44">
        <v>330.58055991411345</v>
      </c>
      <c r="R426" s="44">
        <v>384.7610647019146</v>
      </c>
      <c r="S426" s="44">
        <v>387.9526239478788</v>
      </c>
      <c r="T426" s="45">
        <v>799.1552535689087</v>
      </c>
      <c r="U426" s="45">
        <v>433.1294230538563</v>
      </c>
      <c r="V426" s="44">
        <v>480.52632503557436</v>
      </c>
      <c r="W426" s="44">
        <v>649.3383101459111</v>
      </c>
      <c r="X426" s="44">
        <v>583.3596508857053</v>
      </c>
      <c r="Y426" s="28">
        <v>679.825618772099</v>
      </c>
      <c r="Z426" s="28">
        <f>1000*Z425/Z424</f>
        <v>710.1638892714502</v>
      </c>
      <c r="AA426" s="28">
        <f>1000*AA425/AA424</f>
        <v>758.0031818710954</v>
      </c>
    </row>
    <row r="427" spans="1:27" ht="10.5" customHeight="1">
      <c r="A427" s="15" t="s">
        <v>3</v>
      </c>
      <c r="B427" s="16" t="s">
        <v>4</v>
      </c>
      <c r="C427" s="43"/>
      <c r="D427" s="43">
        <v>4205</v>
      </c>
      <c r="E427" s="43">
        <v>3651</v>
      </c>
      <c r="F427" s="43">
        <v>2349</v>
      </c>
      <c r="G427" s="43"/>
      <c r="H427" s="43">
        <v>3539</v>
      </c>
      <c r="I427" s="43"/>
      <c r="J427" s="43"/>
      <c r="K427" s="43"/>
      <c r="L427" s="43"/>
      <c r="M427" s="43"/>
      <c r="N427" s="43"/>
      <c r="O427" s="43">
        <v>2621</v>
      </c>
      <c r="P427" s="43">
        <v>1822</v>
      </c>
      <c r="Q427" s="43">
        <v>1721</v>
      </c>
      <c r="R427" s="43">
        <v>2015</v>
      </c>
      <c r="S427" s="43">
        <v>3555</v>
      </c>
      <c r="T427" s="43">
        <v>26311</v>
      </c>
      <c r="U427" s="43">
        <v>22264</v>
      </c>
      <c r="V427" s="43">
        <v>22602</v>
      </c>
      <c r="W427" s="43">
        <v>22911</v>
      </c>
      <c r="X427" s="43">
        <v>20907</v>
      </c>
      <c r="Y427" s="27">
        <v>26966</v>
      </c>
      <c r="Z427" s="27">
        <v>17458</v>
      </c>
      <c r="AA427" s="43">
        <v>20705</v>
      </c>
    </row>
    <row r="428" spans="1:27" ht="10.5" customHeight="1">
      <c r="A428" s="15" t="s">
        <v>7</v>
      </c>
      <c r="B428" s="16" t="s">
        <v>6</v>
      </c>
      <c r="C428" s="44"/>
      <c r="D428" s="44">
        <v>0.9847775175644028</v>
      </c>
      <c r="E428" s="44">
        <v>1.581203984408835</v>
      </c>
      <c r="F428" s="44">
        <v>0.29147536915250033</v>
      </c>
      <c r="G428" s="44"/>
      <c r="H428" s="44">
        <v>0.40376497432972047</v>
      </c>
      <c r="I428" s="44"/>
      <c r="J428" s="44"/>
      <c r="K428" s="44"/>
      <c r="L428" s="44"/>
      <c r="M428" s="44"/>
      <c r="N428" s="44"/>
      <c r="O428" s="44">
        <v>0.055937339935120366</v>
      </c>
      <c r="P428" s="44">
        <v>0.05229020778326254</v>
      </c>
      <c r="Q428" s="44">
        <v>0.04737523054477386</v>
      </c>
      <c r="R428" s="44">
        <v>0.0522752036527785</v>
      </c>
      <c r="S428" s="44">
        <v>0.06694032801702224</v>
      </c>
      <c r="T428" s="45">
        <v>0.25430347080598864</v>
      </c>
      <c r="U428" s="45">
        <v>0.44508416296829395</v>
      </c>
      <c r="V428" s="45">
        <v>0.3970626987333767</v>
      </c>
      <c r="W428" s="45">
        <v>0.7774346793349168</v>
      </c>
      <c r="X428" s="45">
        <v>0.6002411644799173</v>
      </c>
      <c r="Y428" s="28">
        <v>0.5417470266795242</v>
      </c>
      <c r="Z428" s="28">
        <f>Z427/Z424</f>
        <v>0.3005440022035532</v>
      </c>
      <c r="AA428" s="44">
        <v>0.401711226</v>
      </c>
    </row>
    <row r="429" spans="1:27" ht="10.5" customHeight="1">
      <c r="A429" s="15" t="s">
        <v>3</v>
      </c>
      <c r="B429" s="16" t="s">
        <v>4</v>
      </c>
      <c r="C429" s="43"/>
      <c r="D429" s="43">
        <v>30606</v>
      </c>
      <c r="E429" s="43">
        <v>16431</v>
      </c>
      <c r="F429" s="43">
        <v>39423</v>
      </c>
      <c r="G429" s="43"/>
      <c r="H429" s="43">
        <v>36750</v>
      </c>
      <c r="I429" s="43">
        <v>45609</v>
      </c>
      <c r="J429" s="43">
        <v>246347</v>
      </c>
      <c r="K429" s="43">
        <v>229668</v>
      </c>
      <c r="L429" s="43">
        <v>231227</v>
      </c>
      <c r="M429" s="43">
        <v>249241</v>
      </c>
      <c r="N429" s="43">
        <v>206670</v>
      </c>
      <c r="O429" s="43">
        <v>181084</v>
      </c>
      <c r="P429" s="43">
        <v>138674</v>
      </c>
      <c r="Q429" s="43">
        <v>142151</v>
      </c>
      <c r="R429" s="43">
        <v>136840</v>
      </c>
      <c r="S429" s="43">
        <v>191667</v>
      </c>
      <c r="T429" s="43">
        <v>566231</v>
      </c>
      <c r="U429" s="43">
        <v>256543</v>
      </c>
      <c r="V429" s="43">
        <v>318522</v>
      </c>
      <c r="W429" s="43">
        <v>143155</v>
      </c>
      <c r="X429" s="43">
        <v>121375</v>
      </c>
      <c r="Y429" s="27">
        <v>271639</v>
      </c>
      <c r="Z429" s="27">
        <v>177849.864</v>
      </c>
      <c r="AA429" s="43">
        <v>170044.191</v>
      </c>
    </row>
    <row r="430" spans="1:27" ht="10.5" customHeight="1">
      <c r="A430" s="15" t="s">
        <v>8</v>
      </c>
      <c r="B430" s="16" t="s">
        <v>6</v>
      </c>
      <c r="C430" s="44"/>
      <c r="D430" s="44">
        <v>7.167681498829039</v>
      </c>
      <c r="E430" s="44">
        <v>7.116067561715028</v>
      </c>
      <c r="F430" s="44">
        <v>4.89179798982504</v>
      </c>
      <c r="G430" s="44"/>
      <c r="H430" s="44">
        <v>4.19281232173417</v>
      </c>
      <c r="I430" s="44">
        <v>4.144012356896239</v>
      </c>
      <c r="J430" s="44">
        <v>4.409605126552822</v>
      </c>
      <c r="K430" s="44">
        <v>4.215561388373929</v>
      </c>
      <c r="L430" s="44">
        <v>3.9106837823667697</v>
      </c>
      <c r="M430" s="44">
        <v>3.703762593990549</v>
      </c>
      <c r="N430" s="44">
        <v>3.576348030733024</v>
      </c>
      <c r="O430" s="44">
        <v>3.86469182175175</v>
      </c>
      <c r="P430" s="45">
        <v>3.979853059350247</v>
      </c>
      <c r="Q430" s="44">
        <v>3.913094943155229</v>
      </c>
      <c r="R430" s="44">
        <v>3.550044103149484</v>
      </c>
      <c r="S430" s="44">
        <v>3.609072250362476</v>
      </c>
      <c r="T430" s="45">
        <v>5.4727873732638725</v>
      </c>
      <c r="U430" s="45">
        <v>5.128603414497621</v>
      </c>
      <c r="V430" s="45">
        <v>5.595664318465295</v>
      </c>
      <c r="W430" s="45">
        <v>4.8576518493383105</v>
      </c>
      <c r="X430" s="45">
        <v>3.4846831845195374</v>
      </c>
      <c r="Y430" s="28">
        <v>5.457228383156541</v>
      </c>
      <c r="Z430" s="28">
        <f>Z429/Z424</f>
        <v>3.0617315796722213</v>
      </c>
      <c r="AA430" s="44">
        <v>3.299138392</v>
      </c>
    </row>
    <row r="431" spans="1:27" ht="10.5" customHeight="1">
      <c r="A431" s="15" t="s">
        <v>9</v>
      </c>
      <c r="B431" s="16" t="s">
        <v>4</v>
      </c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7"/>
      <c r="R431" s="47"/>
      <c r="S431" s="47"/>
      <c r="T431" s="43"/>
      <c r="U431" s="43"/>
      <c r="V431" s="43"/>
      <c r="W431" s="43"/>
      <c r="X431" s="43"/>
      <c r="Y431" s="29"/>
      <c r="Z431" s="29"/>
      <c r="AA431" s="46"/>
    </row>
    <row r="432" spans="1:27" ht="10.5" customHeight="1">
      <c r="A432" s="15" t="s">
        <v>73</v>
      </c>
      <c r="B432" s="1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3"/>
      <c r="P432" s="43"/>
      <c r="Q432" s="47"/>
      <c r="R432" s="47"/>
      <c r="S432" s="47"/>
      <c r="T432" s="43"/>
      <c r="U432" s="43"/>
      <c r="V432" s="43"/>
      <c r="W432" s="43"/>
      <c r="X432" s="43"/>
      <c r="Y432" s="29"/>
      <c r="Z432" s="29"/>
      <c r="AA432" s="46"/>
    </row>
    <row r="433" spans="1:27" ht="10.5" customHeight="1">
      <c r="A433" s="15" t="s">
        <v>10</v>
      </c>
      <c r="B433" s="16" t="s">
        <v>4</v>
      </c>
      <c r="C433" s="43"/>
      <c r="D433" s="43">
        <v>37781</v>
      </c>
      <c r="E433" s="43">
        <v>20877.6</v>
      </c>
      <c r="F433" s="43">
        <v>46750.8</v>
      </c>
      <c r="G433" s="43"/>
      <c r="H433" s="43">
        <v>43737.8</v>
      </c>
      <c r="I433" s="43">
        <v>50965.8</v>
      </c>
      <c r="J433" s="43">
        <v>275633</v>
      </c>
      <c r="K433" s="43">
        <v>260865.6</v>
      </c>
      <c r="L433" s="43">
        <v>264667.4</v>
      </c>
      <c r="M433" s="43">
        <v>283631.8</v>
      </c>
      <c r="N433" s="43">
        <v>239163.6</v>
      </c>
      <c r="O433" s="43">
        <v>241524.6</v>
      </c>
      <c r="P433" s="43">
        <v>174904.8</v>
      </c>
      <c r="Q433" s="43">
        <v>187104.4</v>
      </c>
      <c r="R433" s="43">
        <v>192246.6</v>
      </c>
      <c r="S433" s="43">
        <v>269392.8</v>
      </c>
      <c r="T433" s="43">
        <v>890201</v>
      </c>
      <c r="U433" s="43">
        <v>356804.6</v>
      </c>
      <c r="V433" s="43">
        <v>439594.8</v>
      </c>
      <c r="W433" s="43">
        <v>234956</v>
      </c>
      <c r="X433" s="43">
        <v>215430.40000000002</v>
      </c>
      <c r="Y433" s="27">
        <v>420425.4</v>
      </c>
      <c r="Z433" s="27">
        <v>343815.064</v>
      </c>
      <c r="AA433" s="43">
        <v>331397.591</v>
      </c>
    </row>
    <row r="434" spans="1:27" ht="10.5" customHeight="1">
      <c r="A434" s="15" t="s">
        <v>11</v>
      </c>
      <c r="B434" s="16" t="s">
        <v>6</v>
      </c>
      <c r="C434" s="44"/>
      <c r="D434" s="44">
        <v>8.848009367681499</v>
      </c>
      <c r="E434" s="44">
        <v>9.041836292767432</v>
      </c>
      <c r="F434" s="44">
        <v>5.801067129916864</v>
      </c>
      <c r="G434" s="44"/>
      <c r="H434" s="44">
        <v>4.990051340559042</v>
      </c>
      <c r="I434" s="44">
        <v>4.630728693439942</v>
      </c>
      <c r="J434" s="44">
        <v>4.93382379264669</v>
      </c>
      <c r="K434" s="44">
        <v>4.788194049301591</v>
      </c>
      <c r="L434" s="44">
        <v>4.476252811744212</v>
      </c>
      <c r="M434" s="44">
        <v>4.214815585341932</v>
      </c>
      <c r="N434" s="44">
        <v>4.138637779469787</v>
      </c>
      <c r="O434" s="44">
        <v>5.154614136930169</v>
      </c>
      <c r="P434" s="45">
        <v>4.967363104121226</v>
      </c>
      <c r="Q434" s="44">
        <v>5.150560189390811</v>
      </c>
      <c r="R434" s="44">
        <v>4.987459139729155</v>
      </c>
      <c r="S434" s="44">
        <v>5.072642024591861</v>
      </c>
      <c r="T434" s="45">
        <v>8.604051689976126</v>
      </c>
      <c r="U434" s="45">
        <v>7.132953500459797</v>
      </c>
      <c r="V434" s="45">
        <v>7.722621787326739</v>
      </c>
      <c r="W434" s="45">
        <v>7.972718018323719</v>
      </c>
      <c r="X434" s="45">
        <v>6.185019092187994</v>
      </c>
      <c r="Y434" s="30">
        <v>8.446347637415622</v>
      </c>
      <c r="Z434" s="30">
        <f>Z433/Z424</f>
        <v>5.9188655832529955</v>
      </c>
      <c r="AA434" s="44">
        <v>6.429661073</v>
      </c>
    </row>
    <row r="435" spans="1:27" ht="10.5" customHeight="1">
      <c r="A435" s="15"/>
      <c r="B435" s="1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3"/>
      <c r="P435" s="46"/>
      <c r="Q435" s="46"/>
      <c r="R435" s="46"/>
      <c r="S435" s="46"/>
      <c r="T435" s="46"/>
      <c r="U435" s="46"/>
      <c r="V435" s="46"/>
      <c r="W435" s="46"/>
      <c r="X435" s="46"/>
      <c r="Y435" s="29"/>
      <c r="Z435" s="29"/>
      <c r="AA435" s="48"/>
    </row>
    <row r="436" spans="1:27" ht="10.5" customHeight="1">
      <c r="A436" s="13" t="s">
        <v>40</v>
      </c>
      <c r="B436" s="16">
        <v>212005</v>
      </c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3"/>
      <c r="P436" s="46"/>
      <c r="Q436" s="46"/>
      <c r="R436" s="43"/>
      <c r="S436" s="43"/>
      <c r="T436" s="43"/>
      <c r="U436" s="43"/>
      <c r="V436" s="43"/>
      <c r="W436" s="43"/>
      <c r="X436" s="43"/>
      <c r="Y436" s="29"/>
      <c r="Z436" s="29"/>
      <c r="AA436" s="48"/>
    </row>
    <row r="437" spans="1:27" ht="10.5" customHeight="1">
      <c r="A437" s="15"/>
      <c r="B437" s="6" t="s">
        <v>89</v>
      </c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3"/>
      <c r="P437" s="43"/>
      <c r="Q437" s="50"/>
      <c r="R437" s="43"/>
      <c r="S437" s="43"/>
      <c r="T437" s="46"/>
      <c r="U437" s="46"/>
      <c r="V437" s="46"/>
      <c r="W437" s="46"/>
      <c r="X437" s="46"/>
      <c r="Y437" s="29"/>
      <c r="Z437" s="29"/>
      <c r="AA437" s="48"/>
    </row>
    <row r="438" spans="1:27" ht="10.5" customHeight="1">
      <c r="A438" s="15" t="s">
        <v>2</v>
      </c>
      <c r="B438" s="16"/>
      <c r="C438" s="43">
        <v>344739</v>
      </c>
      <c r="D438" s="43">
        <v>358540</v>
      </c>
      <c r="E438" s="43">
        <v>335865</v>
      </c>
      <c r="F438" s="43">
        <v>325505</v>
      </c>
      <c r="G438" s="43">
        <v>335587</v>
      </c>
      <c r="H438" s="43">
        <v>313801</v>
      </c>
      <c r="I438" s="43">
        <v>350354</v>
      </c>
      <c r="J438" s="43">
        <v>309321</v>
      </c>
      <c r="K438" s="43">
        <v>332913</v>
      </c>
      <c r="L438" s="43">
        <v>305099</v>
      </c>
      <c r="M438" s="43">
        <v>314522</v>
      </c>
      <c r="N438" s="43">
        <v>267906</v>
      </c>
      <c r="O438" s="43">
        <v>306587</v>
      </c>
      <c r="P438" s="43">
        <v>258043</v>
      </c>
      <c r="Q438" s="43">
        <v>225115</v>
      </c>
      <c r="R438" s="43">
        <v>293030</v>
      </c>
      <c r="S438" s="43">
        <v>290838</v>
      </c>
      <c r="T438" s="43">
        <v>253645</v>
      </c>
      <c r="U438" s="43">
        <v>241905</v>
      </c>
      <c r="V438" s="43">
        <v>226617</v>
      </c>
      <c r="W438" s="43">
        <v>256486</v>
      </c>
      <c r="X438" s="43">
        <v>264099</v>
      </c>
      <c r="Y438" s="27">
        <v>257192</v>
      </c>
      <c r="Z438" s="27">
        <v>230184</v>
      </c>
      <c r="AA438" s="43">
        <v>238720</v>
      </c>
    </row>
    <row r="439" spans="1:27" ht="10.5" customHeight="1">
      <c r="A439" s="15" t="s">
        <v>3</v>
      </c>
      <c r="B439" s="16" t="s">
        <v>4</v>
      </c>
      <c r="C439" s="43">
        <v>454087</v>
      </c>
      <c r="D439" s="43">
        <v>480711</v>
      </c>
      <c r="E439" s="43">
        <v>455473</v>
      </c>
      <c r="F439" s="43">
        <v>448782</v>
      </c>
      <c r="G439" s="43">
        <v>452119</v>
      </c>
      <c r="H439" s="43">
        <v>445112</v>
      </c>
      <c r="I439" s="43">
        <v>437809</v>
      </c>
      <c r="J439" s="43">
        <v>395112</v>
      </c>
      <c r="K439" s="43">
        <v>425246</v>
      </c>
      <c r="L439" s="43">
        <v>391908</v>
      </c>
      <c r="M439" s="43">
        <v>408772</v>
      </c>
      <c r="N439" s="43">
        <v>366464</v>
      </c>
      <c r="O439" s="43">
        <v>409653</v>
      </c>
      <c r="P439" s="43">
        <v>365322</v>
      </c>
      <c r="Q439" s="43">
        <v>325497</v>
      </c>
      <c r="R439" s="43">
        <v>351263</v>
      </c>
      <c r="S439" s="43">
        <v>328458</v>
      </c>
      <c r="T439" s="43">
        <v>329776</v>
      </c>
      <c r="U439" s="43">
        <v>311710</v>
      </c>
      <c r="V439" s="43">
        <v>308635</v>
      </c>
      <c r="W439" s="43">
        <v>345563</v>
      </c>
      <c r="X439" s="43">
        <v>343818</v>
      </c>
      <c r="Y439" s="27">
        <v>321093.99999999994</v>
      </c>
      <c r="Z439" s="27">
        <v>306637</v>
      </c>
      <c r="AA439" s="43">
        <v>316345</v>
      </c>
    </row>
    <row r="440" spans="1:27" ht="10.5" customHeight="1">
      <c r="A440" s="15" t="s">
        <v>5</v>
      </c>
      <c r="B440" s="16" t="s">
        <v>6</v>
      </c>
      <c r="C440" s="45">
        <v>1317.1906862873072</v>
      </c>
      <c r="D440" s="45">
        <v>1340.7458024209293</v>
      </c>
      <c r="E440" s="45">
        <v>1356.119274113111</v>
      </c>
      <c r="F440" s="45">
        <v>1378.7253652017635</v>
      </c>
      <c r="G440" s="45">
        <v>1347.2482545509808</v>
      </c>
      <c r="H440" s="45">
        <v>1418.4530960704396</v>
      </c>
      <c r="I440" s="45">
        <v>1249.618956826524</v>
      </c>
      <c r="J440" s="45">
        <v>1277.3526530691418</v>
      </c>
      <c r="K440" s="45">
        <v>1277.3487367570506</v>
      </c>
      <c r="L440" s="45">
        <v>1284.527317362561</v>
      </c>
      <c r="M440" s="45">
        <v>1299.661072993304</v>
      </c>
      <c r="N440" s="45">
        <v>1367.882764850358</v>
      </c>
      <c r="O440" s="45">
        <v>1336.1721142775134</v>
      </c>
      <c r="P440" s="45">
        <v>1415.7407873881484</v>
      </c>
      <c r="Q440" s="45">
        <v>1445.914310463541</v>
      </c>
      <c r="R440" s="45">
        <v>1198.7270927891343</v>
      </c>
      <c r="S440" s="45">
        <v>1129.3503599942235</v>
      </c>
      <c r="T440" s="45">
        <v>1300.1478444282363</v>
      </c>
      <c r="U440" s="45">
        <v>1288.5636923585705</v>
      </c>
      <c r="V440" s="45">
        <v>1361.9234214555836</v>
      </c>
      <c r="W440" s="45">
        <v>1347.297708256981</v>
      </c>
      <c r="X440" s="45">
        <v>1301.8527143230378</v>
      </c>
      <c r="Y440" s="30">
        <v>1248.4602942548754</v>
      </c>
      <c r="Z440" s="30">
        <f>1000*Z439/Z438</f>
        <v>1332.1386369165537</v>
      </c>
      <c r="AA440" s="28">
        <f>1000*AA439/AA438</f>
        <v>1325.1717493297588</v>
      </c>
    </row>
    <row r="441" spans="1:27" ht="10.5" customHeight="1">
      <c r="A441" s="15" t="s">
        <v>3</v>
      </c>
      <c r="B441" s="16" t="s">
        <v>4</v>
      </c>
      <c r="C441" s="43">
        <v>2490739</v>
      </c>
      <c r="D441" s="43">
        <v>2470699</v>
      </c>
      <c r="E441" s="43">
        <v>2497424</v>
      </c>
      <c r="F441" s="43">
        <v>2534014</v>
      </c>
      <c r="G441" s="43">
        <v>2643974</v>
      </c>
      <c r="H441" s="43">
        <v>2465427</v>
      </c>
      <c r="I441" s="43">
        <v>2573901</v>
      </c>
      <c r="J441" s="43">
        <v>2305603</v>
      </c>
      <c r="K441" s="43">
        <v>2478577</v>
      </c>
      <c r="L441" s="43">
        <v>2269414</v>
      </c>
      <c r="M441" s="43">
        <v>2382885</v>
      </c>
      <c r="N441" s="43">
        <v>2119824</v>
      </c>
      <c r="O441" s="43">
        <v>3087811</v>
      </c>
      <c r="P441" s="43">
        <v>2846420</v>
      </c>
      <c r="Q441" s="43">
        <v>2299776</v>
      </c>
      <c r="R441" s="43">
        <v>2831338</v>
      </c>
      <c r="S441" s="43">
        <v>2832034</v>
      </c>
      <c r="T441" s="43">
        <v>2413681</v>
      </c>
      <c r="U441" s="43">
        <v>2466551</v>
      </c>
      <c r="V441" s="43">
        <v>2274658</v>
      </c>
      <c r="W441" s="43">
        <v>2829842</v>
      </c>
      <c r="X441" s="43">
        <v>2181867</v>
      </c>
      <c r="Y441" s="27">
        <v>2126372</v>
      </c>
      <c r="Z441" s="27">
        <v>2517021</v>
      </c>
      <c r="AA441" s="43">
        <v>2814596</v>
      </c>
    </row>
    <row r="442" spans="1:27" ht="10.5" customHeight="1">
      <c r="A442" s="15" t="s">
        <v>7</v>
      </c>
      <c r="B442" s="16" t="s">
        <v>6</v>
      </c>
      <c r="C442" s="44">
        <v>7.22499920229507</v>
      </c>
      <c r="D442" s="44">
        <v>6.890999609527528</v>
      </c>
      <c r="E442" s="44">
        <v>7.435797120867015</v>
      </c>
      <c r="F442" s="44">
        <v>7.7848696640604595</v>
      </c>
      <c r="G442" s="44">
        <v>7.878654417483395</v>
      </c>
      <c r="H442" s="44">
        <v>7.8566575632327496</v>
      </c>
      <c r="I442" s="44">
        <v>7.346572323992305</v>
      </c>
      <c r="J442" s="44">
        <v>7.4537551604967005</v>
      </c>
      <c r="K442" s="44">
        <v>7.445119295431539</v>
      </c>
      <c r="L442" s="44">
        <v>7.438287244468189</v>
      </c>
      <c r="M442" s="44">
        <v>7.576210885089119</v>
      </c>
      <c r="N442" s="44">
        <v>7.912566347898143</v>
      </c>
      <c r="O442" s="44">
        <v>10.0715653305587</v>
      </c>
      <c r="P442" s="44">
        <v>11.030797192715943</v>
      </c>
      <c r="Q442" s="44">
        <v>10.21600515292184</v>
      </c>
      <c r="R442" s="44">
        <v>9.66228031259598</v>
      </c>
      <c r="S442" s="44">
        <v>9.73749647570125</v>
      </c>
      <c r="T442" s="45">
        <v>9.515980997062824</v>
      </c>
      <c r="U442" s="45">
        <v>10.196</v>
      </c>
      <c r="V442" s="45">
        <v>10.037455265933271</v>
      </c>
      <c r="W442" s="45">
        <v>11.033124614988733</v>
      </c>
      <c r="X442" s="45">
        <v>8.26154964615542</v>
      </c>
      <c r="Y442" s="28">
        <v>8.267644405735792</v>
      </c>
      <c r="Z442" s="28">
        <f>Z441/Z438</f>
        <v>10.93482170785111</v>
      </c>
      <c r="AA442" s="44">
        <v>11.790365282</v>
      </c>
    </row>
    <row r="443" spans="1:27" ht="10.5" customHeight="1">
      <c r="A443" s="15" t="s">
        <v>3</v>
      </c>
      <c r="B443" s="16" t="s">
        <v>4</v>
      </c>
      <c r="C443" s="43">
        <v>8146304</v>
      </c>
      <c r="D443" s="43">
        <v>8505393</v>
      </c>
      <c r="E443" s="43">
        <v>7896401</v>
      </c>
      <c r="F443" s="43">
        <v>7841011</v>
      </c>
      <c r="G443" s="43">
        <v>8071479</v>
      </c>
      <c r="H443" s="43">
        <v>7526414</v>
      </c>
      <c r="I443" s="43">
        <v>8401548</v>
      </c>
      <c r="J443" s="43">
        <v>7525788</v>
      </c>
      <c r="K443" s="43">
        <v>8101041</v>
      </c>
      <c r="L443" s="43">
        <v>7433112</v>
      </c>
      <c r="M443" s="43">
        <v>6324520</v>
      </c>
      <c r="N443" s="43"/>
      <c r="O443" s="43"/>
      <c r="P443" s="43"/>
      <c r="Q443" s="47"/>
      <c r="R443" s="43"/>
      <c r="S443" s="43"/>
      <c r="T443" s="51"/>
      <c r="U443" s="51">
        <v>0</v>
      </c>
      <c r="V443" s="51">
        <v>0</v>
      </c>
      <c r="W443" s="51">
        <v>0</v>
      </c>
      <c r="X443" s="51">
        <v>0</v>
      </c>
      <c r="Y443" s="27">
        <v>0</v>
      </c>
      <c r="Z443" s="27">
        <v>0</v>
      </c>
      <c r="AA443" s="43">
        <v>0</v>
      </c>
    </row>
    <row r="444" spans="1:27" ht="10.5" customHeight="1">
      <c r="A444" s="15" t="s">
        <v>8</v>
      </c>
      <c r="B444" s="16" t="s">
        <v>6</v>
      </c>
      <c r="C444" s="44">
        <v>23.63035223748981</v>
      </c>
      <c r="D444" s="44">
        <v>23.722298767222625</v>
      </c>
      <c r="E444" s="44">
        <v>23.510639691542732</v>
      </c>
      <c r="F444" s="44">
        <v>24.0887574691633</v>
      </c>
      <c r="G444" s="44">
        <v>24.051822627217383</v>
      </c>
      <c r="H444" s="44">
        <v>23.984671814302693</v>
      </c>
      <c r="I444" s="44">
        <v>23.980168629443362</v>
      </c>
      <c r="J444" s="44">
        <v>24.33002608940227</v>
      </c>
      <c r="K444" s="44">
        <v>24.333807931802003</v>
      </c>
      <c r="L444" s="44">
        <v>24.362951042120756</v>
      </c>
      <c r="M444" s="44">
        <v>20.108354900452113</v>
      </c>
      <c r="N444" s="44"/>
      <c r="O444" s="44"/>
      <c r="P444" s="45"/>
      <c r="Q444" s="44"/>
      <c r="R444" s="44"/>
      <c r="S444" s="44"/>
      <c r="T444" s="45"/>
      <c r="U444" s="45">
        <v>0</v>
      </c>
      <c r="V444" s="45">
        <v>0</v>
      </c>
      <c r="W444" s="45">
        <v>0</v>
      </c>
      <c r="X444" s="45">
        <v>0</v>
      </c>
      <c r="Y444" s="28">
        <v>0</v>
      </c>
      <c r="Z444" s="28">
        <f>Z443/Z438</f>
        <v>0</v>
      </c>
      <c r="AA444" s="44">
        <v>0</v>
      </c>
    </row>
    <row r="445" spans="1:27" ht="10.5" customHeight="1">
      <c r="A445" s="15" t="s">
        <v>9</v>
      </c>
      <c r="B445" s="16" t="s">
        <v>4</v>
      </c>
      <c r="C445" s="43">
        <v>72557</v>
      </c>
      <c r="D445" s="43"/>
      <c r="E445" s="43">
        <v>233086</v>
      </c>
      <c r="F445" s="43">
        <v>153337</v>
      </c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7"/>
      <c r="R445" s="47"/>
      <c r="S445" s="47"/>
      <c r="T445" s="46"/>
      <c r="U445" s="46"/>
      <c r="V445" s="46"/>
      <c r="W445" s="46"/>
      <c r="X445" s="46"/>
      <c r="Y445" s="29"/>
      <c r="Z445" s="29"/>
      <c r="AA445" s="46"/>
    </row>
    <row r="446" spans="1:27" ht="10.5" customHeight="1">
      <c r="A446" s="15" t="s">
        <v>73</v>
      </c>
      <c r="B446" s="16"/>
      <c r="C446" s="43">
        <v>388548</v>
      </c>
      <c r="D446" s="43">
        <v>390789</v>
      </c>
      <c r="E446" s="43">
        <v>365783</v>
      </c>
      <c r="F446" s="43">
        <v>357242</v>
      </c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7"/>
      <c r="R446" s="47"/>
      <c r="S446" s="47"/>
      <c r="T446" s="52"/>
      <c r="U446" s="52"/>
      <c r="V446" s="52"/>
      <c r="W446" s="52"/>
      <c r="X446" s="52"/>
      <c r="Y446" s="29"/>
      <c r="Z446" s="29"/>
      <c r="AA446" s="46"/>
    </row>
    <row r="447" spans="1:27" ht="10.5" customHeight="1">
      <c r="A447" s="15" t="s">
        <v>10</v>
      </c>
      <c r="B447" s="16" t="s">
        <v>4</v>
      </c>
      <c r="C447" s="43">
        <v>12271756.2</v>
      </c>
      <c r="D447" s="43">
        <v>12706651.6</v>
      </c>
      <c r="E447" s="43">
        <v>12033527.8</v>
      </c>
      <c r="F447" s="43">
        <v>11990640.2</v>
      </c>
      <c r="G447" s="43">
        <v>12343081.4</v>
      </c>
      <c r="H447" s="43">
        <v>11594244.2</v>
      </c>
      <c r="I447" s="43">
        <v>12551561.4</v>
      </c>
      <c r="J447" s="43">
        <v>11253794.2</v>
      </c>
      <c r="K447" s="43">
        <v>12110503.6</v>
      </c>
      <c r="L447" s="43">
        <v>11113394.8</v>
      </c>
      <c r="M447" s="43">
        <v>10178984.2</v>
      </c>
      <c r="N447" s="43">
        <v>3439094.4</v>
      </c>
      <c r="O447" s="43">
        <v>4562561.8</v>
      </c>
      <c r="P447" s="43">
        <v>4161579.2</v>
      </c>
      <c r="Q447" s="43">
        <v>3471565.2</v>
      </c>
      <c r="R447" s="43">
        <v>4095884.8</v>
      </c>
      <c r="S447" s="43">
        <v>4014483</v>
      </c>
      <c r="T447" s="43">
        <v>3600875</v>
      </c>
      <c r="U447" s="43">
        <v>3588707</v>
      </c>
      <c r="V447" s="43">
        <v>3385744</v>
      </c>
      <c r="W447" s="43">
        <v>4073869</v>
      </c>
      <c r="X447" s="43">
        <v>3419611.8</v>
      </c>
      <c r="Y447" s="27">
        <v>3282310.4</v>
      </c>
      <c r="Z447" s="27">
        <v>3620914.2</v>
      </c>
      <c r="AA447" s="43">
        <v>3953438</v>
      </c>
    </row>
    <row r="448" spans="1:27" ht="10.5" customHeight="1">
      <c r="A448" s="15" t="s">
        <v>11</v>
      </c>
      <c r="B448" s="16" t="s">
        <v>6</v>
      </c>
      <c r="C448" s="44">
        <v>35.59723791041918</v>
      </c>
      <c r="D448" s="44">
        <v>35.4399832654655</v>
      </c>
      <c r="E448" s="44">
        <v>35.82846619921695</v>
      </c>
      <c r="F448" s="44">
        <v>36.83703844795011</v>
      </c>
      <c r="G448" s="44">
        <v>36.78057076108431</v>
      </c>
      <c r="H448" s="44">
        <v>36.94776052338902</v>
      </c>
      <c r="I448" s="44">
        <v>35.82536919801115</v>
      </c>
      <c r="J448" s="44">
        <v>36.38225080094788</v>
      </c>
      <c r="K448" s="44">
        <v>36.37738267955892</v>
      </c>
      <c r="L448" s="44">
        <v>36.42553662909417</v>
      </c>
      <c r="M448" s="44">
        <v>32.36334564831713</v>
      </c>
      <c r="N448" s="44">
        <v>12.836944301359434</v>
      </c>
      <c r="O448" s="44">
        <v>14.881784941957747</v>
      </c>
      <c r="P448" s="45">
        <v>16.127464027313277</v>
      </c>
      <c r="Q448" s="44">
        <v>15.421296670590587</v>
      </c>
      <c r="R448" s="44">
        <v>13.977697846636863</v>
      </c>
      <c r="S448" s="44">
        <v>13.803158459348504</v>
      </c>
      <c r="T448" s="45">
        <v>14.19651481401171</v>
      </c>
      <c r="U448" s="45">
        <v>14.835</v>
      </c>
      <c r="V448" s="45">
        <v>14.940379583173371</v>
      </c>
      <c r="W448" s="45">
        <v>15.883397144483519</v>
      </c>
      <c r="X448" s="45">
        <v>12.948219417718354</v>
      </c>
      <c r="Y448" s="30">
        <v>12.762101465053345</v>
      </c>
      <c r="Z448" s="30">
        <f>Z447/Z438</f>
        <v>15.730520800750705</v>
      </c>
      <c r="AA448" s="44">
        <v>16.560983579</v>
      </c>
    </row>
    <row r="449" spans="1:27" ht="10.5" customHeight="1">
      <c r="A449" s="15"/>
      <c r="B449" s="1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3"/>
      <c r="P449" s="46"/>
      <c r="Q449" s="46"/>
      <c r="R449" s="46"/>
      <c r="S449" s="46"/>
      <c r="T449" s="46"/>
      <c r="U449" s="46"/>
      <c r="V449" s="46"/>
      <c r="W449" s="46"/>
      <c r="X449" s="46"/>
      <c r="Y449" s="29"/>
      <c r="Z449" s="29"/>
      <c r="AA449" s="48"/>
    </row>
    <row r="450" spans="1:27" ht="10.5" customHeight="1">
      <c r="A450" s="13" t="s">
        <v>37</v>
      </c>
      <c r="B450" s="16">
        <v>212311</v>
      </c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3"/>
      <c r="P450" s="46"/>
      <c r="Q450" s="46"/>
      <c r="R450" s="46"/>
      <c r="S450" s="46"/>
      <c r="T450" s="46"/>
      <c r="U450" s="46"/>
      <c r="V450" s="46"/>
      <c r="W450" s="46"/>
      <c r="X450" s="46"/>
      <c r="Y450" s="29"/>
      <c r="Z450" s="29"/>
      <c r="AA450" s="48"/>
    </row>
    <row r="451" spans="1:27" ht="10.5" customHeight="1">
      <c r="A451" s="15"/>
      <c r="B451" s="6" t="s">
        <v>87</v>
      </c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3"/>
      <c r="P451" s="43"/>
      <c r="Q451" s="50"/>
      <c r="R451" s="46"/>
      <c r="S451" s="46"/>
      <c r="T451" s="43"/>
      <c r="U451" s="43"/>
      <c r="V451" s="43"/>
      <c r="W451" s="43"/>
      <c r="X451" s="43"/>
      <c r="Y451" s="29"/>
      <c r="Z451" s="29"/>
      <c r="AA451" s="48"/>
    </row>
    <row r="452" spans="1:27" ht="10.5" customHeight="1">
      <c r="A452" s="15" t="s">
        <v>2</v>
      </c>
      <c r="B452" s="16"/>
      <c r="C452" s="43">
        <v>510646</v>
      </c>
      <c r="D452" s="43">
        <v>504080</v>
      </c>
      <c r="E452" s="43">
        <v>471956</v>
      </c>
      <c r="F452" s="43">
        <v>349559</v>
      </c>
      <c r="G452" s="43">
        <v>439393</v>
      </c>
      <c r="H452" s="43">
        <v>335947</v>
      </c>
      <c r="I452" s="43">
        <v>439790</v>
      </c>
      <c r="J452" s="43">
        <v>505325</v>
      </c>
      <c r="K452" s="43">
        <v>498337</v>
      </c>
      <c r="L452" s="43">
        <v>494518</v>
      </c>
      <c r="M452" s="43">
        <v>529545</v>
      </c>
      <c r="N452" s="43">
        <v>462738</v>
      </c>
      <c r="O452" s="43">
        <v>429999</v>
      </c>
      <c r="P452" s="43">
        <v>517931</v>
      </c>
      <c r="Q452" s="43">
        <v>448599</v>
      </c>
      <c r="R452" s="43">
        <v>496744</v>
      </c>
      <c r="S452" s="43">
        <v>588309</v>
      </c>
      <c r="T452" s="43">
        <v>556369</v>
      </c>
      <c r="U452" s="43">
        <v>582580</v>
      </c>
      <c r="V452" s="43">
        <v>579300</v>
      </c>
      <c r="W452" s="43">
        <v>551226</v>
      </c>
      <c r="X452" s="43">
        <v>526890</v>
      </c>
      <c r="Y452" s="27">
        <v>467228</v>
      </c>
      <c r="Z452" s="27">
        <v>606985</v>
      </c>
      <c r="AA452" s="43">
        <v>578571</v>
      </c>
    </row>
    <row r="453" spans="1:27" ht="10.5" customHeight="1">
      <c r="A453" s="15" t="s">
        <v>3</v>
      </c>
      <c r="B453" s="16" t="s">
        <v>4</v>
      </c>
      <c r="C453" s="43">
        <v>63341</v>
      </c>
      <c r="D453" s="43">
        <v>56465</v>
      </c>
      <c r="E453" s="43">
        <v>62350</v>
      </c>
      <c r="F453" s="43">
        <v>51435</v>
      </c>
      <c r="G453" s="43">
        <v>76970</v>
      </c>
      <c r="H453" s="43">
        <v>42474</v>
      </c>
      <c r="I453" s="43">
        <v>52890</v>
      </c>
      <c r="J453" s="43">
        <v>56190</v>
      </c>
      <c r="K453" s="43">
        <v>54653</v>
      </c>
      <c r="L453" s="43">
        <v>54435</v>
      </c>
      <c r="M453" s="43">
        <v>58967</v>
      </c>
      <c r="N453" s="43">
        <v>56940</v>
      </c>
      <c r="O453" s="43">
        <v>54310</v>
      </c>
      <c r="P453" s="43">
        <v>63603</v>
      </c>
      <c r="Q453" s="43">
        <v>56838</v>
      </c>
      <c r="R453" s="43">
        <v>59446</v>
      </c>
      <c r="S453" s="43">
        <v>53487</v>
      </c>
      <c r="T453" s="43">
        <v>56422</v>
      </c>
      <c r="U453" s="43">
        <v>54785</v>
      </c>
      <c r="V453" s="43">
        <v>51691</v>
      </c>
      <c r="W453" s="43">
        <v>50300</v>
      </c>
      <c r="X453" s="43">
        <v>45780</v>
      </c>
      <c r="Y453" s="27">
        <v>51732</v>
      </c>
      <c r="Z453" s="27">
        <v>51884</v>
      </c>
      <c r="AA453" s="43">
        <v>51608</v>
      </c>
    </row>
    <row r="454" spans="1:27" ht="10.5" customHeight="1">
      <c r="A454" s="15" t="s">
        <v>5</v>
      </c>
      <c r="B454" s="16" t="s">
        <v>6</v>
      </c>
      <c r="C454" s="44">
        <v>124.04092071611254</v>
      </c>
      <c r="D454" s="44">
        <v>112.01594984923028</v>
      </c>
      <c r="E454" s="44">
        <v>132.10977294493554</v>
      </c>
      <c r="F454" s="44">
        <v>147.14254246064326</v>
      </c>
      <c r="G454" s="44">
        <v>175.1734779570908</v>
      </c>
      <c r="H454" s="44">
        <v>126.43065721676336</v>
      </c>
      <c r="I454" s="44">
        <v>120.26194320016371</v>
      </c>
      <c r="J454" s="44">
        <v>111.19576510166725</v>
      </c>
      <c r="K454" s="44">
        <v>109.67076496427117</v>
      </c>
      <c r="L454" s="44">
        <v>110.07688294460465</v>
      </c>
      <c r="M454" s="44">
        <v>111.3540869992163</v>
      </c>
      <c r="N454" s="44">
        <v>123.05019254956369</v>
      </c>
      <c r="O454" s="44">
        <v>126.302619308417</v>
      </c>
      <c r="P454" s="44">
        <v>122.8020720906839</v>
      </c>
      <c r="Q454" s="44">
        <v>126.70112951656156</v>
      </c>
      <c r="R454" s="44">
        <v>119.67129950235936</v>
      </c>
      <c r="S454" s="44">
        <v>90.91650816152736</v>
      </c>
      <c r="T454" s="45">
        <v>101.41111384710507</v>
      </c>
      <c r="U454" s="45">
        <v>94.03858697517937</v>
      </c>
      <c r="V454" s="45">
        <v>89.2301052994994</v>
      </c>
      <c r="W454" s="45">
        <v>91.25113837155722</v>
      </c>
      <c r="X454" s="45">
        <v>86.88720605819051</v>
      </c>
      <c r="Y454" s="28">
        <v>110.72110404342206</v>
      </c>
      <c r="Z454" s="28">
        <f>1000*Z453/Z452</f>
        <v>85.47822433832796</v>
      </c>
      <c r="AA454" s="28">
        <f>1000*AA453/AA452</f>
        <v>89.19907841907043</v>
      </c>
    </row>
    <row r="455" spans="1:27" ht="10.5" customHeight="1">
      <c r="A455" s="15" t="s">
        <v>3</v>
      </c>
      <c r="B455" s="16" t="s">
        <v>4</v>
      </c>
      <c r="C455" s="46">
        <v>417785</v>
      </c>
      <c r="D455" s="43">
        <v>394679</v>
      </c>
      <c r="E455" s="43">
        <v>348138</v>
      </c>
      <c r="F455" s="43">
        <v>292249</v>
      </c>
      <c r="G455" s="43">
        <v>467799</v>
      </c>
      <c r="H455" s="43">
        <v>351798</v>
      </c>
      <c r="I455" s="43">
        <v>1252188</v>
      </c>
      <c r="J455" s="43">
        <v>1255075</v>
      </c>
      <c r="K455" s="43">
        <v>1257552</v>
      </c>
      <c r="L455" s="43">
        <v>1355348</v>
      </c>
      <c r="M455" s="43">
        <v>1263639</v>
      </c>
      <c r="N455" s="43">
        <v>1209792</v>
      </c>
      <c r="O455" s="43">
        <v>1265876</v>
      </c>
      <c r="P455" s="43">
        <v>1243309</v>
      </c>
      <c r="Q455" s="43">
        <v>1061527</v>
      </c>
      <c r="R455" s="43">
        <v>1288364</v>
      </c>
      <c r="S455" s="43">
        <v>1547523</v>
      </c>
      <c r="T455" s="43">
        <v>602093</v>
      </c>
      <c r="U455" s="43">
        <v>388406</v>
      </c>
      <c r="V455" s="43">
        <v>677970</v>
      </c>
      <c r="W455" s="43">
        <v>330405</v>
      </c>
      <c r="X455" s="43">
        <v>329807</v>
      </c>
      <c r="Y455" s="27">
        <v>526014</v>
      </c>
      <c r="Z455" s="27">
        <v>1062111</v>
      </c>
      <c r="AA455" s="43">
        <v>313084</v>
      </c>
    </row>
    <row r="456" spans="1:27" ht="10.5" customHeight="1">
      <c r="A456" s="15" t="s">
        <v>7</v>
      </c>
      <c r="B456" s="16" t="s">
        <v>6</v>
      </c>
      <c r="C456" s="44">
        <v>0.8181499512382355</v>
      </c>
      <c r="D456" s="44">
        <v>0.7829689731788605</v>
      </c>
      <c r="E456" s="44">
        <v>0.737649272389799</v>
      </c>
      <c r="F456" s="44">
        <v>0.8360505665710224</v>
      </c>
      <c r="G456" s="44">
        <v>1.0646482761445903</v>
      </c>
      <c r="H456" s="44">
        <v>1.0471830378006055</v>
      </c>
      <c r="I456" s="44">
        <v>2.8472407285295254</v>
      </c>
      <c r="J456" s="44">
        <v>2.483698609805571</v>
      </c>
      <c r="K456" s="44">
        <v>2.523497151525975</v>
      </c>
      <c r="L456" s="44">
        <v>2.7407455340351614</v>
      </c>
      <c r="M456" s="44">
        <v>2.3862731212644817</v>
      </c>
      <c r="N456" s="44">
        <v>2.6144211195103924</v>
      </c>
      <c r="O456" s="44">
        <v>2.9439045207081875</v>
      </c>
      <c r="P456" s="45">
        <v>2.400530186453408</v>
      </c>
      <c r="Q456" s="44">
        <v>2.366316019429379</v>
      </c>
      <c r="R456" s="44">
        <v>2.5936176380590403</v>
      </c>
      <c r="S456" s="44">
        <v>2.630459503424221</v>
      </c>
      <c r="T456" s="45">
        <v>1.0821828678449015</v>
      </c>
      <c r="U456" s="45">
        <v>0.667</v>
      </c>
      <c r="V456" s="45">
        <v>1.1703262558259968</v>
      </c>
      <c r="W456" s="45">
        <v>0.5994002459971046</v>
      </c>
      <c r="X456" s="45">
        <v>0.6259503881265539</v>
      </c>
      <c r="Y456" s="28">
        <v>1.1258186581283656</v>
      </c>
      <c r="Z456" s="28">
        <f>Z455/Z452</f>
        <v>1.7498142458215606</v>
      </c>
      <c r="AA456" s="44">
        <v>0.54113324</v>
      </c>
    </row>
    <row r="457" spans="1:27" ht="10.5" customHeight="1">
      <c r="A457" s="15" t="s">
        <v>3</v>
      </c>
      <c r="B457" s="16" t="s">
        <v>4</v>
      </c>
      <c r="C457" s="43">
        <v>219004</v>
      </c>
      <c r="D457" s="43">
        <v>289551</v>
      </c>
      <c r="E457" s="43">
        <v>282197</v>
      </c>
      <c r="F457" s="43">
        <v>175166</v>
      </c>
      <c r="G457" s="43">
        <v>353237</v>
      </c>
      <c r="H457" s="43">
        <v>188279</v>
      </c>
      <c r="I457" s="43">
        <v>222001</v>
      </c>
      <c r="J457" s="43">
        <v>276766</v>
      </c>
      <c r="K457" s="43">
        <v>305976</v>
      </c>
      <c r="L457" s="43">
        <v>224917</v>
      </c>
      <c r="M457" s="43">
        <v>271474</v>
      </c>
      <c r="N457" s="43">
        <v>245536</v>
      </c>
      <c r="O457" s="43">
        <v>255881</v>
      </c>
      <c r="P457" s="43">
        <v>252117</v>
      </c>
      <c r="Q457" s="43">
        <v>208429</v>
      </c>
      <c r="R457" s="43">
        <v>179997</v>
      </c>
      <c r="S457" s="43">
        <v>213061</v>
      </c>
      <c r="T457" s="43">
        <v>204864</v>
      </c>
      <c r="U457" s="43">
        <v>235719</v>
      </c>
      <c r="V457" s="43">
        <v>232943</v>
      </c>
      <c r="W457" s="43">
        <v>258192</v>
      </c>
      <c r="X457" s="43">
        <v>244462</v>
      </c>
      <c r="Y457" s="27">
        <v>257168.232</v>
      </c>
      <c r="Z457" s="27">
        <v>123943.512</v>
      </c>
      <c r="AA457" s="43">
        <v>139115.376</v>
      </c>
    </row>
    <row r="458" spans="1:27" ht="10.5" customHeight="1">
      <c r="A458" s="15" t="s">
        <v>8</v>
      </c>
      <c r="B458" s="16" t="s">
        <v>6</v>
      </c>
      <c r="C458" s="44">
        <v>0.42887636444816957</v>
      </c>
      <c r="D458" s="44">
        <v>0.574414775432471</v>
      </c>
      <c r="E458" s="44">
        <v>0.5979307393062065</v>
      </c>
      <c r="F458" s="44">
        <v>0.5011056788696615</v>
      </c>
      <c r="G458" s="44">
        <v>0.8039204083815628</v>
      </c>
      <c r="H458" s="44">
        <v>0.5604425698101189</v>
      </c>
      <c r="I458" s="44">
        <v>0.5047886491279929</v>
      </c>
      <c r="J458" s="44">
        <v>0.5476990055904616</v>
      </c>
      <c r="K458" s="44">
        <v>0.6139941445246891</v>
      </c>
      <c r="L458" s="44">
        <v>0.45482065364658114</v>
      </c>
      <c r="M458" s="44">
        <v>0.5126552039958833</v>
      </c>
      <c r="N458" s="44">
        <v>0.5306155967307634</v>
      </c>
      <c r="O458" s="44">
        <v>0.5950734769150626</v>
      </c>
      <c r="P458" s="45">
        <v>0.48677719619022614</v>
      </c>
      <c r="Q458" s="44">
        <v>0.4646220789613887</v>
      </c>
      <c r="R458" s="44">
        <v>0.36235364694893146</v>
      </c>
      <c r="S458" s="44">
        <v>0.36215832156230826</v>
      </c>
      <c r="T458" s="45">
        <v>0.3682160580478064</v>
      </c>
      <c r="U458" s="45">
        <v>0.405</v>
      </c>
      <c r="V458" s="45">
        <v>0.40211116865182117</v>
      </c>
      <c r="W458" s="45">
        <v>0.4683959029508768</v>
      </c>
      <c r="X458" s="45">
        <v>0.4639716069767883</v>
      </c>
      <c r="Y458" s="28">
        <v>0.550412714991396</v>
      </c>
      <c r="Z458" s="28">
        <f>Z457/Z452</f>
        <v>0.20419534584874421</v>
      </c>
      <c r="AA458" s="44">
        <v>0.240446507</v>
      </c>
    </row>
    <row r="459" spans="1:27" ht="10.5" customHeight="1">
      <c r="A459" s="15" t="s">
        <v>9</v>
      </c>
      <c r="B459" s="16" t="s">
        <v>4</v>
      </c>
      <c r="C459" s="43">
        <v>1650702</v>
      </c>
      <c r="D459" s="43">
        <v>2110100</v>
      </c>
      <c r="E459" s="43">
        <v>1610921</v>
      </c>
      <c r="F459" s="43">
        <v>1141916</v>
      </c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7"/>
      <c r="R459" s="47"/>
      <c r="S459" s="47"/>
      <c r="T459" s="43"/>
      <c r="U459" s="43"/>
      <c r="V459" s="43"/>
      <c r="W459" s="43"/>
      <c r="X459" s="43"/>
      <c r="Y459" s="29"/>
      <c r="Z459" s="29"/>
      <c r="AA459" s="46"/>
    </row>
    <row r="460" spans="1:27" ht="10.5" customHeight="1">
      <c r="A460" s="15" t="s">
        <v>73</v>
      </c>
      <c r="B460" s="1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3"/>
      <c r="P460" s="43"/>
      <c r="Q460" s="47"/>
      <c r="R460" s="47"/>
      <c r="S460" s="47"/>
      <c r="T460" s="43"/>
      <c r="U460" s="43"/>
      <c r="V460" s="43"/>
      <c r="W460" s="43"/>
      <c r="X460" s="43"/>
      <c r="Y460" s="29"/>
      <c r="Z460" s="29"/>
      <c r="AA460" s="46"/>
    </row>
    <row r="461" spans="1:27" ht="10.5" customHeight="1">
      <c r="A461" s="15" t="s">
        <v>10</v>
      </c>
      <c r="B461" s="16" t="s">
        <v>4</v>
      </c>
      <c r="C461" s="43">
        <v>864816.6</v>
      </c>
      <c r="D461" s="43">
        <v>887504</v>
      </c>
      <c r="E461" s="43">
        <v>854795</v>
      </c>
      <c r="F461" s="43">
        <v>652581</v>
      </c>
      <c r="G461" s="43">
        <v>1098128</v>
      </c>
      <c r="H461" s="43">
        <v>692983.4</v>
      </c>
      <c r="I461" s="43">
        <v>1664593</v>
      </c>
      <c r="J461" s="43">
        <v>1734125</v>
      </c>
      <c r="K461" s="43">
        <v>1760278.8</v>
      </c>
      <c r="L461" s="43">
        <v>1776231</v>
      </c>
      <c r="M461" s="43">
        <v>1747394.2</v>
      </c>
      <c r="N461" s="43">
        <v>1660312</v>
      </c>
      <c r="O461" s="43">
        <v>1717273</v>
      </c>
      <c r="P461" s="43">
        <v>1724396.8</v>
      </c>
      <c r="Q461" s="43">
        <v>1474572.8</v>
      </c>
      <c r="R461" s="43">
        <v>1682366.6</v>
      </c>
      <c r="S461" s="43">
        <v>1953137.2</v>
      </c>
      <c r="T461" s="43">
        <v>1010076</v>
      </c>
      <c r="U461" s="43">
        <v>821351</v>
      </c>
      <c r="V461" s="43">
        <v>1097000.6</v>
      </c>
      <c r="W461" s="43">
        <v>769677</v>
      </c>
      <c r="X461" s="43">
        <v>739077</v>
      </c>
      <c r="Y461" s="27">
        <v>969417.4319999999</v>
      </c>
      <c r="Z461" s="27">
        <v>1372836.912</v>
      </c>
      <c r="AA461" s="43">
        <v>637988.176</v>
      </c>
    </row>
    <row r="462" spans="1:27" ht="10.5" customHeight="1">
      <c r="A462" s="15" t="s">
        <v>11</v>
      </c>
      <c r="B462" s="16" t="s">
        <v>6</v>
      </c>
      <c r="C462" s="44">
        <v>1.6935736302644102</v>
      </c>
      <c r="D462" s="44">
        <v>1.7606411680685605</v>
      </c>
      <c r="E462" s="44">
        <v>1.8111751942977736</v>
      </c>
      <c r="F462" s="44">
        <v>1.8668693982989997</v>
      </c>
      <c r="G462" s="44">
        <v>2.49919320517168</v>
      </c>
      <c r="H462" s="44">
        <v>2.0627759735910725</v>
      </c>
      <c r="I462" s="44">
        <v>3.7849723731781078</v>
      </c>
      <c r="J462" s="44">
        <v>3.4317023697620344</v>
      </c>
      <c r="K462" s="44">
        <v>3.532306049922041</v>
      </c>
      <c r="L462" s="44">
        <v>3.5918429662823192</v>
      </c>
      <c r="M462" s="44">
        <v>3.2998030384575436</v>
      </c>
      <c r="N462" s="44">
        <v>3.588017409419585</v>
      </c>
      <c r="O462" s="44">
        <v>3.9936674271335515</v>
      </c>
      <c r="P462" s="45">
        <v>3.329394842170096</v>
      </c>
      <c r="Q462" s="44">
        <v>3.2870621646503895</v>
      </c>
      <c r="R462" s="44">
        <v>3.3867879632164657</v>
      </c>
      <c r="S462" s="44">
        <v>3.3199172543680278</v>
      </c>
      <c r="T462" s="45">
        <v>1.8154785762686274</v>
      </c>
      <c r="U462" s="45">
        <v>1.41</v>
      </c>
      <c r="V462" s="45">
        <v>1.893665803556016</v>
      </c>
      <c r="W462" s="45">
        <v>1.3963002470855874</v>
      </c>
      <c r="X462" s="45">
        <v>1.4027159369128281</v>
      </c>
      <c r="Y462" s="30">
        <v>2.074827347676081</v>
      </c>
      <c r="Z462" s="30">
        <f>Z461/Z452</f>
        <v>2.2617311992882856</v>
      </c>
      <c r="AA462" s="44">
        <v>1.10269643</v>
      </c>
    </row>
    <row r="463" spans="1:27" ht="10.5" customHeight="1">
      <c r="A463" s="15"/>
      <c r="B463" s="16"/>
      <c r="C463" s="44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3"/>
      <c r="P463" s="46"/>
      <c r="Q463" s="46"/>
      <c r="R463" s="46"/>
      <c r="S463" s="46"/>
      <c r="T463" s="46"/>
      <c r="U463" s="46"/>
      <c r="V463" s="46"/>
      <c r="W463" s="46"/>
      <c r="X463" s="46"/>
      <c r="Y463" s="29"/>
      <c r="Z463" s="29"/>
      <c r="AA463" s="48"/>
    </row>
    <row r="464" spans="1:27" ht="13.5" customHeight="1">
      <c r="A464" s="14" t="s">
        <v>114</v>
      </c>
      <c r="B464" s="16">
        <v>212315</v>
      </c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3"/>
      <c r="P464" s="46"/>
      <c r="Q464" s="46"/>
      <c r="R464" s="43"/>
      <c r="S464" s="43"/>
      <c r="T464" s="43"/>
      <c r="U464" s="43"/>
      <c r="V464" s="43"/>
      <c r="W464" s="43"/>
      <c r="X464" s="43"/>
      <c r="Y464" s="29"/>
      <c r="Z464" s="29"/>
      <c r="AA464" s="48"/>
    </row>
    <row r="465" spans="1:27" ht="10.5" customHeight="1">
      <c r="A465" s="15"/>
      <c r="B465" s="6" t="s">
        <v>88</v>
      </c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3"/>
      <c r="P465" s="43"/>
      <c r="Q465" s="50"/>
      <c r="R465" s="43"/>
      <c r="S465" s="43"/>
      <c r="T465" s="43"/>
      <c r="U465" s="43"/>
      <c r="V465" s="43"/>
      <c r="W465" s="43"/>
      <c r="X465" s="43"/>
      <c r="Y465" s="29"/>
      <c r="Z465" s="29"/>
      <c r="AA465" s="48"/>
    </row>
    <row r="466" spans="1:27" ht="10.5" customHeight="1">
      <c r="A466" s="15" t="s">
        <v>2</v>
      </c>
      <c r="B466" s="16"/>
      <c r="C466" s="43">
        <v>1079647</v>
      </c>
      <c r="D466" s="43">
        <v>987208</v>
      </c>
      <c r="E466" s="43">
        <v>910318</v>
      </c>
      <c r="F466" s="43">
        <v>587852</v>
      </c>
      <c r="G466" s="43">
        <v>521894</v>
      </c>
      <c r="H466" s="43">
        <v>383037</v>
      </c>
      <c r="I466" s="43">
        <v>349963</v>
      </c>
      <c r="J466" s="43">
        <v>350348</v>
      </c>
      <c r="K466" s="43">
        <v>300182</v>
      </c>
      <c r="L466" s="43">
        <v>332728</v>
      </c>
      <c r="M466" s="43">
        <v>301052</v>
      </c>
      <c r="N466" s="43">
        <v>307831</v>
      </c>
      <c r="O466" s="43">
        <v>322928</v>
      </c>
      <c r="P466" s="43">
        <v>289025</v>
      </c>
      <c r="Q466" s="43">
        <v>274515</v>
      </c>
      <c r="R466" s="43">
        <v>282835</v>
      </c>
      <c r="S466" s="43">
        <v>303695</v>
      </c>
      <c r="T466" s="43">
        <v>332318</v>
      </c>
      <c r="U466" s="43">
        <v>334173</v>
      </c>
      <c r="V466" s="43">
        <v>275900</v>
      </c>
      <c r="W466" s="43">
        <v>215009</v>
      </c>
      <c r="X466" s="43">
        <v>252944</v>
      </c>
      <c r="Y466" s="27">
        <v>194961</v>
      </c>
      <c r="Z466" s="27">
        <v>329155</v>
      </c>
      <c r="AA466" s="43">
        <v>336004</v>
      </c>
    </row>
    <row r="467" spans="1:27" ht="10.5" customHeight="1">
      <c r="A467" s="15" t="s">
        <v>3</v>
      </c>
      <c r="B467" s="16" t="s">
        <v>4</v>
      </c>
      <c r="C467" s="43">
        <v>60367</v>
      </c>
      <c r="D467" s="43">
        <v>61016</v>
      </c>
      <c r="E467" s="43">
        <v>49611</v>
      </c>
      <c r="F467" s="43">
        <v>36568</v>
      </c>
      <c r="G467" s="43">
        <v>63123</v>
      </c>
      <c r="H467" s="43">
        <v>26681</v>
      </c>
      <c r="I467" s="43">
        <v>21474</v>
      </c>
      <c r="J467" s="43">
        <v>20464</v>
      </c>
      <c r="K467" s="43">
        <v>20130</v>
      </c>
      <c r="L467" s="43">
        <v>23087</v>
      </c>
      <c r="M467" s="43">
        <v>18845</v>
      </c>
      <c r="N467" s="43">
        <v>19916</v>
      </c>
      <c r="O467" s="43">
        <v>23242</v>
      </c>
      <c r="P467" s="43">
        <v>21119</v>
      </c>
      <c r="Q467" s="43">
        <v>19619</v>
      </c>
      <c r="R467" s="43">
        <v>20853</v>
      </c>
      <c r="S467" s="43">
        <v>22264</v>
      </c>
      <c r="T467" s="43">
        <v>25071</v>
      </c>
      <c r="U467" s="43">
        <v>22506</v>
      </c>
      <c r="V467" s="43">
        <v>16724</v>
      </c>
      <c r="W467" s="43">
        <v>16962</v>
      </c>
      <c r="X467" s="43">
        <v>21867</v>
      </c>
      <c r="Y467" s="27">
        <v>13759</v>
      </c>
      <c r="Z467" s="27">
        <v>24318</v>
      </c>
      <c r="AA467" s="43">
        <v>24085</v>
      </c>
    </row>
    <row r="468" spans="1:27" ht="10.5" customHeight="1">
      <c r="A468" s="15" t="s">
        <v>5</v>
      </c>
      <c r="B468" s="16" t="s">
        <v>6</v>
      </c>
      <c r="C468" s="44">
        <v>55.913645849059925</v>
      </c>
      <c r="D468" s="44">
        <v>61.80663041628512</v>
      </c>
      <c r="E468" s="44">
        <v>54.49853787357824</v>
      </c>
      <c r="F468" s="44">
        <v>62.206133516599415</v>
      </c>
      <c r="G468" s="44">
        <v>120.94984805343614</v>
      </c>
      <c r="H468" s="44">
        <v>69.65645616480914</v>
      </c>
      <c r="I468" s="44">
        <v>61.36077242451345</v>
      </c>
      <c r="J468" s="44">
        <v>58.41049470811878</v>
      </c>
      <c r="K468" s="44">
        <v>67.05931734747587</v>
      </c>
      <c r="L468" s="44">
        <v>69.38700680435672</v>
      </c>
      <c r="M468" s="44">
        <v>62.59715929473978</v>
      </c>
      <c r="N468" s="44">
        <v>64.69783744976952</v>
      </c>
      <c r="O468" s="44">
        <v>71.97269979685875</v>
      </c>
      <c r="P468" s="44">
        <v>73.06980365020327</v>
      </c>
      <c r="Q468" s="44">
        <v>71.46786150119301</v>
      </c>
      <c r="R468" s="44">
        <v>73.72849894814998</v>
      </c>
      <c r="S468" s="44">
        <v>73.31039365152537</v>
      </c>
      <c r="T468" s="45">
        <v>75.4427987650383</v>
      </c>
      <c r="U468" s="45">
        <v>67.34834950759038</v>
      </c>
      <c r="V468" s="45">
        <v>60.616165277274376</v>
      </c>
      <c r="W468" s="45">
        <v>78.88972089540438</v>
      </c>
      <c r="X468" s="45">
        <v>98.11054123086275</v>
      </c>
      <c r="Y468" s="45">
        <v>70.57308897676971</v>
      </c>
      <c r="Z468" s="45">
        <v>73.88008688915556</v>
      </c>
      <c r="AA468" s="28">
        <v>71.68069427744908</v>
      </c>
    </row>
    <row r="469" spans="1:27" ht="10.5" customHeight="1">
      <c r="A469" s="15" t="s">
        <v>3</v>
      </c>
      <c r="B469" s="16" t="s">
        <v>4</v>
      </c>
      <c r="C469" s="43">
        <v>671696</v>
      </c>
      <c r="D469" s="43">
        <v>577634</v>
      </c>
      <c r="E469" s="43">
        <v>525822</v>
      </c>
      <c r="F469" s="43">
        <v>355911</v>
      </c>
      <c r="G469" s="43">
        <v>305802</v>
      </c>
      <c r="H469" s="43">
        <v>133022</v>
      </c>
      <c r="I469" s="43">
        <v>97891</v>
      </c>
      <c r="J469" s="43">
        <v>98623</v>
      </c>
      <c r="K469" s="43">
        <v>102119</v>
      </c>
      <c r="L469" s="43">
        <v>97261</v>
      </c>
      <c r="M469" s="43">
        <v>166993</v>
      </c>
      <c r="N469" s="43">
        <v>126709</v>
      </c>
      <c r="O469" s="43">
        <v>300339</v>
      </c>
      <c r="P469" s="43">
        <v>223051</v>
      </c>
      <c r="Q469" s="43">
        <v>243945</v>
      </c>
      <c r="R469" s="43">
        <v>235717</v>
      </c>
      <c r="S469" s="43">
        <v>305642</v>
      </c>
      <c r="T469" s="43">
        <v>392913</v>
      </c>
      <c r="U469" s="43">
        <v>259350</v>
      </c>
      <c r="V469" s="43">
        <v>256448</v>
      </c>
      <c r="W469" s="43">
        <v>224698</v>
      </c>
      <c r="X469" s="43">
        <v>260068</v>
      </c>
      <c r="Y469" s="27">
        <v>146591</v>
      </c>
      <c r="Z469" s="27">
        <v>-436206</v>
      </c>
      <c r="AA469" s="43">
        <v>-607390</v>
      </c>
    </row>
    <row r="470" spans="1:27" ht="10.5" customHeight="1">
      <c r="A470" s="15" t="s">
        <v>7</v>
      </c>
      <c r="B470" s="16" t="s">
        <v>6</v>
      </c>
      <c r="C470" s="44">
        <v>0.6221440896885742</v>
      </c>
      <c r="D470" s="44">
        <v>0.5851188402038882</v>
      </c>
      <c r="E470" s="44">
        <v>0.577624522419638</v>
      </c>
      <c r="F470" s="44">
        <v>0.6054432067935467</v>
      </c>
      <c r="G470" s="44">
        <v>0.5859465715260187</v>
      </c>
      <c r="H470" s="44">
        <v>0.3472823774204581</v>
      </c>
      <c r="I470" s="44">
        <v>0.2797181416321154</v>
      </c>
      <c r="J470" s="44">
        <v>0.28150010846358475</v>
      </c>
      <c r="K470" s="44">
        <v>0.34019028456069983</v>
      </c>
      <c r="L470" s="44">
        <v>0.29231384193695753</v>
      </c>
      <c r="M470" s="44">
        <v>0.5546981916745279</v>
      </c>
      <c r="N470" s="44">
        <v>0.41161871286517604</v>
      </c>
      <c r="O470" s="44">
        <v>0.9300494227815488</v>
      </c>
      <c r="P470" s="45">
        <v>0.7717360089957616</v>
      </c>
      <c r="Q470" s="44">
        <v>0.8886399650292334</v>
      </c>
      <c r="R470" s="44">
        <v>0.8334081708416567</v>
      </c>
      <c r="S470" s="44">
        <v>1.0064110373894861</v>
      </c>
      <c r="T470" s="45">
        <v>1.1823404088854652</v>
      </c>
      <c r="U470" s="45">
        <v>0.7760950166530509</v>
      </c>
      <c r="V470" s="45">
        <v>0.9294961942732874</v>
      </c>
      <c r="W470" s="45">
        <v>1.045063229911306</v>
      </c>
      <c r="X470" s="45">
        <v>87.88862289093102</v>
      </c>
      <c r="Y470" s="45">
        <v>0.7518990977682716</v>
      </c>
      <c r="Z470" s="45">
        <v>-1.3252297549786576</v>
      </c>
      <c r="AA470" s="44">
        <v>-1.8076868132522232</v>
      </c>
    </row>
    <row r="471" spans="1:27" ht="10.5" customHeight="1">
      <c r="A471" s="15" t="s">
        <v>3</v>
      </c>
      <c r="B471" s="16" t="s">
        <v>4</v>
      </c>
      <c r="C471" s="43"/>
      <c r="D471" s="43"/>
      <c r="E471" s="43">
        <v>340</v>
      </c>
      <c r="F471" s="43">
        <v>390</v>
      </c>
      <c r="G471" s="43">
        <v>1536</v>
      </c>
      <c r="H471" s="43">
        <v>151</v>
      </c>
      <c r="I471" s="43">
        <v>165</v>
      </c>
      <c r="J471" s="43">
        <v>128</v>
      </c>
      <c r="K471" s="43">
        <v>186</v>
      </c>
      <c r="L471" s="43"/>
      <c r="M471" s="43"/>
      <c r="N471" s="43">
        <v>1955</v>
      </c>
      <c r="O471" s="43">
        <v>655</v>
      </c>
      <c r="P471" s="43">
        <v>602</v>
      </c>
      <c r="Q471" s="43">
        <v>536</v>
      </c>
      <c r="R471" s="43">
        <v>630</v>
      </c>
      <c r="S471" s="43">
        <v>675</v>
      </c>
      <c r="T471" s="43">
        <v>1122</v>
      </c>
      <c r="U471" s="43">
        <v>1672</v>
      </c>
      <c r="V471" s="43">
        <v>589</v>
      </c>
      <c r="W471" s="43">
        <v>500</v>
      </c>
      <c r="X471" s="43">
        <v>189</v>
      </c>
      <c r="Y471" s="27">
        <v>187.224</v>
      </c>
      <c r="Z471" s="27">
        <v>624</v>
      </c>
      <c r="AA471" s="43">
        <v>566</v>
      </c>
    </row>
    <row r="472" spans="1:27" ht="10.5" customHeight="1">
      <c r="A472" s="15" t="s">
        <v>8</v>
      </c>
      <c r="B472" s="16" t="s">
        <v>6</v>
      </c>
      <c r="C472" s="44">
        <v>0</v>
      </c>
      <c r="D472" s="44">
        <v>0</v>
      </c>
      <c r="E472" s="44">
        <v>0.00037349585529452347</v>
      </c>
      <c r="F472" s="44">
        <v>0.0006634322924817811</v>
      </c>
      <c r="G472" s="44">
        <v>0.002943126381985614</v>
      </c>
      <c r="H472" s="44">
        <v>0.0003942177909705851</v>
      </c>
      <c r="I472" s="44">
        <v>0.00047147841343227713</v>
      </c>
      <c r="J472" s="44">
        <v>0.00036535102241200176</v>
      </c>
      <c r="K472" s="44">
        <v>0.0006196240947158723</v>
      </c>
      <c r="L472" s="44">
        <v>0</v>
      </c>
      <c r="M472" s="44">
        <v>0</v>
      </c>
      <c r="N472" s="44">
        <v>0.006350887337532607</v>
      </c>
      <c r="O472" s="44">
        <v>0.0020283159094287274</v>
      </c>
      <c r="P472" s="44">
        <v>0.0020828648040826917</v>
      </c>
      <c r="Q472" s="44">
        <v>0.0019525344698832485</v>
      </c>
      <c r="R472" s="44">
        <v>0.0022274470981314192</v>
      </c>
      <c r="S472" s="44">
        <v>0.0022226246727802567</v>
      </c>
      <c r="T472" s="45">
        <v>0.0033762841615561</v>
      </c>
      <c r="U472" s="45">
        <v>0.005003396444356665</v>
      </c>
      <c r="V472" s="45">
        <v>0.0021348314606741575</v>
      </c>
      <c r="W472" s="45">
        <v>0.0023254840495049046</v>
      </c>
      <c r="X472" s="45">
        <v>0.0007472009614776393</v>
      </c>
      <c r="Y472" s="45">
        <v>0.0009603151399510671</v>
      </c>
      <c r="Z472" s="45">
        <v>0.0018957633941456152</v>
      </c>
      <c r="AA472" s="45">
        <v>0.0009603151399510671</v>
      </c>
    </row>
    <row r="473" spans="1:27" ht="10.5" customHeight="1">
      <c r="A473" s="15" t="s">
        <v>9</v>
      </c>
      <c r="B473" s="16" t="s">
        <v>4</v>
      </c>
      <c r="C473" s="43">
        <v>2976597</v>
      </c>
      <c r="D473" s="43">
        <v>8467317</v>
      </c>
      <c r="E473" s="43">
        <v>2551672</v>
      </c>
      <c r="F473" s="43">
        <v>1582754</v>
      </c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7"/>
      <c r="R473" s="47"/>
      <c r="S473" s="47"/>
      <c r="T473" s="43"/>
      <c r="U473" s="43"/>
      <c r="V473" s="43"/>
      <c r="W473" s="43"/>
      <c r="X473" s="43" t="s">
        <v>110</v>
      </c>
      <c r="Y473" s="29"/>
      <c r="Z473" s="29"/>
      <c r="AA473" s="29"/>
    </row>
    <row r="474" spans="1:27" ht="10.5" customHeight="1">
      <c r="A474" s="15" t="s">
        <v>73</v>
      </c>
      <c r="B474" s="1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3"/>
      <c r="P474" s="43"/>
      <c r="Q474" s="47"/>
      <c r="R474" s="47"/>
      <c r="S474" s="47"/>
      <c r="T474" s="43"/>
      <c r="U474" s="43"/>
      <c r="V474" s="43"/>
      <c r="W474" s="43"/>
      <c r="X474" s="43" t="s">
        <v>110</v>
      </c>
      <c r="Y474" s="29"/>
      <c r="Z474" s="29"/>
      <c r="AA474" s="29"/>
    </row>
    <row r="475" spans="1:27" ht="10.5" customHeight="1">
      <c r="A475" s="15" t="s">
        <v>10</v>
      </c>
      <c r="B475" s="16" t="s">
        <v>4</v>
      </c>
      <c r="C475" s="43">
        <v>889017.2</v>
      </c>
      <c r="D475" s="43">
        <v>797291.6</v>
      </c>
      <c r="E475" s="43">
        <v>704761.6</v>
      </c>
      <c r="F475" s="43">
        <v>487945.8</v>
      </c>
      <c r="G475" s="43">
        <v>534580.8</v>
      </c>
      <c r="H475" s="43">
        <v>229224.6</v>
      </c>
      <c r="I475" s="43">
        <v>175362.4</v>
      </c>
      <c r="J475" s="43">
        <v>172421.4</v>
      </c>
      <c r="K475" s="43">
        <v>174773</v>
      </c>
      <c r="L475" s="43">
        <v>180374.2</v>
      </c>
      <c r="M475" s="43">
        <v>234835</v>
      </c>
      <c r="N475" s="43">
        <v>200361.6</v>
      </c>
      <c r="O475" s="43">
        <v>384665.2</v>
      </c>
      <c r="P475" s="43">
        <v>299681.4</v>
      </c>
      <c r="Q475" s="43">
        <v>315109.4</v>
      </c>
      <c r="R475" s="43">
        <v>311417.8</v>
      </c>
      <c r="S475" s="43">
        <v>386467.4</v>
      </c>
      <c r="T475" s="43">
        <v>484290.6</v>
      </c>
      <c r="U475" s="43">
        <v>342043.6</v>
      </c>
      <c r="V475" s="43">
        <v>317243.4</v>
      </c>
      <c r="W475" s="43">
        <f>3.6*W467+W469+W471</f>
        <v>286261.2</v>
      </c>
      <c r="X475" s="43">
        <f>3.6*X467+X469+X471</f>
        <v>338978.2</v>
      </c>
      <c r="Y475" s="43">
        <f>3.6*Y467+Y469+Y471</f>
        <v>196310.62399999998</v>
      </c>
      <c r="Z475" s="43">
        <v>-348037.2</v>
      </c>
      <c r="AA475" s="43">
        <f>3.6*AA467+AA469+AA471</f>
        <v>-520118</v>
      </c>
    </row>
    <row r="476" spans="1:27" ht="10.5" customHeight="1">
      <c r="A476" s="15" t="s">
        <v>11</v>
      </c>
      <c r="B476" s="16" t="s">
        <v>6</v>
      </c>
      <c r="C476" s="44">
        <v>0.8234332147451898</v>
      </c>
      <c r="D476" s="44">
        <v>0.8076227097025146</v>
      </c>
      <c r="E476" s="44">
        <v>0.7741927546198142</v>
      </c>
      <c r="F476" s="44">
        <v>0.8300487197457864</v>
      </c>
      <c r="G476" s="44">
        <v>1.0243091509003746</v>
      </c>
      <c r="H476" s="44">
        <v>0.5984398374047416</v>
      </c>
      <c r="I476" s="44">
        <v>0.5010884007737961</v>
      </c>
      <c r="J476" s="44">
        <v>0.49214324043522445</v>
      </c>
      <c r="K476" s="44">
        <v>0.5822234511063288</v>
      </c>
      <c r="L476" s="44">
        <v>0.5421070664326417</v>
      </c>
      <c r="M476" s="44">
        <v>0.7800479651355912</v>
      </c>
      <c r="N476" s="44">
        <v>0.6508818150218789</v>
      </c>
      <c r="O476" s="44">
        <v>1.191179457959669</v>
      </c>
      <c r="P476" s="44">
        <v>1.0368701669405762</v>
      </c>
      <c r="Q476" s="44">
        <v>1.1478768009034115</v>
      </c>
      <c r="R476" s="44">
        <v>1.1010582141531282</v>
      </c>
      <c r="S476" s="44">
        <v>1.272551079207758</v>
      </c>
      <c r="T476" s="45">
        <v>1.457310768601159</v>
      </c>
      <c r="U476" s="45">
        <v>1.023552471324733</v>
      </c>
      <c r="V476" s="45">
        <v>1.1498492207321493</v>
      </c>
      <c r="W476" s="45">
        <v>1.3313917091842669</v>
      </c>
      <c r="X476" s="45">
        <v>1.3401244276014528</v>
      </c>
      <c r="Y476" s="45">
        <v>1.0069225332245935</v>
      </c>
      <c r="Z476" s="45">
        <v>-1.057365678783552</v>
      </c>
      <c r="AA476" s="45">
        <f>AA475/AA466</f>
        <v>-1.547951810097499</v>
      </c>
    </row>
    <row r="477" spans="1:27" ht="10.5" customHeight="1">
      <c r="A477" s="12" t="s">
        <v>115</v>
      </c>
      <c r="B477" s="1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3"/>
      <c r="P477" s="46"/>
      <c r="Q477" s="46"/>
      <c r="R477" s="46"/>
      <c r="S477" s="46"/>
      <c r="T477" s="46"/>
      <c r="U477" s="46"/>
      <c r="V477" s="46"/>
      <c r="W477" s="46"/>
      <c r="X477" s="46"/>
      <c r="Y477" s="29"/>
      <c r="Z477" s="29"/>
      <c r="AA477" s="48"/>
    </row>
    <row r="478" spans="1:27" ht="10.5" customHeight="1">
      <c r="A478" s="13" t="s">
        <v>38</v>
      </c>
      <c r="B478" s="16">
        <v>212415</v>
      </c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3"/>
      <c r="P478" s="46"/>
      <c r="Q478" s="46"/>
      <c r="R478" s="43"/>
      <c r="S478" s="43"/>
      <c r="T478" s="43"/>
      <c r="U478" s="43"/>
      <c r="V478" s="43"/>
      <c r="W478" s="43"/>
      <c r="X478" s="43"/>
      <c r="Y478" s="29"/>
      <c r="Z478" s="29"/>
      <c r="AA478" s="48"/>
    </row>
    <row r="479" spans="1:27" ht="10.5" customHeight="1">
      <c r="A479" s="15"/>
      <c r="B479" s="6" t="s">
        <v>39</v>
      </c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3"/>
      <c r="P479" s="43"/>
      <c r="Q479" s="50"/>
      <c r="R479" s="43"/>
      <c r="S479" s="43"/>
      <c r="T479" s="43"/>
      <c r="U479" s="43"/>
      <c r="V479" s="43"/>
      <c r="W479" s="43"/>
      <c r="X479" s="43"/>
      <c r="Y479" s="29"/>
      <c r="Z479" s="29"/>
      <c r="AA479" s="48"/>
    </row>
    <row r="480" spans="1:27" ht="10.5" customHeight="1">
      <c r="A480" s="15" t="s">
        <v>2</v>
      </c>
      <c r="B480" s="16"/>
      <c r="C480" s="43">
        <v>193569</v>
      </c>
      <c r="D480" s="43">
        <v>193928</v>
      </c>
      <c r="E480" s="43">
        <v>195362</v>
      </c>
      <c r="F480" s="43">
        <v>180057</v>
      </c>
      <c r="G480" s="43">
        <v>176309</v>
      </c>
      <c r="H480" s="43">
        <v>157389</v>
      </c>
      <c r="I480" s="43">
        <v>151856</v>
      </c>
      <c r="J480" s="43">
        <v>136321</v>
      </c>
      <c r="K480" s="43">
        <v>151676</v>
      </c>
      <c r="L480" s="43">
        <v>158936</v>
      </c>
      <c r="M480" s="43">
        <v>156042</v>
      </c>
      <c r="N480" s="43">
        <v>143972</v>
      </c>
      <c r="O480" s="43">
        <v>147175</v>
      </c>
      <c r="P480" s="43">
        <v>135800</v>
      </c>
      <c r="Q480" s="43">
        <v>90808</v>
      </c>
      <c r="R480" s="43">
        <v>119261</v>
      </c>
      <c r="S480" s="43">
        <v>127974</v>
      </c>
      <c r="T480" s="43">
        <v>134519</v>
      </c>
      <c r="U480" s="43">
        <v>135209</v>
      </c>
      <c r="V480" s="43">
        <v>126180</v>
      </c>
      <c r="W480" s="43">
        <v>134578</v>
      </c>
      <c r="X480" s="43">
        <v>109683</v>
      </c>
      <c r="Y480" s="27">
        <v>111857</v>
      </c>
      <c r="Z480" s="27">
        <v>96384</v>
      </c>
      <c r="AA480" s="43">
        <v>85359</v>
      </c>
    </row>
    <row r="481" spans="1:27" ht="10.5" customHeight="1">
      <c r="A481" s="15" t="s">
        <v>3</v>
      </c>
      <c r="B481" s="16" t="s">
        <v>4</v>
      </c>
      <c r="C481" s="43">
        <v>636847</v>
      </c>
      <c r="D481" s="43">
        <v>633721</v>
      </c>
      <c r="E481" s="43">
        <v>617840</v>
      </c>
      <c r="F481" s="43">
        <v>557028</v>
      </c>
      <c r="G481" s="43">
        <v>527144</v>
      </c>
      <c r="H481" s="43">
        <v>484915</v>
      </c>
      <c r="I481" s="43">
        <v>449960</v>
      </c>
      <c r="J481" s="43">
        <v>397415</v>
      </c>
      <c r="K481" s="43">
        <v>436150</v>
      </c>
      <c r="L481" s="43">
        <v>431023</v>
      </c>
      <c r="M481" s="43">
        <v>415867</v>
      </c>
      <c r="N481" s="43">
        <v>426881</v>
      </c>
      <c r="O481" s="43">
        <v>435361</v>
      </c>
      <c r="P481" s="43">
        <v>400224</v>
      </c>
      <c r="Q481" s="43">
        <v>266961</v>
      </c>
      <c r="R481" s="43">
        <v>350845</v>
      </c>
      <c r="S481" s="43">
        <v>357207</v>
      </c>
      <c r="T481" s="43">
        <v>389183</v>
      </c>
      <c r="U481" s="43">
        <v>392192</v>
      </c>
      <c r="V481" s="43">
        <v>384320</v>
      </c>
      <c r="W481" s="43">
        <v>416854</v>
      </c>
      <c r="X481" s="43">
        <v>336802</v>
      </c>
      <c r="Y481" s="27">
        <v>342258.99999999994</v>
      </c>
      <c r="Z481" s="27">
        <v>291954</v>
      </c>
      <c r="AA481" s="43">
        <v>271846</v>
      </c>
    </row>
    <row r="482" spans="1:27" ht="10.5" customHeight="1">
      <c r="A482" s="15" t="s">
        <v>5</v>
      </c>
      <c r="B482" s="16" t="s">
        <v>6</v>
      </c>
      <c r="C482" s="45">
        <v>3290.0257789212114</v>
      </c>
      <c r="D482" s="45">
        <v>3267.815890433563</v>
      </c>
      <c r="E482" s="45">
        <v>3162.5392860433453</v>
      </c>
      <c r="F482" s="45">
        <v>3093.620353554708</v>
      </c>
      <c r="G482" s="45">
        <v>2989.887073263418</v>
      </c>
      <c r="H482" s="45">
        <v>3080.9967659747504</v>
      </c>
      <c r="I482" s="45">
        <v>2963.0702771046253</v>
      </c>
      <c r="J482" s="45">
        <v>2915.2881801043127</v>
      </c>
      <c r="K482" s="45">
        <v>2875.5373295709273</v>
      </c>
      <c r="L482" s="45">
        <v>2711.92807167665</v>
      </c>
      <c r="M482" s="45">
        <v>2665.09657656272</v>
      </c>
      <c r="N482" s="45">
        <v>2965.0279220959633</v>
      </c>
      <c r="O482" s="45">
        <v>2958.1178868693733</v>
      </c>
      <c r="P482" s="45">
        <v>2947.157584683358</v>
      </c>
      <c r="Q482" s="45">
        <v>2939.8401021936393</v>
      </c>
      <c r="R482" s="45">
        <v>2941.8250727396216</v>
      </c>
      <c r="S482" s="45">
        <v>2791.2466594777065</v>
      </c>
      <c r="T482" s="45">
        <v>2893.1452062533917</v>
      </c>
      <c r="U482" s="45">
        <v>2900.6353127380576</v>
      </c>
      <c r="V482" s="45">
        <v>3045.8075764780474</v>
      </c>
      <c r="W482" s="45">
        <v>3097.489931489545</v>
      </c>
      <c r="X482" s="45">
        <v>3070.6855210014314</v>
      </c>
      <c r="Y482" s="28">
        <v>3059.790625530811</v>
      </c>
      <c r="Z482" s="28">
        <f>1000*Z481/Z480</f>
        <v>3029.0712151394423</v>
      </c>
      <c r="AA482" s="28">
        <f>1000*AA481/AA480</f>
        <v>3184.737403202943</v>
      </c>
    </row>
    <row r="483" spans="1:27" ht="10.5" customHeight="1">
      <c r="A483" s="15" t="s">
        <v>3</v>
      </c>
      <c r="B483" s="16" t="s">
        <v>4</v>
      </c>
      <c r="C483" s="43">
        <v>100072</v>
      </c>
      <c r="D483" s="43">
        <v>94675</v>
      </c>
      <c r="E483" s="43">
        <v>122183</v>
      </c>
      <c r="F483" s="43">
        <v>158270</v>
      </c>
      <c r="G483" s="43">
        <v>218091</v>
      </c>
      <c r="H483" s="43">
        <v>161447</v>
      </c>
      <c r="I483" s="43">
        <v>200454</v>
      </c>
      <c r="J483" s="43">
        <v>231617</v>
      </c>
      <c r="K483" s="43">
        <v>206910</v>
      </c>
      <c r="L483" s="43">
        <v>191545</v>
      </c>
      <c r="M483" s="43">
        <v>248212</v>
      </c>
      <c r="N483" s="43">
        <v>193906</v>
      </c>
      <c r="O483" s="43">
        <v>202131</v>
      </c>
      <c r="P483" s="43">
        <v>164523</v>
      </c>
      <c r="Q483" s="43">
        <v>117482</v>
      </c>
      <c r="R483" s="43">
        <v>156248</v>
      </c>
      <c r="S483" s="43">
        <v>228704</v>
      </c>
      <c r="T483" s="43">
        <v>194461</v>
      </c>
      <c r="U483" s="43">
        <v>181337</v>
      </c>
      <c r="V483" s="43">
        <v>172153</v>
      </c>
      <c r="W483" s="43">
        <v>184765</v>
      </c>
      <c r="X483" s="43">
        <v>1810</v>
      </c>
      <c r="Y483" s="27">
        <v>264573</v>
      </c>
      <c r="Z483" s="27">
        <v>211784</v>
      </c>
      <c r="AA483" s="43">
        <v>223051</v>
      </c>
    </row>
    <row r="484" spans="1:27" ht="10.5" customHeight="1">
      <c r="A484" s="15" t="s">
        <v>7</v>
      </c>
      <c r="B484" s="16" t="s">
        <v>6</v>
      </c>
      <c r="C484" s="44">
        <v>0.516983607912424</v>
      </c>
      <c r="D484" s="44">
        <v>0.4881966503032053</v>
      </c>
      <c r="E484" s="44">
        <v>0.6254184539470317</v>
      </c>
      <c r="F484" s="44">
        <v>0.8789994279589242</v>
      </c>
      <c r="G484" s="44">
        <v>1.2369816628759733</v>
      </c>
      <c r="H484" s="44">
        <v>1.0257832504177546</v>
      </c>
      <c r="I484" s="44">
        <v>1.3200268675587399</v>
      </c>
      <c r="J484" s="44">
        <v>1.6990559048129048</v>
      </c>
      <c r="K484" s="44">
        <v>1.364157810068831</v>
      </c>
      <c r="L484" s="44">
        <v>1.205170634720894</v>
      </c>
      <c r="M484" s="44">
        <v>1.5906743056356623</v>
      </c>
      <c r="N484" s="44">
        <v>1.346831328313839</v>
      </c>
      <c r="O484" s="44">
        <v>1.3734058094105657</v>
      </c>
      <c r="P484" s="44">
        <v>1.2115095729013254</v>
      </c>
      <c r="Q484" s="44">
        <v>1.2937406395912254</v>
      </c>
      <c r="R484" s="44">
        <v>1.310134914179824</v>
      </c>
      <c r="S484" s="44">
        <v>1.7871130073296138</v>
      </c>
      <c r="T484" s="45">
        <v>1.4456024799470706</v>
      </c>
      <c r="U484" s="45">
        <v>1.341</v>
      </c>
      <c r="V484" s="45">
        <v>1.3643445870977968</v>
      </c>
      <c r="W484" s="45">
        <v>1.3729212798525763</v>
      </c>
      <c r="X484" s="45">
        <v>0.016502101510717248</v>
      </c>
      <c r="Y484" s="28">
        <v>2.365278882859365</v>
      </c>
      <c r="Z484" s="28">
        <f>Z483/Z480</f>
        <v>2.197294156706507</v>
      </c>
      <c r="AA484" s="44">
        <v>2.613092937</v>
      </c>
    </row>
    <row r="485" spans="1:27" ht="10.5" customHeight="1">
      <c r="A485" s="15" t="s">
        <v>3</v>
      </c>
      <c r="B485" s="16" t="s">
        <v>4</v>
      </c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7"/>
      <c r="R485" s="43"/>
      <c r="S485" s="43"/>
      <c r="T485" s="43"/>
      <c r="U485" s="43"/>
      <c r="V485" s="43"/>
      <c r="W485" s="43"/>
      <c r="X485" s="43">
        <v>215622</v>
      </c>
      <c r="Y485" s="27">
        <v>0</v>
      </c>
      <c r="Z485" s="27">
        <v>0</v>
      </c>
      <c r="AA485" s="43">
        <v>0</v>
      </c>
    </row>
    <row r="486" spans="1:27" ht="10.5" customHeight="1">
      <c r="A486" s="15" t="s">
        <v>8</v>
      </c>
      <c r="B486" s="16" t="s">
        <v>6</v>
      </c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3"/>
      <c r="P486" s="45"/>
      <c r="Q486" s="44"/>
      <c r="R486" s="44"/>
      <c r="S486" s="44"/>
      <c r="T486" s="45"/>
      <c r="U486" s="45"/>
      <c r="V486" s="45"/>
      <c r="W486" s="45"/>
      <c r="X486" s="45">
        <v>1.9658652662673342</v>
      </c>
      <c r="Y486" s="28">
        <v>0</v>
      </c>
      <c r="Z486" s="28">
        <f>Z485/Z480</f>
        <v>0</v>
      </c>
      <c r="AA486" s="44">
        <v>0</v>
      </c>
    </row>
    <row r="487" spans="1:27" ht="10.5" customHeight="1">
      <c r="A487" s="15" t="s">
        <v>9</v>
      </c>
      <c r="B487" s="16" t="s">
        <v>4</v>
      </c>
      <c r="C487" s="43"/>
      <c r="D487" s="43">
        <v>380292</v>
      </c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7"/>
      <c r="R487" s="47"/>
      <c r="S487" s="47"/>
      <c r="T487" s="43"/>
      <c r="U487" s="43"/>
      <c r="V487" s="43"/>
      <c r="W487" s="43"/>
      <c r="X487" s="43"/>
      <c r="Y487" s="29"/>
      <c r="Z487" s="29"/>
      <c r="AA487" s="46"/>
    </row>
    <row r="488" spans="1:27" ht="10.5" customHeight="1">
      <c r="A488" s="15" t="s">
        <v>73</v>
      </c>
      <c r="B488" s="16"/>
      <c r="C488" s="46"/>
      <c r="D488" s="43">
        <v>279785</v>
      </c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3"/>
      <c r="P488" s="43"/>
      <c r="Q488" s="47"/>
      <c r="R488" s="47"/>
      <c r="S488" s="47"/>
      <c r="T488" s="43"/>
      <c r="U488" s="43"/>
      <c r="V488" s="43"/>
      <c r="W488" s="43"/>
      <c r="X488" s="43"/>
      <c r="Y488" s="29"/>
      <c r="Z488" s="29"/>
      <c r="AA488" s="46"/>
    </row>
    <row r="489" spans="1:27" ht="10.5" customHeight="1">
      <c r="A489" s="15" t="s">
        <v>10</v>
      </c>
      <c r="B489" s="16" t="s">
        <v>4</v>
      </c>
      <c r="C489" s="43">
        <v>2392721.2</v>
      </c>
      <c r="D489" s="43">
        <v>2376070.6</v>
      </c>
      <c r="E489" s="43">
        <v>2346407</v>
      </c>
      <c r="F489" s="43">
        <v>2163570.8</v>
      </c>
      <c r="G489" s="43">
        <v>2115809.4</v>
      </c>
      <c r="H489" s="43">
        <v>1907141</v>
      </c>
      <c r="I489" s="43">
        <v>1820310</v>
      </c>
      <c r="J489" s="43">
        <v>1662311</v>
      </c>
      <c r="K489" s="43">
        <v>1777050</v>
      </c>
      <c r="L489" s="43">
        <v>1743227.8</v>
      </c>
      <c r="M489" s="43">
        <v>1745333.2</v>
      </c>
      <c r="N489" s="43">
        <v>1730677.6</v>
      </c>
      <c r="O489" s="43">
        <v>1769430.6</v>
      </c>
      <c r="P489" s="43">
        <v>1605329.4</v>
      </c>
      <c r="Q489" s="43">
        <v>1078541.6</v>
      </c>
      <c r="R489" s="43">
        <v>1419290</v>
      </c>
      <c r="S489" s="43">
        <v>1514649</v>
      </c>
      <c r="T489" s="43">
        <v>1595520</v>
      </c>
      <c r="U489" s="43">
        <v>1593228</v>
      </c>
      <c r="V489" s="43">
        <v>1555705</v>
      </c>
      <c r="W489" s="43">
        <v>1685439.4000000001</v>
      </c>
      <c r="X489" s="43">
        <v>1429919.2</v>
      </c>
      <c r="Y489" s="27">
        <v>1496705.4</v>
      </c>
      <c r="Z489" s="27">
        <v>1262818.4</v>
      </c>
      <c r="AA489" s="43">
        <v>1201696.6</v>
      </c>
    </row>
    <row r="490" spans="1:27" ht="10.5" customHeight="1">
      <c r="A490" s="15" t="s">
        <v>11</v>
      </c>
      <c r="B490" s="16" t="s">
        <v>6</v>
      </c>
      <c r="C490" s="44">
        <v>12.361076412028787</v>
      </c>
      <c r="D490" s="44">
        <v>12.252333855864032</v>
      </c>
      <c r="E490" s="44">
        <v>12.010559883703074</v>
      </c>
      <c r="F490" s="44">
        <v>12.01603270075587</v>
      </c>
      <c r="G490" s="44">
        <v>12.00057512662428</v>
      </c>
      <c r="H490" s="44">
        <v>12.117371607926856</v>
      </c>
      <c r="I490" s="44">
        <v>11.987079865135392</v>
      </c>
      <c r="J490" s="44">
        <v>12.19409335318843</v>
      </c>
      <c r="K490" s="44">
        <v>11.716092196524169</v>
      </c>
      <c r="L490" s="44">
        <v>10.968111692756834</v>
      </c>
      <c r="M490" s="44">
        <v>11.185021981261455</v>
      </c>
      <c r="N490" s="44">
        <v>12.020931847859307</v>
      </c>
      <c r="O490" s="44">
        <v>12.02263020214031</v>
      </c>
      <c r="P490" s="44">
        <v>11.821276877761415</v>
      </c>
      <c r="Q490" s="44">
        <v>11.877165007488328</v>
      </c>
      <c r="R490" s="44">
        <v>11.900705176042461</v>
      </c>
      <c r="S490" s="44">
        <v>11.83559941863191</v>
      </c>
      <c r="T490" s="45">
        <v>11.8609267092381</v>
      </c>
      <c r="U490" s="45">
        <v>11.783</v>
      </c>
      <c r="V490" s="45">
        <v>12.329251862418767</v>
      </c>
      <c r="W490" s="45">
        <v>12.52388503321494</v>
      </c>
      <c r="X490" s="45">
        <v>13.036835243383203</v>
      </c>
      <c r="Y490" s="30">
        <v>13.380525134770286</v>
      </c>
      <c r="Z490" s="30">
        <f>Z489/Z480</f>
        <v>13.101950531208498</v>
      </c>
      <c r="AA490" s="44">
        <v>14.078147588</v>
      </c>
    </row>
    <row r="491" spans="1:27" ht="10.5" customHeight="1">
      <c r="A491" s="15"/>
      <c r="B491" s="1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3"/>
      <c r="P491" s="46"/>
      <c r="Q491" s="46"/>
      <c r="R491" s="46"/>
      <c r="S491" s="46"/>
      <c r="T491" s="46"/>
      <c r="U491" s="46"/>
      <c r="V491" s="46"/>
      <c r="W491" s="46"/>
      <c r="X491" s="46"/>
      <c r="Y491" s="29"/>
      <c r="Z491" s="29"/>
      <c r="AA491" s="48"/>
    </row>
    <row r="492" spans="1:27" ht="10.5" customHeight="1">
      <c r="A492" s="13" t="s">
        <v>41</v>
      </c>
      <c r="B492" s="16">
        <v>221211</v>
      </c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3"/>
      <c r="P492" s="46"/>
      <c r="Q492" s="46"/>
      <c r="R492" s="43"/>
      <c r="S492" s="43"/>
      <c r="T492" s="43"/>
      <c r="U492" s="43"/>
      <c r="V492" s="43"/>
      <c r="W492" s="43"/>
      <c r="X492" s="43"/>
      <c r="Y492" s="29"/>
      <c r="Z492" s="29"/>
      <c r="AA492" s="48"/>
    </row>
    <row r="493" spans="1:27" ht="10.5" customHeight="1">
      <c r="A493" s="15"/>
      <c r="B493" s="6" t="s">
        <v>13</v>
      </c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3"/>
      <c r="P493" s="43"/>
      <c r="Q493" s="50"/>
      <c r="R493" s="43"/>
      <c r="S493" s="43"/>
      <c r="T493" s="43"/>
      <c r="U493" s="43"/>
      <c r="V493" s="43"/>
      <c r="W493" s="43"/>
      <c r="X493" s="43"/>
      <c r="Y493" s="29"/>
      <c r="Z493" s="29"/>
      <c r="AA493" s="48"/>
    </row>
    <row r="494" spans="1:27" ht="10.5" customHeight="1">
      <c r="A494" s="15" t="s">
        <v>2</v>
      </c>
      <c r="B494" s="16"/>
      <c r="C494" s="43">
        <v>405594</v>
      </c>
      <c r="D494" s="43">
        <v>370505</v>
      </c>
      <c r="E494" s="43">
        <v>388016</v>
      </c>
      <c r="F494" s="43">
        <v>286451</v>
      </c>
      <c r="G494" s="43">
        <v>325367</v>
      </c>
      <c r="H494" s="43">
        <v>332683</v>
      </c>
      <c r="I494" s="43">
        <v>389529</v>
      </c>
      <c r="J494" s="43">
        <v>373342</v>
      </c>
      <c r="K494" s="43">
        <v>429869</v>
      </c>
      <c r="L494" s="43">
        <v>399087</v>
      </c>
      <c r="M494" s="43">
        <v>448943</v>
      </c>
      <c r="N494" s="43">
        <v>466315</v>
      </c>
      <c r="O494" s="43">
        <v>411662</v>
      </c>
      <c r="P494" s="43">
        <v>439158</v>
      </c>
      <c r="Q494" s="43">
        <v>412116</v>
      </c>
      <c r="R494" s="43">
        <v>396884</v>
      </c>
      <c r="S494" s="43">
        <v>503860</v>
      </c>
      <c r="T494" s="43">
        <v>485138</v>
      </c>
      <c r="U494" s="43">
        <v>462143</v>
      </c>
      <c r="V494" s="43">
        <v>408552</v>
      </c>
      <c r="W494" s="43">
        <v>464727</v>
      </c>
      <c r="X494" s="43">
        <v>416095</v>
      </c>
      <c r="Y494" s="27">
        <v>454965</v>
      </c>
      <c r="Z494" s="27">
        <v>412070</v>
      </c>
      <c r="AA494" s="43">
        <v>441075</v>
      </c>
    </row>
    <row r="495" spans="1:27" ht="10.5" customHeight="1">
      <c r="A495" s="15" t="s">
        <v>3</v>
      </c>
      <c r="B495" s="16" t="s">
        <v>4</v>
      </c>
      <c r="C495" s="43">
        <v>87187</v>
      </c>
      <c r="D495" s="43">
        <v>76291</v>
      </c>
      <c r="E495" s="43">
        <v>83970</v>
      </c>
      <c r="F495" s="43">
        <v>71329</v>
      </c>
      <c r="G495" s="43">
        <v>80438</v>
      </c>
      <c r="H495" s="43">
        <v>37736</v>
      </c>
      <c r="I495" s="43">
        <v>93436</v>
      </c>
      <c r="J495" s="43">
        <v>90480</v>
      </c>
      <c r="K495" s="43">
        <v>98267</v>
      </c>
      <c r="L495" s="43">
        <v>95603</v>
      </c>
      <c r="M495" s="43">
        <v>104549</v>
      </c>
      <c r="N495" s="43">
        <v>106866</v>
      </c>
      <c r="O495" s="43">
        <v>92831</v>
      </c>
      <c r="P495" s="43">
        <v>97261</v>
      </c>
      <c r="Q495" s="43">
        <v>91228</v>
      </c>
      <c r="R495" s="43">
        <v>105251</v>
      </c>
      <c r="S495" s="43">
        <v>104410</v>
      </c>
      <c r="T495" s="43">
        <v>49243</v>
      </c>
      <c r="U495" s="43">
        <v>46029</v>
      </c>
      <c r="V495" s="43">
        <v>45914</v>
      </c>
      <c r="W495" s="43">
        <v>45434</v>
      </c>
      <c r="X495" s="43">
        <v>47141</v>
      </c>
      <c r="Y495" s="27">
        <v>46107.99999999999</v>
      </c>
      <c r="Z495" s="27">
        <v>47894</v>
      </c>
      <c r="AA495" s="43">
        <v>52528</v>
      </c>
    </row>
    <row r="496" spans="1:27" ht="10.5" customHeight="1">
      <c r="A496" s="15" t="s">
        <v>5</v>
      </c>
      <c r="B496" s="16" t="s">
        <v>6</v>
      </c>
      <c r="C496" s="44">
        <v>214.9612666854046</v>
      </c>
      <c r="D496" s="44">
        <v>205.9108514055141</v>
      </c>
      <c r="E496" s="44">
        <v>216.4086017071461</v>
      </c>
      <c r="F496" s="44">
        <v>249.00942918684171</v>
      </c>
      <c r="G496" s="44">
        <v>247.22236735747632</v>
      </c>
      <c r="H496" s="44">
        <v>113.4293005654031</v>
      </c>
      <c r="I496" s="44">
        <v>239.86917533739464</v>
      </c>
      <c r="J496" s="44">
        <v>242.35151683978765</v>
      </c>
      <c r="K496" s="44">
        <v>228.59754948600622</v>
      </c>
      <c r="L496" s="44">
        <v>239.55428265014896</v>
      </c>
      <c r="M496" s="44">
        <v>232.87811593008468</v>
      </c>
      <c r="N496" s="44">
        <v>229.17126834864845</v>
      </c>
      <c r="O496" s="44">
        <v>225.50296116717112</v>
      </c>
      <c r="P496" s="44">
        <v>221.47154327144216</v>
      </c>
      <c r="Q496" s="44">
        <v>221.36485843791553</v>
      </c>
      <c r="R496" s="44">
        <v>265.19335624514974</v>
      </c>
      <c r="S496" s="44">
        <v>207.22025959591952</v>
      </c>
      <c r="T496" s="44">
        <v>101.50307747486282</v>
      </c>
      <c r="U496" s="45">
        <v>99.59904185501024</v>
      </c>
      <c r="V496" s="45">
        <v>112.38226712878654</v>
      </c>
      <c r="W496" s="45">
        <v>97.7649243534376</v>
      </c>
      <c r="X496" s="45">
        <v>113.29383914731011</v>
      </c>
      <c r="Y496" s="28">
        <v>101.34405943314319</v>
      </c>
      <c r="Z496" s="28">
        <f>1000*Z495/Z494</f>
        <v>116.22782536947607</v>
      </c>
      <c r="AA496" s="28">
        <f>1000*AA495/AA494</f>
        <v>119.09085756390637</v>
      </c>
    </row>
    <row r="497" spans="1:27" ht="10.5" customHeight="1">
      <c r="A497" s="15" t="s">
        <v>3</v>
      </c>
      <c r="B497" s="16" t="s">
        <v>4</v>
      </c>
      <c r="C497" s="43">
        <v>10243127</v>
      </c>
      <c r="D497" s="43">
        <v>8985793</v>
      </c>
      <c r="E497" s="43">
        <v>9041504</v>
      </c>
      <c r="F497" s="43">
        <v>7814153</v>
      </c>
      <c r="G497" s="43">
        <v>7455312</v>
      </c>
      <c r="H497" s="43">
        <v>5219526</v>
      </c>
      <c r="I497" s="43">
        <v>9796204</v>
      </c>
      <c r="J497" s="43">
        <v>9102264</v>
      </c>
      <c r="K497" s="43">
        <v>10255366</v>
      </c>
      <c r="L497" s="43">
        <v>9235285</v>
      </c>
      <c r="M497" s="43">
        <v>10984271</v>
      </c>
      <c r="N497" s="43">
        <v>11319113</v>
      </c>
      <c r="O497" s="43">
        <v>10036562</v>
      </c>
      <c r="P497" s="43">
        <v>10450260</v>
      </c>
      <c r="Q497" s="43">
        <v>10044371</v>
      </c>
      <c r="R497" s="43">
        <v>11754988</v>
      </c>
      <c r="S497" s="43">
        <v>12911801</v>
      </c>
      <c r="T497" s="43">
        <v>5586671</v>
      </c>
      <c r="U497" s="43">
        <v>5758686</v>
      </c>
      <c r="V497" s="43">
        <v>5247143</v>
      </c>
      <c r="W497" s="43">
        <v>5723804</v>
      </c>
      <c r="X497" s="43">
        <v>5635242</v>
      </c>
      <c r="Y497" s="27">
        <v>5786646</v>
      </c>
      <c r="Z497" s="27">
        <v>5298732</v>
      </c>
      <c r="AA497" s="43">
        <v>4491406</v>
      </c>
    </row>
    <row r="498" spans="1:27" ht="10.5" customHeight="1">
      <c r="A498" s="15" t="s">
        <v>7</v>
      </c>
      <c r="B498" s="16" t="s">
        <v>6</v>
      </c>
      <c r="C498" s="44">
        <v>25.25463147876941</v>
      </c>
      <c r="D498" s="44">
        <v>24.25282519804051</v>
      </c>
      <c r="E498" s="44">
        <v>23.30188445837285</v>
      </c>
      <c r="F498" s="44">
        <v>27.279196092874525</v>
      </c>
      <c r="G498" s="44">
        <v>22.913546856319172</v>
      </c>
      <c r="H498" s="44">
        <v>15.68918760501739</v>
      </c>
      <c r="I498" s="44">
        <v>25.14884386014905</v>
      </c>
      <c r="J498" s="44">
        <v>24.380498309860663</v>
      </c>
      <c r="K498" s="44">
        <v>23.856956421607514</v>
      </c>
      <c r="L498" s="44">
        <v>23.141031905323903</v>
      </c>
      <c r="M498" s="44">
        <v>24.466961284617422</v>
      </c>
      <c r="N498" s="44">
        <v>24.27353398453835</v>
      </c>
      <c r="O498" s="44">
        <v>24.38058892975305</v>
      </c>
      <c r="P498" s="45">
        <v>23.79612804503163</v>
      </c>
      <c r="Q498" s="44">
        <v>24.372679051529182</v>
      </c>
      <c r="R498" s="44">
        <v>29.6181957448524</v>
      </c>
      <c r="S498" s="44">
        <v>25.625771047513197</v>
      </c>
      <c r="T498" s="44">
        <v>11.515632665344706</v>
      </c>
      <c r="U498" s="45">
        <v>12.461</v>
      </c>
      <c r="V498" s="45">
        <v>12.843268421155692</v>
      </c>
      <c r="W498" s="45">
        <v>12.31648688369731</v>
      </c>
      <c r="X498" s="45">
        <v>13.543162018289093</v>
      </c>
      <c r="Y498" s="28">
        <v>12.718881672216543</v>
      </c>
      <c r="Z498" s="28">
        <f>Z497/Z494</f>
        <v>12.858815249836193</v>
      </c>
      <c r="AA498" s="44">
        <v>10.182862325</v>
      </c>
    </row>
    <row r="499" spans="1:27" ht="10.5" customHeight="1">
      <c r="A499" s="15" t="s">
        <v>3</v>
      </c>
      <c r="B499" s="16" t="s">
        <v>4</v>
      </c>
      <c r="C499" s="43">
        <v>10339256</v>
      </c>
      <c r="D499" s="43">
        <v>9572755</v>
      </c>
      <c r="E499" s="43">
        <v>9637906</v>
      </c>
      <c r="F499" s="43">
        <v>7828894</v>
      </c>
      <c r="G499" s="43">
        <v>8239415</v>
      </c>
      <c r="H499" s="43">
        <v>9538125</v>
      </c>
      <c r="I499" s="43">
        <v>13497143</v>
      </c>
      <c r="J499" s="43">
        <v>11298293</v>
      </c>
      <c r="K499" s="43">
        <v>17164981</v>
      </c>
      <c r="L499" s="43">
        <v>14334850</v>
      </c>
      <c r="M499" s="43">
        <v>17652161</v>
      </c>
      <c r="N499" s="43">
        <v>16186795</v>
      </c>
      <c r="O499" s="43">
        <v>13225773</v>
      </c>
      <c r="P499" s="43">
        <v>13811562</v>
      </c>
      <c r="Q499" s="43">
        <v>13610986</v>
      </c>
      <c r="R499" s="43">
        <v>12225420</v>
      </c>
      <c r="S499" s="43">
        <v>15752796</v>
      </c>
      <c r="T499" s="43">
        <v>5516020</v>
      </c>
      <c r="U499" s="43">
        <v>5500734</v>
      </c>
      <c r="V499" s="43">
        <v>4921797</v>
      </c>
      <c r="W499" s="43">
        <v>5870127</v>
      </c>
      <c r="X499" s="43">
        <v>4453190</v>
      </c>
      <c r="Y499" s="27">
        <v>2954179</v>
      </c>
      <c r="Z499" s="27">
        <v>2614491.192</v>
      </c>
      <c r="AA499" s="43">
        <v>6583246.854</v>
      </c>
    </row>
    <row r="500" spans="1:27" ht="10.5" customHeight="1">
      <c r="A500" s="15" t="s">
        <v>8</v>
      </c>
      <c r="B500" s="16" t="s">
        <v>6</v>
      </c>
      <c r="C500" s="44">
        <v>25.491639422673906</v>
      </c>
      <c r="D500" s="44">
        <v>25.83704673351237</v>
      </c>
      <c r="E500" s="44">
        <v>24.83893963135541</v>
      </c>
      <c r="F500" s="44">
        <v>27.330656901180305</v>
      </c>
      <c r="G500" s="44">
        <v>25.32345013477089</v>
      </c>
      <c r="H500" s="44">
        <v>28.67031077632461</v>
      </c>
      <c r="I500" s="44">
        <v>34.64990539857109</v>
      </c>
      <c r="J500" s="44">
        <v>30.262582297196673</v>
      </c>
      <c r="K500" s="44">
        <v>39.93072540704261</v>
      </c>
      <c r="L500" s="44">
        <v>35.9191103694182</v>
      </c>
      <c r="M500" s="44">
        <v>39.31938130230341</v>
      </c>
      <c r="N500" s="44">
        <v>34.71214736819532</v>
      </c>
      <c r="O500" s="44">
        <v>32.127748006859996</v>
      </c>
      <c r="P500" s="45">
        <v>31.450097686937276</v>
      </c>
      <c r="Q500" s="44">
        <v>33.0270749012414</v>
      </c>
      <c r="R500" s="44">
        <v>30.803509337741</v>
      </c>
      <c r="S500" s="44">
        <v>31.264232127972054</v>
      </c>
      <c r="T500" s="44">
        <v>11.370001937593015</v>
      </c>
      <c r="U500" s="45">
        <v>11.903</v>
      </c>
      <c r="V500" s="45">
        <v>12.046929154673089</v>
      </c>
      <c r="W500" s="45">
        <v>12.63134485407562</v>
      </c>
      <c r="X500" s="45">
        <v>10.702339609944845</v>
      </c>
      <c r="Y500" s="28">
        <v>6.493200575868474</v>
      </c>
      <c r="Z500" s="28">
        <f>Z499/Z494</f>
        <v>6.344774412114446</v>
      </c>
      <c r="AA500" s="44">
        <v>14.925459058</v>
      </c>
    </row>
    <row r="501" spans="1:27" ht="10.5" customHeight="1">
      <c r="A501" s="15" t="s">
        <v>9</v>
      </c>
      <c r="B501" s="16" t="s">
        <v>4</v>
      </c>
      <c r="C501" s="43">
        <v>6795239</v>
      </c>
      <c r="D501" s="43"/>
      <c r="E501" s="43">
        <v>6194923</v>
      </c>
      <c r="F501" s="43">
        <v>4860954</v>
      </c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7"/>
      <c r="R501" s="47"/>
      <c r="S501" s="47"/>
      <c r="T501" s="47"/>
      <c r="U501" s="43"/>
      <c r="V501" s="43"/>
      <c r="W501" s="43"/>
      <c r="X501" s="43"/>
      <c r="Y501" s="29"/>
      <c r="Z501" s="29"/>
      <c r="AA501" s="46"/>
    </row>
    <row r="502" spans="1:27" ht="10.5" customHeight="1">
      <c r="A502" s="15" t="s">
        <v>73</v>
      </c>
      <c r="B502" s="1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3"/>
      <c r="P502" s="43"/>
      <c r="Q502" s="47"/>
      <c r="R502" s="47"/>
      <c r="S502" s="47"/>
      <c r="T502" s="47"/>
      <c r="U502" s="43"/>
      <c r="V502" s="43"/>
      <c r="W502" s="43"/>
      <c r="X502" s="43"/>
      <c r="Y502" s="29"/>
      <c r="Z502" s="29"/>
      <c r="AA502" s="46"/>
    </row>
    <row r="503" spans="1:27" ht="10.5" customHeight="1">
      <c r="A503" s="15" t="s">
        <v>10</v>
      </c>
      <c r="B503" s="16" t="s">
        <v>4</v>
      </c>
      <c r="C503" s="43">
        <v>20896256.2</v>
      </c>
      <c r="D503" s="43">
        <v>18833195.6</v>
      </c>
      <c r="E503" s="43">
        <v>18981702</v>
      </c>
      <c r="F503" s="43">
        <v>15899831.4</v>
      </c>
      <c r="G503" s="43">
        <v>15984303.8</v>
      </c>
      <c r="H503" s="43">
        <v>14893500.6</v>
      </c>
      <c r="I503" s="43">
        <v>23629716.6</v>
      </c>
      <c r="J503" s="43">
        <v>20726285</v>
      </c>
      <c r="K503" s="43">
        <v>27774108.2</v>
      </c>
      <c r="L503" s="43">
        <v>23914305.8</v>
      </c>
      <c r="M503" s="43">
        <v>29012808.4</v>
      </c>
      <c r="N503" s="43">
        <v>27890625.6</v>
      </c>
      <c r="O503" s="43">
        <v>23596526.6</v>
      </c>
      <c r="P503" s="43">
        <v>24611961.6</v>
      </c>
      <c r="Q503" s="43">
        <v>23983777.8</v>
      </c>
      <c r="R503" s="43">
        <v>24359311.6</v>
      </c>
      <c r="S503" s="43">
        <v>29040473</v>
      </c>
      <c r="T503" s="43">
        <v>11279965.8</v>
      </c>
      <c r="U503" s="43">
        <v>11425124</v>
      </c>
      <c r="V503" s="43">
        <v>10334230.4</v>
      </c>
      <c r="W503" s="43">
        <v>11757493</v>
      </c>
      <c r="X503" s="43">
        <v>10258139.6</v>
      </c>
      <c r="Y503" s="27">
        <v>8906813.8</v>
      </c>
      <c r="Z503" s="27">
        <v>8085641.592</v>
      </c>
      <c r="AA503" s="43">
        <v>11263753.654</v>
      </c>
    </row>
    <row r="504" spans="1:27" ht="10.5" customHeight="1">
      <c r="A504" s="15" t="s">
        <v>11</v>
      </c>
      <c r="B504" s="16" t="s">
        <v>6</v>
      </c>
      <c r="C504" s="44">
        <v>51.52013146151077</v>
      </c>
      <c r="D504" s="44">
        <v>50.831150996612735</v>
      </c>
      <c r="E504" s="44">
        <v>48.91989505587399</v>
      </c>
      <c r="F504" s="44">
        <v>55.50628693912746</v>
      </c>
      <c r="G504" s="44">
        <v>49.12699751357698</v>
      </c>
      <c r="H504" s="44">
        <v>44.76784386337745</v>
      </c>
      <c r="I504" s="44">
        <v>60.66227828993477</v>
      </c>
      <c r="J504" s="44">
        <v>55.515546067680575</v>
      </c>
      <c r="K504" s="44">
        <v>64.61063300679974</v>
      </c>
      <c r="L504" s="44">
        <v>59.92253769228264</v>
      </c>
      <c r="M504" s="44">
        <v>64.62470380426913</v>
      </c>
      <c r="N504" s="44">
        <v>59.810697918788804</v>
      </c>
      <c r="O504" s="44">
        <v>57.32014759681486</v>
      </c>
      <c r="P504" s="45">
        <v>56.0435232877461</v>
      </c>
      <c r="Q504" s="44">
        <v>58.19666744314708</v>
      </c>
      <c r="R504" s="44">
        <v>61.37640116507595</v>
      </c>
      <c r="S504" s="44">
        <v>57.63599611003056</v>
      </c>
      <c r="T504" s="44">
        <v>23.251045681847227</v>
      </c>
      <c r="U504" s="45">
        <v>24.722</v>
      </c>
      <c r="V504" s="45">
        <v>25.294773737492413</v>
      </c>
      <c r="W504" s="45">
        <v>25.299784604724923</v>
      </c>
      <c r="X504" s="45">
        <v>24.653359449164252</v>
      </c>
      <c r="Y504" s="30">
        <v>19.576920862044336</v>
      </c>
      <c r="Z504" s="30">
        <f>Z503/Z494</f>
        <v>19.622009833280753</v>
      </c>
      <c r="AA504" s="44">
        <v>25.53704847</v>
      </c>
    </row>
    <row r="505" spans="1:27" ht="10.5" customHeight="1">
      <c r="A505" s="15"/>
      <c r="B505" s="1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3"/>
      <c r="P505" s="46"/>
      <c r="Q505" s="46"/>
      <c r="R505" s="46"/>
      <c r="S505" s="46"/>
      <c r="T505" s="46"/>
      <c r="U505" s="46"/>
      <c r="V505" s="46"/>
      <c r="W505" s="46"/>
      <c r="X505" s="46"/>
      <c r="Y505" s="29"/>
      <c r="Z505" s="29"/>
      <c r="AA505" s="48"/>
    </row>
    <row r="506" spans="1:27" ht="10.5" customHeight="1">
      <c r="A506" s="13" t="s">
        <v>42</v>
      </c>
      <c r="B506" s="16">
        <v>222001</v>
      </c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3"/>
      <c r="P506" s="46"/>
      <c r="Q506" s="46"/>
      <c r="R506" s="43"/>
      <c r="S506" s="43"/>
      <c r="T506" s="43"/>
      <c r="U506" s="43"/>
      <c r="V506" s="43"/>
      <c r="W506" s="43"/>
      <c r="X506" s="43"/>
      <c r="Y506" s="29"/>
      <c r="Z506" s="29"/>
      <c r="AA506" s="48"/>
    </row>
    <row r="507" spans="1:27" ht="10.5" customHeight="1">
      <c r="A507" s="15"/>
      <c r="B507" s="6" t="s">
        <v>13</v>
      </c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3"/>
      <c r="P507" s="43"/>
      <c r="Q507" s="50"/>
      <c r="R507" s="43"/>
      <c r="S507" s="43"/>
      <c r="T507" s="43"/>
      <c r="U507" s="43"/>
      <c r="V507" s="46"/>
      <c r="W507" s="46"/>
      <c r="X507" s="46"/>
      <c r="Y507" s="29"/>
      <c r="Z507" s="29"/>
      <c r="AA507" s="48"/>
    </row>
    <row r="508" spans="1:27" ht="10.5" customHeight="1">
      <c r="A508" s="15" t="s">
        <v>2</v>
      </c>
      <c r="B508" s="16"/>
      <c r="C508" s="43">
        <v>41338</v>
      </c>
      <c r="D508" s="43">
        <v>47716</v>
      </c>
      <c r="E508" s="43">
        <v>48217</v>
      </c>
      <c r="F508" s="43">
        <v>47830</v>
      </c>
      <c r="G508" s="43">
        <v>46937</v>
      </c>
      <c r="H508" s="43">
        <v>42983</v>
      </c>
      <c r="I508" s="43">
        <v>49604</v>
      </c>
      <c r="J508" s="43">
        <v>49878</v>
      </c>
      <c r="K508" s="43">
        <v>49194</v>
      </c>
      <c r="L508" s="43">
        <v>48825</v>
      </c>
      <c r="M508" s="43">
        <v>50610</v>
      </c>
      <c r="N508" s="43">
        <v>50733</v>
      </c>
      <c r="O508" s="43">
        <v>43241</v>
      </c>
      <c r="P508" s="43">
        <v>46604</v>
      </c>
      <c r="Q508" s="43">
        <v>43249</v>
      </c>
      <c r="R508" s="43">
        <v>44382</v>
      </c>
      <c r="S508" s="43">
        <v>53443</v>
      </c>
      <c r="T508" s="43">
        <v>50426</v>
      </c>
      <c r="U508" s="43">
        <v>51717</v>
      </c>
      <c r="V508" s="43">
        <v>48372</v>
      </c>
      <c r="W508" s="43">
        <v>49114</v>
      </c>
      <c r="X508" s="43">
        <v>15474</v>
      </c>
      <c r="Y508" s="29"/>
      <c r="Z508" s="29"/>
      <c r="AA508" s="48"/>
    </row>
    <row r="509" spans="1:27" ht="10.5" customHeight="1">
      <c r="A509" s="15" t="s">
        <v>3</v>
      </c>
      <c r="B509" s="16" t="s">
        <v>4</v>
      </c>
      <c r="C509" s="43">
        <v>36454</v>
      </c>
      <c r="D509" s="43">
        <v>40244</v>
      </c>
      <c r="E509" s="43">
        <v>40588</v>
      </c>
      <c r="F509" s="43">
        <v>40262</v>
      </c>
      <c r="G509" s="43">
        <v>54720</v>
      </c>
      <c r="H509" s="43">
        <v>15204</v>
      </c>
      <c r="I509" s="43">
        <v>17180</v>
      </c>
      <c r="J509" s="43">
        <v>17126</v>
      </c>
      <c r="K509" s="43">
        <v>16628</v>
      </c>
      <c r="L509" s="43">
        <v>17573</v>
      </c>
      <c r="M509" s="43">
        <v>17217</v>
      </c>
      <c r="N509" s="43">
        <v>14634</v>
      </c>
      <c r="O509" s="43">
        <v>15240</v>
      </c>
      <c r="P509" s="43">
        <v>14731</v>
      </c>
      <c r="Q509" s="43">
        <v>14374</v>
      </c>
      <c r="R509" s="43">
        <v>14751</v>
      </c>
      <c r="S509" s="43">
        <v>18006</v>
      </c>
      <c r="T509" s="43">
        <v>27295</v>
      </c>
      <c r="U509" s="43">
        <v>26356</v>
      </c>
      <c r="V509" s="43">
        <v>25894</v>
      </c>
      <c r="W509" s="43">
        <v>26319</v>
      </c>
      <c r="X509" s="43">
        <v>9843</v>
      </c>
      <c r="Y509" s="29"/>
      <c r="Z509" s="29"/>
      <c r="AA509" s="48"/>
    </row>
    <row r="510" spans="1:27" ht="10.5" customHeight="1">
      <c r="A510" s="15" t="s">
        <v>5</v>
      </c>
      <c r="B510" s="16" t="s">
        <v>6</v>
      </c>
      <c r="C510" s="44">
        <v>881.852048962214</v>
      </c>
      <c r="D510" s="44">
        <v>843.4068237069326</v>
      </c>
      <c r="E510" s="44">
        <v>841.777796212954</v>
      </c>
      <c r="F510" s="44">
        <v>841.772945849885</v>
      </c>
      <c r="G510" s="44">
        <v>1165.818011376952</v>
      </c>
      <c r="H510" s="44">
        <v>353.7212386292255</v>
      </c>
      <c r="I510" s="44">
        <v>346.34303685186677</v>
      </c>
      <c r="J510" s="44">
        <v>343.3577930149565</v>
      </c>
      <c r="K510" s="44">
        <v>338.00870024799775</v>
      </c>
      <c r="L510" s="44">
        <v>359.91807475678445</v>
      </c>
      <c r="M510" s="44">
        <v>340.18968583283936</v>
      </c>
      <c r="N510" s="44">
        <v>288.45130388504526</v>
      </c>
      <c r="O510" s="44">
        <v>352.44328299530537</v>
      </c>
      <c r="P510" s="44">
        <v>316.0887477469745</v>
      </c>
      <c r="Q510" s="44">
        <v>332.3545053064811</v>
      </c>
      <c r="R510" s="44">
        <v>332.364472083277</v>
      </c>
      <c r="S510" s="44">
        <v>336.9197088486799</v>
      </c>
      <c r="T510" s="45">
        <v>541.2882243287194</v>
      </c>
      <c r="U510" s="45">
        <v>509.61966084653017</v>
      </c>
      <c r="V510" s="45">
        <v>535.3096832878525</v>
      </c>
      <c r="W510" s="45">
        <v>535.8757177179623</v>
      </c>
      <c r="X510" s="45">
        <v>636.0992632803412</v>
      </c>
      <c r="Y510" s="29"/>
      <c r="Z510" s="29"/>
      <c r="AA510" s="48"/>
    </row>
    <row r="511" spans="1:27" ht="10.5" customHeight="1">
      <c r="A511" s="15" t="s">
        <v>3</v>
      </c>
      <c r="B511" s="16" t="s">
        <v>4</v>
      </c>
      <c r="C511" s="43">
        <v>912578</v>
      </c>
      <c r="D511" s="43">
        <v>1046937</v>
      </c>
      <c r="E511" s="43">
        <v>1093474</v>
      </c>
      <c r="F511" s="43">
        <v>1179269</v>
      </c>
      <c r="G511" s="43">
        <v>1167272</v>
      </c>
      <c r="H511" s="43">
        <v>1069178</v>
      </c>
      <c r="I511" s="43">
        <v>973498</v>
      </c>
      <c r="J511" s="43">
        <v>789109</v>
      </c>
      <c r="K511" s="43">
        <v>716551</v>
      </c>
      <c r="L511" s="43">
        <v>624071</v>
      </c>
      <c r="M511" s="43">
        <v>633589</v>
      </c>
      <c r="N511" s="43">
        <v>697500</v>
      </c>
      <c r="O511" s="43">
        <v>538150</v>
      </c>
      <c r="P511" s="43">
        <v>602627</v>
      </c>
      <c r="Q511" s="43">
        <v>558445</v>
      </c>
      <c r="R511" s="43">
        <v>581268</v>
      </c>
      <c r="S511" s="43">
        <v>724876</v>
      </c>
      <c r="T511" s="43">
        <v>1419397</v>
      </c>
      <c r="U511" s="43">
        <v>1463743</v>
      </c>
      <c r="V511" s="43">
        <v>1376942</v>
      </c>
      <c r="W511" s="43">
        <v>1455689</v>
      </c>
      <c r="X511" s="43">
        <v>556674</v>
      </c>
      <c r="Y511" s="29"/>
      <c r="Z511" s="29"/>
      <c r="AA511" s="48"/>
    </row>
    <row r="512" spans="1:27" ht="10.5" customHeight="1">
      <c r="A512" s="15" t="s">
        <v>7</v>
      </c>
      <c r="B512" s="16" t="s">
        <v>6</v>
      </c>
      <c r="C512" s="44">
        <v>22.076007547534957</v>
      </c>
      <c r="D512" s="44">
        <v>21.941005113588734</v>
      </c>
      <c r="E512" s="44">
        <v>22.678184042972397</v>
      </c>
      <c r="F512" s="44">
        <v>24.65542546518921</v>
      </c>
      <c r="G512" s="44">
        <v>24.868909389181244</v>
      </c>
      <c r="H512" s="44">
        <v>24.87443873159156</v>
      </c>
      <c r="I512" s="44">
        <v>19.625393113458593</v>
      </c>
      <c r="J512" s="44">
        <v>15.820782709811942</v>
      </c>
      <c r="K512" s="44">
        <v>14.56582103508558</v>
      </c>
      <c r="L512" s="44">
        <v>12.78179211469534</v>
      </c>
      <c r="M512" s="44">
        <v>12.519047619047619</v>
      </c>
      <c r="N512" s="44">
        <v>13.748447755898528</v>
      </c>
      <c r="O512" s="44">
        <v>12.445364353275826</v>
      </c>
      <c r="P512" s="44">
        <v>12.930799931336367</v>
      </c>
      <c r="Q512" s="44">
        <v>12.912321672177391</v>
      </c>
      <c r="R512" s="44">
        <v>13.096931188319589</v>
      </c>
      <c r="S512" s="44">
        <v>13.563534981194918</v>
      </c>
      <c r="T512" s="45">
        <v>28.14811803434736</v>
      </c>
      <c r="U512" s="45">
        <v>28.302937138658468</v>
      </c>
      <c r="V512" s="45">
        <v>28.46568262631274</v>
      </c>
      <c r="W512" s="45">
        <v>29.638982774768905</v>
      </c>
      <c r="X512" s="45">
        <v>35.97479643272586</v>
      </c>
      <c r="Y512" s="29"/>
      <c r="Z512" s="29"/>
      <c r="AA512" s="48"/>
    </row>
    <row r="513" spans="1:27" ht="10.5" customHeight="1">
      <c r="A513" s="15" t="s">
        <v>3</v>
      </c>
      <c r="B513" s="16" t="s">
        <v>4</v>
      </c>
      <c r="C513" s="43">
        <v>652163</v>
      </c>
      <c r="D513" s="43">
        <v>700289</v>
      </c>
      <c r="E513" s="43">
        <v>709631</v>
      </c>
      <c r="F513" s="43">
        <v>704634</v>
      </c>
      <c r="G513" s="43">
        <v>694330</v>
      </c>
      <c r="H513" s="43">
        <v>621776</v>
      </c>
      <c r="I513" s="43">
        <v>984419</v>
      </c>
      <c r="J513" s="43">
        <v>792650</v>
      </c>
      <c r="K513" s="43">
        <v>690438</v>
      </c>
      <c r="L513" s="43">
        <v>599011</v>
      </c>
      <c r="M513" s="43">
        <v>635312</v>
      </c>
      <c r="N513" s="43">
        <v>613217</v>
      </c>
      <c r="O513" s="43">
        <v>540153</v>
      </c>
      <c r="P513" s="43">
        <v>584155</v>
      </c>
      <c r="Q513" s="47">
        <v>562400</v>
      </c>
      <c r="R513" s="43">
        <v>562560</v>
      </c>
      <c r="S513" s="43">
        <v>668855</v>
      </c>
      <c r="T513" s="43">
        <v>446282</v>
      </c>
      <c r="U513" s="43">
        <v>485852</v>
      </c>
      <c r="V513" s="43">
        <v>449558</v>
      </c>
      <c r="W513" s="43">
        <v>476501</v>
      </c>
      <c r="X513" s="43">
        <v>125362</v>
      </c>
      <c r="Y513" s="29"/>
      <c r="Z513" s="29"/>
      <c r="AA513" s="48"/>
    </row>
    <row r="514" spans="1:27" ht="10.5" customHeight="1">
      <c r="A514" s="15" t="s">
        <v>8</v>
      </c>
      <c r="B514" s="16" t="s">
        <v>6</v>
      </c>
      <c r="C514" s="44">
        <v>15.776355895302144</v>
      </c>
      <c r="D514" s="44">
        <v>14.676188280660575</v>
      </c>
      <c r="E514" s="44">
        <v>14.717444055001348</v>
      </c>
      <c r="F514" s="44">
        <v>14.732051014007945</v>
      </c>
      <c r="G514" s="44">
        <v>14.792807380105247</v>
      </c>
      <c r="H514" s="44">
        <v>14.465625945141102</v>
      </c>
      <c r="I514" s="44">
        <v>19.84555680993468</v>
      </c>
      <c r="J514" s="44">
        <v>15.891775933277197</v>
      </c>
      <c r="K514" s="44">
        <v>14.03500426881327</v>
      </c>
      <c r="L514" s="44">
        <v>12.268530465949821</v>
      </c>
      <c r="M514" s="44">
        <v>12.5530922742541</v>
      </c>
      <c r="N514" s="44">
        <v>12.087142491080757</v>
      </c>
      <c r="O514" s="44">
        <v>12.491686131218056</v>
      </c>
      <c r="P514" s="44">
        <v>12.534439103939576</v>
      </c>
      <c r="Q514" s="44">
        <v>13.003768873268745</v>
      </c>
      <c r="R514" s="44">
        <v>12.675408949574152</v>
      </c>
      <c r="S514" s="44">
        <v>12.515296671219804</v>
      </c>
      <c r="T514" s="45">
        <v>8.850235989370562</v>
      </c>
      <c r="U514" s="45">
        <v>9.39443509871029</v>
      </c>
      <c r="V514" s="45">
        <v>9.293764988009592</v>
      </c>
      <c r="W514" s="45">
        <v>9.70193834751802</v>
      </c>
      <c r="X514" s="45">
        <v>8.10146051441127</v>
      </c>
      <c r="Y514" s="29"/>
      <c r="Z514" s="29"/>
      <c r="AA514" s="48"/>
    </row>
    <row r="515" spans="1:27" ht="10.5" customHeight="1">
      <c r="A515" s="15" t="s">
        <v>9</v>
      </c>
      <c r="B515" s="16" t="s">
        <v>4</v>
      </c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7"/>
      <c r="R515" s="47"/>
      <c r="S515" s="47"/>
      <c r="T515" s="43"/>
      <c r="U515" s="43"/>
      <c r="V515" s="45"/>
      <c r="W515" s="45"/>
      <c r="X515" s="45"/>
      <c r="Y515" s="29"/>
      <c r="Z515" s="29"/>
      <c r="AA515" s="48"/>
    </row>
    <row r="516" spans="1:27" ht="10.5" customHeight="1">
      <c r="A516" s="15" t="s">
        <v>73</v>
      </c>
      <c r="B516" s="16"/>
      <c r="C516" s="43">
        <v>387939</v>
      </c>
      <c r="D516" s="43">
        <v>224978</v>
      </c>
      <c r="E516" s="43">
        <v>349269</v>
      </c>
      <c r="F516" s="43">
        <v>386169</v>
      </c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7"/>
      <c r="R516" s="47"/>
      <c r="S516" s="47"/>
      <c r="T516" s="43"/>
      <c r="U516" s="43"/>
      <c r="V516" s="43"/>
      <c r="W516" s="43"/>
      <c r="X516" s="43"/>
      <c r="Y516" s="29"/>
      <c r="Z516" s="29"/>
      <c r="AA516" s="48"/>
    </row>
    <row r="517" spans="1:27" ht="10.5" customHeight="1">
      <c r="A517" s="15" t="s">
        <v>10</v>
      </c>
      <c r="B517" s="16" t="s">
        <v>4</v>
      </c>
      <c r="C517" s="43">
        <v>1695975.4</v>
      </c>
      <c r="D517" s="43">
        <v>1892104.4</v>
      </c>
      <c r="E517" s="43">
        <v>1949221.8</v>
      </c>
      <c r="F517" s="43">
        <v>2028846.2</v>
      </c>
      <c r="G517" s="43">
        <v>2058594</v>
      </c>
      <c r="H517" s="43">
        <v>1745688.4</v>
      </c>
      <c r="I517" s="43">
        <v>2019765</v>
      </c>
      <c r="J517" s="43">
        <v>1643412.6</v>
      </c>
      <c r="K517" s="43">
        <v>1466849.8</v>
      </c>
      <c r="L517" s="43">
        <v>1286344.8</v>
      </c>
      <c r="M517" s="43">
        <v>1330882.2</v>
      </c>
      <c r="N517" s="43">
        <v>1363399.4</v>
      </c>
      <c r="O517" s="43">
        <v>1133167</v>
      </c>
      <c r="P517" s="43">
        <v>1239813.6</v>
      </c>
      <c r="Q517" s="43">
        <v>1172591.4</v>
      </c>
      <c r="R517" s="43">
        <v>1196931.6</v>
      </c>
      <c r="S517" s="43">
        <v>1458552.6</v>
      </c>
      <c r="T517" s="43">
        <v>1963941</v>
      </c>
      <c r="U517" s="43">
        <v>2044477</v>
      </c>
      <c r="V517" s="43">
        <v>1919718.4</v>
      </c>
      <c r="W517" s="43">
        <v>2026938</v>
      </c>
      <c r="X517" s="43">
        <v>717470.8</v>
      </c>
      <c r="Y517" s="29"/>
      <c r="Z517" s="29"/>
      <c r="AA517" s="48"/>
    </row>
    <row r="518" spans="1:27" ht="10.5" customHeight="1">
      <c r="A518" s="15" t="s">
        <v>11</v>
      </c>
      <c r="B518" s="16" t="s">
        <v>6</v>
      </c>
      <c r="C518" s="44">
        <v>41.027030819101064</v>
      </c>
      <c r="D518" s="44">
        <v>39.65345795959426</v>
      </c>
      <c r="E518" s="44">
        <v>40.42602816434038</v>
      </c>
      <c r="F518" s="44">
        <v>42.41785908425674</v>
      </c>
      <c r="G518" s="44">
        <v>43.858661610243516</v>
      </c>
      <c r="H518" s="44">
        <v>40.61346113579787</v>
      </c>
      <c r="I518" s="44">
        <v>40.71778485605999</v>
      </c>
      <c r="J518" s="44">
        <v>32.94864669794298</v>
      </c>
      <c r="K518" s="44">
        <v>29.817656624791642</v>
      </c>
      <c r="L518" s="44">
        <v>26.346027649769585</v>
      </c>
      <c r="M518" s="44">
        <v>26.29682276229994</v>
      </c>
      <c r="N518" s="44">
        <v>26.874014940965445</v>
      </c>
      <c r="O518" s="44">
        <v>26.20584630327698</v>
      </c>
      <c r="P518" s="44">
        <v>26.603158527165053</v>
      </c>
      <c r="Q518" s="44">
        <v>27.112566764549467</v>
      </c>
      <c r="R518" s="44">
        <v>26.96885223739354</v>
      </c>
      <c r="S518" s="44">
        <v>27.29174260426997</v>
      </c>
      <c r="T518" s="45">
        <v>38.946991631301316</v>
      </c>
      <c r="U518" s="45">
        <v>39.532</v>
      </c>
      <c r="V518" s="45">
        <v>39.6865624741586</v>
      </c>
      <c r="W518" s="45">
        <v>41.270065561754286</v>
      </c>
      <c r="X518" s="45">
        <v>46.36621429494637</v>
      </c>
      <c r="Y518" s="29"/>
      <c r="Z518" s="29"/>
      <c r="AA518" s="48"/>
    </row>
    <row r="519" spans="1:27" ht="10.5" customHeight="1">
      <c r="A519" s="15"/>
      <c r="B519" s="16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5"/>
      <c r="U519" s="45"/>
      <c r="V519" s="45"/>
      <c r="W519" s="45"/>
      <c r="X519" s="45"/>
      <c r="Y519" s="29"/>
      <c r="Z519" s="29"/>
      <c r="AA519" s="48"/>
    </row>
    <row r="520" spans="1:27" ht="10.5" customHeight="1">
      <c r="A520" s="13" t="s">
        <v>77</v>
      </c>
      <c r="B520" s="16">
        <v>222111</v>
      </c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5"/>
      <c r="U520" s="45"/>
      <c r="V520" s="45"/>
      <c r="W520" s="45"/>
      <c r="X520" s="45"/>
      <c r="Y520" s="29"/>
      <c r="Z520" s="29"/>
      <c r="AA520" s="48"/>
    </row>
    <row r="521" spans="1:27" ht="10.5" customHeight="1">
      <c r="A521" s="15"/>
      <c r="B521" s="6" t="s">
        <v>13</v>
      </c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5"/>
      <c r="U521" s="45"/>
      <c r="V521" s="45"/>
      <c r="W521" s="45"/>
      <c r="X521" s="45"/>
      <c r="Y521" s="29"/>
      <c r="Z521" s="29"/>
      <c r="AA521" s="48"/>
    </row>
    <row r="522" spans="1:27" ht="10.5" customHeight="1">
      <c r="A522" s="15" t="s">
        <v>2</v>
      </c>
      <c r="B522" s="16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5"/>
      <c r="U522" s="45"/>
      <c r="V522" s="43">
        <v>249</v>
      </c>
      <c r="W522" s="43">
        <v>100</v>
      </c>
      <c r="X522" s="43">
        <v>136</v>
      </c>
      <c r="Y522" s="27">
        <v>22</v>
      </c>
      <c r="Z522" s="27">
        <v>102</v>
      </c>
      <c r="AA522" s="43">
        <v>182</v>
      </c>
    </row>
    <row r="523" spans="1:27" ht="10.5" customHeight="1">
      <c r="A523" s="15" t="s">
        <v>3</v>
      </c>
      <c r="B523" s="16" t="s">
        <v>4</v>
      </c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53"/>
      <c r="P523" s="53"/>
      <c r="Q523" s="53"/>
      <c r="R523" s="53"/>
      <c r="S523" s="44"/>
      <c r="T523" s="45"/>
      <c r="U523" s="45"/>
      <c r="V523" s="43">
        <v>7</v>
      </c>
      <c r="W523" s="43">
        <v>3</v>
      </c>
      <c r="X523" s="43">
        <v>4</v>
      </c>
      <c r="Y523" s="27">
        <v>1</v>
      </c>
      <c r="Z523" s="27">
        <v>3</v>
      </c>
      <c r="AA523" s="43">
        <v>5</v>
      </c>
    </row>
    <row r="524" spans="1:27" ht="10.5" customHeight="1">
      <c r="A524" s="15" t="s">
        <v>5</v>
      </c>
      <c r="B524" s="16" t="s">
        <v>6</v>
      </c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5"/>
      <c r="U524" s="45"/>
      <c r="V524" s="45">
        <v>28.11244979919679</v>
      </c>
      <c r="W524" s="45">
        <v>30</v>
      </c>
      <c r="X524" s="45">
        <v>29.41176470588235</v>
      </c>
      <c r="Y524" s="28">
        <v>45.45454545454545</v>
      </c>
      <c r="Z524" s="28">
        <f>1000*Z523/Z522</f>
        <v>29.41176470588235</v>
      </c>
      <c r="AA524" s="28">
        <f>1000*AA523/AA522</f>
        <v>27.47252747252747</v>
      </c>
    </row>
    <row r="525" spans="1:27" ht="10.5" customHeight="1">
      <c r="A525" s="15" t="s">
        <v>3</v>
      </c>
      <c r="B525" s="16" t="s">
        <v>4</v>
      </c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5"/>
      <c r="U525" s="45"/>
      <c r="V525" s="43">
        <v>0</v>
      </c>
      <c r="W525" s="43">
        <v>0</v>
      </c>
      <c r="X525" s="43">
        <v>0</v>
      </c>
      <c r="Y525" s="27">
        <v>0</v>
      </c>
      <c r="Z525" s="27">
        <v>0</v>
      </c>
      <c r="AA525" s="43">
        <v>0</v>
      </c>
    </row>
    <row r="526" spans="1:27" ht="10.5" customHeight="1">
      <c r="A526" s="15" t="s">
        <v>7</v>
      </c>
      <c r="B526" s="16" t="s">
        <v>6</v>
      </c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5"/>
      <c r="U526" s="45"/>
      <c r="V526" s="45">
        <v>0</v>
      </c>
      <c r="W526" s="45">
        <v>0</v>
      </c>
      <c r="X526" s="45">
        <v>0</v>
      </c>
      <c r="Y526" s="28">
        <v>0</v>
      </c>
      <c r="Z526" s="28">
        <f>Z525/Z522</f>
        <v>0</v>
      </c>
      <c r="AA526" s="44">
        <v>0</v>
      </c>
    </row>
    <row r="527" spans="1:27" ht="10.5" customHeight="1">
      <c r="A527" s="15" t="s">
        <v>3</v>
      </c>
      <c r="B527" s="16" t="s">
        <v>4</v>
      </c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5"/>
      <c r="U527" s="45"/>
      <c r="V527" s="43">
        <v>0</v>
      </c>
      <c r="W527" s="43">
        <v>0</v>
      </c>
      <c r="X527" s="43">
        <v>0</v>
      </c>
      <c r="Y527" s="27">
        <v>0</v>
      </c>
      <c r="Z527" s="27">
        <v>0</v>
      </c>
      <c r="AA527" s="43">
        <v>0</v>
      </c>
    </row>
    <row r="528" spans="1:27" ht="10.5" customHeight="1">
      <c r="A528" s="15" t="s">
        <v>8</v>
      </c>
      <c r="B528" s="16" t="s">
        <v>6</v>
      </c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5"/>
      <c r="U528" s="45"/>
      <c r="V528" s="45">
        <v>0</v>
      </c>
      <c r="W528" s="45">
        <v>0</v>
      </c>
      <c r="X528" s="45">
        <v>0</v>
      </c>
      <c r="Y528" s="28">
        <v>0</v>
      </c>
      <c r="Z528" s="28">
        <f>Z527/Z522</f>
        <v>0</v>
      </c>
      <c r="AA528" s="44">
        <v>0</v>
      </c>
    </row>
    <row r="529" spans="1:27" ht="10.5" customHeight="1">
      <c r="A529" s="15" t="s">
        <v>9</v>
      </c>
      <c r="B529" s="16" t="s">
        <v>4</v>
      </c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5"/>
      <c r="U529" s="45"/>
      <c r="V529" s="45"/>
      <c r="W529" s="45"/>
      <c r="X529" s="45"/>
      <c r="Y529" s="29"/>
      <c r="Z529" s="29"/>
      <c r="AA529" s="46"/>
    </row>
    <row r="530" spans="1:27" ht="10.5" customHeight="1">
      <c r="A530" s="15" t="s">
        <v>73</v>
      </c>
      <c r="B530" s="16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5"/>
      <c r="U530" s="45"/>
      <c r="V530" s="45"/>
      <c r="W530" s="45"/>
      <c r="X530" s="45"/>
      <c r="Y530" s="29"/>
      <c r="Z530" s="29"/>
      <c r="AA530" s="46"/>
    </row>
    <row r="531" spans="1:27" ht="10.5" customHeight="1">
      <c r="A531" s="15" t="s">
        <v>10</v>
      </c>
      <c r="B531" s="16" t="s">
        <v>4</v>
      </c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5"/>
      <c r="U531" s="45"/>
      <c r="V531" s="43">
        <v>25.2</v>
      </c>
      <c r="W531" s="43">
        <v>11</v>
      </c>
      <c r="X531" s="43">
        <v>14.4</v>
      </c>
      <c r="Y531" s="27">
        <v>3.6</v>
      </c>
      <c r="Z531" s="27">
        <v>10.8</v>
      </c>
      <c r="AA531" s="43">
        <v>18</v>
      </c>
    </row>
    <row r="532" spans="1:27" ht="10.5" customHeight="1">
      <c r="A532" s="15" t="s">
        <v>11</v>
      </c>
      <c r="B532" s="16" t="s">
        <v>6</v>
      </c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5"/>
      <c r="U532" s="45"/>
      <c r="V532" s="45">
        <v>0.10120481927710843</v>
      </c>
      <c r="W532" s="45">
        <v>0.11</v>
      </c>
      <c r="X532" s="45">
        <v>0.10588235294117647</v>
      </c>
      <c r="Y532" s="30">
        <v>0.16363636363636364</v>
      </c>
      <c r="Z532" s="30">
        <f>Z531/Z522</f>
        <v>0.10588235294117648</v>
      </c>
      <c r="AA532" s="44">
        <v>0.098901099</v>
      </c>
    </row>
    <row r="533" spans="1:27" ht="10.5" customHeight="1">
      <c r="A533" s="15"/>
      <c r="B533" s="1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3"/>
      <c r="P533" s="46"/>
      <c r="Q533" s="46"/>
      <c r="R533" s="46"/>
      <c r="S533" s="46"/>
      <c r="T533" s="46"/>
      <c r="U533" s="46"/>
      <c r="V533" s="46"/>
      <c r="W533" s="46"/>
      <c r="X533" s="46"/>
      <c r="Y533" s="29"/>
      <c r="Z533" s="29"/>
      <c r="AA533" s="48"/>
    </row>
    <row r="534" spans="1:27" ht="10.5" customHeight="1">
      <c r="A534" s="13" t="s">
        <v>78</v>
      </c>
      <c r="B534" s="16">
        <v>222112</v>
      </c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3"/>
      <c r="P534" s="46"/>
      <c r="Q534" s="46"/>
      <c r="R534" s="43"/>
      <c r="S534" s="43"/>
      <c r="T534" s="46"/>
      <c r="U534" s="46"/>
      <c r="V534" s="46"/>
      <c r="W534" s="46"/>
      <c r="X534" s="46"/>
      <c r="Y534" s="29"/>
      <c r="Z534" s="29"/>
      <c r="AA534" s="48"/>
    </row>
    <row r="535" spans="1:27" ht="10.5" customHeight="1">
      <c r="A535" s="15"/>
      <c r="B535" s="6" t="s">
        <v>13</v>
      </c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3"/>
      <c r="P535" s="43"/>
      <c r="Q535" s="50"/>
      <c r="R535" s="43"/>
      <c r="S535" s="43"/>
      <c r="T535" s="46"/>
      <c r="U535" s="46"/>
      <c r="V535" s="46"/>
      <c r="W535" s="46"/>
      <c r="X535" s="46"/>
      <c r="Y535" s="29"/>
      <c r="Z535" s="29"/>
      <c r="AA535" s="48"/>
    </row>
    <row r="536" spans="1:27" ht="10.5" customHeight="1">
      <c r="A536" s="15" t="s">
        <v>2</v>
      </c>
      <c r="B536" s="16"/>
      <c r="C536" s="43">
        <v>45458</v>
      </c>
      <c r="D536" s="43">
        <v>54380</v>
      </c>
      <c r="E536" s="43">
        <v>55838</v>
      </c>
      <c r="F536" s="43">
        <v>46138</v>
      </c>
      <c r="G536" s="43">
        <v>46768</v>
      </c>
      <c r="H536" s="43">
        <v>42169</v>
      </c>
      <c r="I536" s="43">
        <v>46076</v>
      </c>
      <c r="J536" s="43">
        <v>27179</v>
      </c>
      <c r="K536" s="43">
        <v>33411</v>
      </c>
      <c r="L536" s="43">
        <v>40692</v>
      </c>
      <c r="M536" s="43">
        <v>27145</v>
      </c>
      <c r="N536" s="43">
        <v>23783</v>
      </c>
      <c r="O536" s="43">
        <v>19858</v>
      </c>
      <c r="P536" s="43">
        <v>23151</v>
      </c>
      <c r="Q536" s="43">
        <v>21578</v>
      </c>
      <c r="R536" s="43">
        <v>15290</v>
      </c>
      <c r="S536" s="43">
        <v>10360</v>
      </c>
      <c r="T536" s="43">
        <v>11658</v>
      </c>
      <c r="U536" s="43">
        <v>13425</v>
      </c>
      <c r="V536" s="43">
        <v>12595</v>
      </c>
      <c r="W536" s="43">
        <v>14703</v>
      </c>
      <c r="X536" s="43">
        <v>13759</v>
      </c>
      <c r="Y536" s="27">
        <v>16096</v>
      </c>
      <c r="Z536" s="27">
        <v>11631</v>
      </c>
      <c r="AA536" s="43">
        <v>15744</v>
      </c>
    </row>
    <row r="537" spans="1:27" ht="10.5" customHeight="1">
      <c r="A537" s="15" t="s">
        <v>3</v>
      </c>
      <c r="B537" s="16" t="s">
        <v>4</v>
      </c>
      <c r="C537" s="43">
        <v>12428</v>
      </c>
      <c r="D537" s="43">
        <v>14998</v>
      </c>
      <c r="E537" s="43">
        <v>15436</v>
      </c>
      <c r="F537" s="43">
        <v>12883</v>
      </c>
      <c r="G537" s="43">
        <v>11268</v>
      </c>
      <c r="H537" s="43">
        <v>12617</v>
      </c>
      <c r="I537" s="43">
        <v>13691</v>
      </c>
      <c r="J537" s="43">
        <v>8648</v>
      </c>
      <c r="K537" s="43">
        <v>10991</v>
      </c>
      <c r="L537" s="43">
        <v>11174</v>
      </c>
      <c r="M537" s="43">
        <v>8864</v>
      </c>
      <c r="N537" s="43">
        <v>6479</v>
      </c>
      <c r="O537" s="43">
        <v>5720</v>
      </c>
      <c r="P537" s="43">
        <v>6809</v>
      </c>
      <c r="Q537" s="43">
        <v>6265</v>
      </c>
      <c r="R537" s="43">
        <v>4188</v>
      </c>
      <c r="S537" s="43">
        <v>3046</v>
      </c>
      <c r="T537" s="46">
        <v>1490</v>
      </c>
      <c r="U537" s="43">
        <v>1497</v>
      </c>
      <c r="V537" s="43">
        <v>4590</v>
      </c>
      <c r="W537" s="43">
        <v>1792</v>
      </c>
      <c r="X537" s="43">
        <v>1572</v>
      </c>
      <c r="Y537" s="27">
        <v>1605</v>
      </c>
      <c r="Z537" s="27">
        <v>1494</v>
      </c>
      <c r="AA537" s="43">
        <v>1532</v>
      </c>
    </row>
    <row r="538" spans="1:27" ht="10.5" customHeight="1">
      <c r="A538" s="15" t="s">
        <v>5</v>
      </c>
      <c r="B538" s="16" t="s">
        <v>6</v>
      </c>
      <c r="C538" s="44">
        <v>273.3952219631308</v>
      </c>
      <c r="D538" s="44">
        <v>275.7999264435454</v>
      </c>
      <c r="E538" s="44">
        <v>276.442565994484</v>
      </c>
      <c r="F538" s="44">
        <v>279.2275347869435</v>
      </c>
      <c r="G538" s="44">
        <v>240.93397194663018</v>
      </c>
      <c r="H538" s="44">
        <v>299.20083473641773</v>
      </c>
      <c r="I538" s="44">
        <v>297.1395086379026</v>
      </c>
      <c r="J538" s="44">
        <v>318.18683542440857</v>
      </c>
      <c r="K538" s="44">
        <v>328.96351501002664</v>
      </c>
      <c r="L538" s="44">
        <v>274.5994298633638</v>
      </c>
      <c r="M538" s="44">
        <v>326.54264137041815</v>
      </c>
      <c r="N538" s="44">
        <v>272.42147752596395</v>
      </c>
      <c r="O538" s="44">
        <v>288.04512035451705</v>
      </c>
      <c r="P538" s="44">
        <v>294.1125653319511</v>
      </c>
      <c r="Q538" s="44">
        <v>290.3420150152933</v>
      </c>
      <c r="R538" s="44">
        <v>273.9045127534336</v>
      </c>
      <c r="S538" s="44">
        <v>294.015444015444</v>
      </c>
      <c r="T538" s="44">
        <v>127.80922971350145</v>
      </c>
      <c r="U538" s="44">
        <v>111.50837988826815</v>
      </c>
      <c r="V538" s="44">
        <v>364.4303294958317</v>
      </c>
      <c r="W538" s="44">
        <v>121.8798884581378</v>
      </c>
      <c r="X538" s="44">
        <v>114.25248927974417</v>
      </c>
      <c r="Y538" s="28">
        <v>99.71421471172962</v>
      </c>
      <c r="Z538" s="28">
        <f>1000*Z537/Z536</f>
        <v>128.44983234459633</v>
      </c>
      <c r="AA538" s="28">
        <f>1000*AA537/AA536</f>
        <v>97.3069105691057</v>
      </c>
    </row>
    <row r="539" spans="1:27" ht="10.5" customHeight="1">
      <c r="A539" s="15" t="s">
        <v>3</v>
      </c>
      <c r="B539" s="16" t="s">
        <v>4</v>
      </c>
      <c r="C539" s="43">
        <v>611228</v>
      </c>
      <c r="D539" s="43">
        <v>751967</v>
      </c>
      <c r="E539" s="43">
        <v>759955</v>
      </c>
      <c r="F539" s="43">
        <v>761000</v>
      </c>
      <c r="G539" s="43">
        <v>667643</v>
      </c>
      <c r="H539" s="43">
        <v>639933</v>
      </c>
      <c r="I539" s="43">
        <v>544914</v>
      </c>
      <c r="J539" s="43">
        <v>325657</v>
      </c>
      <c r="K539" s="43">
        <v>347605</v>
      </c>
      <c r="L539" s="43">
        <v>346088</v>
      </c>
      <c r="M539" s="43">
        <v>274141</v>
      </c>
      <c r="N539" s="43">
        <v>268685</v>
      </c>
      <c r="O539" s="43">
        <v>244029</v>
      </c>
      <c r="P539" s="43">
        <v>277538</v>
      </c>
      <c r="Q539" s="43">
        <v>268426</v>
      </c>
      <c r="R539" s="43">
        <v>171493</v>
      </c>
      <c r="S539" s="43">
        <v>126688</v>
      </c>
      <c r="T539" s="43">
        <v>140540</v>
      </c>
      <c r="U539" s="43">
        <v>154437</v>
      </c>
      <c r="V539" s="43">
        <v>106452</v>
      </c>
      <c r="W539" s="43">
        <v>194625</v>
      </c>
      <c r="X539" s="43">
        <v>220099</v>
      </c>
      <c r="Y539" s="27">
        <v>286156</v>
      </c>
      <c r="Z539" s="27">
        <v>199098</v>
      </c>
      <c r="AA539" s="43">
        <v>204369</v>
      </c>
    </row>
    <row r="540" spans="1:27" ht="10.5" customHeight="1">
      <c r="A540" s="15" t="s">
        <v>7</v>
      </c>
      <c r="B540" s="16" t="s">
        <v>6</v>
      </c>
      <c r="C540" s="44">
        <v>13.445994104448062</v>
      </c>
      <c r="D540" s="44">
        <v>13.828006620080911</v>
      </c>
      <c r="E540" s="44">
        <v>13.609996776388838</v>
      </c>
      <c r="F540" s="44">
        <v>16.493996272053405</v>
      </c>
      <c r="G540" s="44">
        <v>14.275637187820733</v>
      </c>
      <c r="H540" s="44">
        <v>15.175436932343665</v>
      </c>
      <c r="I540" s="44">
        <v>11.826417223717337</v>
      </c>
      <c r="J540" s="44">
        <v>11.981934581846279</v>
      </c>
      <c r="K540" s="44">
        <v>10.403908892280985</v>
      </c>
      <c r="L540" s="44">
        <v>8.505062420131722</v>
      </c>
      <c r="M540" s="44">
        <v>10.09913427887272</v>
      </c>
      <c r="N540" s="44">
        <v>11.29735525375268</v>
      </c>
      <c r="O540" s="44">
        <v>12.288699768355324</v>
      </c>
      <c r="P540" s="45">
        <v>11.98816465811412</v>
      </c>
      <c r="Q540" s="44">
        <v>12.439799796088609</v>
      </c>
      <c r="R540" s="44">
        <v>11.216023544800523</v>
      </c>
      <c r="S540" s="44">
        <v>12.228571428571428</v>
      </c>
      <c r="T540" s="54">
        <v>12.05524103619832</v>
      </c>
      <c r="U540" s="44">
        <v>11.504</v>
      </c>
      <c r="V540" s="44">
        <v>8.45192536720921</v>
      </c>
      <c r="W540" s="44">
        <v>13.23709447051622</v>
      </c>
      <c r="X540" s="44">
        <v>15.996729413474817</v>
      </c>
      <c r="Y540" s="28">
        <v>17.778081510934392</v>
      </c>
      <c r="Z540" s="28">
        <f>Z539/Z536</f>
        <v>17.117874645344337</v>
      </c>
      <c r="AA540" s="44">
        <v>12.980754573</v>
      </c>
    </row>
    <row r="541" spans="1:27" ht="10.5" customHeight="1">
      <c r="A541" s="15" t="s">
        <v>3</v>
      </c>
      <c r="B541" s="16" t="s">
        <v>4</v>
      </c>
      <c r="C541" s="43"/>
      <c r="D541" s="43"/>
      <c r="E541" s="43"/>
      <c r="F541" s="43"/>
      <c r="G541" s="43"/>
      <c r="H541" s="43">
        <v>0</v>
      </c>
      <c r="I541" s="43">
        <v>0</v>
      </c>
      <c r="J541" s="43">
        <v>0</v>
      </c>
      <c r="K541" s="43">
        <v>0</v>
      </c>
      <c r="L541" s="43">
        <v>0</v>
      </c>
      <c r="M541" s="43">
        <v>0</v>
      </c>
      <c r="N541" s="43">
        <v>0</v>
      </c>
      <c r="O541" s="43">
        <v>0</v>
      </c>
      <c r="P541" s="43">
        <v>0</v>
      </c>
      <c r="Q541" s="43">
        <v>0</v>
      </c>
      <c r="R541" s="43">
        <v>0</v>
      </c>
      <c r="S541" s="43">
        <v>0</v>
      </c>
      <c r="T541" s="51">
        <v>0</v>
      </c>
      <c r="U541" s="43">
        <v>0</v>
      </c>
      <c r="V541" s="43">
        <v>0</v>
      </c>
      <c r="W541" s="43">
        <v>0</v>
      </c>
      <c r="X541" s="43">
        <v>0</v>
      </c>
      <c r="Y541" s="27">
        <v>0</v>
      </c>
      <c r="Z541" s="27">
        <v>0</v>
      </c>
      <c r="AA541" s="43">
        <v>0</v>
      </c>
    </row>
    <row r="542" spans="1:27" ht="10.5" customHeight="1">
      <c r="A542" s="15" t="s">
        <v>8</v>
      </c>
      <c r="B542" s="16" t="s">
        <v>6</v>
      </c>
      <c r="C542" s="44">
        <v>0</v>
      </c>
      <c r="D542" s="44">
        <v>0</v>
      </c>
      <c r="E542" s="44">
        <v>0</v>
      </c>
      <c r="F542" s="44">
        <v>0</v>
      </c>
      <c r="G542" s="44">
        <v>0</v>
      </c>
      <c r="H542" s="44">
        <v>0</v>
      </c>
      <c r="I542" s="44">
        <v>0.6877333101831756</v>
      </c>
      <c r="J542" s="44">
        <v>5.397733544280511</v>
      </c>
      <c r="K542" s="44">
        <v>3.8100026937236238</v>
      </c>
      <c r="L542" s="44">
        <v>3.9500393197680133</v>
      </c>
      <c r="M542" s="44">
        <v>3.400221035181433</v>
      </c>
      <c r="N542" s="44">
        <v>3.8313080771979986</v>
      </c>
      <c r="O542" s="44">
        <v>4.370379695840468</v>
      </c>
      <c r="P542" s="45">
        <v>4.416655867997063</v>
      </c>
      <c r="Q542" s="44">
        <v>4.352164241356937</v>
      </c>
      <c r="R542" s="44">
        <v>4.350490516677567</v>
      </c>
      <c r="S542" s="44">
        <v>4.075096525096525</v>
      </c>
      <c r="T542" s="54">
        <v>0</v>
      </c>
      <c r="U542" s="44">
        <v>0</v>
      </c>
      <c r="V542" s="44">
        <v>0</v>
      </c>
      <c r="W542" s="44">
        <v>0</v>
      </c>
      <c r="X542" s="44">
        <v>0</v>
      </c>
      <c r="Y542" s="28">
        <v>0</v>
      </c>
      <c r="Z542" s="28">
        <f>Z541/Z536</f>
        <v>0</v>
      </c>
      <c r="AA542" s="44">
        <v>0</v>
      </c>
    </row>
    <row r="543" spans="1:27" ht="10.5" customHeight="1">
      <c r="A543" s="15" t="s">
        <v>9</v>
      </c>
      <c r="B543" s="16" t="s">
        <v>4</v>
      </c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7"/>
      <c r="R543" s="47"/>
      <c r="S543" s="47"/>
      <c r="T543" s="46"/>
      <c r="U543" s="47"/>
      <c r="V543" s="47"/>
      <c r="W543" s="47"/>
      <c r="X543" s="47"/>
      <c r="Y543" s="29"/>
      <c r="Z543" s="29"/>
      <c r="AA543" s="46"/>
    </row>
    <row r="544" spans="1:27" ht="10.5" customHeight="1">
      <c r="A544" s="15" t="s">
        <v>73</v>
      </c>
      <c r="B544" s="16"/>
      <c r="C544" s="43">
        <v>167160</v>
      </c>
      <c r="D544" s="43">
        <v>7657</v>
      </c>
      <c r="E544" s="43">
        <v>205649</v>
      </c>
      <c r="F544" s="43">
        <v>189855</v>
      </c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7"/>
      <c r="R544" s="47"/>
      <c r="S544" s="47"/>
      <c r="T544" s="46"/>
      <c r="U544" s="47"/>
      <c r="V544" s="47"/>
      <c r="W544" s="47"/>
      <c r="X544" s="47"/>
      <c r="Y544" s="29"/>
      <c r="Z544" s="29"/>
      <c r="AA544" s="46"/>
    </row>
    <row r="545" spans="1:27" ht="10.5" customHeight="1">
      <c r="A545" s="15" t="s">
        <v>10</v>
      </c>
      <c r="B545" s="16" t="s">
        <v>4</v>
      </c>
      <c r="C545" s="43">
        <v>655968.8</v>
      </c>
      <c r="D545" s="43">
        <v>805959.8</v>
      </c>
      <c r="E545" s="43">
        <v>815524.6</v>
      </c>
      <c r="F545" s="43">
        <v>807378.8</v>
      </c>
      <c r="G545" s="43">
        <v>708207.8</v>
      </c>
      <c r="H545" s="43">
        <v>685354.2</v>
      </c>
      <c r="I545" s="43">
        <v>594201.6</v>
      </c>
      <c r="J545" s="43">
        <v>356789.8</v>
      </c>
      <c r="K545" s="43">
        <v>387172.6</v>
      </c>
      <c r="L545" s="43">
        <v>386314.4</v>
      </c>
      <c r="M545" s="43">
        <v>306051.4</v>
      </c>
      <c r="N545" s="43">
        <v>292009.4</v>
      </c>
      <c r="O545" s="43">
        <v>264621</v>
      </c>
      <c r="P545" s="43">
        <v>302050.4</v>
      </c>
      <c r="Q545" s="43">
        <v>290980</v>
      </c>
      <c r="R545" s="43">
        <v>186569.8</v>
      </c>
      <c r="S545" s="43">
        <v>137653.6</v>
      </c>
      <c r="T545" s="43">
        <v>145904</v>
      </c>
      <c r="U545" s="43">
        <v>159826</v>
      </c>
      <c r="V545" s="43">
        <v>122976</v>
      </c>
      <c r="W545" s="43">
        <v>201076</v>
      </c>
      <c r="X545" s="43">
        <v>225758.2</v>
      </c>
      <c r="Y545" s="27">
        <v>291934</v>
      </c>
      <c r="Z545" s="27">
        <v>204476.4</v>
      </c>
      <c r="AA545" s="43">
        <v>209884.2</v>
      </c>
    </row>
    <row r="546" spans="1:27" ht="10.5" customHeight="1">
      <c r="A546" s="15" t="s">
        <v>11</v>
      </c>
      <c r="B546" s="16" t="s">
        <v>6</v>
      </c>
      <c r="C546" s="45">
        <v>14.430216903515333</v>
      </c>
      <c r="D546" s="45">
        <v>14.820886355277677</v>
      </c>
      <c r="E546" s="45">
        <v>14.605190013968981</v>
      </c>
      <c r="F546" s="45">
        <v>17.499215397286402</v>
      </c>
      <c r="G546" s="45">
        <v>15.142999486828602</v>
      </c>
      <c r="H546" s="45">
        <v>16.252559937394768</v>
      </c>
      <c r="I546" s="45">
        <v>12.896119454813785</v>
      </c>
      <c r="J546" s="45">
        <v>13.127407189374148</v>
      </c>
      <c r="K546" s="45">
        <v>11.58817754631708</v>
      </c>
      <c r="L546" s="45">
        <v>9.493620367639831</v>
      </c>
      <c r="M546" s="45">
        <v>11.274687787806227</v>
      </c>
      <c r="N546" s="45">
        <v>12.27807257284615</v>
      </c>
      <c r="O546" s="45">
        <v>13.325662201631584</v>
      </c>
      <c r="P546" s="45">
        <v>13.046969893309145</v>
      </c>
      <c r="Q546" s="45">
        <v>13.485031050143665</v>
      </c>
      <c r="R546" s="45">
        <v>12.202079790712883</v>
      </c>
      <c r="S546" s="45">
        <v>13.287027027027028</v>
      </c>
      <c r="T546" s="45">
        <v>12.515354263166923</v>
      </c>
      <c r="U546" s="44">
        <v>11.905</v>
      </c>
      <c r="V546" s="45">
        <v>9.763874553394205</v>
      </c>
      <c r="W546" s="45">
        <v>13.675848466299394</v>
      </c>
      <c r="X546" s="45">
        <v>16.408038374881897</v>
      </c>
      <c r="Y546" s="30">
        <v>18.13705268389662</v>
      </c>
      <c r="Z546" s="30">
        <f>Z545/Z536</f>
        <v>17.580294041784885</v>
      </c>
      <c r="AA546" s="44">
        <v>13.331059451</v>
      </c>
    </row>
    <row r="547" spans="1:27" ht="10.5" customHeight="1">
      <c r="A547" s="15"/>
      <c r="B547" s="1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3"/>
      <c r="P547" s="46"/>
      <c r="Q547" s="46"/>
      <c r="R547" s="46"/>
      <c r="S547" s="46"/>
      <c r="T547" s="51"/>
      <c r="U547" s="51"/>
      <c r="V547" s="51"/>
      <c r="W547" s="51"/>
      <c r="X547" s="51"/>
      <c r="Y547" s="29"/>
      <c r="Z547" s="29"/>
      <c r="AA547" s="48"/>
    </row>
    <row r="548" spans="1:27" ht="10.5" customHeight="1">
      <c r="A548" s="13" t="s">
        <v>43</v>
      </c>
      <c r="B548" s="16">
        <v>232001</v>
      </c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3"/>
      <c r="P548" s="46"/>
      <c r="Q548" s="46"/>
      <c r="R548" s="43"/>
      <c r="S548" s="53"/>
      <c r="T548" s="53"/>
      <c r="U548" s="53"/>
      <c r="V548" s="53"/>
      <c r="W548" s="53"/>
      <c r="X548" s="53"/>
      <c r="Y548" s="29"/>
      <c r="Z548" s="29"/>
      <c r="AA548" s="48"/>
    </row>
    <row r="549" spans="1:27" ht="10.5" customHeight="1">
      <c r="A549" s="15"/>
      <c r="B549" s="6" t="s">
        <v>13</v>
      </c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3"/>
      <c r="P549" s="43"/>
      <c r="Q549" s="50"/>
      <c r="R549" s="43"/>
      <c r="S549" s="43"/>
      <c r="T549" s="51"/>
      <c r="U549" s="51"/>
      <c r="V549" s="51"/>
      <c r="W549" s="51"/>
      <c r="X549" s="51"/>
      <c r="Y549" s="29"/>
      <c r="Z549" s="29"/>
      <c r="AA549" s="48"/>
    </row>
    <row r="550" spans="1:27" ht="10.5" customHeight="1">
      <c r="A550" s="15" t="s">
        <v>2</v>
      </c>
      <c r="B550" s="16"/>
      <c r="C550" s="43">
        <v>118327</v>
      </c>
      <c r="D550" s="43">
        <v>110286</v>
      </c>
      <c r="E550" s="43">
        <v>116388</v>
      </c>
      <c r="F550" s="43">
        <v>101958</v>
      </c>
      <c r="G550" s="43">
        <v>102660</v>
      </c>
      <c r="H550" s="43">
        <v>96061</v>
      </c>
      <c r="I550" s="43">
        <v>115311</v>
      </c>
      <c r="J550" s="43">
        <v>106548</v>
      </c>
      <c r="K550" s="43">
        <v>124714</v>
      </c>
      <c r="L550" s="43">
        <v>120038</v>
      </c>
      <c r="M550" s="43">
        <v>134277</v>
      </c>
      <c r="N550" s="43">
        <v>130995</v>
      </c>
      <c r="O550" s="43">
        <v>122722</v>
      </c>
      <c r="P550" s="43">
        <v>130067</v>
      </c>
      <c r="Q550" s="43">
        <v>158577</v>
      </c>
      <c r="R550" s="43">
        <v>202147</v>
      </c>
      <c r="S550" s="43">
        <v>290518</v>
      </c>
      <c r="T550" s="43">
        <v>295386</v>
      </c>
      <c r="U550" s="43">
        <v>293491</v>
      </c>
      <c r="V550" s="43">
        <v>267645</v>
      </c>
      <c r="W550" s="43">
        <v>291859</v>
      </c>
      <c r="X550" s="43">
        <v>273563</v>
      </c>
      <c r="Y550" s="27">
        <v>284077</v>
      </c>
      <c r="Z550" s="27">
        <v>268044</v>
      </c>
      <c r="AA550" s="43">
        <v>277989</v>
      </c>
    </row>
    <row r="551" spans="1:27" ht="10.5" customHeight="1">
      <c r="A551" s="15" t="s">
        <v>3</v>
      </c>
      <c r="B551" s="16" t="s">
        <v>4</v>
      </c>
      <c r="C551" s="43">
        <v>96585</v>
      </c>
      <c r="D551" s="43">
        <v>93873</v>
      </c>
      <c r="E551" s="43">
        <v>96405</v>
      </c>
      <c r="F551" s="43">
        <v>84654</v>
      </c>
      <c r="G551" s="43">
        <v>84897</v>
      </c>
      <c r="H551" s="43">
        <v>78701</v>
      </c>
      <c r="I551" s="43">
        <v>88670</v>
      </c>
      <c r="J551" s="43">
        <v>82479</v>
      </c>
      <c r="K551" s="43">
        <v>83463</v>
      </c>
      <c r="L551" s="43">
        <v>78703</v>
      </c>
      <c r="M551" s="43">
        <v>87538</v>
      </c>
      <c r="N551" s="43">
        <v>81878</v>
      </c>
      <c r="O551" s="43">
        <v>65673</v>
      </c>
      <c r="P551" s="43">
        <v>76224</v>
      </c>
      <c r="Q551" s="43">
        <v>80508</v>
      </c>
      <c r="R551" s="43">
        <v>99238</v>
      </c>
      <c r="S551" s="43">
        <v>164984</v>
      </c>
      <c r="T551" s="43">
        <v>164852</v>
      </c>
      <c r="U551" s="43">
        <v>164313</v>
      </c>
      <c r="V551" s="43">
        <v>145937</v>
      </c>
      <c r="W551" s="43">
        <v>157780</v>
      </c>
      <c r="X551" s="43">
        <v>155274</v>
      </c>
      <c r="Y551" s="27">
        <v>156374</v>
      </c>
      <c r="Z551" s="27">
        <v>155290</v>
      </c>
      <c r="AA551" s="43">
        <v>160421</v>
      </c>
    </row>
    <row r="552" spans="1:27" ht="10.5" customHeight="1">
      <c r="A552" s="15" t="s">
        <v>5</v>
      </c>
      <c r="B552" s="16" t="s">
        <v>6</v>
      </c>
      <c r="C552" s="44">
        <v>816.254954490522</v>
      </c>
      <c r="D552" s="44">
        <v>851.1778466895164</v>
      </c>
      <c r="E552" s="44">
        <v>828.307041963089</v>
      </c>
      <c r="F552" s="44">
        <v>830.2830577296534</v>
      </c>
      <c r="G552" s="44">
        <v>826.9725306838106</v>
      </c>
      <c r="H552" s="44">
        <v>819.281498214676</v>
      </c>
      <c r="I552" s="44">
        <v>768.9639323221548</v>
      </c>
      <c r="J552" s="44">
        <v>774.1018132672598</v>
      </c>
      <c r="K552" s="44">
        <v>669.235210160848</v>
      </c>
      <c r="L552" s="44">
        <v>655.6507106083073</v>
      </c>
      <c r="M552" s="44">
        <v>651.9210289178341</v>
      </c>
      <c r="N552" s="44">
        <v>625.0467575098286</v>
      </c>
      <c r="O552" s="44">
        <v>535.1363243754176</v>
      </c>
      <c r="P552" s="44">
        <v>586.0364273797351</v>
      </c>
      <c r="Q552" s="44">
        <v>507.69027034185285</v>
      </c>
      <c r="R552" s="44">
        <v>490.9199740782698</v>
      </c>
      <c r="S552" s="44">
        <v>567.8959651381326</v>
      </c>
      <c r="T552" s="44">
        <v>558.0900922860258</v>
      </c>
      <c r="U552" s="44">
        <v>559.8570313910818</v>
      </c>
      <c r="V552" s="44">
        <v>545.2633152123149</v>
      </c>
      <c r="W552" s="44">
        <v>540.6035105992962</v>
      </c>
      <c r="X552" s="44">
        <v>567.598688419121</v>
      </c>
      <c r="Y552" s="28">
        <v>550.4634306895665</v>
      </c>
      <c r="Z552" s="28">
        <f>1000*Z551/Z550</f>
        <v>579.3451821342765</v>
      </c>
      <c r="AA552" s="28">
        <f>1000*AA551/AA550</f>
        <v>577.0767908082694</v>
      </c>
    </row>
    <row r="553" spans="1:27" ht="10.5" customHeight="1">
      <c r="A553" s="15" t="s">
        <v>3</v>
      </c>
      <c r="B553" s="16" t="s">
        <v>4</v>
      </c>
      <c r="C553" s="43">
        <v>753388</v>
      </c>
      <c r="D553" s="43">
        <v>646607</v>
      </c>
      <c r="E553" s="43">
        <v>706242</v>
      </c>
      <c r="F553" s="43">
        <v>712123</v>
      </c>
      <c r="G553" s="43">
        <v>674604</v>
      </c>
      <c r="H553" s="43">
        <v>700931</v>
      </c>
      <c r="I553" s="43">
        <v>646027</v>
      </c>
      <c r="J553" s="43">
        <v>589437</v>
      </c>
      <c r="K553" s="43">
        <v>442740</v>
      </c>
      <c r="L553" s="43">
        <v>520125</v>
      </c>
      <c r="M553" s="43">
        <v>595196</v>
      </c>
      <c r="N553" s="43">
        <v>636517</v>
      </c>
      <c r="O553" s="43">
        <v>482946</v>
      </c>
      <c r="P553" s="43">
        <v>420815</v>
      </c>
      <c r="Q553" s="43">
        <v>576107</v>
      </c>
      <c r="R553" s="43">
        <v>696377</v>
      </c>
      <c r="S553" s="43">
        <v>4474157</v>
      </c>
      <c r="T553" s="43">
        <v>4036359</v>
      </c>
      <c r="U553" s="43">
        <v>3870751</v>
      </c>
      <c r="V553" s="43">
        <v>3650849</v>
      </c>
      <c r="W553" s="43">
        <v>3794511</v>
      </c>
      <c r="X553" s="43">
        <v>3862936</v>
      </c>
      <c r="Y553" s="27">
        <v>3737122</v>
      </c>
      <c r="Z553" s="27">
        <v>3558878</v>
      </c>
      <c r="AA553" s="43">
        <v>2953683</v>
      </c>
    </row>
    <row r="554" spans="1:27" ht="10.5" customHeight="1">
      <c r="A554" s="15" t="s">
        <v>7</v>
      </c>
      <c r="B554" s="16" t="s">
        <v>6</v>
      </c>
      <c r="C554" s="44">
        <v>6.366999923939591</v>
      </c>
      <c r="D554" s="44">
        <v>5.863001650254792</v>
      </c>
      <c r="E554" s="44">
        <v>6.0679967006907924</v>
      </c>
      <c r="F554" s="44">
        <v>6.984473999097668</v>
      </c>
      <c r="G554" s="44">
        <v>6.57124488603156</v>
      </c>
      <c r="H554" s="44">
        <v>7.296728120673322</v>
      </c>
      <c r="I554" s="44">
        <v>5.6024750457458525</v>
      </c>
      <c r="J554" s="44">
        <v>5.53212636558171</v>
      </c>
      <c r="K554" s="44">
        <v>3.5500424972336706</v>
      </c>
      <c r="L554" s="44">
        <v>4.333002882420566</v>
      </c>
      <c r="M554" s="44">
        <v>4.432598285633429</v>
      </c>
      <c r="N554" s="44">
        <v>4.859093858544219</v>
      </c>
      <c r="O554" s="44">
        <v>3.935284627043236</v>
      </c>
      <c r="P554" s="45">
        <v>3.235371001099433</v>
      </c>
      <c r="Q554" s="45">
        <v>3.632979561979354</v>
      </c>
      <c r="R554" s="45">
        <v>3.4449039560319967</v>
      </c>
      <c r="S554" s="45">
        <v>15.400618894526328</v>
      </c>
      <c r="T554" s="45">
        <v>13.664692978001666</v>
      </c>
      <c r="U554" s="45">
        <v>13.188653144389436</v>
      </c>
      <c r="V554" s="45">
        <v>13.640639653272059</v>
      </c>
      <c r="W554" s="45">
        <v>13.001178651335062</v>
      </c>
      <c r="X554" s="45">
        <v>14.120827743517946</v>
      </c>
      <c r="Y554" s="28">
        <v>13.155313524150142</v>
      </c>
      <c r="Z554" s="28">
        <f>Z553/Z550</f>
        <v>13.277215681007595</v>
      </c>
      <c r="AA554" s="44">
        <v>10.625179414</v>
      </c>
    </row>
    <row r="555" spans="1:27" ht="10.5" customHeight="1">
      <c r="A555" s="15" t="s">
        <v>3</v>
      </c>
      <c r="B555" s="16" t="s">
        <v>4</v>
      </c>
      <c r="C555" s="43"/>
      <c r="D555" s="43"/>
      <c r="E555" s="43"/>
      <c r="F555" s="43"/>
      <c r="G555" s="43"/>
      <c r="H555" s="43"/>
      <c r="I555" s="43">
        <v>16325</v>
      </c>
      <c r="J555" s="43">
        <v>15730</v>
      </c>
      <c r="K555" s="43">
        <v>42189</v>
      </c>
      <c r="L555" s="43">
        <v>20550</v>
      </c>
      <c r="M555" s="43">
        <v>20620</v>
      </c>
      <c r="N555" s="43">
        <v>10544</v>
      </c>
      <c r="O555" s="43">
        <v>12605</v>
      </c>
      <c r="P555" s="43">
        <v>15827</v>
      </c>
      <c r="Q555" s="43">
        <v>30424</v>
      </c>
      <c r="R555" s="43">
        <v>34996</v>
      </c>
      <c r="S555" s="43">
        <v>3461064</v>
      </c>
      <c r="T555" s="43">
        <v>3450451</v>
      </c>
      <c r="U555" s="43">
        <v>3606220</v>
      </c>
      <c r="V555" s="43">
        <v>3333331</v>
      </c>
      <c r="W555" s="43">
        <v>3809179</v>
      </c>
      <c r="X555" s="43">
        <v>2972543</v>
      </c>
      <c r="Y555" s="27">
        <v>1864838</v>
      </c>
      <c r="Z555" s="27">
        <v>1717152.16</v>
      </c>
      <c r="AA555" s="43">
        <v>4204988.832</v>
      </c>
    </row>
    <row r="556" spans="1:27" ht="10.5" customHeight="1">
      <c r="A556" s="15" t="s">
        <v>8</v>
      </c>
      <c r="B556" s="16" t="s">
        <v>6</v>
      </c>
      <c r="C556" s="44">
        <v>0</v>
      </c>
      <c r="D556" s="44">
        <v>0</v>
      </c>
      <c r="E556" s="44">
        <v>0</v>
      </c>
      <c r="F556" s="44">
        <v>0</v>
      </c>
      <c r="G556" s="44">
        <v>0</v>
      </c>
      <c r="H556" s="44">
        <v>0</v>
      </c>
      <c r="I556" s="44">
        <v>0.14157365732670776</v>
      </c>
      <c r="J556" s="44">
        <v>0.14763299170326988</v>
      </c>
      <c r="K556" s="44">
        <v>0.33828599836425743</v>
      </c>
      <c r="L556" s="44">
        <v>0.17119578800046653</v>
      </c>
      <c r="M556" s="44">
        <v>0.15356315675804494</v>
      </c>
      <c r="N556" s="44">
        <v>0.08049162181762663</v>
      </c>
      <c r="O556" s="44">
        <v>0.10271182021153502</v>
      </c>
      <c r="P556" s="45">
        <v>0.12168344007319305</v>
      </c>
      <c r="Q556" s="45">
        <v>0.19185632216525725</v>
      </c>
      <c r="R556" s="45">
        <v>0.1731215402652525</v>
      </c>
      <c r="S556" s="45">
        <v>11.913423608864166</v>
      </c>
      <c r="T556" s="45">
        <v>11.681159567481194</v>
      </c>
      <c r="U556" s="45">
        <v>12.28732737971522</v>
      </c>
      <c r="V556" s="45">
        <v>12.454299538567879</v>
      </c>
      <c r="W556" s="45">
        <v>13.051435796052203</v>
      </c>
      <c r="X556" s="45">
        <v>10.866027203971298</v>
      </c>
      <c r="Y556" s="28">
        <v>6.564551160424815</v>
      </c>
      <c r="Z556" s="28">
        <f>Z555/Z550</f>
        <v>6.406232409604393</v>
      </c>
      <c r="AA556" s="44">
        <v>15.126457637</v>
      </c>
    </row>
    <row r="557" spans="1:27" ht="10.5" customHeight="1">
      <c r="A557" s="15" t="s">
        <v>9</v>
      </c>
      <c r="B557" s="16" t="s">
        <v>4</v>
      </c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7"/>
      <c r="R557" s="47"/>
      <c r="S557" s="47"/>
      <c r="T557" s="43"/>
      <c r="U557" s="43"/>
      <c r="V557" s="43"/>
      <c r="W557" s="43"/>
      <c r="X557" s="43"/>
      <c r="Y557" s="29"/>
      <c r="Z557" s="29"/>
      <c r="AA557" s="46"/>
    </row>
    <row r="558" spans="1:27" ht="10.5" customHeight="1">
      <c r="A558" s="15" t="s">
        <v>73</v>
      </c>
      <c r="B558" s="16"/>
      <c r="C558" s="43">
        <v>69294</v>
      </c>
      <c r="D558" s="43"/>
      <c r="E558" s="43">
        <v>12540</v>
      </c>
      <c r="F558" s="43">
        <v>2970</v>
      </c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7"/>
      <c r="R558" s="47"/>
      <c r="S558" s="47"/>
      <c r="T558" s="43"/>
      <c r="U558" s="43"/>
      <c r="V558" s="43"/>
      <c r="W558" s="43"/>
      <c r="X558" s="43"/>
      <c r="Y558" s="29"/>
      <c r="Z558" s="29"/>
      <c r="AA558" s="46"/>
    </row>
    <row r="559" spans="1:27" ht="10.5" customHeight="1">
      <c r="A559" s="15" t="s">
        <v>10</v>
      </c>
      <c r="B559" s="16" t="s">
        <v>4</v>
      </c>
      <c r="C559" s="43">
        <v>1101094</v>
      </c>
      <c r="D559" s="43">
        <v>984549.8</v>
      </c>
      <c r="E559" s="43">
        <v>1053300</v>
      </c>
      <c r="F559" s="43">
        <v>1016877.4</v>
      </c>
      <c r="G559" s="43">
        <v>980233.2</v>
      </c>
      <c r="H559" s="43">
        <v>984254.6000000001</v>
      </c>
      <c r="I559" s="43">
        <v>981564</v>
      </c>
      <c r="J559" s="43">
        <v>902091.4</v>
      </c>
      <c r="K559" s="43">
        <v>785395.8</v>
      </c>
      <c r="L559" s="43">
        <v>824005.8</v>
      </c>
      <c r="M559" s="43">
        <v>930952.8</v>
      </c>
      <c r="N559" s="43">
        <v>941821.8</v>
      </c>
      <c r="O559" s="43">
        <v>731973.8</v>
      </c>
      <c r="P559" s="43">
        <v>711048.4</v>
      </c>
      <c r="Q559" s="43">
        <v>896359.8</v>
      </c>
      <c r="R559" s="43">
        <v>1088629.8</v>
      </c>
      <c r="S559" s="43">
        <v>8529163.4</v>
      </c>
      <c r="T559" s="43">
        <v>8080277.2</v>
      </c>
      <c r="U559" s="43">
        <v>8068497.8</v>
      </c>
      <c r="V559" s="43">
        <v>7509553.2</v>
      </c>
      <c r="W559" s="43">
        <v>8171698</v>
      </c>
      <c r="X559" s="43">
        <v>7394465.4</v>
      </c>
      <c r="Y559" s="27">
        <v>6164906.4</v>
      </c>
      <c r="Z559" s="27">
        <v>5835074.16</v>
      </c>
      <c r="AA559" s="43">
        <v>7736187.432</v>
      </c>
    </row>
    <row r="560" spans="1:27" ht="10.5" customHeight="1">
      <c r="A560" s="15" t="s">
        <v>11</v>
      </c>
      <c r="B560" s="16" t="s">
        <v>6</v>
      </c>
      <c r="C560" s="45">
        <v>9.30551776010547</v>
      </c>
      <c r="D560" s="45">
        <v>8.927241898337051</v>
      </c>
      <c r="E560" s="45">
        <v>9.049902051757913</v>
      </c>
      <c r="F560" s="45">
        <v>9.97349300692442</v>
      </c>
      <c r="G560" s="45">
        <v>9.548345996493278</v>
      </c>
      <c r="H560" s="45">
        <v>10.246141514246156</v>
      </c>
      <c r="I560" s="45">
        <v>8.512318859432318</v>
      </c>
      <c r="J560" s="45">
        <v>8.466525885047115</v>
      </c>
      <c r="K560" s="45">
        <v>6.297575252176982</v>
      </c>
      <c r="L560" s="45">
        <v>6.86454122861094</v>
      </c>
      <c r="M560" s="45">
        <v>6.933077146495677</v>
      </c>
      <c r="N560" s="45">
        <v>7.18975380739723</v>
      </c>
      <c r="O560" s="45">
        <v>5.964487215006275</v>
      </c>
      <c r="P560" s="45">
        <v>5.466785579739673</v>
      </c>
      <c r="Q560" s="45">
        <v>5.652520857375282</v>
      </c>
      <c r="R560" s="45">
        <v>5.385337402979021</v>
      </c>
      <c r="S560" s="45">
        <v>29.358467977887774</v>
      </c>
      <c r="T560" s="45">
        <v>27.354976877712552</v>
      </c>
      <c r="U560" s="45">
        <v>27.49146583711255</v>
      </c>
      <c r="V560" s="45">
        <v>28.05788712660427</v>
      </c>
      <c r="W560" s="45">
        <v>27.99878708554473</v>
      </c>
      <c r="X560" s="45">
        <v>27.03021022579808</v>
      </c>
      <c r="Y560" s="30">
        <v>21.7015330350574</v>
      </c>
      <c r="Z560" s="30">
        <f>Z559/Z550</f>
        <v>21.769090746295387</v>
      </c>
      <c r="AA560" s="44">
        <v>27.829113497</v>
      </c>
    </row>
    <row r="561" spans="1:27" ht="10.5" customHeight="1">
      <c r="A561" s="15"/>
      <c r="B561" s="1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3"/>
      <c r="P561" s="46"/>
      <c r="Q561" s="46"/>
      <c r="R561" s="46"/>
      <c r="S561" s="46"/>
      <c r="T561" s="46"/>
      <c r="U561" s="46"/>
      <c r="V561" s="46"/>
      <c r="W561" s="46"/>
      <c r="X561" s="46"/>
      <c r="Y561" s="29"/>
      <c r="Z561" s="29"/>
      <c r="AA561" s="48"/>
    </row>
    <row r="562" spans="1:27" ht="10.5" customHeight="1">
      <c r="A562" s="13" t="s">
        <v>79</v>
      </c>
      <c r="B562" s="16">
        <v>232140</v>
      </c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3"/>
      <c r="P562" s="46"/>
      <c r="Q562" s="46"/>
      <c r="R562" s="43"/>
      <c r="S562" s="43"/>
      <c r="T562" s="43"/>
      <c r="U562" s="43"/>
      <c r="V562" s="43"/>
      <c r="W562" s="43"/>
      <c r="X562" s="43"/>
      <c r="Y562" s="29"/>
      <c r="Z562" s="29"/>
      <c r="AA562" s="48"/>
    </row>
    <row r="563" spans="1:27" ht="10.5" customHeight="1">
      <c r="A563" s="15"/>
      <c r="B563" s="6" t="s">
        <v>13</v>
      </c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3"/>
      <c r="P563" s="43"/>
      <c r="Q563" s="50"/>
      <c r="R563" s="43"/>
      <c r="S563" s="43"/>
      <c r="T563" s="43"/>
      <c r="U563" s="43"/>
      <c r="V563" s="43"/>
      <c r="W563" s="43"/>
      <c r="X563" s="43"/>
      <c r="Y563" s="29"/>
      <c r="Z563" s="29"/>
      <c r="AA563" s="48"/>
    </row>
    <row r="564" spans="1:27" ht="10.5" customHeight="1">
      <c r="A564" s="15" t="s">
        <v>2</v>
      </c>
      <c r="B564" s="16"/>
      <c r="C564" s="43">
        <v>116620</v>
      </c>
      <c r="D564" s="43">
        <v>113417</v>
      </c>
      <c r="E564" s="43">
        <v>120882</v>
      </c>
      <c r="F564" s="43">
        <v>109790</v>
      </c>
      <c r="G564" s="43">
        <v>117836</v>
      </c>
      <c r="H564" s="43">
        <v>107358</v>
      </c>
      <c r="I564" s="43">
        <v>121645</v>
      </c>
      <c r="J564" s="43">
        <v>103160</v>
      </c>
      <c r="K564" s="43">
        <v>115121</v>
      </c>
      <c r="L564" s="43">
        <v>116529</v>
      </c>
      <c r="M564" s="43">
        <v>125948</v>
      </c>
      <c r="N564" s="43">
        <v>138333</v>
      </c>
      <c r="O564" s="43">
        <v>132404</v>
      </c>
      <c r="P564" s="43">
        <v>132599</v>
      </c>
      <c r="Q564" s="43">
        <v>130835</v>
      </c>
      <c r="R564" s="43">
        <v>179626</v>
      </c>
      <c r="S564" s="43">
        <v>235582</v>
      </c>
      <c r="T564" s="43">
        <v>238880</v>
      </c>
      <c r="U564" s="43">
        <v>235535</v>
      </c>
      <c r="V564" s="43">
        <v>196141</v>
      </c>
      <c r="W564" s="43">
        <v>215141</v>
      </c>
      <c r="X564" s="43">
        <v>218575</v>
      </c>
      <c r="Y564" s="27">
        <v>251553</v>
      </c>
      <c r="Z564" s="27">
        <v>228551</v>
      </c>
      <c r="AA564" s="43">
        <v>245252</v>
      </c>
    </row>
    <row r="565" spans="1:27" ht="10.5" customHeight="1">
      <c r="A565" s="15" t="s">
        <v>3</v>
      </c>
      <c r="B565" s="16" t="s">
        <v>4</v>
      </c>
      <c r="C565" s="43">
        <v>76760</v>
      </c>
      <c r="D565" s="43">
        <v>73364</v>
      </c>
      <c r="E565" s="43">
        <v>77253</v>
      </c>
      <c r="F565" s="43">
        <v>71752</v>
      </c>
      <c r="G565" s="43">
        <v>78726</v>
      </c>
      <c r="H565" s="43">
        <v>70722</v>
      </c>
      <c r="I565" s="43">
        <v>74666</v>
      </c>
      <c r="J565" s="43">
        <v>64386</v>
      </c>
      <c r="K565" s="43">
        <v>60198</v>
      </c>
      <c r="L565" s="43">
        <v>59328</v>
      </c>
      <c r="M565" s="43">
        <v>62951</v>
      </c>
      <c r="N565" s="43">
        <v>65394</v>
      </c>
      <c r="O565" s="43">
        <v>55650</v>
      </c>
      <c r="P565" s="43">
        <v>59292</v>
      </c>
      <c r="Q565" s="43">
        <v>57476</v>
      </c>
      <c r="R565" s="43">
        <v>78849</v>
      </c>
      <c r="S565" s="43">
        <v>104731</v>
      </c>
      <c r="T565" s="43">
        <v>97002</v>
      </c>
      <c r="U565" s="43">
        <v>98381</v>
      </c>
      <c r="V565" s="43">
        <v>87628</v>
      </c>
      <c r="W565" s="43">
        <v>94702</v>
      </c>
      <c r="X565" s="43">
        <v>94822</v>
      </c>
      <c r="Y565" s="27">
        <v>115658</v>
      </c>
      <c r="Z565" s="27">
        <v>107024</v>
      </c>
      <c r="AA565" s="43">
        <v>96489</v>
      </c>
    </row>
    <row r="566" spans="1:27" ht="10.5" customHeight="1">
      <c r="A566" s="15" t="s">
        <v>5</v>
      </c>
      <c r="B566" s="16" t="s">
        <v>6</v>
      </c>
      <c r="C566" s="44">
        <v>658.2061395986966</v>
      </c>
      <c r="D566" s="44">
        <v>646.8518828747013</v>
      </c>
      <c r="E566" s="44">
        <v>639.0777783292798</v>
      </c>
      <c r="F566" s="44">
        <v>653.5385736405866</v>
      </c>
      <c r="G566" s="44">
        <v>668.0980345565023</v>
      </c>
      <c r="H566" s="44">
        <v>658.7492315430616</v>
      </c>
      <c r="I566" s="44">
        <v>613.8024579719676</v>
      </c>
      <c r="J566" s="44">
        <v>624.1372625048468</v>
      </c>
      <c r="K566" s="44">
        <v>522.9106765924549</v>
      </c>
      <c r="L566" s="44">
        <v>509.1264835362871</v>
      </c>
      <c r="M566" s="44">
        <v>499.8173849525201</v>
      </c>
      <c r="N566" s="44">
        <v>472.72884994903603</v>
      </c>
      <c r="O566" s="44">
        <v>420.3045225219782</v>
      </c>
      <c r="P566" s="44">
        <v>447.15269345922667</v>
      </c>
      <c r="Q566" s="44">
        <v>439.3014101731188</v>
      </c>
      <c r="R566" s="44">
        <v>438.96206562524355</v>
      </c>
      <c r="S566" s="44">
        <v>444.56282738069973</v>
      </c>
      <c r="T566" s="45">
        <v>406.06999330207634</v>
      </c>
      <c r="U566" s="45">
        <v>417.69163818540767</v>
      </c>
      <c r="V566" s="45">
        <v>446.76023880779644</v>
      </c>
      <c r="W566" s="45">
        <v>440.18573865511456</v>
      </c>
      <c r="X566" s="45">
        <v>433.81905524419534</v>
      </c>
      <c r="Y566" s="28">
        <v>459.775872281388</v>
      </c>
      <c r="Z566" s="28">
        <f>1000*Z565/Z564</f>
        <v>468.27185179675433</v>
      </c>
      <c r="AA566" s="28">
        <f>1000*AA565/AA564</f>
        <v>393.4279842773963</v>
      </c>
    </row>
    <row r="567" spans="1:27" ht="10.5" customHeight="1">
      <c r="A567" s="15" t="s">
        <v>3</v>
      </c>
      <c r="B567" s="16" t="s">
        <v>4</v>
      </c>
      <c r="C567" s="43">
        <v>1299375</v>
      </c>
      <c r="D567" s="43">
        <v>1153247</v>
      </c>
      <c r="E567" s="43">
        <v>1239076</v>
      </c>
      <c r="F567" s="43">
        <v>1272791</v>
      </c>
      <c r="G567" s="43">
        <v>1300122</v>
      </c>
      <c r="H567" s="43">
        <v>1325379</v>
      </c>
      <c r="I567" s="43">
        <v>1159460</v>
      </c>
      <c r="J567" s="43">
        <v>1026380</v>
      </c>
      <c r="K567" s="43">
        <v>925507</v>
      </c>
      <c r="L567" s="43">
        <v>852349</v>
      </c>
      <c r="M567" s="43">
        <v>1052447</v>
      </c>
      <c r="N567" s="43">
        <v>1165922</v>
      </c>
      <c r="O567" s="43">
        <v>1127631</v>
      </c>
      <c r="P567" s="43">
        <v>1080710</v>
      </c>
      <c r="Q567" s="43">
        <v>768075</v>
      </c>
      <c r="R567" s="43">
        <v>1380332</v>
      </c>
      <c r="S567" s="43">
        <v>1711612</v>
      </c>
      <c r="T567" s="43">
        <v>2634705</v>
      </c>
      <c r="U567" s="43">
        <v>2735745</v>
      </c>
      <c r="V567" s="43">
        <v>2570124</v>
      </c>
      <c r="W567" s="43">
        <v>2734861</v>
      </c>
      <c r="X567" s="43">
        <v>3055117</v>
      </c>
      <c r="Y567" s="27">
        <v>3349158</v>
      </c>
      <c r="Z567" s="27">
        <v>3010469</v>
      </c>
      <c r="AA567" s="43">
        <v>2652396</v>
      </c>
    </row>
    <row r="568" spans="1:27" ht="10.5" customHeight="1">
      <c r="A568" s="15" t="s">
        <v>7</v>
      </c>
      <c r="B568" s="16" t="s">
        <v>6</v>
      </c>
      <c r="C568" s="44">
        <v>11.141956782713086</v>
      </c>
      <c r="D568" s="44">
        <v>10.16820229771551</v>
      </c>
      <c r="E568" s="44">
        <v>10.250293674823382</v>
      </c>
      <c r="F568" s="44">
        <v>11.592959285909464</v>
      </c>
      <c r="G568" s="44">
        <v>11.033317492107676</v>
      </c>
      <c r="H568" s="44">
        <v>12.345414407868999</v>
      </c>
      <c r="I568" s="44">
        <v>9.531505610588187</v>
      </c>
      <c r="J568" s="44">
        <v>9.94939899185731</v>
      </c>
      <c r="K568" s="44">
        <v>8.039428080020153</v>
      </c>
      <c r="L568" s="44">
        <v>7.314479657424332</v>
      </c>
      <c r="M568" s="44">
        <v>8.35620255978658</v>
      </c>
      <c r="N568" s="44">
        <v>8.428372116559316</v>
      </c>
      <c r="O568" s="44">
        <v>8.516593154285369</v>
      </c>
      <c r="P568" s="45">
        <v>8.150212294210364</v>
      </c>
      <c r="Q568" s="44">
        <v>5.870562158443842</v>
      </c>
      <c r="R568" s="44">
        <v>7.68447774821017</v>
      </c>
      <c r="S568" s="44">
        <v>7.265461707600751</v>
      </c>
      <c r="T568" s="45">
        <v>11.02940807099799</v>
      </c>
      <c r="U568" s="45">
        <v>11.615025367779735</v>
      </c>
      <c r="V568" s="45">
        <v>13.103451088757577</v>
      </c>
      <c r="W568" s="45">
        <v>12.711947048679702</v>
      </c>
      <c r="X568" s="45">
        <v>13.977431087727325</v>
      </c>
      <c r="Y568" s="28">
        <v>13.31392589235668</v>
      </c>
      <c r="Z568" s="28">
        <f>Z567/Z564</f>
        <v>13.171979120633907</v>
      </c>
      <c r="AA568" s="44">
        <v>10.814982141</v>
      </c>
    </row>
    <row r="569" spans="1:27" ht="10.5" customHeight="1">
      <c r="A569" s="15" t="s">
        <v>3</v>
      </c>
      <c r="B569" s="16" t="s">
        <v>4</v>
      </c>
      <c r="C569" s="43"/>
      <c r="D569" s="43"/>
      <c r="E569" s="43"/>
      <c r="F569" s="43"/>
      <c r="G569" s="43"/>
      <c r="H569" s="43"/>
      <c r="I569" s="43"/>
      <c r="J569" s="43"/>
      <c r="K569" s="43">
        <v>42189</v>
      </c>
      <c r="L569" s="43">
        <v>18972</v>
      </c>
      <c r="M569" s="43">
        <v>26750</v>
      </c>
      <c r="N569" s="43">
        <v>17284</v>
      </c>
      <c r="O569" s="43">
        <v>11466</v>
      </c>
      <c r="P569" s="43">
        <v>27631</v>
      </c>
      <c r="Q569" s="43">
        <v>37921</v>
      </c>
      <c r="R569" s="43">
        <v>42565</v>
      </c>
      <c r="S569" s="43">
        <v>40850</v>
      </c>
      <c r="T569" s="43">
        <v>2488582.2</v>
      </c>
      <c r="U569" s="43">
        <v>2486699</v>
      </c>
      <c r="V569" s="43">
        <v>2287515</v>
      </c>
      <c r="W569" s="43">
        <v>2667263</v>
      </c>
      <c r="X569" s="43">
        <v>2266526</v>
      </c>
      <c r="Y569" s="27">
        <v>1647385</v>
      </c>
      <c r="Z569" s="27">
        <v>1416281.656</v>
      </c>
      <c r="AA569" s="43">
        <v>3672313.278</v>
      </c>
    </row>
    <row r="570" spans="1:27" ht="10.5" customHeight="1">
      <c r="A570" s="15" t="s">
        <v>8</v>
      </c>
      <c r="B570" s="16" t="s">
        <v>6</v>
      </c>
      <c r="C570" s="44">
        <v>0</v>
      </c>
      <c r="D570" s="44">
        <v>0</v>
      </c>
      <c r="E570" s="44">
        <v>0</v>
      </c>
      <c r="F570" s="44">
        <v>0</v>
      </c>
      <c r="G570" s="44">
        <v>0</v>
      </c>
      <c r="H570" s="44">
        <v>0</v>
      </c>
      <c r="I570" s="44">
        <v>0</v>
      </c>
      <c r="J570" s="44">
        <v>0</v>
      </c>
      <c r="K570" s="44">
        <v>0.36647527384230505</v>
      </c>
      <c r="L570" s="44">
        <v>0.16280925778132482</v>
      </c>
      <c r="M570" s="44">
        <v>0.2123892400038111</v>
      </c>
      <c r="N570" s="44">
        <v>0.12494487938525153</v>
      </c>
      <c r="O570" s="44">
        <v>0.0865985921875472</v>
      </c>
      <c r="P570" s="45">
        <v>0.20838015369648338</v>
      </c>
      <c r="Q570" s="44">
        <v>0.2898383460083311</v>
      </c>
      <c r="R570" s="44">
        <v>0.23696458196474898</v>
      </c>
      <c r="S570" s="44">
        <v>0.1734003446782861</v>
      </c>
      <c r="T570" s="45">
        <v>10.41770847287341</v>
      </c>
      <c r="U570" s="45">
        <v>10.557662343176174</v>
      </c>
      <c r="V570" s="45">
        <v>11.662604962756385</v>
      </c>
      <c r="W570" s="45">
        <v>12.39774380522541</v>
      </c>
      <c r="X570" s="45">
        <v>10.369557360173854</v>
      </c>
      <c r="Y570" s="28">
        <v>6.548858491053575</v>
      </c>
      <c r="Z570" s="28">
        <f>Z569/Z564</f>
        <v>6.196786082756146</v>
      </c>
      <c r="AA570" s="44">
        <v>14.973632337</v>
      </c>
    </row>
    <row r="571" spans="1:27" ht="10.5" customHeight="1">
      <c r="A571" s="15" t="s">
        <v>9</v>
      </c>
      <c r="B571" s="16" t="s">
        <v>4</v>
      </c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7"/>
      <c r="R571" s="47"/>
      <c r="S571" s="47"/>
      <c r="T571" s="43"/>
      <c r="U571" s="43"/>
      <c r="V571" s="43"/>
      <c r="W571" s="43"/>
      <c r="X571" s="43"/>
      <c r="Y571" s="29"/>
      <c r="Z571" s="29"/>
      <c r="AA571" s="46"/>
    </row>
    <row r="572" spans="1:27" ht="10.5" customHeight="1">
      <c r="A572" s="15" t="s">
        <v>73</v>
      </c>
      <c r="B572" s="16"/>
      <c r="C572" s="43">
        <v>67112</v>
      </c>
      <c r="D572" s="43"/>
      <c r="E572" s="43">
        <v>53240</v>
      </c>
      <c r="F572" s="43">
        <v>43893</v>
      </c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7"/>
      <c r="R572" s="47"/>
      <c r="S572" s="47"/>
      <c r="T572" s="43"/>
      <c r="U572" s="43"/>
      <c r="V572" s="43"/>
      <c r="W572" s="43"/>
      <c r="X572" s="43"/>
      <c r="Y572" s="29"/>
      <c r="Z572" s="29"/>
      <c r="AA572" s="46"/>
    </row>
    <row r="573" spans="1:27" ht="10.5" customHeight="1">
      <c r="A573" s="15" t="s">
        <v>10</v>
      </c>
      <c r="B573" s="16" t="s">
        <v>4</v>
      </c>
      <c r="C573" s="43">
        <v>1575711</v>
      </c>
      <c r="D573" s="43">
        <v>1417357.4</v>
      </c>
      <c r="E573" s="43">
        <v>1517186.8</v>
      </c>
      <c r="F573" s="43">
        <v>1531098.2</v>
      </c>
      <c r="G573" s="43">
        <v>1583535.6</v>
      </c>
      <c r="H573" s="43">
        <v>1579978.2</v>
      </c>
      <c r="I573" s="43">
        <v>1428257.6</v>
      </c>
      <c r="J573" s="43">
        <v>1258169.6</v>
      </c>
      <c r="K573" s="43">
        <v>1184408.8</v>
      </c>
      <c r="L573" s="43">
        <v>1084901.8</v>
      </c>
      <c r="M573" s="43">
        <v>1305820.6</v>
      </c>
      <c r="N573" s="43">
        <v>1418624.4</v>
      </c>
      <c r="O573" s="43">
        <v>1339437</v>
      </c>
      <c r="P573" s="43">
        <v>1321792.2</v>
      </c>
      <c r="Q573" s="43">
        <v>1012909.6</v>
      </c>
      <c r="R573" s="43">
        <v>1706753.4</v>
      </c>
      <c r="S573" s="43">
        <v>2129493.6</v>
      </c>
      <c r="T573" s="43">
        <v>5472494.4</v>
      </c>
      <c r="U573" s="43">
        <v>5576615.6</v>
      </c>
      <c r="V573" s="43">
        <v>5173099.8</v>
      </c>
      <c r="W573" s="43">
        <v>5743051</v>
      </c>
      <c r="X573" s="43">
        <v>5663002.2</v>
      </c>
      <c r="Y573" s="27">
        <v>5412911.8</v>
      </c>
      <c r="Z573" s="27">
        <v>4812037.056</v>
      </c>
      <c r="AA573" s="43">
        <v>6672069.678</v>
      </c>
    </row>
    <row r="574" spans="1:27" ht="10.5" customHeight="1">
      <c r="A574" s="15" t="s">
        <v>11</v>
      </c>
      <c r="B574" s="16" t="s">
        <v>6</v>
      </c>
      <c r="C574" s="44">
        <v>13.511498885268393</v>
      </c>
      <c r="D574" s="44">
        <v>12.496869076064433</v>
      </c>
      <c r="E574" s="44">
        <v>12.55097367680879</v>
      </c>
      <c r="F574" s="44">
        <v>13.945698151015575</v>
      </c>
      <c r="G574" s="44">
        <v>13.438470416511084</v>
      </c>
      <c r="H574" s="44">
        <v>14.71691164142402</v>
      </c>
      <c r="I574" s="44">
        <v>11.741194459287271</v>
      </c>
      <c r="J574" s="44">
        <v>12.19629313687476</v>
      </c>
      <c r="K574" s="44">
        <v>10.288381789595295</v>
      </c>
      <c r="L574" s="44">
        <v>9.31014425593629</v>
      </c>
      <c r="M574" s="44">
        <v>10.367934385619463</v>
      </c>
      <c r="N574" s="44">
        <v>10.255140855761098</v>
      </c>
      <c r="O574" s="44">
        <v>10.116288027552038</v>
      </c>
      <c r="P574" s="45">
        <v>9.968342144360063</v>
      </c>
      <c r="Q574" s="44">
        <v>7.7418855810754</v>
      </c>
      <c r="R574" s="44">
        <v>9.501705766425795</v>
      </c>
      <c r="S574" s="44">
        <v>9.039288230849555</v>
      </c>
      <c r="T574" s="45">
        <v>22.908968519758876</v>
      </c>
      <c r="U574" s="45">
        <v>23.676377608423376</v>
      </c>
      <c r="V574" s="45">
        <v>26.374392911222028</v>
      </c>
      <c r="W574" s="45">
        <v>26.69435858344063</v>
      </c>
      <c r="X574" s="45">
        <v>25.90873704678028</v>
      </c>
      <c r="Y574" s="30">
        <v>21.51797752362325</v>
      </c>
      <c r="Z574" s="30">
        <f>Z573/Z564</f>
        <v>21.054543869858367</v>
      </c>
      <c r="AA574" s="44">
        <v>27.204955222</v>
      </c>
    </row>
    <row r="575" spans="1:27" ht="10.5" customHeight="1">
      <c r="A575" s="15"/>
      <c r="B575" s="1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3"/>
      <c r="P575" s="46"/>
      <c r="Q575" s="46"/>
      <c r="R575" s="46"/>
      <c r="S575" s="46"/>
      <c r="T575" s="46"/>
      <c r="U575" s="46"/>
      <c r="V575" s="46"/>
      <c r="W575" s="46"/>
      <c r="X575" s="46"/>
      <c r="Y575" s="29"/>
      <c r="Z575" s="29"/>
      <c r="AA575" s="48"/>
    </row>
    <row r="576" spans="1:27" ht="10.5" customHeight="1">
      <c r="A576" s="13" t="s">
        <v>44</v>
      </c>
      <c r="B576" s="16">
        <v>232212</v>
      </c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3"/>
      <c r="P576" s="46"/>
      <c r="Q576" s="46"/>
      <c r="R576" s="43"/>
      <c r="S576" s="43"/>
      <c r="T576" s="43"/>
      <c r="U576" s="43"/>
      <c r="V576" s="43"/>
      <c r="W576" s="43"/>
      <c r="X576" s="43"/>
      <c r="Y576" s="29"/>
      <c r="Z576" s="29"/>
      <c r="AA576" s="48"/>
    </row>
    <row r="577" spans="1:27" ht="10.5" customHeight="1">
      <c r="A577" s="15"/>
      <c r="B577" s="6" t="s">
        <v>13</v>
      </c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3"/>
      <c r="P577" s="43"/>
      <c r="Q577" s="50"/>
      <c r="R577" s="43"/>
      <c r="S577" s="43"/>
      <c r="T577" s="43"/>
      <c r="U577" s="43"/>
      <c r="V577" s="43"/>
      <c r="W577" s="43"/>
      <c r="X577" s="43"/>
      <c r="Y577" s="29"/>
      <c r="Z577" s="29"/>
      <c r="AA577" s="48"/>
    </row>
    <row r="578" spans="1:27" ht="10.5" customHeight="1">
      <c r="A578" s="15" t="s">
        <v>2</v>
      </c>
      <c r="B578" s="16"/>
      <c r="C578" s="43">
        <v>123117</v>
      </c>
      <c r="D578" s="43">
        <v>121959</v>
      </c>
      <c r="E578" s="43">
        <v>119602</v>
      </c>
      <c r="F578" s="43">
        <v>121900</v>
      </c>
      <c r="G578" s="43">
        <v>125700</v>
      </c>
      <c r="H578" s="43">
        <v>136567</v>
      </c>
      <c r="I578" s="43">
        <v>137041</v>
      </c>
      <c r="J578" s="43">
        <v>89446</v>
      </c>
      <c r="K578" s="43">
        <v>123750</v>
      </c>
      <c r="L578" s="43">
        <v>128142</v>
      </c>
      <c r="M578" s="43">
        <v>118735</v>
      </c>
      <c r="N578" s="43">
        <v>127820</v>
      </c>
      <c r="O578" s="43">
        <v>125434</v>
      </c>
      <c r="P578" s="43">
        <v>112041</v>
      </c>
      <c r="Q578" s="43">
        <v>56746</v>
      </c>
      <c r="R578" s="43">
        <v>98346</v>
      </c>
      <c r="S578" s="43">
        <v>117617</v>
      </c>
      <c r="T578" s="43">
        <v>121578</v>
      </c>
      <c r="U578" s="43">
        <v>121538</v>
      </c>
      <c r="V578" s="43">
        <v>120404</v>
      </c>
      <c r="W578" s="43">
        <v>124033</v>
      </c>
      <c r="X578" s="43">
        <v>117239</v>
      </c>
      <c r="Y578" s="27">
        <v>110391</v>
      </c>
      <c r="Z578" s="27">
        <v>98900</v>
      </c>
      <c r="AA578" s="43">
        <v>94084</v>
      </c>
    </row>
    <row r="579" spans="1:27" ht="10.5" customHeight="1">
      <c r="A579" s="15" t="s">
        <v>3</v>
      </c>
      <c r="B579" s="16" t="s">
        <v>4</v>
      </c>
      <c r="C579" s="43">
        <v>21397</v>
      </c>
      <c r="D579" s="43">
        <v>21158</v>
      </c>
      <c r="E579" s="43">
        <v>20784</v>
      </c>
      <c r="F579" s="43">
        <v>21061</v>
      </c>
      <c r="G579" s="43">
        <v>21748</v>
      </c>
      <c r="H579" s="43">
        <v>21822</v>
      </c>
      <c r="I579" s="43">
        <v>27063</v>
      </c>
      <c r="J579" s="43">
        <v>15389</v>
      </c>
      <c r="K579" s="43">
        <v>20650</v>
      </c>
      <c r="L579" s="43">
        <v>21202</v>
      </c>
      <c r="M579" s="43">
        <v>21150</v>
      </c>
      <c r="N579" s="43">
        <v>21320</v>
      </c>
      <c r="O579" s="43">
        <v>20369</v>
      </c>
      <c r="P579" s="43">
        <v>19173</v>
      </c>
      <c r="Q579" s="43">
        <v>9798</v>
      </c>
      <c r="R579" s="43">
        <v>16121</v>
      </c>
      <c r="S579" s="43">
        <v>17990</v>
      </c>
      <c r="T579" s="43">
        <v>19863</v>
      </c>
      <c r="U579" s="43">
        <v>19980</v>
      </c>
      <c r="V579" s="43">
        <v>19984</v>
      </c>
      <c r="W579" s="43">
        <v>19713</v>
      </c>
      <c r="X579" s="43">
        <v>18755</v>
      </c>
      <c r="Y579" s="27">
        <v>18175</v>
      </c>
      <c r="Z579" s="27">
        <v>15986</v>
      </c>
      <c r="AA579" s="43">
        <v>17052</v>
      </c>
    </row>
    <row r="580" spans="1:27" ht="10.5" customHeight="1">
      <c r="A580" s="15" t="s">
        <v>5</v>
      </c>
      <c r="B580" s="16" t="s">
        <v>6</v>
      </c>
      <c r="C580" s="44">
        <v>173.79403331790087</v>
      </c>
      <c r="D580" s="44">
        <v>173.48453168687837</v>
      </c>
      <c r="E580" s="44">
        <v>173.7763582548787</v>
      </c>
      <c r="F580" s="44">
        <v>172.77276456111568</v>
      </c>
      <c r="G580" s="44">
        <v>173.0151153540175</v>
      </c>
      <c r="H580" s="44">
        <v>159.78970029362875</v>
      </c>
      <c r="I580" s="44">
        <v>197.4810458184047</v>
      </c>
      <c r="J580" s="44">
        <v>172.0479395389397</v>
      </c>
      <c r="K580" s="44">
        <v>166.86868686868686</v>
      </c>
      <c r="L580" s="44">
        <v>165.45707106179083</v>
      </c>
      <c r="M580" s="44">
        <v>178.1277635069693</v>
      </c>
      <c r="N580" s="44">
        <v>166.79705836332343</v>
      </c>
      <c r="O580" s="44">
        <v>162.38818821053303</v>
      </c>
      <c r="P580" s="44">
        <v>171.1248560794709</v>
      </c>
      <c r="Q580" s="44">
        <v>172.66415253938604</v>
      </c>
      <c r="R580" s="44">
        <v>163.92125760071585</v>
      </c>
      <c r="S580" s="44">
        <v>152.95407976738056</v>
      </c>
      <c r="T580" s="45">
        <v>163.37659773972265</v>
      </c>
      <c r="U580" s="45">
        <v>164.39302934061774</v>
      </c>
      <c r="V580" s="45">
        <v>165.9745523404538</v>
      </c>
      <c r="W580" s="45">
        <v>158.93350963050156</v>
      </c>
      <c r="X580" s="45">
        <v>159.97236414503706</v>
      </c>
      <c r="Y580" s="28">
        <v>164.64204509425588</v>
      </c>
      <c r="Z580" s="28">
        <f>1000*Z579/Z578</f>
        <v>161.63801820020223</v>
      </c>
      <c r="AA580" s="28">
        <f>1000*AA579/AA578</f>
        <v>181.24229412014796</v>
      </c>
    </row>
    <row r="581" spans="1:27" ht="10.5" customHeight="1">
      <c r="A581" s="15" t="s">
        <v>3</v>
      </c>
      <c r="B581" s="16" t="s">
        <v>4</v>
      </c>
      <c r="C581" s="43">
        <v>445013</v>
      </c>
      <c r="D581" s="43">
        <v>448440</v>
      </c>
      <c r="E581" s="43">
        <v>453145</v>
      </c>
      <c r="F581" s="43">
        <v>476221</v>
      </c>
      <c r="G581" s="43">
        <v>502981</v>
      </c>
      <c r="H581" s="43">
        <v>473418</v>
      </c>
      <c r="I581" s="43">
        <v>507624</v>
      </c>
      <c r="J581" s="43">
        <v>338453</v>
      </c>
      <c r="K581" s="43">
        <v>422602</v>
      </c>
      <c r="L581" s="43">
        <v>395714</v>
      </c>
      <c r="M581" s="43">
        <v>393787</v>
      </c>
      <c r="N581" s="43">
        <v>405959</v>
      </c>
      <c r="O581" s="43">
        <v>414525</v>
      </c>
      <c r="P581" s="43">
        <v>369098</v>
      </c>
      <c r="Q581" s="43">
        <v>186243</v>
      </c>
      <c r="R581" s="43">
        <v>360037</v>
      </c>
      <c r="S581" s="43">
        <v>395496</v>
      </c>
      <c r="T581" s="43">
        <v>382313</v>
      </c>
      <c r="U581" s="43">
        <v>377813</v>
      </c>
      <c r="V581" s="43">
        <v>366616</v>
      </c>
      <c r="W581" s="43">
        <v>371332</v>
      </c>
      <c r="X581" s="43">
        <v>0</v>
      </c>
      <c r="Y581" s="27">
        <v>339597</v>
      </c>
      <c r="Z581" s="27">
        <v>314424</v>
      </c>
      <c r="AA581" s="43">
        <v>305326</v>
      </c>
    </row>
    <row r="582" spans="1:27" ht="10.5" customHeight="1">
      <c r="A582" s="15" t="s">
        <v>7</v>
      </c>
      <c r="B582" s="16" t="s">
        <v>6</v>
      </c>
      <c r="C582" s="44">
        <v>3.6145536359722867</v>
      </c>
      <c r="D582" s="44">
        <v>3.6769734090964996</v>
      </c>
      <c r="E582" s="44">
        <v>3.7887744352101134</v>
      </c>
      <c r="F582" s="44">
        <v>3.906652994257588</v>
      </c>
      <c r="G582" s="44">
        <v>4.001439936356404</v>
      </c>
      <c r="H582" s="44">
        <v>3.4665622002387106</v>
      </c>
      <c r="I582" s="44">
        <v>3.704176122474296</v>
      </c>
      <c r="J582" s="44">
        <v>3.783880777228719</v>
      </c>
      <c r="K582" s="44">
        <v>3.4149656565656565</v>
      </c>
      <c r="L582" s="44">
        <v>3.0880897754054097</v>
      </c>
      <c r="M582" s="44">
        <v>3.3165199814713437</v>
      </c>
      <c r="N582" s="44">
        <v>3.1760209669848223</v>
      </c>
      <c r="O582" s="44">
        <v>3.304725991358005</v>
      </c>
      <c r="P582" s="45">
        <v>3.2943119036781177</v>
      </c>
      <c r="Q582" s="44">
        <v>3.2820463116343004</v>
      </c>
      <c r="R582" s="44">
        <v>3.6609216439916215</v>
      </c>
      <c r="S582" s="44">
        <v>3.3625751379477458</v>
      </c>
      <c r="T582" s="45">
        <v>3.144590304166872</v>
      </c>
      <c r="U582" s="45">
        <v>3.109</v>
      </c>
      <c r="V582" s="45">
        <v>3.0448822298262517</v>
      </c>
      <c r="W582" s="45">
        <v>2.9938161618279007</v>
      </c>
      <c r="X582" s="45">
        <v>0</v>
      </c>
      <c r="Y582" s="28">
        <v>3.0763105687963694</v>
      </c>
      <c r="Z582" s="28">
        <f>Z581/Z578</f>
        <v>3.179211324570273</v>
      </c>
      <c r="AA582" s="44">
        <v>3.245248926</v>
      </c>
    </row>
    <row r="583" spans="1:27" ht="10.5" customHeight="1">
      <c r="A583" s="15" t="s">
        <v>3</v>
      </c>
      <c r="B583" s="16" t="s">
        <v>4</v>
      </c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7"/>
      <c r="R583" s="43"/>
      <c r="S583" s="43"/>
      <c r="T583" s="43"/>
      <c r="U583" s="43"/>
      <c r="V583" s="43"/>
      <c r="W583" s="43"/>
      <c r="X583" s="43">
        <v>430313</v>
      </c>
      <c r="Y583" s="27">
        <v>0</v>
      </c>
      <c r="Z583" s="27">
        <v>0</v>
      </c>
      <c r="AA583" s="43">
        <v>0</v>
      </c>
    </row>
    <row r="584" spans="1:27" ht="10.5" customHeight="1">
      <c r="A584" s="15" t="s">
        <v>8</v>
      </c>
      <c r="B584" s="16" t="s">
        <v>6</v>
      </c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3"/>
      <c r="P584" s="45"/>
      <c r="Q584" s="44"/>
      <c r="R584" s="44"/>
      <c r="S584" s="44"/>
      <c r="T584" s="45"/>
      <c r="U584" s="45"/>
      <c r="V584" s="45"/>
      <c r="W584" s="45"/>
      <c r="X584" s="45">
        <v>3.670391252057762</v>
      </c>
      <c r="Y584" s="28">
        <v>0</v>
      </c>
      <c r="Z584" s="28">
        <f>Z583/Z578</f>
        <v>0</v>
      </c>
      <c r="AA584" s="44">
        <v>0</v>
      </c>
    </row>
    <row r="585" spans="1:27" ht="10.5" customHeight="1">
      <c r="A585" s="15" t="s">
        <v>9</v>
      </c>
      <c r="B585" s="16" t="s">
        <v>4</v>
      </c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7"/>
      <c r="R585" s="47"/>
      <c r="S585" s="47"/>
      <c r="T585" s="43"/>
      <c r="U585" s="43"/>
      <c r="V585" s="43"/>
      <c r="W585" s="43"/>
      <c r="X585" s="43"/>
      <c r="Y585" s="29"/>
      <c r="Z585" s="29"/>
      <c r="AA585" s="46"/>
    </row>
    <row r="586" spans="1:27" ht="10.5" customHeight="1">
      <c r="A586" s="15" t="s">
        <v>73</v>
      </c>
      <c r="B586" s="1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3"/>
      <c r="P586" s="43"/>
      <c r="Q586" s="47"/>
      <c r="R586" s="47"/>
      <c r="S586" s="47"/>
      <c r="T586" s="43"/>
      <c r="U586" s="43"/>
      <c r="V586" s="43"/>
      <c r="W586" s="43"/>
      <c r="X586" s="43"/>
      <c r="Y586" s="29"/>
      <c r="Z586" s="29"/>
      <c r="AA586" s="46"/>
    </row>
    <row r="587" spans="1:27" ht="10.5" customHeight="1">
      <c r="A587" s="15" t="s">
        <v>10</v>
      </c>
      <c r="B587" s="16" t="s">
        <v>4</v>
      </c>
      <c r="C587" s="43">
        <v>522042.2</v>
      </c>
      <c r="D587" s="43">
        <v>524608.8</v>
      </c>
      <c r="E587" s="43">
        <v>527967.4</v>
      </c>
      <c r="F587" s="43">
        <v>552040.6</v>
      </c>
      <c r="G587" s="43">
        <v>581273.8</v>
      </c>
      <c r="H587" s="43">
        <v>551977.2</v>
      </c>
      <c r="I587" s="43">
        <v>605050.8</v>
      </c>
      <c r="J587" s="43">
        <v>393853.4</v>
      </c>
      <c r="K587" s="43">
        <v>496942</v>
      </c>
      <c r="L587" s="43">
        <v>472041.2</v>
      </c>
      <c r="M587" s="43">
        <v>469927</v>
      </c>
      <c r="N587" s="43">
        <v>482711</v>
      </c>
      <c r="O587" s="43">
        <v>487853.4</v>
      </c>
      <c r="P587" s="43">
        <v>438120.8</v>
      </c>
      <c r="Q587" s="43">
        <v>221515.8</v>
      </c>
      <c r="R587" s="43">
        <v>418072.6</v>
      </c>
      <c r="S587" s="43">
        <v>460260</v>
      </c>
      <c r="T587" s="43">
        <v>453820</v>
      </c>
      <c r="U587" s="43">
        <v>449741</v>
      </c>
      <c r="V587" s="43">
        <v>438558.4</v>
      </c>
      <c r="W587" s="43">
        <v>442298.8</v>
      </c>
      <c r="X587" s="43">
        <v>497831</v>
      </c>
      <c r="Y587" s="27">
        <v>405027</v>
      </c>
      <c r="Z587" s="27">
        <v>371973.6</v>
      </c>
      <c r="AA587" s="43">
        <v>366713.2</v>
      </c>
    </row>
    <row r="588" spans="1:27" ht="10.5" customHeight="1">
      <c r="A588" s="15" t="s">
        <v>11</v>
      </c>
      <c r="B588" s="16" t="s">
        <v>6</v>
      </c>
      <c r="C588" s="44">
        <v>4.24021215591673</v>
      </c>
      <c r="D588" s="44">
        <v>4.301517723169262</v>
      </c>
      <c r="E588" s="44">
        <v>4.414369324927677</v>
      </c>
      <c r="F588" s="44">
        <v>4.528634946677604</v>
      </c>
      <c r="G588" s="44">
        <v>4.624294351630867</v>
      </c>
      <c r="H588" s="44">
        <v>4.0418051212957735</v>
      </c>
      <c r="I588" s="44">
        <v>4.415107887420553</v>
      </c>
      <c r="J588" s="44">
        <v>4.403253359568902</v>
      </c>
      <c r="K588" s="44">
        <v>4.015692929292929</v>
      </c>
      <c r="L588" s="44">
        <v>3.683735231227857</v>
      </c>
      <c r="M588" s="44">
        <v>3.957779930096433</v>
      </c>
      <c r="N588" s="44">
        <v>3.7764903770927867</v>
      </c>
      <c r="O588" s="44">
        <v>3.889323468915924</v>
      </c>
      <c r="P588" s="45">
        <v>3.910361385564213</v>
      </c>
      <c r="Q588" s="44">
        <v>3.90363726077609</v>
      </c>
      <c r="R588" s="44">
        <v>4.251038171354198</v>
      </c>
      <c r="S588" s="44">
        <v>3.913209825110316</v>
      </c>
      <c r="T588" s="45">
        <v>3.7327477010643375</v>
      </c>
      <c r="U588" s="45">
        <v>3.7</v>
      </c>
      <c r="V588" s="45">
        <v>3.6423906182518855</v>
      </c>
      <c r="W588" s="45">
        <v>3.565976796497706</v>
      </c>
      <c r="X588" s="45">
        <v>4.2462917629798955</v>
      </c>
      <c r="Y588" s="30">
        <v>3.66902193113569</v>
      </c>
      <c r="Z588" s="30">
        <f>Z587/Z578</f>
        <v>3.761108190091001</v>
      </c>
      <c r="AA588" s="44">
        <v>3.897721185</v>
      </c>
    </row>
    <row r="589" spans="1:27" ht="10.5" customHeight="1">
      <c r="A589" s="15"/>
      <c r="B589" s="1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3"/>
      <c r="P589" s="46"/>
      <c r="Q589" s="46"/>
      <c r="R589" s="46"/>
      <c r="S589" s="46"/>
      <c r="T589" s="46"/>
      <c r="U589" s="46"/>
      <c r="V589" s="46"/>
      <c r="W589" s="46"/>
      <c r="X589" s="46"/>
      <c r="Y589" s="29"/>
      <c r="Z589" s="29"/>
      <c r="AA589" s="48"/>
    </row>
    <row r="590" spans="1:27" ht="10.5" customHeight="1">
      <c r="A590" s="13" t="s">
        <v>45</v>
      </c>
      <c r="B590" s="16">
        <v>232250</v>
      </c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3"/>
      <c r="P590" s="46"/>
      <c r="Q590" s="46"/>
      <c r="R590" s="43"/>
      <c r="S590" s="43"/>
      <c r="T590" s="43"/>
      <c r="U590" s="43"/>
      <c r="V590" s="43"/>
      <c r="W590" s="43"/>
      <c r="X590" s="43"/>
      <c r="Y590" s="29"/>
      <c r="Z590" s="29"/>
      <c r="AA590" s="48"/>
    </row>
    <row r="591" spans="1:27" ht="10.5" customHeight="1">
      <c r="A591" s="15"/>
      <c r="B591" s="6" t="s">
        <v>13</v>
      </c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3"/>
      <c r="P591" s="43"/>
      <c r="Q591" s="50"/>
      <c r="R591" s="43"/>
      <c r="S591" s="43"/>
      <c r="T591" s="43"/>
      <c r="U591" s="43"/>
      <c r="V591" s="43"/>
      <c r="W591" s="43"/>
      <c r="X591" s="43"/>
      <c r="Y591" s="29"/>
      <c r="Z591" s="29"/>
      <c r="AA591" s="48"/>
    </row>
    <row r="592" spans="1:27" ht="10.5" customHeight="1">
      <c r="A592" s="15" t="s">
        <v>2</v>
      </c>
      <c r="B592" s="16"/>
      <c r="C592" s="43">
        <v>73705</v>
      </c>
      <c r="D592" s="43">
        <v>77120</v>
      </c>
      <c r="E592" s="43">
        <v>83217</v>
      </c>
      <c r="F592" s="43">
        <v>62576</v>
      </c>
      <c r="G592" s="43">
        <v>73313</v>
      </c>
      <c r="H592" s="43">
        <v>64339</v>
      </c>
      <c r="I592" s="43">
        <v>77608</v>
      </c>
      <c r="J592" s="43">
        <v>70216</v>
      </c>
      <c r="K592" s="43">
        <v>78935</v>
      </c>
      <c r="L592" s="43">
        <v>78136</v>
      </c>
      <c r="M592" s="43">
        <v>84864</v>
      </c>
      <c r="N592" s="43">
        <v>100705</v>
      </c>
      <c r="O592" s="43">
        <v>113109</v>
      </c>
      <c r="P592" s="43">
        <v>123149</v>
      </c>
      <c r="Q592" s="43">
        <v>118782</v>
      </c>
      <c r="R592" s="43">
        <v>121571</v>
      </c>
      <c r="S592" s="43">
        <v>142864</v>
      </c>
      <c r="T592" s="43">
        <v>146953</v>
      </c>
      <c r="U592" s="43">
        <v>145815</v>
      </c>
      <c r="V592" s="43">
        <v>155500</v>
      </c>
      <c r="W592" s="43">
        <v>160264</v>
      </c>
      <c r="X592" s="43">
        <v>165874</v>
      </c>
      <c r="Y592" s="27">
        <v>260884</v>
      </c>
      <c r="Z592" s="27">
        <v>301082</v>
      </c>
      <c r="AA592" s="43">
        <v>185263</v>
      </c>
    </row>
    <row r="593" spans="1:27" ht="10.5" customHeight="1">
      <c r="A593" s="15" t="s">
        <v>3</v>
      </c>
      <c r="B593" s="16" t="s">
        <v>4</v>
      </c>
      <c r="C593" s="43">
        <v>23834</v>
      </c>
      <c r="D593" s="43">
        <v>25603</v>
      </c>
      <c r="E593" s="43">
        <v>26429</v>
      </c>
      <c r="F593" s="43">
        <v>20279</v>
      </c>
      <c r="G593" s="43">
        <v>22494</v>
      </c>
      <c r="H593" s="43">
        <v>20670</v>
      </c>
      <c r="I593" s="43">
        <v>22370</v>
      </c>
      <c r="J593" s="43">
        <v>23130</v>
      </c>
      <c r="K593" s="43">
        <v>24129</v>
      </c>
      <c r="L593" s="43">
        <v>28697</v>
      </c>
      <c r="M593" s="43">
        <v>31710</v>
      </c>
      <c r="N593" s="43">
        <v>20448</v>
      </c>
      <c r="O593" s="43">
        <v>29819</v>
      </c>
      <c r="P593" s="43">
        <v>21527</v>
      </c>
      <c r="Q593" s="43">
        <v>21235</v>
      </c>
      <c r="R593" s="43">
        <v>20273</v>
      </c>
      <c r="S593" s="43">
        <v>38980</v>
      </c>
      <c r="T593" s="43">
        <v>50453</v>
      </c>
      <c r="U593" s="43">
        <v>47528</v>
      </c>
      <c r="V593" s="43">
        <v>44495</v>
      </c>
      <c r="W593" s="43">
        <v>47756</v>
      </c>
      <c r="X593" s="43">
        <v>43416</v>
      </c>
      <c r="Y593" s="27">
        <v>54112</v>
      </c>
      <c r="Z593" s="27">
        <v>51737</v>
      </c>
      <c r="AA593" s="43">
        <v>56099</v>
      </c>
    </row>
    <row r="594" spans="1:27" ht="10.5" customHeight="1">
      <c r="A594" s="15" t="s">
        <v>5</v>
      </c>
      <c r="B594" s="16" t="s">
        <v>6</v>
      </c>
      <c r="C594" s="44">
        <v>323.3701919815481</v>
      </c>
      <c r="D594" s="44">
        <v>331.98910788381744</v>
      </c>
      <c r="E594" s="44">
        <v>317.591357535119</v>
      </c>
      <c r="F594" s="44">
        <v>324.06993096394785</v>
      </c>
      <c r="G594" s="44">
        <v>306.82143685294557</v>
      </c>
      <c r="H594" s="44">
        <v>321.2670386546263</v>
      </c>
      <c r="I594" s="44">
        <v>288.2434800536027</v>
      </c>
      <c r="J594" s="44">
        <v>329.41209980631197</v>
      </c>
      <c r="K594" s="44">
        <v>305.6818901627922</v>
      </c>
      <c r="L594" s="44">
        <v>367.2698883997133</v>
      </c>
      <c r="M594" s="44">
        <v>373.6566742081448</v>
      </c>
      <c r="N594" s="44">
        <v>203.0485080184698</v>
      </c>
      <c r="O594" s="44">
        <v>263.63065715371897</v>
      </c>
      <c r="P594" s="44">
        <v>174.80450511169397</v>
      </c>
      <c r="Q594" s="44">
        <v>178.7728780454951</v>
      </c>
      <c r="R594" s="44">
        <v>166.75851971276043</v>
      </c>
      <c r="S594" s="44">
        <v>272.8469033486393</v>
      </c>
      <c r="T594" s="45">
        <v>343.32745843909277</v>
      </c>
      <c r="U594" s="45">
        <v>325.9472619415012</v>
      </c>
      <c r="V594" s="45">
        <v>286.14147909967846</v>
      </c>
      <c r="W594" s="45">
        <v>297.9833275096091</v>
      </c>
      <c r="X594" s="45">
        <v>261.74083943234024</v>
      </c>
      <c r="Y594" s="28">
        <v>207.41785621195626</v>
      </c>
      <c r="Z594" s="28">
        <f>1000*Z593/Z592</f>
        <v>171.83690821769486</v>
      </c>
      <c r="AA594" s="28">
        <f>1000*AA593/AA592</f>
        <v>302.8073603471821</v>
      </c>
    </row>
    <row r="595" spans="1:27" ht="10.5" customHeight="1">
      <c r="A595" s="15" t="s">
        <v>3</v>
      </c>
      <c r="B595" s="16" t="s">
        <v>4</v>
      </c>
      <c r="C595" s="43">
        <v>1680320</v>
      </c>
      <c r="D595" s="43">
        <v>1621074</v>
      </c>
      <c r="E595" s="43">
        <v>1848520</v>
      </c>
      <c r="F595" s="43">
        <v>1612710</v>
      </c>
      <c r="G595" s="43">
        <v>1646363</v>
      </c>
      <c r="H595" s="43">
        <v>1482602</v>
      </c>
      <c r="I595" s="43">
        <v>1759988</v>
      </c>
      <c r="J595" s="43">
        <v>1691257</v>
      </c>
      <c r="K595" s="43">
        <v>1917265</v>
      </c>
      <c r="L595" s="43">
        <v>1904652</v>
      </c>
      <c r="M595" s="43">
        <v>2016432</v>
      </c>
      <c r="N595" s="43">
        <v>2074478</v>
      </c>
      <c r="O595" s="43">
        <v>2323415</v>
      </c>
      <c r="P595" s="43">
        <v>2484400</v>
      </c>
      <c r="Q595" s="43">
        <v>2301210</v>
      </c>
      <c r="R595" s="43">
        <v>2183260</v>
      </c>
      <c r="S595" s="43">
        <v>2228678</v>
      </c>
      <c r="T595" s="43">
        <v>1214448</v>
      </c>
      <c r="U595" s="43">
        <v>1317183</v>
      </c>
      <c r="V595" s="43">
        <v>1156945</v>
      </c>
      <c r="W595" s="43">
        <v>1339479</v>
      </c>
      <c r="X595" s="43">
        <v>1136292</v>
      </c>
      <c r="Y595" s="27">
        <v>1244092</v>
      </c>
      <c r="Z595" s="27">
        <v>1194729</v>
      </c>
      <c r="AA595" s="43">
        <v>1380105</v>
      </c>
    </row>
    <row r="596" spans="1:27" ht="10.5" customHeight="1">
      <c r="A596" s="15" t="s">
        <v>7</v>
      </c>
      <c r="B596" s="16" t="s">
        <v>6</v>
      </c>
      <c r="C596" s="44">
        <v>22.797910589512245</v>
      </c>
      <c r="D596" s="44">
        <v>21.02015041493776</v>
      </c>
      <c r="E596" s="44">
        <v>22.21324969657642</v>
      </c>
      <c r="F596" s="44">
        <v>25.772021222193814</v>
      </c>
      <c r="G596" s="44">
        <v>22.456631156820755</v>
      </c>
      <c r="H596" s="44">
        <v>23.0435971961019</v>
      </c>
      <c r="I596" s="44">
        <v>22.67791980208226</v>
      </c>
      <c r="J596" s="44">
        <v>24.086490258630512</v>
      </c>
      <c r="K596" s="44">
        <v>24.28916196870843</v>
      </c>
      <c r="L596" s="44">
        <v>24.376113443227194</v>
      </c>
      <c r="M596" s="44">
        <v>23.76074660633484</v>
      </c>
      <c r="N596" s="44">
        <v>20.599553150290454</v>
      </c>
      <c r="O596" s="44">
        <v>20.54138043833824</v>
      </c>
      <c r="P596" s="45">
        <v>20.173935638941444</v>
      </c>
      <c r="Q596" s="44">
        <v>19.37338990756175</v>
      </c>
      <c r="R596" s="44">
        <v>17.95872370877923</v>
      </c>
      <c r="S596" s="44">
        <v>15.599997200134393</v>
      </c>
      <c r="T596" s="45">
        <v>8.2641933135084</v>
      </c>
      <c r="U596" s="45">
        <v>9.033247608270754</v>
      </c>
      <c r="V596" s="45">
        <v>7.44016077170418</v>
      </c>
      <c r="W596" s="45">
        <v>8.35795312733989</v>
      </c>
      <c r="X596" s="45">
        <v>6.850332179847354</v>
      </c>
      <c r="Y596" s="28">
        <v>4.768755462197759</v>
      </c>
      <c r="Z596" s="28">
        <f>Z595/Z592</f>
        <v>3.968118319926133</v>
      </c>
      <c r="AA596" s="44">
        <v>7.449436747</v>
      </c>
    </row>
    <row r="597" spans="1:27" ht="10.5" customHeight="1">
      <c r="A597" s="15" t="s">
        <v>3</v>
      </c>
      <c r="B597" s="16" t="s">
        <v>4</v>
      </c>
      <c r="C597" s="43"/>
      <c r="D597" s="43"/>
      <c r="E597" s="43"/>
      <c r="F597" s="43"/>
      <c r="G597" s="43"/>
      <c r="H597" s="43"/>
      <c r="I597" s="43"/>
      <c r="J597" s="43"/>
      <c r="K597" s="43"/>
      <c r="L597" s="43">
        <v>56817</v>
      </c>
      <c r="M597" s="43">
        <v>117183</v>
      </c>
      <c r="N597" s="43">
        <v>96399</v>
      </c>
      <c r="O597" s="43">
        <v>51121</v>
      </c>
      <c r="P597" s="43">
        <v>62610</v>
      </c>
      <c r="Q597" s="43">
        <v>61513</v>
      </c>
      <c r="R597" s="43">
        <v>55154</v>
      </c>
      <c r="S597" s="43">
        <v>95716</v>
      </c>
      <c r="T597" s="43">
        <v>379756</v>
      </c>
      <c r="U597" s="43">
        <v>416418</v>
      </c>
      <c r="V597" s="43">
        <v>458705</v>
      </c>
      <c r="W597" s="43">
        <v>516634</v>
      </c>
      <c r="X597" s="43">
        <v>397414</v>
      </c>
      <c r="Y597" s="27">
        <v>462626.571</v>
      </c>
      <c r="Z597" s="27">
        <v>442655.4</v>
      </c>
      <c r="AA597" s="43">
        <v>445121.256</v>
      </c>
    </row>
    <row r="598" spans="1:27" ht="10.5" customHeight="1">
      <c r="A598" s="15" t="s">
        <v>8</v>
      </c>
      <c r="B598" s="16" t="s">
        <v>6</v>
      </c>
      <c r="C598" s="44">
        <v>0</v>
      </c>
      <c r="D598" s="44">
        <v>0</v>
      </c>
      <c r="E598" s="44">
        <v>0</v>
      </c>
      <c r="F598" s="44">
        <v>0</v>
      </c>
      <c r="G598" s="44">
        <v>0</v>
      </c>
      <c r="H598" s="44">
        <v>0</v>
      </c>
      <c r="I598" s="44">
        <v>0</v>
      </c>
      <c r="J598" s="44">
        <v>0</v>
      </c>
      <c r="K598" s="44">
        <v>0</v>
      </c>
      <c r="L598" s="44">
        <v>0.7271552165455104</v>
      </c>
      <c r="M598" s="44">
        <v>1.3808328619909502</v>
      </c>
      <c r="N598" s="44">
        <v>0.957241447793059</v>
      </c>
      <c r="O598" s="44">
        <v>0.45196226648630966</v>
      </c>
      <c r="P598" s="44">
        <v>0.5084085132644195</v>
      </c>
      <c r="Q598" s="44">
        <v>0.5178646596285632</v>
      </c>
      <c r="R598" s="44">
        <v>0.45367727500802</v>
      </c>
      <c r="S598" s="44">
        <v>0.6699798409676335</v>
      </c>
      <c r="T598" s="45">
        <v>2.5842003906010764</v>
      </c>
      <c r="U598" s="45">
        <v>2.856</v>
      </c>
      <c r="V598" s="45">
        <v>2.949871382636656</v>
      </c>
      <c r="W598" s="45">
        <v>3.223643488244397</v>
      </c>
      <c r="X598" s="45">
        <v>2.3958787995707587</v>
      </c>
      <c r="Y598" s="28">
        <v>1.7733037326934575</v>
      </c>
      <c r="Z598" s="28">
        <f>Z597/Z592</f>
        <v>1.4702154230408992</v>
      </c>
      <c r="AA598" s="44">
        <v>2.402645191</v>
      </c>
    </row>
    <row r="599" spans="1:27" ht="10.5" customHeight="1">
      <c r="A599" s="15" t="s">
        <v>9</v>
      </c>
      <c r="B599" s="16" t="s">
        <v>4</v>
      </c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7"/>
      <c r="R599" s="47"/>
      <c r="S599" s="47"/>
      <c r="T599" s="43"/>
      <c r="U599" s="43"/>
      <c r="V599" s="43"/>
      <c r="W599" s="43"/>
      <c r="X599" s="43"/>
      <c r="Y599" s="29"/>
      <c r="Z599" s="29"/>
      <c r="AA599" s="46"/>
    </row>
    <row r="600" spans="1:27" ht="10.5" customHeight="1">
      <c r="A600" s="15" t="s">
        <v>73</v>
      </c>
      <c r="B600" s="1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3"/>
      <c r="P600" s="43"/>
      <c r="Q600" s="47"/>
      <c r="R600" s="47"/>
      <c r="S600" s="47"/>
      <c r="T600" s="43"/>
      <c r="U600" s="43"/>
      <c r="V600" s="43"/>
      <c r="W600" s="43"/>
      <c r="X600" s="43"/>
      <c r="Y600" s="29"/>
      <c r="Z600" s="29"/>
      <c r="AA600" s="46"/>
    </row>
    <row r="601" spans="1:27" ht="10.5" customHeight="1">
      <c r="A601" s="15" t="s">
        <v>10</v>
      </c>
      <c r="B601" s="16" t="s">
        <v>4</v>
      </c>
      <c r="C601" s="43">
        <v>1766122.4</v>
      </c>
      <c r="D601" s="43">
        <v>1713244.8</v>
      </c>
      <c r="E601" s="43">
        <v>1943664.4</v>
      </c>
      <c r="F601" s="43">
        <v>1685714.4</v>
      </c>
      <c r="G601" s="43">
        <v>1727341.4</v>
      </c>
      <c r="H601" s="43">
        <v>1557014</v>
      </c>
      <c r="I601" s="43">
        <v>1840520</v>
      </c>
      <c r="J601" s="43">
        <v>1774525</v>
      </c>
      <c r="K601" s="43">
        <v>2004129.4</v>
      </c>
      <c r="L601" s="43">
        <v>2064778.2</v>
      </c>
      <c r="M601" s="43">
        <v>2247771</v>
      </c>
      <c r="N601" s="43">
        <v>2244489.8</v>
      </c>
      <c r="O601" s="43">
        <v>2481884.4</v>
      </c>
      <c r="P601" s="43">
        <v>2624507.2</v>
      </c>
      <c r="Q601" s="43">
        <v>2439169</v>
      </c>
      <c r="R601" s="43">
        <v>2311396.8</v>
      </c>
      <c r="S601" s="43">
        <v>2464722</v>
      </c>
      <c r="T601" s="43">
        <v>1775835</v>
      </c>
      <c r="U601" s="43">
        <v>1904702</v>
      </c>
      <c r="V601" s="43">
        <v>1775832</v>
      </c>
      <c r="W601" s="43">
        <v>2028034.6</v>
      </c>
      <c r="X601" s="43">
        <v>1690003.6</v>
      </c>
      <c r="Y601" s="27">
        <v>1901521.771</v>
      </c>
      <c r="Z601" s="27">
        <v>1823637.6</v>
      </c>
      <c r="AA601" s="43">
        <v>2027182.656</v>
      </c>
    </row>
    <row r="602" spans="1:27" ht="10.5" customHeight="1">
      <c r="A602" s="15" t="s">
        <v>11</v>
      </c>
      <c r="B602" s="16" t="s">
        <v>6</v>
      </c>
      <c r="C602" s="44">
        <v>23.962043280645815</v>
      </c>
      <c r="D602" s="44">
        <v>22.2153112033195</v>
      </c>
      <c r="E602" s="44">
        <v>23.35657858370285</v>
      </c>
      <c r="F602" s="44">
        <v>26.938672973664023</v>
      </c>
      <c r="G602" s="44">
        <v>23.561188329491358</v>
      </c>
      <c r="H602" s="44">
        <v>24.200158535258552</v>
      </c>
      <c r="I602" s="44">
        <v>23.71559633027523</v>
      </c>
      <c r="J602" s="44">
        <v>25.272373817933236</v>
      </c>
      <c r="K602" s="44">
        <v>25.38961677329448</v>
      </c>
      <c r="L602" s="44">
        <v>26.425440258011673</v>
      </c>
      <c r="M602" s="44">
        <v>26.486743495475114</v>
      </c>
      <c r="N602" s="44">
        <v>22.28776922695</v>
      </c>
      <c r="O602" s="44">
        <v>21.94241307057794</v>
      </c>
      <c r="P602" s="45">
        <v>21.06803303315496</v>
      </c>
      <c r="Q602" s="44">
        <v>20.534836928154096</v>
      </c>
      <c r="R602" s="44">
        <v>19.01273165475319</v>
      </c>
      <c r="S602" s="44">
        <v>17.252225893157128</v>
      </c>
      <c r="T602" s="45">
        <v>12.084373915469572</v>
      </c>
      <c r="U602" s="45">
        <v>13.062</v>
      </c>
      <c r="V602" s="45">
        <v>11.420141479099678</v>
      </c>
      <c r="W602" s="45">
        <v>12.65433659461888</v>
      </c>
      <c r="X602" s="45">
        <v>10.188478001374538</v>
      </c>
      <c r="Y602" s="30">
        <v>7.288763477254259</v>
      </c>
      <c r="Z602" s="30">
        <f>Z601/Z592</f>
        <v>6.056946612550734</v>
      </c>
      <c r="AA602" s="44">
        <v>10.942188435</v>
      </c>
    </row>
    <row r="603" spans="1:27" ht="10.5" customHeight="1">
      <c r="A603" s="15"/>
      <c r="B603" s="1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3"/>
      <c r="P603" s="46"/>
      <c r="Q603" s="46"/>
      <c r="R603" s="46"/>
      <c r="S603" s="46"/>
      <c r="T603" s="46"/>
      <c r="U603" s="46"/>
      <c r="V603" s="46"/>
      <c r="W603" s="46"/>
      <c r="X603" s="46"/>
      <c r="Y603" s="29"/>
      <c r="Z603" s="29"/>
      <c r="AA603" s="48"/>
    </row>
    <row r="604" spans="1:27" ht="10.5" customHeight="1">
      <c r="A604" s="13" t="s">
        <v>46</v>
      </c>
      <c r="B604" s="16">
        <v>271211</v>
      </c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3"/>
      <c r="P604" s="46"/>
      <c r="Q604" s="46"/>
      <c r="R604" s="43"/>
      <c r="S604" s="43"/>
      <c r="T604" s="43"/>
      <c r="U604" s="43"/>
      <c r="V604" s="43"/>
      <c r="W604" s="43"/>
      <c r="X604" s="43"/>
      <c r="Y604" s="29"/>
      <c r="Z604" s="29"/>
      <c r="AA604" s="48"/>
    </row>
    <row r="605" spans="1:27" ht="10.5" customHeight="1">
      <c r="A605" s="15"/>
      <c r="B605" s="6" t="s">
        <v>13</v>
      </c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3"/>
      <c r="P605" s="43"/>
      <c r="Q605" s="50"/>
      <c r="R605" s="43"/>
      <c r="S605" s="43"/>
      <c r="T605" s="43"/>
      <c r="U605" s="43"/>
      <c r="V605" s="43"/>
      <c r="W605" s="43"/>
      <c r="X605" s="43"/>
      <c r="Y605" s="29"/>
      <c r="Z605" s="29"/>
      <c r="AA605" s="48"/>
    </row>
    <row r="606" spans="1:27" ht="10.5" customHeight="1">
      <c r="A606" s="15" t="s">
        <v>2</v>
      </c>
      <c r="B606" s="16"/>
      <c r="C606" s="43">
        <v>76845</v>
      </c>
      <c r="D606" s="43">
        <v>75388</v>
      </c>
      <c r="E606" s="43">
        <v>69138</v>
      </c>
      <c r="F606" s="43">
        <v>54322</v>
      </c>
      <c r="G606" s="43">
        <v>70014</v>
      </c>
      <c r="H606" s="43">
        <v>51791</v>
      </c>
      <c r="I606" s="43">
        <v>71596</v>
      </c>
      <c r="J606" s="43">
        <v>89078</v>
      </c>
      <c r="K606" s="43">
        <v>75871</v>
      </c>
      <c r="L606" s="43">
        <v>87551</v>
      </c>
      <c r="M606" s="43">
        <v>93923</v>
      </c>
      <c r="N606" s="43">
        <v>75850</v>
      </c>
      <c r="O606" s="43">
        <v>81511</v>
      </c>
      <c r="P606" s="43">
        <v>92106</v>
      </c>
      <c r="Q606" s="43">
        <v>78568</v>
      </c>
      <c r="R606" s="43">
        <v>78337</v>
      </c>
      <c r="S606" s="43">
        <v>91624</v>
      </c>
      <c r="T606" s="43">
        <v>83456</v>
      </c>
      <c r="U606" s="43">
        <v>82512</v>
      </c>
      <c r="V606" s="43">
        <v>82663</v>
      </c>
      <c r="W606" s="43">
        <v>92002</v>
      </c>
      <c r="X606" s="43">
        <v>83488</v>
      </c>
      <c r="Y606" s="27">
        <v>179064</v>
      </c>
      <c r="Z606" s="27">
        <v>188166</v>
      </c>
      <c r="AA606" s="43">
        <v>199931</v>
      </c>
    </row>
    <row r="607" spans="1:27" ht="10.5" customHeight="1">
      <c r="A607" s="15" t="s">
        <v>3</v>
      </c>
      <c r="B607" s="16" t="s">
        <v>4</v>
      </c>
      <c r="C607" s="43">
        <v>16389</v>
      </c>
      <c r="D607" s="43">
        <v>14778</v>
      </c>
      <c r="E607" s="43">
        <v>14588</v>
      </c>
      <c r="F607" s="43">
        <v>11677</v>
      </c>
      <c r="G607" s="43">
        <v>13514</v>
      </c>
      <c r="H607" s="43">
        <v>12593</v>
      </c>
      <c r="I607" s="43">
        <v>14886</v>
      </c>
      <c r="J607" s="43">
        <v>26803</v>
      </c>
      <c r="K607" s="43">
        <v>18696</v>
      </c>
      <c r="L607" s="43">
        <v>35322</v>
      </c>
      <c r="M607" s="43">
        <v>38263</v>
      </c>
      <c r="N607" s="43">
        <v>20221</v>
      </c>
      <c r="O607" s="43">
        <v>34762</v>
      </c>
      <c r="P607" s="43">
        <v>30516</v>
      </c>
      <c r="Q607" s="43">
        <v>48434</v>
      </c>
      <c r="R607" s="43">
        <v>46910</v>
      </c>
      <c r="S607" s="43">
        <v>35068</v>
      </c>
      <c r="T607" s="43">
        <v>36238</v>
      </c>
      <c r="U607" s="43">
        <v>38177</v>
      </c>
      <c r="V607" s="43">
        <v>34605</v>
      </c>
      <c r="W607" s="43">
        <v>37925</v>
      </c>
      <c r="X607" s="43">
        <v>35787</v>
      </c>
      <c r="Y607" s="27">
        <v>33712</v>
      </c>
      <c r="Z607" s="27">
        <v>28841</v>
      </c>
      <c r="AA607" s="43">
        <v>30057</v>
      </c>
    </row>
    <row r="608" spans="1:27" ht="10.5" customHeight="1">
      <c r="A608" s="15" t="s">
        <v>5</v>
      </c>
      <c r="B608" s="16" t="s">
        <v>6</v>
      </c>
      <c r="C608" s="44">
        <v>213.2734725746633</v>
      </c>
      <c r="D608" s="44">
        <v>196.02589271502094</v>
      </c>
      <c r="E608" s="44">
        <v>210.9982932685354</v>
      </c>
      <c r="F608" s="44">
        <v>214.95894849232354</v>
      </c>
      <c r="G608" s="44">
        <v>193.018539149313</v>
      </c>
      <c r="H608" s="44">
        <v>243.15035430866368</v>
      </c>
      <c r="I608" s="44">
        <v>207.91664338789877</v>
      </c>
      <c r="J608" s="44">
        <v>300.8935988684075</v>
      </c>
      <c r="K608" s="44">
        <v>246.4182625772693</v>
      </c>
      <c r="L608" s="44">
        <v>403.4448492878437</v>
      </c>
      <c r="M608" s="44">
        <v>407.3869020367748</v>
      </c>
      <c r="N608" s="44">
        <v>266.59195781147</v>
      </c>
      <c r="O608" s="44">
        <v>426.4700469875232</v>
      </c>
      <c r="P608" s="44">
        <v>331.3139209172041</v>
      </c>
      <c r="Q608" s="44">
        <v>616.4596273291926</v>
      </c>
      <c r="R608" s="44">
        <v>598.8230338154384</v>
      </c>
      <c r="S608" s="44">
        <v>382.7381472103379</v>
      </c>
      <c r="T608" s="45">
        <v>434.2168328220859</v>
      </c>
      <c r="U608" s="45">
        <v>462.6842156292418</v>
      </c>
      <c r="V608" s="45">
        <v>418.62743912028355</v>
      </c>
      <c r="W608" s="45">
        <v>412.21929958044393</v>
      </c>
      <c r="X608" s="45">
        <v>428.64842851667305</v>
      </c>
      <c r="Y608" s="28">
        <v>188.267881874637</v>
      </c>
      <c r="Z608" s="28">
        <f>1000*Z607/Z606</f>
        <v>153.2742365783404</v>
      </c>
      <c r="AA608" s="28">
        <f>1000*AA607/AA606</f>
        <v>150.3368662188455</v>
      </c>
    </row>
    <row r="609" spans="1:27" ht="10.5" customHeight="1">
      <c r="A609" s="15" t="s">
        <v>3</v>
      </c>
      <c r="B609" s="16" t="s">
        <v>4</v>
      </c>
      <c r="C609" s="43">
        <v>585389</v>
      </c>
      <c r="D609" s="43">
        <v>553623</v>
      </c>
      <c r="E609" s="43">
        <v>566973</v>
      </c>
      <c r="F609" s="43">
        <v>459846</v>
      </c>
      <c r="G609" s="43">
        <v>507504</v>
      </c>
      <c r="H609" s="43">
        <v>526606</v>
      </c>
      <c r="I609" s="43">
        <v>620028</v>
      </c>
      <c r="J609" s="43">
        <v>623841</v>
      </c>
      <c r="K609" s="43">
        <v>607561</v>
      </c>
      <c r="L609" s="43">
        <v>1295546</v>
      </c>
      <c r="M609" s="43">
        <v>1299113</v>
      </c>
      <c r="N609" s="43">
        <v>1588615</v>
      </c>
      <c r="O609" s="43">
        <v>1699818</v>
      </c>
      <c r="P609" s="43">
        <v>2305897</v>
      </c>
      <c r="Q609" s="43">
        <v>1392859</v>
      </c>
      <c r="R609" s="43">
        <v>1619451</v>
      </c>
      <c r="S609" s="43">
        <v>1750391</v>
      </c>
      <c r="T609" s="43">
        <v>1620809</v>
      </c>
      <c r="U609" s="43">
        <v>1446120</v>
      </c>
      <c r="V609" s="43">
        <v>1519250</v>
      </c>
      <c r="W609" s="43">
        <v>1690979</v>
      </c>
      <c r="X609" s="43">
        <v>1568461</v>
      </c>
      <c r="Y609" s="27">
        <v>1367897</v>
      </c>
      <c r="Z609" s="27">
        <v>1001908</v>
      </c>
      <c r="AA609" s="43">
        <v>1041979</v>
      </c>
    </row>
    <row r="610" spans="1:27" ht="10.5" customHeight="1">
      <c r="A610" s="15" t="s">
        <v>7</v>
      </c>
      <c r="B610" s="16" t="s">
        <v>6</v>
      </c>
      <c r="C610" s="44">
        <v>7.6177890558917305</v>
      </c>
      <c r="D610" s="44">
        <v>7.343648856581949</v>
      </c>
      <c r="E610" s="44">
        <v>8.20059880239521</v>
      </c>
      <c r="F610" s="44">
        <v>8.465189057840286</v>
      </c>
      <c r="G610" s="44">
        <v>7.248607421372868</v>
      </c>
      <c r="H610" s="44">
        <v>10.167905620667684</v>
      </c>
      <c r="I610" s="44">
        <v>8.660092742611319</v>
      </c>
      <c r="J610" s="44">
        <v>7.003311704348998</v>
      </c>
      <c r="K610" s="44">
        <v>8.007815898037459</v>
      </c>
      <c r="L610" s="44">
        <v>14.797615104339185</v>
      </c>
      <c r="M610" s="44">
        <v>13.831681270828232</v>
      </c>
      <c r="N610" s="44">
        <v>20.94416611733685</v>
      </c>
      <c r="O610" s="44">
        <v>20.85384794690287</v>
      </c>
      <c r="P610" s="45">
        <v>25.035252860834255</v>
      </c>
      <c r="Q610" s="44">
        <v>17.728069952143365</v>
      </c>
      <c r="R610" s="44">
        <v>20.67287488670743</v>
      </c>
      <c r="S610" s="44">
        <v>19.104066620099537</v>
      </c>
      <c r="T610" s="45">
        <v>19.42112011119632</v>
      </c>
      <c r="U610" s="45">
        <v>17.526</v>
      </c>
      <c r="V610" s="45">
        <v>18.378839384004937</v>
      </c>
      <c r="W610" s="45">
        <v>18.379806960718245</v>
      </c>
      <c r="X610" s="45">
        <v>18.786663951705634</v>
      </c>
      <c r="Y610" s="28">
        <v>7.639151364875128</v>
      </c>
      <c r="Z610" s="28">
        <f>Z609/Z606</f>
        <v>5.324596367037616</v>
      </c>
      <c r="AA610" s="44">
        <v>5.211693034</v>
      </c>
    </row>
    <row r="611" spans="1:27" ht="10.5" customHeight="1">
      <c r="A611" s="15" t="s">
        <v>3</v>
      </c>
      <c r="B611" s="16" t="s">
        <v>4</v>
      </c>
      <c r="C611" s="43"/>
      <c r="D611" s="43"/>
      <c r="E611" s="43"/>
      <c r="F611" s="43"/>
      <c r="G611" s="43"/>
      <c r="H611" s="43"/>
      <c r="I611" s="43"/>
      <c r="J611" s="43"/>
      <c r="K611" s="43"/>
      <c r="L611" s="43">
        <v>15609</v>
      </c>
      <c r="M611" s="43">
        <v>37587</v>
      </c>
      <c r="N611" s="43">
        <v>11414</v>
      </c>
      <c r="O611" s="43">
        <v>76246</v>
      </c>
      <c r="P611" s="43">
        <v>56600</v>
      </c>
      <c r="Q611" s="43">
        <v>58052</v>
      </c>
      <c r="R611" s="43">
        <v>68840</v>
      </c>
      <c r="S611" s="43">
        <v>39521</v>
      </c>
      <c r="T611" s="43">
        <v>91981</v>
      </c>
      <c r="U611" s="43">
        <v>98085</v>
      </c>
      <c r="V611" s="43">
        <v>79570</v>
      </c>
      <c r="W611" s="43"/>
      <c r="X611" s="43">
        <v>80757</v>
      </c>
      <c r="Y611" s="27">
        <v>95620.416</v>
      </c>
      <c r="Z611" s="27">
        <v>99524.688</v>
      </c>
      <c r="AA611" s="43">
        <v>91339.416</v>
      </c>
    </row>
    <row r="612" spans="1:27" ht="10.5" customHeight="1">
      <c r="A612" s="15" t="s">
        <v>8</v>
      </c>
      <c r="B612" s="16" t="s">
        <v>6</v>
      </c>
      <c r="C612" s="44">
        <v>0</v>
      </c>
      <c r="D612" s="44">
        <v>0</v>
      </c>
      <c r="E612" s="44">
        <v>0</v>
      </c>
      <c r="F612" s="44">
        <v>0</v>
      </c>
      <c r="G612" s="44">
        <v>0</v>
      </c>
      <c r="H612" s="44">
        <v>0</v>
      </c>
      <c r="I612" s="44">
        <v>0</v>
      </c>
      <c r="J612" s="44">
        <v>0</v>
      </c>
      <c r="K612" s="44">
        <v>0</v>
      </c>
      <c r="L612" s="44">
        <v>0.17828465694281048</v>
      </c>
      <c r="M612" s="44">
        <v>0.4001895169447313</v>
      </c>
      <c r="N612" s="44">
        <v>0.1504812129202373</v>
      </c>
      <c r="O612" s="44">
        <v>0.9354074910134829</v>
      </c>
      <c r="P612" s="45">
        <v>0.6145093696393286</v>
      </c>
      <c r="Q612" s="44">
        <v>0.7388758782201406</v>
      </c>
      <c r="R612" s="44">
        <v>0.8787673768461902</v>
      </c>
      <c r="S612" s="44">
        <v>0.43133895049332055</v>
      </c>
      <c r="T612" s="45">
        <v>1.1021496357361964</v>
      </c>
      <c r="U612" s="45">
        <v>1.189</v>
      </c>
      <c r="V612" s="45">
        <v>0.9625830177951441</v>
      </c>
      <c r="W612" s="45"/>
      <c r="X612" s="45">
        <v>0.9672887121502491</v>
      </c>
      <c r="Y612" s="28">
        <v>0.5340013403029085</v>
      </c>
      <c r="Z612" s="28">
        <f>Z611/Z606</f>
        <v>0.5289196135327318</v>
      </c>
      <c r="AA612" s="44">
        <v>0.456854695</v>
      </c>
    </row>
    <row r="613" spans="1:27" ht="10.5" customHeight="1">
      <c r="A613" s="15" t="s">
        <v>9</v>
      </c>
      <c r="B613" s="16" t="s">
        <v>4</v>
      </c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7"/>
      <c r="R613" s="47"/>
      <c r="S613" s="47"/>
      <c r="T613" s="43"/>
      <c r="U613" s="43"/>
      <c r="V613" s="43"/>
      <c r="W613" s="43"/>
      <c r="X613" s="43"/>
      <c r="Y613" s="29"/>
      <c r="Z613" s="29"/>
      <c r="AA613" s="46"/>
    </row>
    <row r="614" spans="1:27" ht="10.5" customHeight="1">
      <c r="A614" s="15" t="s">
        <v>73</v>
      </c>
      <c r="B614" s="1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3"/>
      <c r="P614" s="43"/>
      <c r="Q614" s="47"/>
      <c r="R614" s="47"/>
      <c r="S614" s="47"/>
      <c r="T614" s="43"/>
      <c r="U614" s="43"/>
      <c r="V614" s="43"/>
      <c r="W614" s="43"/>
      <c r="X614" s="43"/>
      <c r="Y614" s="29"/>
      <c r="Z614" s="29"/>
      <c r="AA614" s="46"/>
    </row>
    <row r="615" spans="1:27" ht="10.5" customHeight="1">
      <c r="A615" s="15" t="s">
        <v>10</v>
      </c>
      <c r="B615" s="16" t="s">
        <v>4</v>
      </c>
      <c r="C615" s="43">
        <v>644389.4</v>
      </c>
      <c r="D615" s="43">
        <v>606823.8</v>
      </c>
      <c r="E615" s="43">
        <v>619489.8</v>
      </c>
      <c r="F615" s="43">
        <v>501883.2</v>
      </c>
      <c r="G615" s="43">
        <v>556154.4</v>
      </c>
      <c r="H615" s="43">
        <v>571940.8</v>
      </c>
      <c r="I615" s="43">
        <v>673617.6</v>
      </c>
      <c r="J615" s="43">
        <v>720331.8</v>
      </c>
      <c r="K615" s="43">
        <v>674866.6</v>
      </c>
      <c r="L615" s="43">
        <v>1438314.2</v>
      </c>
      <c r="M615" s="43">
        <v>1474446.8</v>
      </c>
      <c r="N615" s="43">
        <v>1672824.6</v>
      </c>
      <c r="O615" s="43">
        <v>1901207.2</v>
      </c>
      <c r="P615" s="43">
        <v>2472354.6</v>
      </c>
      <c r="Q615" s="43">
        <v>1625273.4</v>
      </c>
      <c r="R615" s="43">
        <v>1857167</v>
      </c>
      <c r="S615" s="43">
        <v>1916156.8</v>
      </c>
      <c r="T615" s="43">
        <v>1843247</v>
      </c>
      <c r="U615" s="43">
        <v>1681642</v>
      </c>
      <c r="V615" s="43">
        <v>1723398</v>
      </c>
      <c r="W615" s="43">
        <v>1827509</v>
      </c>
      <c r="X615" s="43">
        <v>1778051.2</v>
      </c>
      <c r="Y615" s="27">
        <v>1584880.616</v>
      </c>
      <c r="Z615" s="27">
        <v>1205260.288</v>
      </c>
      <c r="AA615" s="43">
        <v>1241523.616</v>
      </c>
    </row>
    <row r="616" spans="1:27" ht="10.5" customHeight="1">
      <c r="A616" s="15" t="s">
        <v>11</v>
      </c>
      <c r="B616" s="16" t="s">
        <v>6</v>
      </c>
      <c r="C616" s="44">
        <v>8.385573557160518</v>
      </c>
      <c r="D616" s="44">
        <v>8.049342070356026</v>
      </c>
      <c r="E616" s="44">
        <v>8.960192658161938</v>
      </c>
      <c r="F616" s="44">
        <v>9.239041272412651</v>
      </c>
      <c r="G616" s="44">
        <v>7.9434741623103955</v>
      </c>
      <c r="H616" s="44">
        <v>11.043246896178873</v>
      </c>
      <c r="I616" s="44">
        <v>9.408592658807754</v>
      </c>
      <c r="J616" s="44">
        <v>8.086528660275265</v>
      </c>
      <c r="K616" s="44">
        <v>8.894921643315628</v>
      </c>
      <c r="L616" s="44">
        <v>16.428301218718232</v>
      </c>
      <c r="M616" s="44">
        <v>15.698463635105353</v>
      </c>
      <c r="N616" s="44">
        <v>22.05437837837838</v>
      </c>
      <c r="O616" s="44">
        <v>23.324547607071437</v>
      </c>
      <c r="P616" s="45">
        <v>26.842492345775522</v>
      </c>
      <c r="Q616" s="44">
        <v>20.6862004887486</v>
      </c>
      <c r="R616" s="44">
        <v>23.7074051852892</v>
      </c>
      <c r="S616" s="44">
        <v>20.913262900550073</v>
      </c>
      <c r="T616" s="45">
        <v>22.08645274156442</v>
      </c>
      <c r="U616" s="45">
        <v>20.381</v>
      </c>
      <c r="V616" s="45">
        <v>20.8484811826331</v>
      </c>
      <c r="W616" s="45">
        <v>19.863796439207842</v>
      </c>
      <c r="X616" s="45">
        <v>21.297087006515905</v>
      </c>
      <c r="Y616" s="30">
        <v>8.85091707992673</v>
      </c>
      <c r="Z616" s="30">
        <f>Z615/Z606</f>
        <v>6.405303232252373</v>
      </c>
      <c r="AA616" s="44">
        <v>6.209760447</v>
      </c>
    </row>
    <row r="617" spans="1:27" ht="10.5" customHeight="1">
      <c r="A617" s="15"/>
      <c r="B617" s="1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3"/>
      <c r="P617" s="46"/>
      <c r="Q617" s="46"/>
      <c r="R617" s="46"/>
      <c r="S617" s="46"/>
      <c r="T617" s="46"/>
      <c r="U617" s="46"/>
      <c r="V617" s="46"/>
      <c r="W617" s="46"/>
      <c r="X617" s="46"/>
      <c r="Y617" s="29"/>
      <c r="Z617" s="29"/>
      <c r="AA617" s="48"/>
    </row>
    <row r="618" spans="1:27" ht="10.5" customHeight="1">
      <c r="A618" s="13" t="s">
        <v>47</v>
      </c>
      <c r="B618" s="16">
        <v>585101</v>
      </c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3"/>
      <c r="P618" s="46"/>
      <c r="Q618" s="46"/>
      <c r="R618" s="43"/>
      <c r="S618" s="43"/>
      <c r="T618" s="43"/>
      <c r="U618" s="43"/>
      <c r="V618" s="43"/>
      <c r="W618" s="43"/>
      <c r="X618" s="43"/>
      <c r="Y618" s="29"/>
      <c r="Z618" s="29"/>
      <c r="AA618" s="48"/>
    </row>
    <row r="619" spans="1:27" ht="10.5" customHeight="1">
      <c r="A619" s="15"/>
      <c r="B619" s="6" t="s">
        <v>13</v>
      </c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3"/>
      <c r="P619" s="43"/>
      <c r="Q619" s="50"/>
      <c r="R619" s="43"/>
      <c r="S619" s="43"/>
      <c r="T619" s="43"/>
      <c r="U619" s="43"/>
      <c r="V619" s="43"/>
      <c r="W619" s="43"/>
      <c r="X619" s="43"/>
      <c r="Y619" s="29"/>
      <c r="Z619" s="29"/>
      <c r="AA619" s="48"/>
    </row>
    <row r="620" spans="1:27" ht="10.5" customHeight="1">
      <c r="A620" s="15" t="s">
        <v>2</v>
      </c>
      <c r="B620" s="16"/>
      <c r="C620" s="43">
        <v>4503938</v>
      </c>
      <c r="D620" s="43">
        <v>3452447</v>
      </c>
      <c r="E620" s="43">
        <v>2687651</v>
      </c>
      <c r="F620" s="43">
        <v>1377637</v>
      </c>
      <c r="G620" s="43">
        <v>7906939</v>
      </c>
      <c r="H620" s="43">
        <v>3051148</v>
      </c>
      <c r="I620" s="43">
        <v>3241162</v>
      </c>
      <c r="J620" s="43">
        <v>3342813</v>
      </c>
      <c r="K620" s="43">
        <v>3661959</v>
      </c>
      <c r="L620" s="43">
        <v>3000301</v>
      </c>
      <c r="M620" s="43">
        <v>3065737</v>
      </c>
      <c r="N620" s="43">
        <v>2833923</v>
      </c>
      <c r="O620" s="43">
        <v>2879543</v>
      </c>
      <c r="P620" s="43">
        <v>2448730</v>
      </c>
      <c r="Q620" s="43">
        <v>2102304</v>
      </c>
      <c r="R620" s="43">
        <v>2166166</v>
      </c>
      <c r="S620" s="43">
        <v>2382388</v>
      </c>
      <c r="T620" s="43">
        <v>2434167</v>
      </c>
      <c r="U620" s="43">
        <v>2667471</v>
      </c>
      <c r="V620" s="43">
        <v>3127530</v>
      </c>
      <c r="W620" s="43">
        <v>3137828</v>
      </c>
      <c r="X620" s="43">
        <v>2433746</v>
      </c>
      <c r="Y620" s="27">
        <v>2260561</v>
      </c>
      <c r="Z620" s="27">
        <v>2617072</v>
      </c>
      <c r="AA620" s="43">
        <v>2371207</v>
      </c>
    </row>
    <row r="621" spans="1:27" ht="10.5" customHeight="1">
      <c r="A621" s="15" t="s">
        <v>3</v>
      </c>
      <c r="B621" s="16" t="s">
        <v>4</v>
      </c>
      <c r="C621" s="43">
        <v>373827</v>
      </c>
      <c r="D621" s="43">
        <v>296676</v>
      </c>
      <c r="E621" s="43">
        <v>236900</v>
      </c>
      <c r="F621" s="43">
        <v>113672</v>
      </c>
      <c r="G621" s="43">
        <v>769371</v>
      </c>
      <c r="H621" s="43">
        <v>290724</v>
      </c>
      <c r="I621" s="43">
        <v>293347</v>
      </c>
      <c r="J621" s="43">
        <v>284469</v>
      </c>
      <c r="K621" s="43">
        <v>298475</v>
      </c>
      <c r="L621" s="43">
        <v>238154</v>
      </c>
      <c r="M621" s="43">
        <v>158421</v>
      </c>
      <c r="N621" s="43">
        <v>154171</v>
      </c>
      <c r="O621" s="43">
        <v>112115</v>
      </c>
      <c r="P621" s="43">
        <v>93782</v>
      </c>
      <c r="Q621" s="43">
        <v>84735</v>
      </c>
      <c r="R621" s="43">
        <v>89307</v>
      </c>
      <c r="S621" s="43">
        <v>105508</v>
      </c>
      <c r="T621" s="43">
        <v>108846</v>
      </c>
      <c r="U621" s="43">
        <v>115506</v>
      </c>
      <c r="V621" s="43">
        <v>132656</v>
      </c>
      <c r="W621" s="43">
        <v>132464</v>
      </c>
      <c r="X621" s="43">
        <v>104551</v>
      </c>
      <c r="Y621" s="27">
        <v>122434</v>
      </c>
      <c r="Z621" s="27">
        <v>109846</v>
      </c>
      <c r="AA621" s="43">
        <v>105622</v>
      </c>
    </row>
    <row r="622" spans="1:27" ht="10.5" customHeight="1">
      <c r="A622" s="15" t="s">
        <v>5</v>
      </c>
      <c r="B622" s="16" t="s">
        <v>6</v>
      </c>
      <c r="C622" s="44">
        <v>83.00003241607678</v>
      </c>
      <c r="D622" s="44">
        <v>85.93209396118174</v>
      </c>
      <c r="E622" s="44">
        <v>88.14388475289388</v>
      </c>
      <c r="F622" s="44">
        <v>82.51230186181121</v>
      </c>
      <c r="G622" s="44">
        <v>97.30326742118537</v>
      </c>
      <c r="H622" s="44">
        <v>95.28348018516309</v>
      </c>
      <c r="I622" s="44">
        <v>90.50673801556356</v>
      </c>
      <c r="J622" s="44">
        <v>85.09868784164713</v>
      </c>
      <c r="K622" s="44">
        <v>81.50692020309349</v>
      </c>
      <c r="L622" s="44">
        <v>79.37670253751207</v>
      </c>
      <c r="M622" s="44">
        <v>51.674687032840716</v>
      </c>
      <c r="N622" s="44">
        <v>54.40197210721674</v>
      </c>
      <c r="O622" s="44">
        <v>38.93499767150551</v>
      </c>
      <c r="P622" s="44">
        <v>38.29821989357749</v>
      </c>
      <c r="Q622" s="44">
        <v>40.305778802685055</v>
      </c>
      <c r="R622" s="44">
        <v>41.22814225687228</v>
      </c>
      <c r="S622" s="44">
        <v>44.28665691734512</v>
      </c>
      <c r="T622" s="45">
        <v>44.71591308238096</v>
      </c>
      <c r="U622" s="45">
        <v>43.30168912801676</v>
      </c>
      <c r="V622" s="45">
        <v>42.415580346151756</v>
      </c>
      <c r="W622" s="45">
        <v>42.21518834046991</v>
      </c>
      <c r="X622" s="45">
        <v>42.95887902846065</v>
      </c>
      <c r="Y622" s="28">
        <v>54.160891920191496</v>
      </c>
      <c r="Z622" s="28">
        <f>1000*Z621/Z620</f>
        <v>41.97286127397336</v>
      </c>
      <c r="AA622" s="28">
        <f>1000*AA621/AA620</f>
        <v>44.543559461489444</v>
      </c>
    </row>
    <row r="623" spans="1:27" ht="10.5" customHeight="1">
      <c r="A623" s="15" t="s">
        <v>3</v>
      </c>
      <c r="B623" s="16" t="s">
        <v>4</v>
      </c>
      <c r="C623" s="43"/>
      <c r="D623" s="43"/>
      <c r="E623" s="43">
        <v>4760</v>
      </c>
      <c r="F623" s="43"/>
      <c r="G623" s="43"/>
      <c r="H623" s="43">
        <v>14934</v>
      </c>
      <c r="I623" s="43">
        <v>37400</v>
      </c>
      <c r="J623" s="43">
        <v>27105</v>
      </c>
      <c r="K623" s="43">
        <v>28885</v>
      </c>
      <c r="L623" s="43">
        <v>23600</v>
      </c>
      <c r="M623" s="43">
        <v>21300</v>
      </c>
      <c r="N623" s="43">
        <v>18095</v>
      </c>
      <c r="O623" s="43">
        <v>6750</v>
      </c>
      <c r="P623" s="43">
        <v>25003</v>
      </c>
      <c r="Q623" s="43">
        <v>21250</v>
      </c>
      <c r="R623" s="43">
        <v>21679</v>
      </c>
      <c r="S623" s="43">
        <v>21293</v>
      </c>
      <c r="T623" s="43">
        <v>568</v>
      </c>
      <c r="U623" s="43">
        <v>0</v>
      </c>
      <c r="V623" s="43">
        <v>0</v>
      </c>
      <c r="W623" s="43">
        <v>0</v>
      </c>
      <c r="X623" s="43">
        <v>0</v>
      </c>
      <c r="Y623" s="27">
        <v>0</v>
      </c>
      <c r="Z623" s="27">
        <v>0</v>
      </c>
      <c r="AA623" s="43">
        <v>0</v>
      </c>
    </row>
    <row r="624" spans="1:27" ht="10.5" customHeight="1">
      <c r="A624" s="15" t="s">
        <v>7</v>
      </c>
      <c r="B624" s="16" t="s">
        <v>6</v>
      </c>
      <c r="C624" s="44">
        <v>0</v>
      </c>
      <c r="D624" s="44">
        <v>0</v>
      </c>
      <c r="E624" s="44">
        <v>0.0017710632816537563</v>
      </c>
      <c r="F624" s="44">
        <v>0</v>
      </c>
      <c r="G624" s="44">
        <v>0</v>
      </c>
      <c r="H624" s="44">
        <v>0.004894551165659614</v>
      </c>
      <c r="I624" s="44">
        <v>0.011539071481153981</v>
      </c>
      <c r="J624" s="44">
        <v>0.008108440406328443</v>
      </c>
      <c r="K624" s="44">
        <v>0.007887854560905789</v>
      </c>
      <c r="L624" s="44">
        <v>0.007865877456961818</v>
      </c>
      <c r="M624" s="44">
        <v>0.006947758401976425</v>
      </c>
      <c r="N624" s="44">
        <v>0.006385141727562817</v>
      </c>
      <c r="O624" s="44">
        <v>0.0023441219665759462</v>
      </c>
      <c r="P624" s="44">
        <v>0.010210598963544367</v>
      </c>
      <c r="Q624" s="44">
        <v>0.010107957745406944</v>
      </c>
      <c r="R624" s="44">
        <v>0.010008004926676903</v>
      </c>
      <c r="S624" s="44">
        <v>0.008937670941928854</v>
      </c>
      <c r="T624" s="45">
        <v>0.00023334471299627348</v>
      </c>
      <c r="U624" s="45">
        <v>0</v>
      </c>
      <c r="V624" s="45">
        <v>0</v>
      </c>
      <c r="W624" s="45">
        <v>0</v>
      </c>
      <c r="X624" s="45">
        <v>0</v>
      </c>
      <c r="Y624" s="28">
        <v>0</v>
      </c>
      <c r="Z624" s="28">
        <f>Z623/Z620</f>
        <v>0</v>
      </c>
      <c r="AA624" s="44">
        <v>0</v>
      </c>
    </row>
    <row r="625" spans="1:27" ht="10.5" customHeight="1">
      <c r="A625" s="15" t="s">
        <v>3</v>
      </c>
      <c r="B625" s="16" t="s">
        <v>4</v>
      </c>
      <c r="C625" s="43">
        <v>18928761</v>
      </c>
      <c r="D625" s="43">
        <v>12918155</v>
      </c>
      <c r="E625" s="43">
        <v>10644312</v>
      </c>
      <c r="F625" s="43">
        <v>5876400</v>
      </c>
      <c r="G625" s="43">
        <v>31316964</v>
      </c>
      <c r="H625" s="43">
        <v>11527497</v>
      </c>
      <c r="I625" s="43">
        <v>12096326</v>
      </c>
      <c r="J625" s="43">
        <v>11985425</v>
      </c>
      <c r="K625" s="43">
        <v>12241089</v>
      </c>
      <c r="L625" s="43">
        <v>12063138</v>
      </c>
      <c r="M625" s="43">
        <v>10029778</v>
      </c>
      <c r="N625" s="43">
        <v>9172598</v>
      </c>
      <c r="O625" s="43">
        <v>9435223</v>
      </c>
      <c r="P625" s="43">
        <v>8013493</v>
      </c>
      <c r="Q625" s="43">
        <v>6871680</v>
      </c>
      <c r="R625" s="43">
        <v>7019242</v>
      </c>
      <c r="S625" s="43">
        <v>7936075</v>
      </c>
      <c r="T625" s="43">
        <v>8339008</v>
      </c>
      <c r="U625" s="43">
        <v>9207429</v>
      </c>
      <c r="V625" s="43">
        <v>10621104</v>
      </c>
      <c r="W625" s="43">
        <v>10733331</v>
      </c>
      <c r="X625" s="43">
        <v>7844172.255999999</v>
      </c>
      <c r="Y625" s="27">
        <v>7852844</v>
      </c>
      <c r="Z625" s="27">
        <v>9221723.19</v>
      </c>
      <c r="AA625" s="43">
        <v>10104010.082</v>
      </c>
    </row>
    <row r="626" spans="1:27" ht="10.5" customHeight="1">
      <c r="A626" s="15" t="s">
        <v>8</v>
      </c>
      <c r="B626" s="16" t="s">
        <v>6</v>
      </c>
      <c r="C626" s="44">
        <v>4.202713492059615</v>
      </c>
      <c r="D626" s="44">
        <v>3.7417388304585124</v>
      </c>
      <c r="E626" s="44">
        <v>3.96045171043413</v>
      </c>
      <c r="F626" s="44">
        <v>4.265564876669253</v>
      </c>
      <c r="G626" s="44">
        <v>3.960693765311709</v>
      </c>
      <c r="H626" s="44">
        <v>3.7780851666323625</v>
      </c>
      <c r="I626" s="44">
        <v>3.7320954645278452</v>
      </c>
      <c r="J626" s="44">
        <v>3.585430893083161</v>
      </c>
      <c r="K626" s="44">
        <v>3.3427706317847905</v>
      </c>
      <c r="L626" s="44">
        <v>4.020642595526249</v>
      </c>
      <c r="M626" s="44">
        <v>3.271571566641235</v>
      </c>
      <c r="N626" s="44">
        <v>3.23671391212817</v>
      </c>
      <c r="O626" s="44">
        <v>3.2766390361248297</v>
      </c>
      <c r="P626" s="45">
        <v>3.2725098316270067</v>
      </c>
      <c r="Q626" s="44">
        <v>3.268642403762729</v>
      </c>
      <c r="R626" s="44">
        <v>3.240398935261656</v>
      </c>
      <c r="S626" s="44">
        <v>3.3311429540444295</v>
      </c>
      <c r="T626" s="45">
        <v>3.4258158951296274</v>
      </c>
      <c r="U626" s="45">
        <v>3.452</v>
      </c>
      <c r="V626" s="45">
        <v>3.3960038752625876</v>
      </c>
      <c r="W626" s="45">
        <v>3.420624393688883</v>
      </c>
      <c r="X626" s="45">
        <v>3.2230858339366555</v>
      </c>
      <c r="Y626" s="28">
        <v>3.4738474210605244</v>
      </c>
      <c r="Z626" s="28">
        <f>Z625/Z620</f>
        <v>3.5236795892508876</v>
      </c>
      <c r="AA626" s="44">
        <v>4.261125276</v>
      </c>
    </row>
    <row r="627" spans="1:27" ht="10.5" customHeight="1">
      <c r="A627" s="15" t="s">
        <v>9</v>
      </c>
      <c r="B627" s="16" t="s">
        <v>4</v>
      </c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7"/>
      <c r="R627" s="47"/>
      <c r="S627" s="47"/>
      <c r="T627" s="43"/>
      <c r="U627" s="43"/>
      <c r="V627" s="43"/>
      <c r="W627" s="43"/>
      <c r="X627" s="43"/>
      <c r="Y627" s="29"/>
      <c r="Z627" s="29"/>
      <c r="AA627" s="46"/>
    </row>
    <row r="628" spans="1:27" ht="10.5" customHeight="1">
      <c r="A628" s="15" t="s">
        <v>73</v>
      </c>
      <c r="B628" s="16"/>
      <c r="C628" s="43"/>
      <c r="D628" s="43"/>
      <c r="E628" s="43">
        <v>250514</v>
      </c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7"/>
      <c r="R628" s="47"/>
      <c r="S628" s="47"/>
      <c r="T628" s="43"/>
      <c r="U628" s="43"/>
      <c r="V628" s="43"/>
      <c r="W628" s="43"/>
      <c r="X628" s="43"/>
      <c r="Y628" s="29"/>
      <c r="Z628" s="29"/>
      <c r="AA628" s="46"/>
    </row>
    <row r="629" spans="1:27" ht="10.5" customHeight="1">
      <c r="A629" s="15" t="s">
        <v>10</v>
      </c>
      <c r="B629" s="16" t="s">
        <v>4</v>
      </c>
      <c r="C629" s="43">
        <v>20274538.2</v>
      </c>
      <c r="D629" s="43">
        <v>13986188.6</v>
      </c>
      <c r="E629" s="43">
        <v>11501912</v>
      </c>
      <c r="F629" s="43">
        <v>6285619.2</v>
      </c>
      <c r="G629" s="43">
        <v>34086699.6</v>
      </c>
      <c r="H629" s="43">
        <v>12589037.4</v>
      </c>
      <c r="I629" s="43">
        <v>13189775.2</v>
      </c>
      <c r="J629" s="43">
        <v>13036618.4</v>
      </c>
      <c r="K629" s="43">
        <v>13344484</v>
      </c>
      <c r="L629" s="43">
        <v>12944092.4</v>
      </c>
      <c r="M629" s="43">
        <v>10621393.6</v>
      </c>
      <c r="N629" s="43">
        <v>9745708.6</v>
      </c>
      <c r="O629" s="43">
        <v>9845587</v>
      </c>
      <c r="P629" s="43">
        <v>8376111.2</v>
      </c>
      <c r="Q629" s="43">
        <v>7197976</v>
      </c>
      <c r="R629" s="43">
        <v>7362426.2</v>
      </c>
      <c r="S629" s="43">
        <v>8337196.8</v>
      </c>
      <c r="T629" s="43">
        <v>8731422</v>
      </c>
      <c r="U629" s="43">
        <v>9623251</v>
      </c>
      <c r="V629" s="43">
        <v>11098665.6</v>
      </c>
      <c r="W629" s="43">
        <v>11210201</v>
      </c>
      <c r="X629" s="43">
        <v>8220555.855999999</v>
      </c>
      <c r="Y629" s="27">
        <v>8293606.4</v>
      </c>
      <c r="Z629" s="27">
        <v>9617168.79</v>
      </c>
      <c r="AA629" s="43">
        <v>10484249.282</v>
      </c>
    </row>
    <row r="630" spans="1:27" ht="10.5" customHeight="1">
      <c r="A630" s="15" t="s">
        <v>11</v>
      </c>
      <c r="B630" s="16" t="s">
        <v>6</v>
      </c>
      <c r="C630" s="44">
        <v>4.501513608757492</v>
      </c>
      <c r="D630" s="44">
        <v>4.051094368718767</v>
      </c>
      <c r="E630" s="44">
        <v>4.279540758826202</v>
      </c>
      <c r="F630" s="44">
        <v>4.562609163371774</v>
      </c>
      <c r="G630" s="44">
        <v>4.3109855280279765</v>
      </c>
      <c r="H630" s="44">
        <v>4.12600024646461</v>
      </c>
      <c r="I630" s="44">
        <v>4.069458792865028</v>
      </c>
      <c r="J630" s="44">
        <v>3.899894609719419</v>
      </c>
      <c r="K630" s="44">
        <v>3.644083399076833</v>
      </c>
      <c r="L630" s="44">
        <v>4.3142646021182545</v>
      </c>
      <c r="M630" s="44">
        <v>3.464548198361438</v>
      </c>
      <c r="N630" s="44">
        <v>3.438946153441713</v>
      </c>
      <c r="O630" s="44">
        <v>3.4191491497088253</v>
      </c>
      <c r="P630" s="44">
        <v>3.42059402220743</v>
      </c>
      <c r="Q630" s="44">
        <v>3.423851165197802</v>
      </c>
      <c r="R630" s="44">
        <v>3.398828252313073</v>
      </c>
      <c r="S630" s="44">
        <v>3.4995125898888007</v>
      </c>
      <c r="T630" s="45">
        <v>3.5870266912664577</v>
      </c>
      <c r="U630" s="45">
        <v>3.608</v>
      </c>
      <c r="V630" s="45">
        <v>3.548699964508734</v>
      </c>
      <c r="W630" s="45">
        <v>3.5725989442378614</v>
      </c>
      <c r="X630" s="45">
        <v>3.3777377984391137</v>
      </c>
      <c r="Y630" s="30">
        <v>3.668826631973214</v>
      </c>
      <c r="Z630" s="30">
        <f>Z629/Z620</f>
        <v>3.674781889837192</v>
      </c>
      <c r="AA630" s="44">
        <v>4.42148209</v>
      </c>
    </row>
    <row r="631" spans="1:27" ht="10.5" customHeight="1">
      <c r="A631" s="15"/>
      <c r="B631" s="1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3"/>
      <c r="P631" s="46"/>
      <c r="Q631" s="46"/>
      <c r="R631" s="46"/>
      <c r="S631" s="46"/>
      <c r="T631" s="46"/>
      <c r="U631" s="46"/>
      <c r="V631" s="46"/>
      <c r="W631" s="46"/>
      <c r="X631" s="46"/>
      <c r="Y631" s="29"/>
      <c r="Z631" s="29"/>
      <c r="AA631" s="48"/>
    </row>
    <row r="632" spans="1:27" ht="10.5" customHeight="1">
      <c r="A632" s="13" t="s">
        <v>48</v>
      </c>
      <c r="B632" s="16">
        <v>585200</v>
      </c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3"/>
      <c r="P632" s="46"/>
      <c r="Q632" s="46"/>
      <c r="R632" s="43"/>
      <c r="S632" s="43"/>
      <c r="T632" s="43"/>
      <c r="U632" s="43"/>
      <c r="V632" s="43"/>
      <c r="W632" s="43"/>
      <c r="X632" s="43"/>
      <c r="Y632" s="29"/>
      <c r="Z632" s="29"/>
      <c r="AA632" s="48"/>
    </row>
    <row r="633" spans="1:27" ht="10.5" customHeight="1">
      <c r="A633" s="15"/>
      <c r="B633" s="6" t="s">
        <v>13</v>
      </c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3"/>
      <c r="P633" s="43"/>
      <c r="Q633" s="50"/>
      <c r="R633" s="43"/>
      <c r="S633" s="43"/>
      <c r="T633" s="43"/>
      <c r="U633" s="43"/>
      <c r="V633" s="43"/>
      <c r="W633" s="43"/>
      <c r="X633" s="43"/>
      <c r="Y633" s="29"/>
      <c r="Z633" s="29"/>
      <c r="AA633" s="48"/>
    </row>
    <row r="634" spans="1:27" ht="10.5" customHeight="1">
      <c r="A634" s="15" t="s">
        <v>2</v>
      </c>
      <c r="B634" s="16"/>
      <c r="C634" s="43">
        <v>6874029</v>
      </c>
      <c r="D634" s="43">
        <v>6788093</v>
      </c>
      <c r="E634" s="43">
        <v>6433684</v>
      </c>
      <c r="F634" s="43">
        <v>5619093</v>
      </c>
      <c r="G634" s="43">
        <v>6145306</v>
      </c>
      <c r="H634" s="43">
        <v>5393137</v>
      </c>
      <c r="I634" s="43">
        <v>5302886</v>
      </c>
      <c r="J634" s="43">
        <v>4832594</v>
      </c>
      <c r="K634" s="43">
        <v>4825255</v>
      </c>
      <c r="L634" s="43">
        <v>4067103</v>
      </c>
      <c r="M634" s="43">
        <v>4599348</v>
      </c>
      <c r="N634" s="43">
        <v>4241298</v>
      </c>
      <c r="O634" s="43">
        <v>4038821</v>
      </c>
      <c r="P634" s="43">
        <v>3654673</v>
      </c>
      <c r="Q634" s="43">
        <v>3313436</v>
      </c>
      <c r="R634" s="43">
        <v>3574687</v>
      </c>
      <c r="S634" s="43">
        <v>3830300</v>
      </c>
      <c r="T634" s="43">
        <v>3981158</v>
      </c>
      <c r="U634" s="43">
        <v>4233790</v>
      </c>
      <c r="V634" s="43">
        <v>4960589</v>
      </c>
      <c r="W634" s="43">
        <v>4230773</v>
      </c>
      <c r="X634" s="43">
        <v>3854876</v>
      </c>
      <c r="Y634" s="27">
        <v>3544344</v>
      </c>
      <c r="Z634" s="27">
        <v>4052558</v>
      </c>
      <c r="AA634" s="43">
        <v>3596442</v>
      </c>
    </row>
    <row r="635" spans="1:27" ht="10.5" customHeight="1">
      <c r="A635" s="15" t="s">
        <v>3</v>
      </c>
      <c r="B635" s="16" t="s">
        <v>4</v>
      </c>
      <c r="C635" s="43">
        <v>297233</v>
      </c>
      <c r="D635" s="43">
        <v>300045</v>
      </c>
      <c r="E635" s="43">
        <v>213473</v>
      </c>
      <c r="F635" s="43">
        <v>164079</v>
      </c>
      <c r="G635" s="43">
        <v>244126</v>
      </c>
      <c r="H635" s="43">
        <v>363847</v>
      </c>
      <c r="I635" s="43">
        <v>350576</v>
      </c>
      <c r="J635" s="43">
        <v>280957</v>
      </c>
      <c r="K635" s="43">
        <v>291267</v>
      </c>
      <c r="L635" s="43">
        <v>256449</v>
      </c>
      <c r="M635" s="43">
        <v>302901</v>
      </c>
      <c r="N635" s="43">
        <v>273063</v>
      </c>
      <c r="O635" s="43">
        <v>228288</v>
      </c>
      <c r="P635" s="43">
        <v>205889</v>
      </c>
      <c r="Q635" s="43">
        <v>189261</v>
      </c>
      <c r="R635" s="43">
        <v>218575</v>
      </c>
      <c r="S635" s="43">
        <v>239188</v>
      </c>
      <c r="T635" s="43">
        <v>242714</v>
      </c>
      <c r="U635" s="43">
        <v>253291</v>
      </c>
      <c r="V635" s="43">
        <v>287328</v>
      </c>
      <c r="W635" s="43">
        <v>272273</v>
      </c>
      <c r="X635" s="43">
        <v>219938</v>
      </c>
      <c r="Y635" s="27">
        <v>209109</v>
      </c>
      <c r="Z635" s="27">
        <v>217229</v>
      </c>
      <c r="AA635" s="43">
        <v>207696.36008596953</v>
      </c>
    </row>
    <row r="636" spans="1:27" ht="10.5" customHeight="1">
      <c r="A636" s="15" t="s">
        <v>5</v>
      </c>
      <c r="B636" s="16" t="s">
        <v>6</v>
      </c>
      <c r="C636" s="44">
        <v>43.23999796916772</v>
      </c>
      <c r="D636" s="44">
        <v>44.20166311805097</v>
      </c>
      <c r="E636" s="44">
        <v>33.18052300983387</v>
      </c>
      <c r="F636" s="44">
        <v>29.20026417074784</v>
      </c>
      <c r="G636" s="44">
        <v>39.725605201758874</v>
      </c>
      <c r="H636" s="44">
        <v>67.46481685890791</v>
      </c>
      <c r="I636" s="44">
        <v>66.11041610172272</v>
      </c>
      <c r="J636" s="44">
        <v>58.13792758092238</v>
      </c>
      <c r="K636" s="44">
        <v>60.36302744621787</v>
      </c>
      <c r="L636" s="44">
        <v>63.05446407430547</v>
      </c>
      <c r="M636" s="44">
        <v>65.85737804575778</v>
      </c>
      <c r="N636" s="44">
        <v>64.38194156600173</v>
      </c>
      <c r="O636" s="44">
        <v>56.52342601962305</v>
      </c>
      <c r="P636" s="44">
        <v>56.33581992150871</v>
      </c>
      <c r="Q636" s="44">
        <v>57.11925626449402</v>
      </c>
      <c r="R636" s="44">
        <v>61.14521355296282</v>
      </c>
      <c r="S636" s="44">
        <v>62.44628358092056</v>
      </c>
      <c r="T636" s="45">
        <v>60.96567883012933</v>
      </c>
      <c r="U636" s="45">
        <v>59.82606600705278</v>
      </c>
      <c r="V636" s="45">
        <v>57.92215400227675</v>
      </c>
      <c r="W636" s="45">
        <v>64.35537902884414</v>
      </c>
      <c r="X636" s="45">
        <v>57.05449410045875</v>
      </c>
      <c r="Y636" s="28">
        <v>58.99794150906345</v>
      </c>
      <c r="Z636" s="28">
        <f>1000*Z635/Z634</f>
        <v>53.6029342454815</v>
      </c>
      <c r="AA636" s="28">
        <f>1000*AA635/AA634</f>
        <v>57.750510111373835</v>
      </c>
    </row>
    <row r="637" spans="1:27" ht="10.5" customHeight="1">
      <c r="A637" s="15" t="s">
        <v>3</v>
      </c>
      <c r="B637" s="16" t="s">
        <v>4</v>
      </c>
      <c r="C637" s="43"/>
      <c r="D637" s="43"/>
      <c r="E637" s="43"/>
      <c r="F637" s="43"/>
      <c r="G637" s="43"/>
      <c r="H637" s="43"/>
      <c r="I637" s="43"/>
      <c r="J637" s="43"/>
      <c r="K637" s="43">
        <v>14685</v>
      </c>
      <c r="L637" s="43">
        <v>18831</v>
      </c>
      <c r="M637" s="43">
        <v>34258</v>
      </c>
      <c r="N637" s="43">
        <v>26690</v>
      </c>
      <c r="O637" s="43">
        <v>23600</v>
      </c>
      <c r="P637" s="43">
        <v>54830</v>
      </c>
      <c r="Q637" s="43">
        <v>57037</v>
      </c>
      <c r="R637" s="43">
        <v>58583</v>
      </c>
      <c r="S637" s="43">
        <v>26824</v>
      </c>
      <c r="T637" s="43">
        <v>45199</v>
      </c>
      <c r="U637" s="43">
        <v>43848</v>
      </c>
      <c r="V637" s="43">
        <v>36123</v>
      </c>
      <c r="W637" s="43">
        <v>34494</v>
      </c>
      <c r="X637" s="43">
        <v>22072</v>
      </c>
      <c r="Y637" s="27">
        <v>14615</v>
      </c>
      <c r="Z637" s="27">
        <v>11723</v>
      </c>
      <c r="AA637" s="43">
        <v>10082</v>
      </c>
    </row>
    <row r="638" spans="1:27" ht="10.5" customHeight="1">
      <c r="A638" s="15" t="s">
        <v>7</v>
      </c>
      <c r="B638" s="16" t="s">
        <v>6</v>
      </c>
      <c r="C638" s="44">
        <v>0</v>
      </c>
      <c r="D638" s="44">
        <v>0</v>
      </c>
      <c r="E638" s="44">
        <v>0</v>
      </c>
      <c r="F638" s="44">
        <v>0</v>
      </c>
      <c r="G638" s="44">
        <v>0</v>
      </c>
      <c r="H638" s="44">
        <v>0</v>
      </c>
      <c r="I638" s="44">
        <v>0</v>
      </c>
      <c r="J638" s="44">
        <v>0</v>
      </c>
      <c r="K638" s="44">
        <v>0.0030433624751438006</v>
      </c>
      <c r="L638" s="44">
        <v>0.0046300769860020755</v>
      </c>
      <c r="M638" s="44">
        <v>0.007448447040754472</v>
      </c>
      <c r="N638" s="44">
        <v>0.006292884866849723</v>
      </c>
      <c r="O638" s="44">
        <v>0.005843289415401178</v>
      </c>
      <c r="P638" s="45">
        <v>0.015002710228794751</v>
      </c>
      <c r="Q638" s="44">
        <v>0.017213852930915218</v>
      </c>
      <c r="R638" s="44">
        <v>0.01638828798157713</v>
      </c>
      <c r="S638" s="44">
        <v>0.007003106806255385</v>
      </c>
      <c r="T638" s="45">
        <v>0.011353229387027593</v>
      </c>
      <c r="U638" s="45">
        <v>0.01</v>
      </c>
      <c r="V638" s="45">
        <v>0.0072819981659436005</v>
      </c>
      <c r="W638" s="45">
        <v>0.008153120009038537</v>
      </c>
      <c r="X638" s="45">
        <v>0.005725735406275066</v>
      </c>
      <c r="Y638" s="28">
        <v>0.004123471085199405</v>
      </c>
      <c r="Z638" s="28">
        <f>Z637/Z634</f>
        <v>0.002892740831840038</v>
      </c>
      <c r="AA638" s="44">
        <f>AA637/AA634</f>
        <v>0.002803326176259759</v>
      </c>
    </row>
    <row r="639" spans="1:27" ht="10.5" customHeight="1">
      <c r="A639" s="15" t="s">
        <v>3</v>
      </c>
      <c r="B639" s="16" t="s">
        <v>4</v>
      </c>
      <c r="C639" s="43"/>
      <c r="D639" s="43">
        <v>557154</v>
      </c>
      <c r="E639" s="43">
        <v>246511</v>
      </c>
      <c r="F639" s="43">
        <v>170292</v>
      </c>
      <c r="G639" s="43">
        <v>350207</v>
      </c>
      <c r="H639" s="43">
        <v>56942</v>
      </c>
      <c r="I639" s="43">
        <v>308577</v>
      </c>
      <c r="J639" s="43">
        <v>1587782</v>
      </c>
      <c r="K639" s="43">
        <v>1098955</v>
      </c>
      <c r="L639" s="43">
        <v>127794</v>
      </c>
      <c r="M639" s="43">
        <v>280048</v>
      </c>
      <c r="N639" s="43">
        <v>2420665</v>
      </c>
      <c r="O639" s="43">
        <v>2419645</v>
      </c>
      <c r="P639" s="43">
        <v>2003650</v>
      </c>
      <c r="Q639" s="43">
        <v>1701347</v>
      </c>
      <c r="R639" s="43">
        <v>2018632</v>
      </c>
      <c r="S639" s="43">
        <v>2406421</v>
      </c>
      <c r="T639" s="43">
        <v>2415548</v>
      </c>
      <c r="U639" s="43">
        <v>2525366</v>
      </c>
      <c r="V639" s="43">
        <v>2926978</v>
      </c>
      <c r="W639" s="43">
        <v>2531726</v>
      </c>
      <c r="X639" s="43">
        <v>2165560</v>
      </c>
      <c r="Y639" s="27">
        <v>1970861</v>
      </c>
      <c r="Z639" s="27">
        <v>2019407.665</v>
      </c>
      <c r="AA639" s="43">
        <v>1714487</v>
      </c>
    </row>
    <row r="640" spans="1:27" ht="10.5" customHeight="1">
      <c r="A640" s="15" t="s">
        <v>8</v>
      </c>
      <c r="B640" s="16" t="s">
        <v>6</v>
      </c>
      <c r="C640" s="44">
        <v>0</v>
      </c>
      <c r="D640" s="44">
        <v>0.08207813298963347</v>
      </c>
      <c r="E640" s="44">
        <v>0.03831568351818336</v>
      </c>
      <c r="F640" s="44">
        <v>0.030305958630690043</v>
      </c>
      <c r="G640" s="44">
        <v>0.056987723638171964</v>
      </c>
      <c r="H640" s="44">
        <v>0.010558233547562393</v>
      </c>
      <c r="I640" s="44">
        <v>0.05819038915790383</v>
      </c>
      <c r="J640" s="44">
        <v>0.3285568785625277</v>
      </c>
      <c r="K640" s="44">
        <v>0.22775065773725947</v>
      </c>
      <c r="L640" s="44">
        <v>0.031421382738524205</v>
      </c>
      <c r="M640" s="44">
        <v>0.0608886303015123</v>
      </c>
      <c r="N640" s="44">
        <v>0.5707368357516968</v>
      </c>
      <c r="O640" s="44">
        <v>0.5990968651495078</v>
      </c>
      <c r="P640" s="45">
        <v>0.5482433038468831</v>
      </c>
      <c r="Q640" s="44">
        <v>0.513469099750229</v>
      </c>
      <c r="R640" s="44">
        <v>0.5647017487125446</v>
      </c>
      <c r="S640" s="44">
        <v>0.628259144192361</v>
      </c>
      <c r="T640" s="45">
        <v>0.6067450726647875</v>
      </c>
      <c r="U640" s="45">
        <v>0.596</v>
      </c>
      <c r="V640" s="45">
        <v>0.5900464642404359</v>
      </c>
      <c r="W640" s="45">
        <v>0.5984074305097438</v>
      </c>
      <c r="X640" s="45">
        <v>0.561771636753037</v>
      </c>
      <c r="Y640" s="28">
        <v>0.5560580462844464</v>
      </c>
      <c r="Z640" s="28">
        <f>Z639/Z634</f>
        <v>0.4983044449949884</v>
      </c>
      <c r="AA640" s="44">
        <f>AA639/AA634</f>
        <v>0.4767175447289293</v>
      </c>
    </row>
    <row r="641" spans="1:27" ht="10.5" customHeight="1">
      <c r="A641" s="15" t="s">
        <v>9</v>
      </c>
      <c r="B641" s="16" t="s">
        <v>4</v>
      </c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7"/>
      <c r="R641" s="47"/>
      <c r="S641" s="47"/>
      <c r="T641" s="43"/>
      <c r="U641" s="43"/>
      <c r="V641" s="43"/>
      <c r="W641" s="43"/>
      <c r="X641" s="43"/>
      <c r="Y641" s="29"/>
      <c r="Z641" s="29"/>
      <c r="AA641" s="46"/>
    </row>
    <row r="642" spans="1:27" ht="10.5" customHeight="1">
      <c r="A642" s="15" t="s">
        <v>73</v>
      </c>
      <c r="B642" s="1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3"/>
      <c r="P642" s="43"/>
      <c r="Q642" s="47"/>
      <c r="R642" s="47"/>
      <c r="S642" s="47"/>
      <c r="T642" s="43"/>
      <c r="U642" s="43"/>
      <c r="V642" s="43"/>
      <c r="W642" s="43"/>
      <c r="X642" s="43"/>
      <c r="Y642" s="29"/>
      <c r="Z642" s="29"/>
      <c r="AA642" s="46"/>
    </row>
    <row r="643" spans="1:27" ht="10.5" customHeight="1">
      <c r="A643" s="15" t="s">
        <v>10</v>
      </c>
      <c r="B643" s="16" t="s">
        <v>4</v>
      </c>
      <c r="C643" s="43">
        <v>1070038.8</v>
      </c>
      <c r="D643" s="43">
        <v>1637316</v>
      </c>
      <c r="E643" s="43">
        <v>1015013.8</v>
      </c>
      <c r="F643" s="43">
        <v>760976.4</v>
      </c>
      <c r="G643" s="43">
        <v>1229060.6</v>
      </c>
      <c r="H643" s="43">
        <v>1366791.2</v>
      </c>
      <c r="I643" s="43">
        <v>1570650.6</v>
      </c>
      <c r="J643" s="43">
        <v>2599227.2</v>
      </c>
      <c r="K643" s="43">
        <v>2162201.2</v>
      </c>
      <c r="L643" s="43">
        <v>1069841.4</v>
      </c>
      <c r="M643" s="43">
        <v>1404749.6</v>
      </c>
      <c r="N643" s="43">
        <v>3430381.8</v>
      </c>
      <c r="O643" s="43">
        <v>3265081.8</v>
      </c>
      <c r="P643" s="43">
        <v>2799680.4</v>
      </c>
      <c r="Q643" s="43">
        <v>2439723.6</v>
      </c>
      <c r="R643" s="43">
        <v>2864085</v>
      </c>
      <c r="S643" s="43">
        <v>3294322</v>
      </c>
      <c r="T643" s="43">
        <v>3334517</v>
      </c>
      <c r="U643" s="43">
        <v>3481062</v>
      </c>
      <c r="V643" s="43">
        <v>3997481.8</v>
      </c>
      <c r="W643" s="43">
        <v>3546403</v>
      </c>
      <c r="X643" s="43">
        <v>2979408.8</v>
      </c>
      <c r="Y643" s="27">
        <v>2738268.4</v>
      </c>
      <c r="Z643" s="27">
        <v>2813155.065</v>
      </c>
      <c r="AA643" s="43">
        <f>3.6*AA635+AA637+AA639</f>
        <v>2472275.8963094903</v>
      </c>
    </row>
    <row r="644" spans="1:27" ht="10.5" customHeight="1">
      <c r="A644" s="15" t="s">
        <v>11</v>
      </c>
      <c r="B644" s="16" t="s">
        <v>6</v>
      </c>
      <c r="C644" s="44">
        <v>0.1556639926890038</v>
      </c>
      <c r="D644" s="44">
        <v>0.24120412021461698</v>
      </c>
      <c r="E644" s="44">
        <v>0.1577655663535853</v>
      </c>
      <c r="F644" s="44">
        <v>0.1354269096453823</v>
      </c>
      <c r="G644" s="44">
        <v>0.1999999023645039</v>
      </c>
      <c r="H644" s="44">
        <v>0.25343157423963086</v>
      </c>
      <c r="I644" s="44">
        <v>0.29618788712410565</v>
      </c>
      <c r="J644" s="44">
        <v>0.5378534178538483</v>
      </c>
      <c r="K644" s="44">
        <v>0.4481009190187876</v>
      </c>
      <c r="L644" s="44">
        <v>0.26304753039202594</v>
      </c>
      <c r="M644" s="44">
        <v>0.3054236383069948</v>
      </c>
      <c r="N644" s="44">
        <v>0.8088047102561526</v>
      </c>
      <c r="O644" s="44">
        <v>0.8084244882355519</v>
      </c>
      <c r="P644" s="44">
        <v>0.7660549657931093</v>
      </c>
      <c r="Q644" s="44">
        <v>0.7363122752333228</v>
      </c>
      <c r="R644" s="44">
        <v>0.8012128054847879</v>
      </c>
      <c r="S644" s="44">
        <v>0.8600689241051614</v>
      </c>
      <c r="T644" s="45">
        <v>0.8375746453670012</v>
      </c>
      <c r="U644" s="45">
        <v>0.822</v>
      </c>
      <c r="V644" s="45">
        <v>0.8058482168145759</v>
      </c>
      <c r="W644" s="45">
        <v>0.8382399622953063</v>
      </c>
      <c r="X644" s="45">
        <v>0.7728935509209635</v>
      </c>
      <c r="Y644" s="30">
        <v>0.7725741068022742</v>
      </c>
      <c r="Z644" s="30">
        <f>Z643/Z634</f>
        <v>0.6941677491105618</v>
      </c>
      <c r="AA644" s="44">
        <f>AA643/AA634</f>
        <v>0.6874227073061349</v>
      </c>
    </row>
    <row r="645" spans="1:27" ht="10.5" customHeight="1">
      <c r="A645" s="15"/>
      <c r="B645" s="1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3"/>
      <c r="P645" s="46"/>
      <c r="Q645" s="46"/>
      <c r="R645" s="46"/>
      <c r="S645" s="46"/>
      <c r="T645" s="46"/>
      <c r="U645" s="46"/>
      <c r="V645" s="46"/>
      <c r="W645" s="46"/>
      <c r="X645" s="46"/>
      <c r="Y645" s="29"/>
      <c r="Z645" s="29"/>
      <c r="AA645" s="48"/>
    </row>
    <row r="646" spans="1:27" ht="10.5" customHeight="1">
      <c r="A646" s="13" t="s">
        <v>49</v>
      </c>
      <c r="B646" s="16">
        <v>585300</v>
      </c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3"/>
      <c r="P646" s="46"/>
      <c r="Q646" s="46"/>
      <c r="R646" s="43"/>
      <c r="S646" s="39"/>
      <c r="T646" s="39"/>
      <c r="U646" s="39"/>
      <c r="V646" s="39"/>
      <c r="W646" s="39"/>
      <c r="X646" s="39"/>
      <c r="Y646" s="39"/>
      <c r="Z646" s="39"/>
      <c r="AA646" s="48"/>
    </row>
    <row r="647" spans="1:27" ht="10.5" customHeight="1">
      <c r="A647" s="15"/>
      <c r="B647" s="6" t="s">
        <v>13</v>
      </c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3"/>
      <c r="P647" s="43"/>
      <c r="Q647" s="50"/>
      <c r="R647" s="43"/>
      <c r="S647" s="43"/>
      <c r="T647" s="43"/>
      <c r="U647" s="43"/>
      <c r="V647" s="43"/>
      <c r="W647" s="43"/>
      <c r="X647" s="43"/>
      <c r="Y647" s="29"/>
      <c r="Z647" s="29"/>
      <c r="AA647" s="48"/>
    </row>
    <row r="648" spans="1:27" ht="10.5" customHeight="1">
      <c r="A648" s="15" t="s">
        <v>2</v>
      </c>
      <c r="B648" s="16"/>
      <c r="C648" s="43">
        <v>2243162</v>
      </c>
      <c r="D648" s="43">
        <v>2273578</v>
      </c>
      <c r="E648" s="43">
        <v>1490011</v>
      </c>
      <c r="F648" s="43">
        <v>1321508</v>
      </c>
      <c r="G648" s="43">
        <v>1337236</v>
      </c>
      <c r="H648" s="43">
        <v>1146942</v>
      </c>
      <c r="I648" s="43">
        <v>1206301</v>
      </c>
      <c r="J648" s="43">
        <v>1184023</v>
      </c>
      <c r="K648" s="43">
        <v>1750678</v>
      </c>
      <c r="L648" s="43">
        <v>1777415</v>
      </c>
      <c r="M648" s="43">
        <v>1086372</v>
      </c>
      <c r="N648" s="43">
        <v>1174625</v>
      </c>
      <c r="O648" s="43">
        <v>1169219</v>
      </c>
      <c r="P648" s="43">
        <v>1262349</v>
      </c>
      <c r="Q648" s="43">
        <v>1222855</v>
      </c>
      <c r="R648" s="43">
        <v>1211794</v>
      </c>
      <c r="S648" s="43">
        <v>1366490</v>
      </c>
      <c r="T648" s="43">
        <v>1779088</v>
      </c>
      <c r="U648" s="43">
        <v>1961315</v>
      </c>
      <c r="V648" s="43">
        <v>1475508</v>
      </c>
      <c r="W648" s="43">
        <v>1655755</v>
      </c>
      <c r="X648" s="43">
        <v>1585376</v>
      </c>
      <c r="Y648" s="27">
        <v>1618633</v>
      </c>
      <c r="Z648" s="27">
        <v>1630818</v>
      </c>
      <c r="AA648" s="43">
        <v>1563645</v>
      </c>
    </row>
    <row r="649" spans="1:27" ht="10.5" customHeight="1">
      <c r="A649" s="15" t="s">
        <v>3</v>
      </c>
      <c r="B649" s="16" t="s">
        <v>4</v>
      </c>
      <c r="C649" s="43">
        <v>69493</v>
      </c>
      <c r="D649" s="43">
        <v>71822</v>
      </c>
      <c r="E649" s="43">
        <v>44505</v>
      </c>
      <c r="F649" s="43">
        <v>38031</v>
      </c>
      <c r="G649" s="43">
        <v>69531</v>
      </c>
      <c r="H649" s="43">
        <v>50493</v>
      </c>
      <c r="I649" s="43">
        <v>50726</v>
      </c>
      <c r="J649" s="43">
        <v>64054</v>
      </c>
      <c r="K649" s="43">
        <v>59481</v>
      </c>
      <c r="L649" s="43">
        <v>53715</v>
      </c>
      <c r="M649" s="43">
        <v>46940</v>
      </c>
      <c r="N649" s="43">
        <v>58714</v>
      </c>
      <c r="O649" s="43">
        <v>49330</v>
      </c>
      <c r="P649" s="43">
        <v>56663</v>
      </c>
      <c r="Q649" s="43">
        <v>56636</v>
      </c>
      <c r="R649" s="43">
        <v>54886</v>
      </c>
      <c r="S649" s="43">
        <v>61689</v>
      </c>
      <c r="T649" s="43">
        <v>55891</v>
      </c>
      <c r="U649" s="43">
        <v>61521</v>
      </c>
      <c r="V649" s="43">
        <v>30103</v>
      </c>
      <c r="W649" s="43">
        <v>44241</v>
      </c>
      <c r="X649" s="43">
        <v>46854</v>
      </c>
      <c r="Y649" s="27">
        <v>43165</v>
      </c>
      <c r="Z649" s="27">
        <v>61194</v>
      </c>
      <c r="AA649" s="43">
        <v>59007</v>
      </c>
    </row>
    <row r="650" spans="1:27" ht="10.5" customHeight="1">
      <c r="A650" s="15" t="s">
        <v>5</v>
      </c>
      <c r="B650" s="16" t="s">
        <v>6</v>
      </c>
      <c r="C650" s="44">
        <v>30.979929224906627</v>
      </c>
      <c r="D650" s="44">
        <v>31.58985528536958</v>
      </c>
      <c r="E650" s="44">
        <v>29.86890700806907</v>
      </c>
      <c r="F650" s="44">
        <v>28.778486395844748</v>
      </c>
      <c r="G650" s="44">
        <v>51.99605753958164</v>
      </c>
      <c r="H650" s="44">
        <v>44.024022138870144</v>
      </c>
      <c r="I650" s="44">
        <v>42.05086458520717</v>
      </c>
      <c r="J650" s="44">
        <v>54.09861126008532</v>
      </c>
      <c r="K650" s="44">
        <v>33.97597959190668</v>
      </c>
      <c r="L650" s="44">
        <v>30.220854443109797</v>
      </c>
      <c r="M650" s="44">
        <v>43.20803555319909</v>
      </c>
      <c r="N650" s="44">
        <v>49.98531446206236</v>
      </c>
      <c r="O650" s="44">
        <v>42.19055626020446</v>
      </c>
      <c r="P650" s="44">
        <v>44.88695281574272</v>
      </c>
      <c r="Q650" s="44">
        <v>46.314567140012514</v>
      </c>
      <c r="R650" s="44">
        <v>45.29317689310229</v>
      </c>
      <c r="S650" s="44">
        <v>45.14412838732812</v>
      </c>
      <c r="T650" s="45">
        <v>31.415534251256823</v>
      </c>
      <c r="U650" s="45">
        <v>31.36722046178202</v>
      </c>
      <c r="V650" s="45">
        <v>20.401787045546346</v>
      </c>
      <c r="W650" s="45">
        <v>26.71953278111798</v>
      </c>
      <c r="X650" s="45">
        <v>29.55387239367822</v>
      </c>
      <c r="Y650" s="28">
        <v>26.667564543661225</v>
      </c>
      <c r="Z650" s="28">
        <f>1000*Z649/Z648</f>
        <v>37.523500476448014</v>
      </c>
      <c r="AA650" s="28">
        <f>1000*AA649/AA648</f>
        <v>37.73682645357482</v>
      </c>
    </row>
    <row r="651" spans="1:27" ht="10.5" customHeight="1">
      <c r="A651" s="15" t="s">
        <v>3</v>
      </c>
      <c r="B651" s="16" t="s">
        <v>4</v>
      </c>
      <c r="C651" s="43"/>
      <c r="D651" s="43"/>
      <c r="E651" s="43"/>
      <c r="F651" s="43"/>
      <c r="G651" s="43">
        <v>55987</v>
      </c>
      <c r="H651" s="43">
        <v>97989</v>
      </c>
      <c r="I651" s="43">
        <v>88679</v>
      </c>
      <c r="J651" s="43">
        <v>22499</v>
      </c>
      <c r="K651" s="43">
        <v>9810</v>
      </c>
      <c r="L651" s="43">
        <v>167844</v>
      </c>
      <c r="M651" s="43">
        <v>27343</v>
      </c>
      <c r="N651" s="43">
        <v>61763</v>
      </c>
      <c r="O651" s="43">
        <v>49452</v>
      </c>
      <c r="P651" s="43">
        <v>78404</v>
      </c>
      <c r="Q651" s="43">
        <v>33889</v>
      </c>
      <c r="R651" s="43">
        <v>91477</v>
      </c>
      <c r="S651" s="43">
        <v>77506</v>
      </c>
      <c r="T651" s="43">
        <v>72347</v>
      </c>
      <c r="U651" s="43">
        <v>45957</v>
      </c>
      <c r="V651" s="43">
        <v>14800</v>
      </c>
      <c r="W651" s="43">
        <v>1134548</v>
      </c>
      <c r="X651" s="43">
        <v>753176</v>
      </c>
      <c r="Y651" s="27">
        <v>12061</v>
      </c>
      <c r="Z651" s="27">
        <v>12281</v>
      </c>
      <c r="AA651" s="43">
        <v>10452</v>
      </c>
    </row>
    <row r="652" spans="1:27" ht="10.5" customHeight="1">
      <c r="A652" s="15" t="s">
        <v>7</v>
      </c>
      <c r="B652" s="16" t="s">
        <v>6</v>
      </c>
      <c r="C652" s="44">
        <v>0</v>
      </c>
      <c r="D652" s="44">
        <v>0</v>
      </c>
      <c r="E652" s="44">
        <v>0</v>
      </c>
      <c r="F652" s="44">
        <v>0</v>
      </c>
      <c r="G652" s="44">
        <v>0.04186770323263807</v>
      </c>
      <c r="H652" s="44">
        <v>0.08543500891936995</v>
      </c>
      <c r="I652" s="44">
        <v>0.07351316130882757</v>
      </c>
      <c r="J652" s="44">
        <v>0.01900216465389608</v>
      </c>
      <c r="K652" s="44">
        <v>0.005603543312933618</v>
      </c>
      <c r="L652" s="44">
        <v>0.09443151993203613</v>
      </c>
      <c r="M652" s="44">
        <v>0.025169094932490896</v>
      </c>
      <c r="N652" s="44">
        <v>0.05258103650101096</v>
      </c>
      <c r="O652" s="44">
        <v>0.04229489941576386</v>
      </c>
      <c r="P652" s="45">
        <v>0.06210960677277045</v>
      </c>
      <c r="Q652" s="44">
        <v>0.027713015852247405</v>
      </c>
      <c r="R652" s="44">
        <v>0.07548890322942678</v>
      </c>
      <c r="S652" s="44">
        <v>0.05671903929044486</v>
      </c>
      <c r="T652" s="45">
        <v>0.04066521723489788</v>
      </c>
      <c r="U652" s="45">
        <v>0.023431728202761924</v>
      </c>
      <c r="V652" s="45">
        <v>0.010030443752253461</v>
      </c>
      <c r="W652" s="45">
        <v>0.6852149019631527</v>
      </c>
      <c r="X652" s="45">
        <v>0.47507720565972994</v>
      </c>
      <c r="Y652" s="28">
        <v>0.007451349379383715</v>
      </c>
      <c r="Z652" s="28">
        <f>Z651/Z648</f>
        <v>0.0075305766799238175</v>
      </c>
      <c r="AA652" s="44">
        <v>0.006684382</v>
      </c>
    </row>
    <row r="653" spans="1:27" ht="10.5" customHeight="1">
      <c r="A653" s="15" t="s">
        <v>3</v>
      </c>
      <c r="B653" s="16" t="s">
        <v>4</v>
      </c>
      <c r="C653" s="43">
        <v>8048058</v>
      </c>
      <c r="D653" s="43">
        <v>8307181</v>
      </c>
      <c r="E653" s="43">
        <v>6374970</v>
      </c>
      <c r="F653" s="43">
        <v>5176871</v>
      </c>
      <c r="G653" s="43">
        <v>6192668</v>
      </c>
      <c r="H653" s="43">
        <v>4199044</v>
      </c>
      <c r="I653" s="43">
        <v>4539435</v>
      </c>
      <c r="J653" s="43">
        <v>4312900</v>
      </c>
      <c r="K653" s="43">
        <v>3983363</v>
      </c>
      <c r="L653" s="43">
        <v>3997255</v>
      </c>
      <c r="M653" s="43">
        <v>3860754</v>
      </c>
      <c r="N653" s="43">
        <v>4026306</v>
      </c>
      <c r="O653" s="43">
        <v>3146280</v>
      </c>
      <c r="P653" s="43">
        <v>3639437</v>
      </c>
      <c r="Q653" s="43">
        <v>3553779</v>
      </c>
      <c r="R653" s="43">
        <v>3487095</v>
      </c>
      <c r="S653" s="43">
        <v>3608963</v>
      </c>
      <c r="T653" s="43">
        <v>3857400</v>
      </c>
      <c r="U653" s="43">
        <v>4065780</v>
      </c>
      <c r="V653" s="43">
        <v>2023960</v>
      </c>
      <c r="W653" s="43">
        <v>2153276</v>
      </c>
      <c r="X653" s="43">
        <v>2368533.75</v>
      </c>
      <c r="Y653" s="27">
        <v>3532867</v>
      </c>
      <c r="Z653" s="27">
        <v>3602914.691</v>
      </c>
      <c r="AA653" s="43">
        <v>3657392.699</v>
      </c>
    </row>
    <row r="654" spans="1:27" ht="10.5" customHeight="1">
      <c r="A654" s="15" t="s">
        <v>8</v>
      </c>
      <c r="B654" s="16" t="s">
        <v>6</v>
      </c>
      <c r="C654" s="44">
        <v>3.5878184455692455</v>
      </c>
      <c r="D654" s="44">
        <v>3.653791952596304</v>
      </c>
      <c r="E654" s="44">
        <v>4.278471769671499</v>
      </c>
      <c r="F654" s="44">
        <v>3.91739664080732</v>
      </c>
      <c r="G654" s="44">
        <v>4.630946220412851</v>
      </c>
      <c r="H654" s="44">
        <v>3.661077892343292</v>
      </c>
      <c r="I654" s="44">
        <v>3.763103072947797</v>
      </c>
      <c r="J654" s="44">
        <v>3.6425812674247036</v>
      </c>
      <c r="K654" s="44">
        <v>2.275325902307563</v>
      </c>
      <c r="L654" s="44">
        <v>2.248914856687943</v>
      </c>
      <c r="M654" s="44">
        <v>3.553804774055296</v>
      </c>
      <c r="N654" s="44">
        <v>3.4277373629881875</v>
      </c>
      <c r="O654" s="44">
        <v>2.690924454700103</v>
      </c>
      <c r="P654" s="45">
        <v>2.88306720249313</v>
      </c>
      <c r="Q654" s="44">
        <v>2.906132779438282</v>
      </c>
      <c r="R654" s="44">
        <v>2.8776301912701334</v>
      </c>
      <c r="S654" s="44">
        <v>2.6410460376585267</v>
      </c>
      <c r="T654" s="45">
        <v>2.1681895443058465</v>
      </c>
      <c r="U654" s="45">
        <v>2.072986746137158</v>
      </c>
      <c r="V654" s="45">
        <v>1.3717038470818186</v>
      </c>
      <c r="W654" s="45">
        <v>1.3004798415224474</v>
      </c>
      <c r="X654" s="45">
        <v>1.4939886500111015</v>
      </c>
      <c r="Y654" s="28">
        <v>2.1826238560563143</v>
      </c>
      <c r="Z654" s="28">
        <f>Z653/Z648</f>
        <v>2.209268410699416</v>
      </c>
      <c r="AA654" s="44">
        <v>2.339017295</v>
      </c>
    </row>
    <row r="655" spans="1:27" ht="10.5" customHeight="1">
      <c r="A655" s="15" t="s">
        <v>9</v>
      </c>
      <c r="B655" s="16" t="s">
        <v>4</v>
      </c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7"/>
      <c r="R655" s="47"/>
      <c r="S655" s="47"/>
      <c r="T655" s="43"/>
      <c r="U655" s="43"/>
      <c r="V655" s="43"/>
      <c r="W655" s="43"/>
      <c r="X655" s="43"/>
      <c r="Y655" s="29"/>
      <c r="Z655" s="29"/>
      <c r="AA655" s="46"/>
    </row>
    <row r="656" spans="1:27" ht="10.5" customHeight="1">
      <c r="A656" s="15" t="s">
        <v>73</v>
      </c>
      <c r="B656" s="1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3"/>
      <c r="P656" s="43"/>
      <c r="Q656" s="47"/>
      <c r="R656" s="47"/>
      <c r="S656" s="47"/>
      <c r="T656" s="43"/>
      <c r="U656" s="43"/>
      <c r="V656" s="43"/>
      <c r="W656" s="43"/>
      <c r="X656" s="43"/>
      <c r="Y656" s="29"/>
      <c r="Z656" s="29"/>
      <c r="AA656" s="46"/>
    </row>
    <row r="657" spans="1:27" ht="10.5" customHeight="1">
      <c r="A657" s="15" t="s">
        <v>10</v>
      </c>
      <c r="B657" s="16" t="s">
        <v>4</v>
      </c>
      <c r="C657" s="43">
        <v>8298232.8</v>
      </c>
      <c r="D657" s="43">
        <v>8565740.2</v>
      </c>
      <c r="E657" s="43">
        <v>6535188</v>
      </c>
      <c r="F657" s="43">
        <v>5313782.6</v>
      </c>
      <c r="G657" s="43">
        <v>6498966.6</v>
      </c>
      <c r="H657" s="43">
        <v>4478807.8</v>
      </c>
      <c r="I657" s="43">
        <v>4810727.6</v>
      </c>
      <c r="J657" s="43">
        <v>4565993.4</v>
      </c>
      <c r="K657" s="43">
        <v>4207304.6</v>
      </c>
      <c r="L657" s="43">
        <v>4358473</v>
      </c>
      <c r="M657" s="43">
        <v>4057081</v>
      </c>
      <c r="N657" s="43">
        <v>4299439.4</v>
      </c>
      <c r="O657" s="43">
        <v>3373320</v>
      </c>
      <c r="P657" s="43">
        <v>3921827.8</v>
      </c>
      <c r="Q657" s="43">
        <v>3791557.6</v>
      </c>
      <c r="R657" s="43">
        <v>3776161.6</v>
      </c>
      <c r="S657" s="43">
        <v>3908549</v>
      </c>
      <c r="T657" s="43">
        <v>4130954.6</v>
      </c>
      <c r="U657" s="43">
        <v>4333212.6</v>
      </c>
      <c r="V657" s="43">
        <v>2147130.8</v>
      </c>
      <c r="W657" s="43">
        <v>3447092</v>
      </c>
      <c r="X657" s="43">
        <v>3290384.15</v>
      </c>
      <c r="Y657" s="27">
        <v>3700322</v>
      </c>
      <c r="Z657" s="27">
        <v>3835494.091</v>
      </c>
      <c r="AA657" s="43">
        <v>3880269.899</v>
      </c>
    </row>
    <row r="658" spans="1:27" ht="10.5" customHeight="1">
      <c r="A658" s="15" t="s">
        <v>11</v>
      </c>
      <c r="B658" s="16" t="s">
        <v>6</v>
      </c>
      <c r="C658" s="44">
        <v>3.6993461907789094</v>
      </c>
      <c r="D658" s="44">
        <v>3.767515431623634</v>
      </c>
      <c r="E658" s="44">
        <v>4.385999834900548</v>
      </c>
      <c r="F658" s="44">
        <v>4.020999191832361</v>
      </c>
      <c r="G658" s="44">
        <v>4.859999730787983</v>
      </c>
      <c r="H658" s="44">
        <v>3.9049993809625945</v>
      </c>
      <c r="I658" s="44">
        <v>3.98799934676337</v>
      </c>
      <c r="J658" s="44">
        <v>3.8563384326149075</v>
      </c>
      <c r="K658" s="44">
        <v>2.4032429721513604</v>
      </c>
      <c r="L658" s="44">
        <v>2.4521414526151744</v>
      </c>
      <c r="M658" s="44">
        <v>3.7345227969793036</v>
      </c>
      <c r="N658" s="44">
        <v>3.6602655315526236</v>
      </c>
      <c r="O658" s="44">
        <v>2.8851053566526033</v>
      </c>
      <c r="P658" s="44">
        <v>3.106769839402574</v>
      </c>
      <c r="Q658" s="44">
        <v>3.1005782369945742</v>
      </c>
      <c r="R658" s="44">
        <v>3.1161745313147287</v>
      </c>
      <c r="S658" s="44">
        <v>2.8602836464225865</v>
      </c>
      <c r="T658" s="45">
        <v>2.321950684845269</v>
      </c>
      <c r="U658" s="45">
        <v>2.209340468002335</v>
      </c>
      <c r="V658" s="45">
        <v>1.4551807241980388</v>
      </c>
      <c r="W658" s="45">
        <v>2.08188530307926</v>
      </c>
      <c r="X658" s="45">
        <v>2.0754597962880728</v>
      </c>
      <c r="Y658" s="30">
        <v>2.2860784377928782</v>
      </c>
      <c r="Z658" s="30">
        <f>Z657/Z648</f>
        <v>2.3518835890945526</v>
      </c>
      <c r="AA658" s="44">
        <v>2.481554252</v>
      </c>
    </row>
    <row r="659" spans="1:27" ht="10.5" customHeight="1">
      <c r="A659" s="15"/>
      <c r="B659" s="1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3"/>
      <c r="P659" s="46"/>
      <c r="Q659" s="46"/>
      <c r="R659" s="46"/>
      <c r="S659" s="46"/>
      <c r="T659" s="46"/>
      <c r="U659" s="46"/>
      <c r="V659" s="46"/>
      <c r="W659" s="46"/>
      <c r="X659" s="46"/>
      <c r="Y659" s="29"/>
      <c r="Z659" s="29"/>
      <c r="AA659" s="48"/>
    </row>
    <row r="660" spans="1:27" ht="10.5" customHeight="1">
      <c r="A660" s="13" t="s">
        <v>107</v>
      </c>
      <c r="B660" s="16">
        <v>593000</v>
      </c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3"/>
      <c r="P660" s="46"/>
      <c r="Q660" s="46"/>
      <c r="R660" s="43"/>
      <c r="S660" s="43"/>
      <c r="T660" s="43"/>
      <c r="U660" s="43"/>
      <c r="V660" s="43"/>
      <c r="W660" s="43"/>
      <c r="X660" s="43"/>
      <c r="Y660" s="29"/>
      <c r="Z660" s="29"/>
      <c r="AA660" s="48"/>
    </row>
    <row r="661" spans="1:27" ht="10.5" customHeight="1">
      <c r="A661" s="15"/>
      <c r="B661" s="6" t="s">
        <v>50</v>
      </c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3"/>
      <c r="P661" s="43"/>
      <c r="Q661" s="50"/>
      <c r="R661" s="43"/>
      <c r="S661" s="43"/>
      <c r="T661" s="43"/>
      <c r="U661" s="43"/>
      <c r="V661" s="43"/>
      <c r="W661" s="43"/>
      <c r="X661" s="43"/>
      <c r="Y661" s="29"/>
      <c r="Z661" s="29"/>
      <c r="AA661" s="48"/>
    </row>
    <row r="662" spans="1:27" ht="10.5" customHeight="1">
      <c r="A662" s="15" t="s">
        <v>2</v>
      </c>
      <c r="B662" s="16"/>
      <c r="C662" s="43">
        <v>3763037</v>
      </c>
      <c r="D662" s="43">
        <v>582635</v>
      </c>
      <c r="E662" s="43">
        <v>997189</v>
      </c>
      <c r="F662" s="43">
        <v>1271739</v>
      </c>
      <c r="G662" s="43">
        <v>716339</v>
      </c>
      <c r="H662" s="43">
        <v>500090</v>
      </c>
      <c r="I662" s="43">
        <v>505557</v>
      </c>
      <c r="J662" s="43">
        <v>1069703</v>
      </c>
      <c r="K662" s="43">
        <v>1079167</v>
      </c>
      <c r="L662" s="43">
        <v>1296461</v>
      </c>
      <c r="M662" s="43">
        <v>1686333</v>
      </c>
      <c r="N662" s="43">
        <v>1531002</v>
      </c>
      <c r="O662" s="43">
        <v>1408805</v>
      </c>
      <c r="P662" s="43">
        <v>1370882</v>
      </c>
      <c r="Q662" s="43">
        <v>1913263</v>
      </c>
      <c r="R662" s="43">
        <v>1668480</v>
      </c>
      <c r="S662" s="43">
        <v>840368</v>
      </c>
      <c r="T662" s="43">
        <v>894936</v>
      </c>
      <c r="U662" s="55">
        <v>800157</v>
      </c>
      <c r="V662" s="55">
        <v>728056</v>
      </c>
      <c r="W662" s="55">
        <v>1037320</v>
      </c>
      <c r="X662" s="55">
        <v>772606</v>
      </c>
      <c r="Y662" s="27">
        <v>1073476</v>
      </c>
      <c r="Z662" s="27">
        <v>1232946</v>
      </c>
      <c r="AA662" s="43"/>
    </row>
    <row r="663" spans="1:27" ht="10.5" customHeight="1">
      <c r="A663" s="15" t="s">
        <v>3</v>
      </c>
      <c r="B663" s="16" t="s">
        <v>4</v>
      </c>
      <c r="C663" s="43">
        <v>69006</v>
      </c>
      <c r="D663" s="43">
        <v>33852</v>
      </c>
      <c r="E663" s="43">
        <v>24488</v>
      </c>
      <c r="F663" s="43">
        <v>13088</v>
      </c>
      <c r="G663" s="43">
        <v>21210</v>
      </c>
      <c r="H663" s="43">
        <v>25925</v>
      </c>
      <c r="I663" s="43">
        <v>26049</v>
      </c>
      <c r="J663" s="43">
        <v>65840</v>
      </c>
      <c r="K663" s="43">
        <v>84998</v>
      </c>
      <c r="L663" s="43">
        <v>36057</v>
      </c>
      <c r="M663" s="43">
        <v>36736</v>
      </c>
      <c r="N663" s="43">
        <v>32654</v>
      </c>
      <c r="O663" s="43">
        <v>34828</v>
      </c>
      <c r="P663" s="43">
        <v>36793</v>
      </c>
      <c r="Q663" s="43">
        <v>42949</v>
      </c>
      <c r="R663" s="43">
        <v>36927</v>
      </c>
      <c r="S663" s="43">
        <v>25038</v>
      </c>
      <c r="T663" s="43">
        <v>23410</v>
      </c>
      <c r="U663" s="43">
        <v>21280</v>
      </c>
      <c r="V663" s="43">
        <v>25858</v>
      </c>
      <c r="W663" s="43">
        <v>30511</v>
      </c>
      <c r="X663" s="43">
        <v>17522</v>
      </c>
      <c r="Y663" s="27">
        <v>19222</v>
      </c>
      <c r="Z663" s="27">
        <v>18521</v>
      </c>
      <c r="AA663" s="43"/>
    </row>
    <row r="664" spans="1:27" ht="10.5" customHeight="1">
      <c r="A664" s="15" t="s">
        <v>5</v>
      </c>
      <c r="B664" s="16" t="s">
        <v>6</v>
      </c>
      <c r="C664" s="44">
        <v>18.337847860650854</v>
      </c>
      <c r="D664" s="44">
        <v>58.101555862589784</v>
      </c>
      <c r="E664" s="44">
        <v>24.557029810798152</v>
      </c>
      <c r="F664" s="44">
        <v>10.291419858949045</v>
      </c>
      <c r="G664" s="44">
        <v>29.608886295455086</v>
      </c>
      <c r="H664" s="44">
        <v>51.840668679637666</v>
      </c>
      <c r="I664" s="44">
        <v>51.52534729021653</v>
      </c>
      <c r="J664" s="44">
        <v>61.54979466263065</v>
      </c>
      <c r="K664" s="44">
        <v>78.76260115440891</v>
      </c>
      <c r="L664" s="44">
        <v>27.811866303729925</v>
      </c>
      <c r="M664" s="44">
        <v>21.784546705781125</v>
      </c>
      <c r="N664" s="44">
        <v>21.32851557346104</v>
      </c>
      <c r="O664" s="44">
        <v>24.72166126610851</v>
      </c>
      <c r="P664" s="44">
        <v>26.83892559680556</v>
      </c>
      <c r="Q664" s="44">
        <v>22.448037724034805</v>
      </c>
      <c r="R664" s="44">
        <v>22.132120253164558</v>
      </c>
      <c r="S664" s="44">
        <v>29.79409020809931</v>
      </c>
      <c r="T664" s="45">
        <v>26.158295118310136</v>
      </c>
      <c r="U664" s="45">
        <v>26.594780774273048</v>
      </c>
      <c r="V664" s="45">
        <v>35.51649873086686</v>
      </c>
      <c r="W664" s="45">
        <v>29.413295800717233</v>
      </c>
      <c r="X664" s="45">
        <v>22.679088694625722</v>
      </c>
      <c r="Y664" s="28">
        <v>17.90631555805626</v>
      </c>
      <c r="Z664" s="28">
        <f>1000*Z663/Z662</f>
        <v>15.021744666838613</v>
      </c>
      <c r="AA664" s="28"/>
    </row>
    <row r="665" spans="1:27" ht="10.5" customHeight="1">
      <c r="A665" s="15" t="s">
        <v>3</v>
      </c>
      <c r="B665" s="16" t="s">
        <v>4</v>
      </c>
      <c r="C665" s="43">
        <v>3135119</v>
      </c>
      <c r="D665" s="43">
        <v>234773</v>
      </c>
      <c r="E665" s="43">
        <v>508043</v>
      </c>
      <c r="F665" s="43">
        <v>691361</v>
      </c>
      <c r="G665" s="43">
        <v>291881</v>
      </c>
      <c r="H665" s="43">
        <v>346375</v>
      </c>
      <c r="I665" s="43">
        <v>470657</v>
      </c>
      <c r="J665" s="43">
        <v>575083</v>
      </c>
      <c r="K665" s="43">
        <v>633846</v>
      </c>
      <c r="L665" s="43">
        <v>533728</v>
      </c>
      <c r="M665" s="43">
        <v>376957</v>
      </c>
      <c r="N665" s="43">
        <v>349252</v>
      </c>
      <c r="O665" s="43">
        <v>453165</v>
      </c>
      <c r="P665" s="43">
        <v>432494</v>
      </c>
      <c r="Q665" s="43">
        <v>588615</v>
      </c>
      <c r="R665" s="43">
        <v>525212</v>
      </c>
      <c r="S665" s="43">
        <v>130932</v>
      </c>
      <c r="T665" s="43">
        <v>216575</v>
      </c>
      <c r="U665" s="43">
        <v>109786</v>
      </c>
      <c r="V665" s="43">
        <v>140467</v>
      </c>
      <c r="W665" s="43">
        <v>127680</v>
      </c>
      <c r="X665" s="43">
        <v>55426</v>
      </c>
      <c r="Y665" s="27">
        <v>55897</v>
      </c>
      <c r="Z665" s="27">
        <v>35791</v>
      </c>
      <c r="AA665" s="43"/>
    </row>
    <row r="666" spans="1:27" ht="10.5" customHeight="1">
      <c r="A666" s="15" t="s">
        <v>7</v>
      </c>
      <c r="B666" s="16" t="s">
        <v>6</v>
      </c>
      <c r="C666" s="44">
        <v>0.8331353106546654</v>
      </c>
      <c r="D666" s="44">
        <v>0.40295038918019</v>
      </c>
      <c r="E666" s="44">
        <v>0.5094751346033701</v>
      </c>
      <c r="F666" s="44">
        <v>0.5436343463556594</v>
      </c>
      <c r="G666" s="44">
        <v>0.4074621094202605</v>
      </c>
      <c r="H666" s="44">
        <v>0.6926253274410606</v>
      </c>
      <c r="I666" s="44">
        <v>0.9309672302035181</v>
      </c>
      <c r="J666" s="44">
        <v>0.5376099721137549</v>
      </c>
      <c r="K666" s="44">
        <v>0.5873474633675789</v>
      </c>
      <c r="L666" s="44">
        <v>0.4116807215951733</v>
      </c>
      <c r="M666" s="44">
        <v>0.22353651384394424</v>
      </c>
      <c r="N666" s="44">
        <v>0.228119884885846</v>
      </c>
      <c r="O666" s="44">
        <v>0.32166623485862134</v>
      </c>
      <c r="P666" s="44">
        <v>0.3154859426267177</v>
      </c>
      <c r="Q666" s="44">
        <v>0.30764981082057197</v>
      </c>
      <c r="R666" s="44">
        <v>0.31478471423091675</v>
      </c>
      <c r="S666" s="44">
        <v>0.1558031719437199</v>
      </c>
      <c r="T666" s="45">
        <v>0.24200054529038947</v>
      </c>
      <c r="U666" s="45">
        <v>0.13720557340621903</v>
      </c>
      <c r="V666" s="45">
        <v>0.19293433472150495</v>
      </c>
      <c r="W666" s="45">
        <v>0.12308641499248062</v>
      </c>
      <c r="X666" s="45">
        <v>0.07173902351263127</v>
      </c>
      <c r="Y666" s="28">
        <v>0.05207102906818597</v>
      </c>
      <c r="Z666" s="28">
        <f>Z665/Z662</f>
        <v>0.029028846356612535</v>
      </c>
      <c r="AA666" s="44"/>
    </row>
    <row r="667" spans="1:27" ht="10.5" customHeight="1">
      <c r="A667" s="15" t="s">
        <v>3</v>
      </c>
      <c r="B667" s="16" t="s">
        <v>4</v>
      </c>
      <c r="C667" s="43">
        <v>311040</v>
      </c>
      <c r="D667" s="43">
        <v>87505</v>
      </c>
      <c r="E667" s="43">
        <v>155850</v>
      </c>
      <c r="F667" s="43">
        <v>56764</v>
      </c>
      <c r="G667" s="43">
        <v>57772</v>
      </c>
      <c r="H667" s="43"/>
      <c r="I667" s="43"/>
      <c r="J667" s="43">
        <v>527445</v>
      </c>
      <c r="K667" s="43">
        <v>869921</v>
      </c>
      <c r="L667" s="43">
        <v>603253</v>
      </c>
      <c r="M667" s="43">
        <v>695618</v>
      </c>
      <c r="N667" s="43">
        <v>440586</v>
      </c>
      <c r="O667" s="43">
        <v>367911</v>
      </c>
      <c r="P667" s="43">
        <v>410020</v>
      </c>
      <c r="Q667" s="43">
        <v>572405</v>
      </c>
      <c r="R667" s="43">
        <v>501138</v>
      </c>
      <c r="S667" s="43">
        <v>182275</v>
      </c>
      <c r="T667" s="43">
        <v>163277</v>
      </c>
      <c r="U667" s="43">
        <v>167509</v>
      </c>
      <c r="V667" s="43">
        <v>102133</v>
      </c>
      <c r="W667" s="43">
        <v>232751</v>
      </c>
      <c r="X667" s="43">
        <v>81655</v>
      </c>
      <c r="Y667" s="27">
        <v>67193.092</v>
      </c>
      <c r="Z667" s="27">
        <v>77100.846</v>
      </c>
      <c r="AA667" s="43"/>
    </row>
    <row r="668" spans="1:27" ht="10.5" customHeight="1">
      <c r="A668" s="15" t="s">
        <v>8</v>
      </c>
      <c r="B668" s="16" t="s">
        <v>6</v>
      </c>
      <c r="C668" s="44">
        <v>0.0826566414308443</v>
      </c>
      <c r="D668" s="44">
        <v>0.1501883683609807</v>
      </c>
      <c r="E668" s="44">
        <v>0.15628932930467546</v>
      </c>
      <c r="F668" s="44">
        <v>0.04463494474888322</v>
      </c>
      <c r="G668" s="44">
        <v>0.08064896648095385</v>
      </c>
      <c r="H668" s="44">
        <v>0</v>
      </c>
      <c r="I668" s="44">
        <v>0</v>
      </c>
      <c r="J668" s="44">
        <v>0.4930761155199153</v>
      </c>
      <c r="K668" s="44">
        <v>0.8061041525547019</v>
      </c>
      <c r="L668" s="44">
        <v>0.4653074793611223</v>
      </c>
      <c r="M668" s="44">
        <v>0.41250334305264735</v>
      </c>
      <c r="N668" s="44">
        <v>0.28777624065807883</v>
      </c>
      <c r="O668" s="44">
        <v>0.2611511174364089</v>
      </c>
      <c r="P668" s="44">
        <v>0.2990921173375973</v>
      </c>
      <c r="Q668" s="44">
        <v>0.2991773739417947</v>
      </c>
      <c r="R668" s="44">
        <v>0.30035601265822787</v>
      </c>
      <c r="S668" s="44">
        <v>0.21689902518896484</v>
      </c>
      <c r="T668" s="45">
        <v>0.18244544861308518</v>
      </c>
      <c r="U668" s="45">
        <v>0.2093451660111703</v>
      </c>
      <c r="V668" s="45">
        <v>0.14028179151054315</v>
      </c>
      <c r="W668" s="45">
        <v>0.2243772413527166</v>
      </c>
      <c r="X668" s="45">
        <v>0.10568776323248849</v>
      </c>
      <c r="Y668" s="28">
        <v>0.0625939396875198</v>
      </c>
      <c r="Z668" s="28">
        <f>Z667/Z662</f>
        <v>0.06253383846494494</v>
      </c>
      <c r="AA668" s="44"/>
    </row>
    <row r="669" spans="1:27" ht="10.5" customHeight="1">
      <c r="A669" s="15" t="s">
        <v>9</v>
      </c>
      <c r="B669" s="16" t="s">
        <v>4</v>
      </c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7"/>
      <c r="R669" s="47"/>
      <c r="S669" s="47"/>
      <c r="T669" s="43"/>
      <c r="U669" s="43"/>
      <c r="V669" s="43"/>
      <c r="W669" s="43"/>
      <c r="X669" s="43"/>
      <c r="Y669" s="29"/>
      <c r="Z669" s="29"/>
      <c r="AA669" s="46"/>
    </row>
    <row r="670" spans="1:27" ht="10.5" customHeight="1">
      <c r="A670" s="15" t="s">
        <v>73</v>
      </c>
      <c r="B670" s="1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3"/>
      <c r="P670" s="43"/>
      <c r="Q670" s="47"/>
      <c r="R670" s="47"/>
      <c r="S670" s="47"/>
      <c r="T670" s="43"/>
      <c r="U670" s="43"/>
      <c r="V670" s="43"/>
      <c r="W670" s="43"/>
      <c r="X670" s="43"/>
      <c r="Y670" s="29"/>
      <c r="Z670" s="29"/>
      <c r="AA670" s="46"/>
    </row>
    <row r="671" spans="1:27" ht="10.5" customHeight="1">
      <c r="A671" s="15" t="s">
        <v>10</v>
      </c>
      <c r="B671" s="16" t="s">
        <v>4</v>
      </c>
      <c r="C671" s="43">
        <v>3694580.6</v>
      </c>
      <c r="D671" s="43">
        <v>444145.2</v>
      </c>
      <c r="E671" s="43">
        <v>752049.8</v>
      </c>
      <c r="F671" s="43">
        <v>795241.8</v>
      </c>
      <c r="G671" s="43">
        <v>426009</v>
      </c>
      <c r="H671" s="43">
        <v>439705</v>
      </c>
      <c r="I671" s="43">
        <v>564433.4</v>
      </c>
      <c r="J671" s="43">
        <v>1339552</v>
      </c>
      <c r="K671" s="43">
        <v>1809759.8</v>
      </c>
      <c r="L671" s="43">
        <v>1266786.2</v>
      </c>
      <c r="M671" s="43">
        <v>1204824.6</v>
      </c>
      <c r="N671" s="43">
        <v>907392.4</v>
      </c>
      <c r="O671" s="43">
        <v>946456.8</v>
      </c>
      <c r="P671" s="43">
        <v>974968.8</v>
      </c>
      <c r="Q671" s="43">
        <v>1315636.4</v>
      </c>
      <c r="R671" s="43">
        <v>1159287.2</v>
      </c>
      <c r="S671" s="43">
        <v>403344</v>
      </c>
      <c r="T671" s="43">
        <v>464128</v>
      </c>
      <c r="U671" s="43">
        <v>353903</v>
      </c>
      <c r="V671" s="43">
        <v>335688.8</v>
      </c>
      <c r="W671" s="43">
        <v>470271</v>
      </c>
      <c r="X671" s="43">
        <v>200160.2</v>
      </c>
      <c r="Y671" s="27">
        <v>192289.29200000002</v>
      </c>
      <c r="Z671" s="27">
        <v>179567.446</v>
      </c>
      <c r="AA671" s="43"/>
    </row>
    <row r="672" spans="1:27" ht="10.5" customHeight="1">
      <c r="A672" s="15" t="s">
        <v>11</v>
      </c>
      <c r="B672" s="16" t="s">
        <v>6</v>
      </c>
      <c r="C672" s="44">
        <v>0.9818082043838527</v>
      </c>
      <c r="D672" s="44">
        <v>0.7623043586464939</v>
      </c>
      <c r="E672" s="44">
        <v>0.7541697712269189</v>
      </c>
      <c r="F672" s="44">
        <v>0.6253184025967593</v>
      </c>
      <c r="G672" s="44">
        <v>0.5947030665648527</v>
      </c>
      <c r="H672" s="44">
        <v>0.8792517346877562</v>
      </c>
      <c r="I672" s="44">
        <v>1.1164584804482978</v>
      </c>
      <c r="J672" s="44">
        <v>1.2522653484191406</v>
      </c>
      <c r="K672" s="44">
        <v>1.676996980078153</v>
      </c>
      <c r="L672" s="44">
        <v>0.9771109196497233</v>
      </c>
      <c r="M672" s="44">
        <v>0.7144642250374037</v>
      </c>
      <c r="N672" s="44">
        <v>0.5926787816083846</v>
      </c>
      <c r="O672" s="44">
        <v>0.6718153328530209</v>
      </c>
      <c r="P672" s="44">
        <v>0.711198192112815</v>
      </c>
      <c r="Q672" s="44">
        <v>0.6876401205688919</v>
      </c>
      <c r="R672" s="44">
        <v>0.694816359800537</v>
      </c>
      <c r="S672" s="44">
        <v>0.4799611598728176</v>
      </c>
      <c r="T672" s="45">
        <v>0.5186158563293911</v>
      </c>
      <c r="U672" s="45">
        <v>0.4422919502047723</v>
      </c>
      <c r="V672" s="45">
        <v>0.46107552166316873</v>
      </c>
      <c r="W672" s="45">
        <v>0.4533519068368488</v>
      </c>
      <c r="X672" s="45">
        <v>0.2590715060457724</v>
      </c>
      <c r="Y672" s="30">
        <v>0.1791277047647083</v>
      </c>
      <c r="Z672" s="30">
        <f>Z671/Z662</f>
        <v>0.1456409656221765</v>
      </c>
      <c r="AA672" s="44"/>
    </row>
    <row r="673" spans="1:27" ht="10.5" customHeight="1">
      <c r="A673" s="15"/>
      <c r="B673" s="1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3"/>
      <c r="P673" s="46"/>
      <c r="Q673" s="46"/>
      <c r="R673" s="46"/>
      <c r="S673" s="46"/>
      <c r="T673" s="46"/>
      <c r="U673" s="46"/>
      <c r="V673" s="46"/>
      <c r="W673" s="46"/>
      <c r="X673" s="46"/>
      <c r="Y673" s="32"/>
      <c r="Z673" s="32"/>
      <c r="AA673" s="48"/>
    </row>
    <row r="674" spans="1:27" ht="10.5" customHeight="1">
      <c r="A674" s="13" t="s">
        <v>51</v>
      </c>
      <c r="B674" s="16">
        <v>596001</v>
      </c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3"/>
      <c r="P674" s="46"/>
      <c r="Q674" s="46"/>
      <c r="R674" s="43"/>
      <c r="S674" s="43"/>
      <c r="T674" s="45"/>
      <c r="U674" s="45"/>
      <c r="V674" s="45"/>
      <c r="W674" s="45"/>
      <c r="X674" s="45"/>
      <c r="Y674" s="30"/>
      <c r="Z674" s="30"/>
      <c r="AA674" s="48"/>
    </row>
    <row r="675" spans="1:27" ht="10.5" customHeight="1">
      <c r="A675" s="15"/>
      <c r="B675" s="6" t="s">
        <v>52</v>
      </c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3"/>
      <c r="P675" s="43"/>
      <c r="Q675" s="50"/>
      <c r="R675" s="43"/>
      <c r="S675" s="43"/>
      <c r="T675" s="56"/>
      <c r="U675" s="56"/>
      <c r="V675" s="56"/>
      <c r="W675" s="56"/>
      <c r="X675" s="56"/>
      <c r="Y675" s="56"/>
      <c r="Z675" s="56"/>
      <c r="AA675" s="48"/>
    </row>
    <row r="676" spans="1:27" ht="10.5" customHeight="1">
      <c r="A676" s="15" t="s">
        <v>2</v>
      </c>
      <c r="B676" s="16"/>
      <c r="C676" s="43">
        <v>1408491</v>
      </c>
      <c r="D676" s="43">
        <v>1399834</v>
      </c>
      <c r="E676" s="43">
        <v>1428853</v>
      </c>
      <c r="F676" s="43">
        <v>1125926</v>
      </c>
      <c r="G676" s="43">
        <v>1067048</v>
      </c>
      <c r="H676" s="43">
        <v>1326231</v>
      </c>
      <c r="I676" s="43">
        <v>1358828</v>
      </c>
      <c r="J676" s="43">
        <v>1252518</v>
      </c>
      <c r="K676" s="43">
        <v>1537955</v>
      </c>
      <c r="L676" s="43">
        <v>1839702</v>
      </c>
      <c r="M676" s="43">
        <v>2542989</v>
      </c>
      <c r="N676" s="43">
        <v>1827774</v>
      </c>
      <c r="O676" s="43">
        <v>1996629</v>
      </c>
      <c r="P676" s="43">
        <v>1712802</v>
      </c>
      <c r="Q676" s="43">
        <v>1167993</v>
      </c>
      <c r="R676" s="43">
        <v>1251455</v>
      </c>
      <c r="S676" s="43">
        <v>1205674</v>
      </c>
      <c r="T676" s="43">
        <v>1435921</v>
      </c>
      <c r="U676" s="43">
        <v>1179054</v>
      </c>
      <c r="V676" s="43">
        <v>1517215</v>
      </c>
      <c r="W676" s="43">
        <v>1246966</v>
      </c>
      <c r="X676" s="43">
        <v>974066</v>
      </c>
      <c r="Y676" s="27">
        <v>937124</v>
      </c>
      <c r="Z676" s="27">
        <v>955964</v>
      </c>
      <c r="AA676" s="43">
        <v>832639</v>
      </c>
    </row>
    <row r="677" spans="1:27" ht="10.5" customHeight="1">
      <c r="A677" s="15" t="s">
        <v>3</v>
      </c>
      <c r="B677" s="16" t="s">
        <v>4</v>
      </c>
      <c r="C677" s="43">
        <v>107415</v>
      </c>
      <c r="D677" s="43">
        <v>104988</v>
      </c>
      <c r="E677" s="43">
        <v>99776</v>
      </c>
      <c r="F677" s="43">
        <v>82595</v>
      </c>
      <c r="G677" s="43">
        <v>84128</v>
      </c>
      <c r="H677" s="43">
        <v>85035</v>
      </c>
      <c r="I677" s="43">
        <v>91697</v>
      </c>
      <c r="J677" s="43">
        <v>108895</v>
      </c>
      <c r="K677" s="43">
        <v>119336</v>
      </c>
      <c r="L677" s="43">
        <v>111216</v>
      </c>
      <c r="M677" s="43">
        <v>102035</v>
      </c>
      <c r="N677" s="43">
        <v>107915</v>
      </c>
      <c r="O677" s="43">
        <v>109335</v>
      </c>
      <c r="P677" s="43">
        <v>100103</v>
      </c>
      <c r="Q677" s="43">
        <v>94434</v>
      </c>
      <c r="R677" s="43">
        <v>94518</v>
      </c>
      <c r="S677" s="43">
        <v>107516</v>
      </c>
      <c r="T677" s="43">
        <v>106785</v>
      </c>
      <c r="U677" s="43">
        <v>93775</v>
      </c>
      <c r="V677" s="43">
        <v>91869</v>
      </c>
      <c r="W677" s="43">
        <v>78119</v>
      </c>
      <c r="X677" s="43">
        <v>68438</v>
      </c>
      <c r="Y677" s="27">
        <v>62005</v>
      </c>
      <c r="Z677" s="27">
        <v>62707</v>
      </c>
      <c r="AA677" s="43">
        <v>56879</v>
      </c>
    </row>
    <row r="678" spans="1:27" ht="10.5" customHeight="1">
      <c r="A678" s="15" t="s">
        <v>5</v>
      </c>
      <c r="B678" s="16" t="s">
        <v>6</v>
      </c>
      <c r="C678" s="44">
        <v>76.26246813078677</v>
      </c>
      <c r="D678" s="44">
        <v>75.00032146668819</v>
      </c>
      <c r="E678" s="44">
        <v>69.82943661804258</v>
      </c>
      <c r="F678" s="44">
        <v>73.35739648964497</v>
      </c>
      <c r="G678" s="44">
        <v>78.8418140514766</v>
      </c>
      <c r="H678" s="44">
        <v>64.11778943487221</v>
      </c>
      <c r="I678" s="44">
        <v>67.48241867256195</v>
      </c>
      <c r="J678" s="44">
        <v>86.94086631888723</v>
      </c>
      <c r="K678" s="44">
        <v>77.59394780731556</v>
      </c>
      <c r="L678" s="44">
        <v>60.453269062054616</v>
      </c>
      <c r="M678" s="44">
        <v>40.12404300608457</v>
      </c>
      <c r="N678" s="44">
        <v>59.0417633689942</v>
      </c>
      <c r="O678" s="44">
        <v>54.7597976389204</v>
      </c>
      <c r="P678" s="44">
        <v>58.4439999486222</v>
      </c>
      <c r="Q678" s="44">
        <v>80.8515119525545</v>
      </c>
      <c r="R678" s="44">
        <v>75.52648716893536</v>
      </c>
      <c r="S678" s="44">
        <v>89.17501745911416</v>
      </c>
      <c r="T678" s="45">
        <v>74.36690458597653</v>
      </c>
      <c r="U678" s="45">
        <v>79.53410106746595</v>
      </c>
      <c r="V678" s="45">
        <v>60.551075490289776</v>
      </c>
      <c r="W678" s="45">
        <v>62.64725742321763</v>
      </c>
      <c r="X678" s="45">
        <v>70.26012611055103</v>
      </c>
      <c r="Y678" s="28">
        <v>66.16520332421324</v>
      </c>
      <c r="Z678" s="28">
        <f>1000*Z677/Z676</f>
        <v>65.5955663602395</v>
      </c>
      <c r="AA678" s="28">
        <f>1000*AA677/AA676</f>
        <v>68.31171732287342</v>
      </c>
    </row>
    <row r="679" spans="1:27" ht="10.5" customHeight="1">
      <c r="A679" s="15" t="s">
        <v>3</v>
      </c>
      <c r="B679" s="16" t="s">
        <v>4</v>
      </c>
      <c r="C679" s="43">
        <v>1301418</v>
      </c>
      <c r="D679" s="43">
        <v>1140709</v>
      </c>
      <c r="E679" s="43">
        <v>1264738</v>
      </c>
      <c r="F679" s="43">
        <v>868814</v>
      </c>
      <c r="G679" s="43">
        <v>1133284</v>
      </c>
      <c r="H679" s="43">
        <v>628355</v>
      </c>
      <c r="I679" s="43">
        <v>935978</v>
      </c>
      <c r="J679" s="43">
        <v>874294</v>
      </c>
      <c r="K679" s="43">
        <v>744816</v>
      </c>
      <c r="L679" s="43">
        <v>493427</v>
      </c>
      <c r="M679" s="43">
        <v>394051</v>
      </c>
      <c r="N679" s="43">
        <v>658864</v>
      </c>
      <c r="O679" s="43">
        <v>647833</v>
      </c>
      <c r="P679" s="43">
        <v>1197773</v>
      </c>
      <c r="Q679" s="43">
        <v>789851</v>
      </c>
      <c r="R679" s="43">
        <v>899805</v>
      </c>
      <c r="S679" s="43">
        <v>318209</v>
      </c>
      <c r="T679" s="43">
        <v>457110</v>
      </c>
      <c r="U679" s="43">
        <v>152445</v>
      </c>
      <c r="V679" s="43">
        <v>98248</v>
      </c>
      <c r="W679" s="43">
        <v>836113</v>
      </c>
      <c r="X679" s="43">
        <v>596</v>
      </c>
      <c r="Y679" s="27">
        <v>35360</v>
      </c>
      <c r="Z679" s="27">
        <v>29498</v>
      </c>
      <c r="AA679" s="43">
        <v>18290</v>
      </c>
    </row>
    <row r="680" spans="1:27" ht="10.5" customHeight="1">
      <c r="A680" s="15" t="s">
        <v>7</v>
      </c>
      <c r="B680" s="16" t="s">
        <v>6</v>
      </c>
      <c r="C680" s="44">
        <v>0.9239803449223317</v>
      </c>
      <c r="D680" s="44">
        <v>0.814888765382181</v>
      </c>
      <c r="E680" s="44">
        <v>0.8851421384845047</v>
      </c>
      <c r="F680" s="44">
        <v>0.7716439623918446</v>
      </c>
      <c r="G680" s="44">
        <v>1.0620740585240775</v>
      </c>
      <c r="H680" s="44">
        <v>0.47379001094077877</v>
      </c>
      <c r="I680" s="44">
        <v>0.6888127121313367</v>
      </c>
      <c r="J680" s="44">
        <v>0.6980290902006997</v>
      </c>
      <c r="K680" s="44">
        <v>0.48428985243391387</v>
      </c>
      <c r="L680" s="44">
        <v>0.2682102862311396</v>
      </c>
      <c r="M680" s="44">
        <v>0.15495584133474427</v>
      </c>
      <c r="N680" s="44">
        <v>0.3604734502186813</v>
      </c>
      <c r="O680" s="44">
        <v>0.3244633830321006</v>
      </c>
      <c r="P680" s="44">
        <v>0.6993061661534725</v>
      </c>
      <c r="Q680" s="44">
        <v>0.6762463473668079</v>
      </c>
      <c r="R680" s="44">
        <v>0.719007075763811</v>
      </c>
      <c r="S680" s="44">
        <v>0.263926235450047</v>
      </c>
      <c r="T680" s="45">
        <v>0.3183392401113989</v>
      </c>
      <c r="U680" s="45">
        <v>0.12929433257509834</v>
      </c>
      <c r="V680" s="45">
        <v>0.06475548949885152</v>
      </c>
      <c r="W680" s="45">
        <v>0.670517881000765</v>
      </c>
      <c r="X680" s="45">
        <v>0.0006118681896298609</v>
      </c>
      <c r="Y680" s="28">
        <v>0.037732466567924845</v>
      </c>
      <c r="Z680" s="28">
        <f>Z679/Z676</f>
        <v>0.03085681050750865</v>
      </c>
      <c r="AA680" s="44">
        <v>0.021966302</v>
      </c>
    </row>
    <row r="681" spans="1:27" ht="10.5" customHeight="1">
      <c r="A681" s="15" t="s">
        <v>3</v>
      </c>
      <c r="B681" s="16" t="s">
        <v>4</v>
      </c>
      <c r="C681" s="43">
        <v>4390115</v>
      </c>
      <c r="D681" s="43">
        <v>4300718</v>
      </c>
      <c r="E681" s="43">
        <v>4317889</v>
      </c>
      <c r="F681" s="43">
        <v>3169445</v>
      </c>
      <c r="G681" s="43">
        <v>3617641</v>
      </c>
      <c r="H681" s="43">
        <v>3792614</v>
      </c>
      <c r="I681" s="43">
        <v>3188881</v>
      </c>
      <c r="J681" s="43">
        <v>4014102</v>
      </c>
      <c r="K681" s="43">
        <v>4313082</v>
      </c>
      <c r="L681" s="43">
        <v>4240571</v>
      </c>
      <c r="M681" s="43">
        <v>3544501</v>
      </c>
      <c r="N681" s="43">
        <v>3953797</v>
      </c>
      <c r="O681" s="43">
        <v>3967612</v>
      </c>
      <c r="P681" s="43">
        <v>2135794</v>
      </c>
      <c r="Q681" s="43">
        <v>1933914</v>
      </c>
      <c r="R681" s="43">
        <v>2297000</v>
      </c>
      <c r="S681" s="43">
        <v>2737846</v>
      </c>
      <c r="T681" s="43">
        <v>2656112</v>
      </c>
      <c r="U681" s="43">
        <v>2253491</v>
      </c>
      <c r="V681" s="43">
        <v>3140600</v>
      </c>
      <c r="W681" s="43">
        <v>1803789</v>
      </c>
      <c r="X681" s="43">
        <v>1594874.4</v>
      </c>
      <c r="Y681" s="27">
        <v>1332442</v>
      </c>
      <c r="Z681" s="27">
        <v>1473702.802</v>
      </c>
      <c r="AA681" s="43">
        <v>1256975.322</v>
      </c>
    </row>
    <row r="682" spans="1:27" ht="10.5" customHeight="1">
      <c r="A682" s="15" t="s">
        <v>8</v>
      </c>
      <c r="B682" s="16" t="s">
        <v>6</v>
      </c>
      <c r="C682" s="44">
        <v>3.11689247570627</v>
      </c>
      <c r="D682" s="44">
        <v>3.0723057162492124</v>
      </c>
      <c r="E682" s="44">
        <v>3.0219266782517167</v>
      </c>
      <c r="F682" s="44">
        <v>2.814967413488986</v>
      </c>
      <c r="G682" s="44">
        <v>3.3903263958134966</v>
      </c>
      <c r="H682" s="44">
        <v>2.85969337166753</v>
      </c>
      <c r="I682" s="44">
        <v>2.3467878200920205</v>
      </c>
      <c r="J682" s="44">
        <v>3.2048257989106745</v>
      </c>
      <c r="K682" s="44">
        <v>2.8044266574769745</v>
      </c>
      <c r="L682" s="44">
        <v>2.305031467052816</v>
      </c>
      <c r="M682" s="44">
        <v>1.3938326119381563</v>
      </c>
      <c r="N682" s="44">
        <v>2.1631760819444854</v>
      </c>
      <c r="O682" s="44">
        <v>1.987155350343003</v>
      </c>
      <c r="P682" s="44">
        <v>1.2469590764139695</v>
      </c>
      <c r="Q682" s="44">
        <v>1.6557582108796884</v>
      </c>
      <c r="R682" s="44">
        <v>1.835463520462182</v>
      </c>
      <c r="S682" s="44">
        <v>2.2708012281926955</v>
      </c>
      <c r="T682" s="45">
        <v>1.8497619297997592</v>
      </c>
      <c r="U682" s="45">
        <v>1.9112703913476397</v>
      </c>
      <c r="V682" s="45">
        <v>2.0699768984619844</v>
      </c>
      <c r="W682" s="45">
        <v>1.4465422473427503</v>
      </c>
      <c r="X682" s="45">
        <v>1.6373371003607557</v>
      </c>
      <c r="Y682" s="28">
        <v>1.421841719985829</v>
      </c>
      <c r="Z682" s="28">
        <f>Z681/Z676</f>
        <v>1.5415881790527677</v>
      </c>
      <c r="AA682" s="44">
        <v>1.509628209</v>
      </c>
    </row>
    <row r="683" spans="1:27" ht="10.5" customHeight="1">
      <c r="A683" s="15" t="s">
        <v>9</v>
      </c>
      <c r="B683" s="16" t="s">
        <v>4</v>
      </c>
      <c r="C683" s="43">
        <v>58116</v>
      </c>
      <c r="D683" s="43">
        <v>48514</v>
      </c>
      <c r="E683" s="43">
        <v>34502</v>
      </c>
      <c r="F683" s="43">
        <v>31590</v>
      </c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7"/>
      <c r="R683" s="47"/>
      <c r="S683" s="47"/>
      <c r="T683" s="43"/>
      <c r="U683" s="43"/>
      <c r="V683" s="43"/>
      <c r="W683" s="43"/>
      <c r="X683" s="43"/>
      <c r="Y683" s="29"/>
      <c r="Z683" s="29"/>
      <c r="AA683" s="46"/>
    </row>
    <row r="684" spans="1:27" ht="10.5" customHeight="1">
      <c r="A684" s="15" t="s">
        <v>73</v>
      </c>
      <c r="B684" s="16"/>
      <c r="C684" s="48"/>
      <c r="D684" s="48"/>
      <c r="E684" s="43">
        <v>30900</v>
      </c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7"/>
      <c r="R684" s="47"/>
      <c r="S684" s="47"/>
      <c r="T684" s="43"/>
      <c r="U684" s="43"/>
      <c r="V684" s="43"/>
      <c r="W684" s="43"/>
      <c r="X684" s="43"/>
      <c r="Y684" s="29"/>
      <c r="Z684" s="29"/>
      <c r="AA684" s="46"/>
    </row>
    <row r="685" spans="1:27" ht="10.5" customHeight="1">
      <c r="A685" s="15" t="s">
        <v>10</v>
      </c>
      <c r="B685" s="16" t="s">
        <v>4</v>
      </c>
      <c r="C685" s="43">
        <v>6078227</v>
      </c>
      <c r="D685" s="43">
        <v>5819383.8</v>
      </c>
      <c r="E685" s="43">
        <v>5941820.6</v>
      </c>
      <c r="F685" s="43">
        <v>4335601</v>
      </c>
      <c r="G685" s="43">
        <v>5053785.8</v>
      </c>
      <c r="H685" s="43">
        <v>4727095</v>
      </c>
      <c r="I685" s="43">
        <v>4454968.2</v>
      </c>
      <c r="J685" s="43">
        <v>5280418</v>
      </c>
      <c r="K685" s="43">
        <v>5487507.6</v>
      </c>
      <c r="L685" s="43">
        <v>5134375.6</v>
      </c>
      <c r="M685" s="43">
        <v>4305878</v>
      </c>
      <c r="N685" s="43">
        <v>5001155</v>
      </c>
      <c r="O685" s="43">
        <v>5009051</v>
      </c>
      <c r="P685" s="43">
        <v>3693937.8</v>
      </c>
      <c r="Q685" s="43">
        <v>3063727.4</v>
      </c>
      <c r="R685" s="43">
        <v>3537069.8</v>
      </c>
      <c r="S685" s="43">
        <v>3443113</v>
      </c>
      <c r="T685" s="43">
        <v>3497648</v>
      </c>
      <c r="U685" s="43">
        <v>2743526</v>
      </c>
      <c r="V685" s="43">
        <v>3569576.4</v>
      </c>
      <c r="W685" s="43">
        <v>2921130</v>
      </c>
      <c r="X685" s="43">
        <v>1841847.2</v>
      </c>
      <c r="Y685" s="27">
        <v>1591020</v>
      </c>
      <c r="Z685" s="27">
        <v>1728946.002</v>
      </c>
      <c r="AA685" s="43">
        <v>1480029.722</v>
      </c>
    </row>
    <row r="686" spans="1:27" ht="10.5" customHeight="1">
      <c r="A686" s="15" t="s">
        <v>11</v>
      </c>
      <c r="B686" s="16" t="s">
        <v>6</v>
      </c>
      <c r="C686" s="44">
        <v>4.315417705899434</v>
      </c>
      <c r="D686" s="44">
        <v>4.157195638911471</v>
      </c>
      <c r="E686" s="44">
        <v>4.1584547885611745</v>
      </c>
      <c r="F686" s="44">
        <v>3.8506980032435525</v>
      </c>
      <c r="G686" s="44">
        <v>4.73623098492289</v>
      </c>
      <c r="H686" s="44">
        <v>3.564307424573849</v>
      </c>
      <c r="I686" s="44">
        <v>3.27853723944458</v>
      </c>
      <c r="J686" s="44">
        <v>4.215842007859368</v>
      </c>
      <c r="K686" s="44">
        <v>3.568054722017224</v>
      </c>
      <c r="L686" s="44">
        <v>2.7908735219073524</v>
      </c>
      <c r="M686" s="44">
        <v>1.6932350080948049</v>
      </c>
      <c r="N686" s="44">
        <v>2.736199880291546</v>
      </c>
      <c r="O686" s="44">
        <v>2.5087540048752173</v>
      </c>
      <c r="P686" s="44">
        <v>2.156663642382482</v>
      </c>
      <c r="Q686" s="44">
        <v>2.6230700012756927</v>
      </c>
      <c r="R686" s="44">
        <v>2.8263659500341602</v>
      </c>
      <c r="S686" s="44">
        <v>2.8557578582601932</v>
      </c>
      <c r="T686" s="45">
        <v>2.4358220264206736</v>
      </c>
      <c r="U686" s="45">
        <v>2.327</v>
      </c>
      <c r="V686" s="45">
        <v>2.352716259725879</v>
      </c>
      <c r="W686" s="45">
        <v>2.342589934288505</v>
      </c>
      <c r="X686" s="45">
        <v>1.8908854225483693</v>
      </c>
      <c r="Y686" s="30">
        <v>1.6977689185209215</v>
      </c>
      <c r="Z686" s="30">
        <f>Z685/Z676</f>
        <v>1.8085890284571386</v>
      </c>
      <c r="AA686" s="44">
        <v>1.777516693</v>
      </c>
    </row>
    <row r="687" spans="1:27" ht="10.5" customHeight="1">
      <c r="A687" s="15"/>
      <c r="B687" s="1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3"/>
      <c r="P687" s="46"/>
      <c r="Q687" s="46"/>
      <c r="R687" s="46"/>
      <c r="S687" s="46"/>
      <c r="T687" s="46"/>
      <c r="U687" s="46"/>
      <c r="V687" s="46"/>
      <c r="W687" s="46"/>
      <c r="X687" s="46"/>
      <c r="Y687" s="29"/>
      <c r="Z687" s="29"/>
      <c r="AA687" s="48"/>
    </row>
    <row r="688" spans="1:27" ht="10.5" customHeight="1">
      <c r="A688" s="13" t="s">
        <v>54</v>
      </c>
      <c r="B688" s="16">
        <v>596600</v>
      </c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3" t="s">
        <v>55</v>
      </c>
      <c r="P688" s="46"/>
      <c r="Q688" s="46"/>
      <c r="R688" s="43"/>
      <c r="S688" s="43"/>
      <c r="T688" s="43"/>
      <c r="U688" s="43"/>
      <c r="V688" s="43"/>
      <c r="W688" s="43"/>
      <c r="X688" s="43"/>
      <c r="Y688" s="29"/>
      <c r="Z688" s="29"/>
      <c r="AA688" s="48"/>
    </row>
    <row r="689" spans="1:27" ht="10.5" customHeight="1">
      <c r="A689" s="17" t="s">
        <v>53</v>
      </c>
      <c r="B689" s="6" t="s">
        <v>90</v>
      </c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3" t="s">
        <v>13</v>
      </c>
      <c r="P689" s="43"/>
      <c r="Q689" s="50"/>
      <c r="R689" s="43"/>
      <c r="S689" s="43"/>
      <c r="T689" s="43"/>
      <c r="U689" s="43"/>
      <c r="V689" s="43"/>
      <c r="W689" s="43"/>
      <c r="X689" s="43" t="s">
        <v>91</v>
      </c>
      <c r="Y689" s="29"/>
      <c r="Z689" s="29"/>
      <c r="AA689" s="48"/>
    </row>
    <row r="690" spans="1:27" ht="10.5" customHeight="1">
      <c r="A690" s="15" t="s">
        <v>2</v>
      </c>
      <c r="B690" s="16"/>
      <c r="C690" s="43">
        <v>2403</v>
      </c>
      <c r="D690" s="43">
        <v>1817</v>
      </c>
      <c r="E690" s="43">
        <v>2335</v>
      </c>
      <c r="F690" s="43">
        <v>2451</v>
      </c>
      <c r="G690" s="43">
        <v>1568</v>
      </c>
      <c r="H690" s="43">
        <v>1747</v>
      </c>
      <c r="I690" s="43">
        <v>1627</v>
      </c>
      <c r="J690" s="43">
        <v>2010</v>
      </c>
      <c r="K690" s="43">
        <v>4542</v>
      </c>
      <c r="L690" s="43">
        <v>8812</v>
      </c>
      <c r="M690" s="43">
        <v>4226</v>
      </c>
      <c r="N690" s="43">
        <v>6854</v>
      </c>
      <c r="O690" s="43">
        <v>212882</v>
      </c>
      <c r="P690" s="43">
        <v>225718</v>
      </c>
      <c r="Q690" s="43">
        <v>224291</v>
      </c>
      <c r="R690" s="43">
        <v>229530</v>
      </c>
      <c r="S690" s="43">
        <v>248148</v>
      </c>
      <c r="T690" s="43">
        <v>250105</v>
      </c>
      <c r="U690" s="43"/>
      <c r="V690" s="43"/>
      <c r="W690" s="43"/>
      <c r="X690" s="43">
        <v>4341</v>
      </c>
      <c r="Y690" s="27">
        <v>3794</v>
      </c>
      <c r="Z690" s="27">
        <v>4244</v>
      </c>
      <c r="AA690" s="43">
        <v>3623</v>
      </c>
    </row>
    <row r="691" spans="1:27" ht="10.5" customHeight="1">
      <c r="A691" s="15" t="s">
        <v>3</v>
      </c>
      <c r="B691" s="16" t="s">
        <v>4</v>
      </c>
      <c r="C691" s="43">
        <v>11958</v>
      </c>
      <c r="D691" s="43">
        <v>10121</v>
      </c>
      <c r="E691" s="43">
        <v>10444</v>
      </c>
      <c r="F691" s="43">
        <v>15587</v>
      </c>
      <c r="G691" s="43">
        <v>9033</v>
      </c>
      <c r="H691" s="43">
        <v>14706</v>
      </c>
      <c r="I691" s="43">
        <v>12355</v>
      </c>
      <c r="J691" s="43">
        <v>14822</v>
      </c>
      <c r="K691" s="43">
        <v>14923</v>
      </c>
      <c r="L691" s="43">
        <v>22264</v>
      </c>
      <c r="M691" s="43">
        <v>26705</v>
      </c>
      <c r="N691" s="43">
        <v>28520</v>
      </c>
      <c r="O691" s="43">
        <v>29875</v>
      </c>
      <c r="P691" s="43">
        <v>29040</v>
      </c>
      <c r="Q691" s="43">
        <v>30199</v>
      </c>
      <c r="R691" s="43">
        <v>19240</v>
      </c>
      <c r="S691" s="43">
        <v>32090</v>
      </c>
      <c r="T691" s="43">
        <v>32063</v>
      </c>
      <c r="U691" s="43"/>
      <c r="V691" s="43"/>
      <c r="W691" s="43"/>
      <c r="X691" s="43">
        <v>28726</v>
      </c>
      <c r="Y691" s="27">
        <v>23002</v>
      </c>
      <c r="Z691" s="27">
        <v>24244</v>
      </c>
      <c r="AA691" s="43">
        <v>22979</v>
      </c>
    </row>
    <row r="692" spans="1:27" ht="10.5" customHeight="1">
      <c r="A692" s="15" t="s">
        <v>5</v>
      </c>
      <c r="B692" s="16" t="s">
        <v>6</v>
      </c>
      <c r="C692" s="45">
        <v>4976.2796504369535</v>
      </c>
      <c r="D692" s="45">
        <v>5570.170610897083</v>
      </c>
      <c r="E692" s="45">
        <v>4472.8051391862955</v>
      </c>
      <c r="F692" s="45">
        <v>6359.445124439005</v>
      </c>
      <c r="G692" s="45">
        <v>5760.841836734694</v>
      </c>
      <c r="H692" s="45">
        <v>8417.859187178019</v>
      </c>
      <c r="I692" s="45">
        <v>7593.730792870313</v>
      </c>
      <c r="J692" s="45">
        <v>7374.12935323383</v>
      </c>
      <c r="K692" s="45">
        <v>3285.5570233377366</v>
      </c>
      <c r="L692" s="45">
        <v>2526.5546981389016</v>
      </c>
      <c r="M692" s="45">
        <v>6319.214387127307</v>
      </c>
      <c r="N692" s="45">
        <v>4161.073825503356</v>
      </c>
      <c r="O692" s="44">
        <v>140.3359607669977</v>
      </c>
      <c r="P692" s="44">
        <v>128.65611072222862</v>
      </c>
      <c r="Q692" s="44">
        <v>134.64204983704207</v>
      </c>
      <c r="R692" s="44">
        <v>83.82346534222106</v>
      </c>
      <c r="S692" s="44">
        <v>129.31798765252995</v>
      </c>
      <c r="T692" s="45">
        <v>128.19815677415485</v>
      </c>
      <c r="U692" s="45"/>
      <c r="V692" s="45"/>
      <c r="W692" s="45"/>
      <c r="X692" s="45">
        <v>6617.369269753513</v>
      </c>
      <c r="Y692" s="45">
        <v>6062.730627306273</v>
      </c>
      <c r="Z692" s="45">
        <f>1000*Z691/Z690</f>
        <v>5712.53534401508</v>
      </c>
      <c r="AA692" s="28">
        <f>1000*AA691/AA690</f>
        <v>6342.533811758211</v>
      </c>
    </row>
    <row r="693" spans="1:27" ht="10.5" customHeight="1">
      <c r="A693" s="15" t="s">
        <v>3</v>
      </c>
      <c r="B693" s="16" t="s">
        <v>4</v>
      </c>
      <c r="C693" s="43">
        <v>64704</v>
      </c>
      <c r="D693" s="43">
        <v>13618</v>
      </c>
      <c r="E693" s="43">
        <v>154881</v>
      </c>
      <c r="F693" s="43">
        <v>142114</v>
      </c>
      <c r="G693" s="43">
        <v>13598</v>
      </c>
      <c r="H693" s="43">
        <v>17592</v>
      </c>
      <c r="I693" s="43">
        <v>12013</v>
      </c>
      <c r="J693" s="43">
        <v>9968</v>
      </c>
      <c r="K693" s="43">
        <v>53188</v>
      </c>
      <c r="L693" s="43">
        <v>4785</v>
      </c>
      <c r="M693" s="43">
        <v>35731</v>
      </c>
      <c r="N693" s="43">
        <v>79552</v>
      </c>
      <c r="O693" s="43">
        <v>130820</v>
      </c>
      <c r="P693" s="43">
        <v>138024</v>
      </c>
      <c r="Q693" s="43">
        <v>128781</v>
      </c>
      <c r="R693" s="43">
        <v>120446</v>
      </c>
      <c r="S693" s="43">
        <v>10556</v>
      </c>
      <c r="T693" s="43">
        <v>86200</v>
      </c>
      <c r="U693" s="43"/>
      <c r="V693" s="43"/>
      <c r="W693" s="43"/>
      <c r="X693" s="43">
        <v>0</v>
      </c>
      <c r="Y693" s="27">
        <v>0</v>
      </c>
      <c r="Z693" s="27">
        <v>0</v>
      </c>
      <c r="AA693" s="43">
        <v>0</v>
      </c>
    </row>
    <row r="694" spans="1:27" ht="10.5" customHeight="1">
      <c r="A694" s="15" t="s">
        <v>7</v>
      </c>
      <c r="B694" s="16" t="s">
        <v>6</v>
      </c>
      <c r="C694" s="44">
        <v>26.926342072409486</v>
      </c>
      <c r="D694" s="44">
        <v>7.494771601541002</v>
      </c>
      <c r="E694" s="44">
        <v>66.33019271948608</v>
      </c>
      <c r="F694" s="44">
        <v>57.982048143614854</v>
      </c>
      <c r="G694" s="44">
        <v>8.67219387755102</v>
      </c>
      <c r="H694" s="44">
        <v>10.06983400114482</v>
      </c>
      <c r="I694" s="44">
        <v>7.383527965580823</v>
      </c>
      <c r="J694" s="44">
        <v>4.9592039800995025</v>
      </c>
      <c r="K694" s="44">
        <v>11.710259797446058</v>
      </c>
      <c r="L694" s="44">
        <v>0.5430095324557421</v>
      </c>
      <c r="M694" s="44">
        <v>8.455040227165169</v>
      </c>
      <c r="N694" s="44">
        <v>11.60665304931427</v>
      </c>
      <c r="O694" s="44">
        <v>0.6145188414238875</v>
      </c>
      <c r="P694" s="44">
        <v>0.6114886717054023</v>
      </c>
      <c r="Q694" s="44">
        <v>0.5741692711700425</v>
      </c>
      <c r="R694" s="44">
        <v>0.5247505772665882</v>
      </c>
      <c r="S694" s="44">
        <v>0.042539129874107386</v>
      </c>
      <c r="T694" s="45">
        <v>0.3446552447971852</v>
      </c>
      <c r="U694" s="45"/>
      <c r="V694" s="45"/>
      <c r="W694" s="45"/>
      <c r="X694" s="45">
        <v>0</v>
      </c>
      <c r="Y694" s="28">
        <v>0</v>
      </c>
      <c r="Z694" s="28">
        <f>Z693/Z690</f>
        <v>0</v>
      </c>
      <c r="AA694" s="44">
        <v>0</v>
      </c>
    </row>
    <row r="695" spans="1:27" ht="10.5" customHeight="1">
      <c r="A695" s="15" t="s">
        <v>3</v>
      </c>
      <c r="B695" s="16" t="s">
        <v>4</v>
      </c>
      <c r="C695" s="43">
        <v>341399</v>
      </c>
      <c r="D695" s="43">
        <v>269846</v>
      </c>
      <c r="E695" s="43">
        <v>252116</v>
      </c>
      <c r="F695" s="43">
        <v>356992</v>
      </c>
      <c r="G695" s="43">
        <v>233937</v>
      </c>
      <c r="H695" s="43">
        <v>273744</v>
      </c>
      <c r="I695" s="43">
        <v>335002</v>
      </c>
      <c r="J695" s="43">
        <v>462820</v>
      </c>
      <c r="K695" s="43">
        <v>444531</v>
      </c>
      <c r="L695" s="43">
        <v>743761</v>
      </c>
      <c r="M695" s="43">
        <v>443059</v>
      </c>
      <c r="N695" s="43">
        <v>378990</v>
      </c>
      <c r="O695" s="43">
        <v>836161</v>
      </c>
      <c r="P695" s="43">
        <v>539461</v>
      </c>
      <c r="Q695" s="43">
        <v>504257</v>
      </c>
      <c r="R695" s="43">
        <v>608421</v>
      </c>
      <c r="S695" s="43">
        <v>886176</v>
      </c>
      <c r="T695" s="43">
        <v>772433</v>
      </c>
      <c r="U695" s="43"/>
      <c r="V695" s="43"/>
      <c r="W695" s="43"/>
      <c r="X695" s="43">
        <v>779720.667</v>
      </c>
      <c r="Y695" s="27">
        <v>678727</v>
      </c>
      <c r="Z695" s="27">
        <v>721913.592</v>
      </c>
      <c r="AA695" s="43">
        <v>619888.8</v>
      </c>
    </row>
    <row r="696" spans="1:27" ht="10.5" customHeight="1">
      <c r="A696" s="15" t="s">
        <v>8</v>
      </c>
      <c r="B696" s="16" t="s">
        <v>6</v>
      </c>
      <c r="C696" s="44">
        <v>142.07199334165625</v>
      </c>
      <c r="D696" s="44">
        <v>148.5118326912493</v>
      </c>
      <c r="E696" s="44">
        <v>107.97259100642398</v>
      </c>
      <c r="F696" s="44">
        <v>145.6515707874337</v>
      </c>
      <c r="G696" s="44">
        <v>149.19451530612244</v>
      </c>
      <c r="H696" s="44">
        <v>156.6937607326846</v>
      </c>
      <c r="I696" s="44">
        <v>205.90165949600492</v>
      </c>
      <c r="J696" s="44">
        <v>230.25870646766168</v>
      </c>
      <c r="K696" s="44">
        <v>97.87120211360634</v>
      </c>
      <c r="L696" s="44">
        <v>84.40320018157058</v>
      </c>
      <c r="M696" s="44">
        <v>104.84122101277804</v>
      </c>
      <c r="N696" s="44">
        <v>55.294718412605775</v>
      </c>
      <c r="O696" s="44">
        <v>3.9278144699880686</v>
      </c>
      <c r="P696" s="44">
        <v>2.3899777598596477</v>
      </c>
      <c r="Q696" s="44">
        <v>2.248226634149386</v>
      </c>
      <c r="R696" s="44">
        <v>2.6507253953731538</v>
      </c>
      <c r="S696" s="44">
        <v>3.5711591469606847</v>
      </c>
      <c r="T696" s="45">
        <v>3.0884348573599087</v>
      </c>
      <c r="U696" s="45"/>
      <c r="V696" s="45"/>
      <c r="W696" s="45"/>
      <c r="X696" s="45">
        <v>179.61775328265378</v>
      </c>
      <c r="Y696" s="28">
        <v>178.89483394833948</v>
      </c>
      <c r="Z696" s="28">
        <f>Z695/Z690</f>
        <v>170.1021658812441</v>
      </c>
      <c r="AA696" s="44">
        <v>171.098205907</v>
      </c>
    </row>
    <row r="697" spans="1:27" ht="10.5" customHeight="1">
      <c r="A697" s="15" t="s">
        <v>9</v>
      </c>
      <c r="B697" s="16" t="s">
        <v>4</v>
      </c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7"/>
      <c r="R697" s="47"/>
      <c r="S697" s="47"/>
      <c r="T697" s="43"/>
      <c r="U697" s="43"/>
      <c r="V697" s="43"/>
      <c r="W697" s="43"/>
      <c r="X697" s="43"/>
      <c r="Y697" s="29"/>
      <c r="Z697" s="29"/>
      <c r="AA697" s="46"/>
    </row>
    <row r="698" spans="1:27" ht="10.5" customHeight="1">
      <c r="A698" s="15" t="s">
        <v>73</v>
      </c>
      <c r="B698" s="1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3"/>
      <c r="P698" s="43"/>
      <c r="Q698" s="47"/>
      <c r="R698" s="47"/>
      <c r="S698" s="47"/>
      <c r="T698" s="43"/>
      <c r="U698" s="43"/>
      <c r="V698" s="43"/>
      <c r="W698" s="43"/>
      <c r="X698" s="43"/>
      <c r="Y698" s="29"/>
      <c r="Z698" s="29"/>
      <c r="AA698" s="46"/>
    </row>
    <row r="699" spans="1:27" ht="10.5" customHeight="1">
      <c r="A699" s="15" t="s">
        <v>10</v>
      </c>
      <c r="B699" s="16" t="s">
        <v>4</v>
      </c>
      <c r="C699" s="43">
        <v>449151.8</v>
      </c>
      <c r="D699" s="43">
        <v>319899.6</v>
      </c>
      <c r="E699" s="43">
        <v>444595.4</v>
      </c>
      <c r="F699" s="43">
        <v>555219.2</v>
      </c>
      <c r="G699" s="43">
        <v>280053.8</v>
      </c>
      <c r="H699" s="43">
        <v>344277.6</v>
      </c>
      <c r="I699" s="43">
        <v>391493</v>
      </c>
      <c r="J699" s="43">
        <v>526147.2</v>
      </c>
      <c r="K699" s="43">
        <v>551441.8</v>
      </c>
      <c r="L699" s="43">
        <v>828696.4</v>
      </c>
      <c r="M699" s="43">
        <v>574928</v>
      </c>
      <c r="N699" s="43">
        <v>561214</v>
      </c>
      <c r="O699" s="43">
        <v>1074531</v>
      </c>
      <c r="P699" s="43">
        <v>782029</v>
      </c>
      <c r="Q699" s="43">
        <v>741754.4</v>
      </c>
      <c r="R699" s="43">
        <v>798131</v>
      </c>
      <c r="S699" s="43">
        <v>1012256</v>
      </c>
      <c r="T699" s="43">
        <v>974059.8</v>
      </c>
      <c r="U699" s="43"/>
      <c r="V699" s="43"/>
      <c r="W699" s="43"/>
      <c r="X699" s="43">
        <v>883134.267</v>
      </c>
      <c r="Y699" s="27">
        <v>761534.2</v>
      </c>
      <c r="Z699" s="27">
        <v>809191.992</v>
      </c>
      <c r="AA699" s="43">
        <v>702613.2</v>
      </c>
    </row>
    <row r="700" spans="1:27" ht="10.5" customHeight="1">
      <c r="A700" s="15" t="s">
        <v>11</v>
      </c>
      <c r="B700" s="16" t="s">
        <v>6</v>
      </c>
      <c r="C700" s="44">
        <v>186.91294215563877</v>
      </c>
      <c r="D700" s="44">
        <v>176.0592184920198</v>
      </c>
      <c r="E700" s="44">
        <v>190.40488222698073</v>
      </c>
      <c r="F700" s="44">
        <v>226.52762137902894</v>
      </c>
      <c r="G700" s="44">
        <v>178.60573979591837</v>
      </c>
      <c r="H700" s="44">
        <v>197.06788780767027</v>
      </c>
      <c r="I700" s="44">
        <v>240.62261831591886</v>
      </c>
      <c r="J700" s="44">
        <v>261.76477611940294</v>
      </c>
      <c r="K700" s="44">
        <v>121.40946719506826</v>
      </c>
      <c r="L700" s="44">
        <v>94.04180662732638</v>
      </c>
      <c r="M700" s="44">
        <v>136.0454330336015</v>
      </c>
      <c r="N700" s="44">
        <v>81.88123723373212</v>
      </c>
      <c r="O700" s="44">
        <v>5.0475427701731475</v>
      </c>
      <c r="P700" s="44">
        <v>3.464628430165073</v>
      </c>
      <c r="Q700" s="44">
        <v>3.3071072847327803</v>
      </c>
      <c r="R700" s="44">
        <v>3.477240447871738</v>
      </c>
      <c r="S700" s="44">
        <v>4.0792430323839</v>
      </c>
      <c r="T700" s="45">
        <v>3.894603466544052</v>
      </c>
      <c r="U700" s="45"/>
      <c r="V700" s="45"/>
      <c r="W700" s="45"/>
      <c r="X700" s="45">
        <v>203.44028265376642</v>
      </c>
      <c r="Y700" s="30">
        <v>200.72066420664206</v>
      </c>
      <c r="Z700" s="30">
        <f>Z699/Z690</f>
        <v>190.6672931196984</v>
      </c>
      <c r="AA700" s="44">
        <v>193.931327629</v>
      </c>
    </row>
    <row r="701" spans="1:27" ht="10.5" customHeight="1">
      <c r="A701" s="15"/>
      <c r="B701" s="1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3"/>
      <c r="P701" s="46"/>
      <c r="Q701" s="46"/>
      <c r="R701" s="46"/>
      <c r="S701" s="46"/>
      <c r="T701" s="46"/>
      <c r="U701" s="46"/>
      <c r="V701" s="46"/>
      <c r="W701" s="46"/>
      <c r="X701" s="46"/>
      <c r="Y701" s="29"/>
      <c r="Z701" s="29"/>
      <c r="AA701" s="48"/>
    </row>
    <row r="702" spans="1:27" ht="10.5" customHeight="1">
      <c r="A702" s="13" t="s">
        <v>56</v>
      </c>
      <c r="B702" s="16">
        <v>597001</v>
      </c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3"/>
      <c r="P702" s="46"/>
      <c r="Q702" s="46"/>
      <c r="R702" s="43"/>
      <c r="S702" s="43"/>
      <c r="T702" s="43"/>
      <c r="U702" s="43"/>
      <c r="V702" s="43"/>
      <c r="W702" s="43"/>
      <c r="X702" s="43"/>
      <c r="Y702" s="29"/>
      <c r="Z702" s="29"/>
      <c r="AA702" s="48"/>
    </row>
    <row r="703" spans="1:27" ht="10.5" customHeight="1">
      <c r="A703" s="15"/>
      <c r="B703" s="6" t="s">
        <v>13</v>
      </c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3"/>
      <c r="P703" s="43"/>
      <c r="Q703" s="50"/>
      <c r="R703" s="43"/>
      <c r="S703" s="43"/>
      <c r="T703" s="43"/>
      <c r="U703" s="43"/>
      <c r="V703" s="43"/>
      <c r="W703" s="43"/>
      <c r="X703" s="43"/>
      <c r="Y703" s="29"/>
      <c r="Z703" s="29"/>
      <c r="AA703" s="48"/>
    </row>
    <row r="704" spans="1:27" ht="10.5" customHeight="1">
      <c r="A704" s="15" t="s">
        <v>2</v>
      </c>
      <c r="B704" s="16"/>
      <c r="C704" s="43">
        <v>171974</v>
      </c>
      <c r="D704" s="43">
        <v>173693</v>
      </c>
      <c r="E704" s="43">
        <v>178443</v>
      </c>
      <c r="F704" s="43">
        <v>105297</v>
      </c>
      <c r="G704" s="43">
        <v>54532</v>
      </c>
      <c r="H704" s="43">
        <v>85295</v>
      </c>
      <c r="I704" s="43">
        <v>117472</v>
      </c>
      <c r="J704" s="43">
        <v>78140</v>
      </c>
      <c r="K704" s="43">
        <v>168808</v>
      </c>
      <c r="L704" s="43">
        <v>141868</v>
      </c>
      <c r="M704" s="43">
        <v>126278</v>
      </c>
      <c r="N704" s="43">
        <v>25965</v>
      </c>
      <c r="O704" s="43">
        <v>12693</v>
      </c>
      <c r="P704" s="43">
        <v>1356</v>
      </c>
      <c r="Q704" s="43">
        <v>2386</v>
      </c>
      <c r="R704" s="43">
        <v>2948</v>
      </c>
      <c r="S704" s="43">
        <v>2271</v>
      </c>
      <c r="T704" s="43">
        <v>5068</v>
      </c>
      <c r="U704" s="43">
        <v>2273</v>
      </c>
      <c r="V704" s="43"/>
      <c r="W704" s="43"/>
      <c r="X704" s="43">
        <v>216</v>
      </c>
      <c r="Y704" s="27">
        <v>252</v>
      </c>
      <c r="Z704" s="27">
        <v>5789</v>
      </c>
      <c r="AA704" s="43">
        <v>4859</v>
      </c>
    </row>
    <row r="705" spans="1:27" ht="10.5" customHeight="1">
      <c r="A705" s="15" t="s">
        <v>3</v>
      </c>
      <c r="B705" s="16" t="s">
        <v>4</v>
      </c>
      <c r="C705" s="43">
        <v>16731</v>
      </c>
      <c r="D705" s="43">
        <v>17143</v>
      </c>
      <c r="E705" s="43">
        <v>18681</v>
      </c>
      <c r="F705" s="43">
        <v>12619</v>
      </c>
      <c r="G705" s="43">
        <v>8166</v>
      </c>
      <c r="H705" s="43">
        <v>8847</v>
      </c>
      <c r="I705" s="43">
        <v>16419</v>
      </c>
      <c r="J705" s="43">
        <v>9292</v>
      </c>
      <c r="K705" s="43">
        <v>9348</v>
      </c>
      <c r="L705" s="43">
        <v>12063</v>
      </c>
      <c r="M705" s="43">
        <v>9605</v>
      </c>
      <c r="N705" s="43">
        <v>6980</v>
      </c>
      <c r="O705" s="43">
        <v>3129</v>
      </c>
      <c r="P705" s="43">
        <v>314</v>
      </c>
      <c r="Q705" s="43">
        <v>677</v>
      </c>
      <c r="R705" s="43">
        <v>851</v>
      </c>
      <c r="S705" s="43">
        <v>694</v>
      </c>
      <c r="T705" s="43">
        <v>1251</v>
      </c>
      <c r="U705" s="43">
        <v>771</v>
      </c>
      <c r="V705" s="43"/>
      <c r="W705" s="43"/>
      <c r="X705" s="43">
        <v>206</v>
      </c>
      <c r="Y705" s="27">
        <v>204</v>
      </c>
      <c r="Z705" s="27">
        <v>1729</v>
      </c>
      <c r="AA705" s="43">
        <v>670</v>
      </c>
    </row>
    <row r="706" spans="1:27" ht="10.5" customHeight="1">
      <c r="A706" s="15" t="s">
        <v>5</v>
      </c>
      <c r="B706" s="16" t="s">
        <v>6</v>
      </c>
      <c r="C706" s="44">
        <v>97.28796213381092</v>
      </c>
      <c r="D706" s="44">
        <v>98.69712653935392</v>
      </c>
      <c r="E706" s="44">
        <v>104.68889225130714</v>
      </c>
      <c r="F706" s="44">
        <v>119.84197080638575</v>
      </c>
      <c r="G706" s="44">
        <v>149.74693757793588</v>
      </c>
      <c r="H706" s="44">
        <v>103.72237528577291</v>
      </c>
      <c r="I706" s="44">
        <v>139.76947698174885</v>
      </c>
      <c r="J706" s="44">
        <v>118.91476836447401</v>
      </c>
      <c r="K706" s="44">
        <v>55.3765224396948</v>
      </c>
      <c r="L706" s="44">
        <v>85.0297459610342</v>
      </c>
      <c r="M706" s="44">
        <v>76.06233864964602</v>
      </c>
      <c r="N706" s="44">
        <v>268.82341613710764</v>
      </c>
      <c r="O706" s="44">
        <v>246.51382651855354</v>
      </c>
      <c r="P706" s="44">
        <v>231.56342182890856</v>
      </c>
      <c r="Q706" s="44">
        <v>283.7384744341995</v>
      </c>
      <c r="R706" s="44">
        <v>288.6702849389417</v>
      </c>
      <c r="S706" s="44">
        <v>305.5922501100837</v>
      </c>
      <c r="T706" s="45">
        <v>246.84293606945542</v>
      </c>
      <c r="U706" s="45">
        <v>339.19929608446984</v>
      </c>
      <c r="V706" s="45"/>
      <c r="W706" s="45"/>
      <c r="X706" s="45">
        <v>953.7037037037037</v>
      </c>
      <c r="Y706" s="28">
        <v>809.5238095238095</v>
      </c>
      <c r="Z706" s="28">
        <f>1000*Z705/Z704</f>
        <v>298.66989117291416</v>
      </c>
      <c r="AA706" s="28">
        <f>1000*AA705/AA704</f>
        <v>137.88845441448856</v>
      </c>
    </row>
    <row r="707" spans="1:27" ht="10.5" customHeight="1">
      <c r="A707" s="15" t="s">
        <v>3</v>
      </c>
      <c r="B707" s="16" t="s">
        <v>4</v>
      </c>
      <c r="C707" s="43">
        <v>186011</v>
      </c>
      <c r="D707" s="43">
        <v>160533</v>
      </c>
      <c r="E707" s="43">
        <v>132520</v>
      </c>
      <c r="F707" s="43">
        <v>79014</v>
      </c>
      <c r="G707" s="43">
        <v>64906</v>
      </c>
      <c r="H707" s="43">
        <v>48878</v>
      </c>
      <c r="I707" s="43">
        <v>150469</v>
      </c>
      <c r="J707" s="43">
        <v>93867</v>
      </c>
      <c r="K707" s="43">
        <v>84083</v>
      </c>
      <c r="L707" s="43">
        <v>89446</v>
      </c>
      <c r="M707" s="43">
        <v>51932</v>
      </c>
      <c r="N707" s="43">
        <v>24324</v>
      </c>
      <c r="O707" s="43">
        <v>6425</v>
      </c>
      <c r="P707" s="43">
        <v>802</v>
      </c>
      <c r="Q707" s="43">
        <v>1399</v>
      </c>
      <c r="R707" s="43">
        <v>10306</v>
      </c>
      <c r="S707" s="43">
        <v>7738</v>
      </c>
      <c r="T707" s="43">
        <v>44951</v>
      </c>
      <c r="U707" s="43">
        <v>6100</v>
      </c>
      <c r="V707" s="43"/>
      <c r="W707" s="43"/>
      <c r="X707" s="43">
        <v>0</v>
      </c>
      <c r="Y707" s="27">
        <v>0</v>
      </c>
      <c r="Z707" s="27">
        <v>5621</v>
      </c>
      <c r="AA707" s="43">
        <v>0</v>
      </c>
    </row>
    <row r="708" spans="1:27" ht="10.5" customHeight="1">
      <c r="A708" s="15" t="s">
        <v>7</v>
      </c>
      <c r="B708" s="16" t="s">
        <v>6</v>
      </c>
      <c r="C708" s="44">
        <v>1.0816228034470328</v>
      </c>
      <c r="D708" s="44">
        <v>0.9242341372421456</v>
      </c>
      <c r="E708" s="44">
        <v>0.742646111083091</v>
      </c>
      <c r="F708" s="44">
        <v>0.7503917490526796</v>
      </c>
      <c r="G708" s="44">
        <v>1.1902369251081935</v>
      </c>
      <c r="H708" s="44">
        <v>0.5730464857260097</v>
      </c>
      <c r="I708" s="44">
        <v>1.2808924679923726</v>
      </c>
      <c r="J708" s="44">
        <v>1.201266956744305</v>
      </c>
      <c r="K708" s="44">
        <v>0.49809843135396425</v>
      </c>
      <c r="L708" s="44">
        <v>0.6304874954182761</v>
      </c>
      <c r="M708" s="44">
        <v>0.41125136603367174</v>
      </c>
      <c r="N708" s="44">
        <v>0.9367995378393992</v>
      </c>
      <c r="O708" s="44">
        <v>0.5061845111478768</v>
      </c>
      <c r="P708" s="44">
        <v>0.5914454277286135</v>
      </c>
      <c r="Q708" s="44">
        <v>0.5863369656328583</v>
      </c>
      <c r="R708" s="44">
        <v>3.495929443690638</v>
      </c>
      <c r="S708" s="44">
        <v>3.407309555261999</v>
      </c>
      <c r="T708" s="45">
        <v>8.869573796369377</v>
      </c>
      <c r="U708" s="45">
        <v>2.684</v>
      </c>
      <c r="V708" s="45"/>
      <c r="W708" s="45"/>
      <c r="X708" s="45">
        <v>0</v>
      </c>
      <c r="Y708" s="28">
        <v>0</v>
      </c>
      <c r="Z708" s="28">
        <f>Z707/Z704</f>
        <v>0.9709794437726723</v>
      </c>
      <c r="AA708" s="44">
        <v>0</v>
      </c>
    </row>
    <row r="709" spans="1:27" ht="10.5" customHeight="1">
      <c r="A709" s="15" t="s">
        <v>3</v>
      </c>
      <c r="B709" s="16" t="s">
        <v>4</v>
      </c>
      <c r="C709" s="43">
        <v>1139124</v>
      </c>
      <c r="D709" s="43">
        <v>1046221</v>
      </c>
      <c r="E709" s="43">
        <v>1136298</v>
      </c>
      <c r="F709" s="43">
        <v>779093</v>
      </c>
      <c r="G709" s="43">
        <v>362102</v>
      </c>
      <c r="H709" s="43">
        <v>607504</v>
      </c>
      <c r="I709" s="43">
        <v>698613</v>
      </c>
      <c r="J709" s="43">
        <v>475906</v>
      </c>
      <c r="K709" s="43">
        <v>527514</v>
      </c>
      <c r="L709" s="43">
        <v>434723</v>
      </c>
      <c r="M709" s="43">
        <v>263212</v>
      </c>
      <c r="N709" s="43">
        <v>213323</v>
      </c>
      <c r="O709" s="43">
        <v>166394</v>
      </c>
      <c r="P709" s="43">
        <v>23664</v>
      </c>
      <c r="Q709" s="43">
        <v>31153</v>
      </c>
      <c r="R709" s="43">
        <v>35041</v>
      </c>
      <c r="S709" s="43">
        <v>26152</v>
      </c>
      <c r="T709" s="43">
        <v>11798</v>
      </c>
      <c r="U709" s="43">
        <v>22970</v>
      </c>
      <c r="V709" s="43"/>
      <c r="W709" s="43"/>
      <c r="X709" s="43">
        <v>10137</v>
      </c>
      <c r="Y709" s="27">
        <v>9761</v>
      </c>
      <c r="Z709" s="27">
        <v>65619.168</v>
      </c>
      <c r="AA709" s="43">
        <v>59591.52</v>
      </c>
    </row>
    <row r="710" spans="1:27" ht="10.5" customHeight="1">
      <c r="A710" s="15" t="s">
        <v>8</v>
      </c>
      <c r="B710" s="16" t="s">
        <v>6</v>
      </c>
      <c r="C710" s="44">
        <v>6.623815227883284</v>
      </c>
      <c r="D710" s="44">
        <v>6.023391846533827</v>
      </c>
      <c r="E710" s="44">
        <v>6.367848556681966</v>
      </c>
      <c r="F710" s="44">
        <v>7.399004719982526</v>
      </c>
      <c r="G710" s="44">
        <v>6.640174576395511</v>
      </c>
      <c r="H710" s="44">
        <v>7.122387009789554</v>
      </c>
      <c r="I710" s="44">
        <v>5.947059724870607</v>
      </c>
      <c r="J710" s="44">
        <v>6.090427437931917</v>
      </c>
      <c r="K710" s="44">
        <v>3.1249348372115064</v>
      </c>
      <c r="L710" s="44">
        <v>3.0642780612964162</v>
      </c>
      <c r="M710" s="44">
        <v>2.084385245252538</v>
      </c>
      <c r="N710" s="44">
        <v>8.2157904871943</v>
      </c>
      <c r="O710" s="44">
        <v>13.109115260379737</v>
      </c>
      <c r="P710" s="44">
        <v>17.451327433628318</v>
      </c>
      <c r="Q710" s="44">
        <v>13.056580050293379</v>
      </c>
      <c r="R710" s="44">
        <v>11.886363636363637</v>
      </c>
      <c r="S710" s="44">
        <v>11.515631880228973</v>
      </c>
      <c r="T710" s="45">
        <v>2.3279400157853196</v>
      </c>
      <c r="U710" s="45">
        <v>10.106</v>
      </c>
      <c r="V710" s="45"/>
      <c r="W710" s="45"/>
      <c r="X710" s="45">
        <v>46.93055555555556</v>
      </c>
      <c r="Y710" s="28">
        <v>38.73412698412698</v>
      </c>
      <c r="Z710" s="28">
        <f>Z709/Z704</f>
        <v>11.335147348419417</v>
      </c>
      <c r="AA710" s="44">
        <v>12.264153118</v>
      </c>
    </row>
    <row r="711" spans="1:27" ht="10.5" customHeight="1">
      <c r="A711" s="15" t="s">
        <v>9</v>
      </c>
      <c r="B711" s="16" t="s">
        <v>4</v>
      </c>
      <c r="C711" s="43"/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7"/>
      <c r="R711" s="47"/>
      <c r="S711" s="47"/>
      <c r="T711" s="43"/>
      <c r="U711" s="43"/>
      <c r="V711" s="43"/>
      <c r="W711" s="43"/>
      <c r="X711" s="43"/>
      <c r="Y711" s="29"/>
      <c r="Z711" s="29"/>
      <c r="AA711" s="46"/>
    </row>
    <row r="712" spans="1:27" ht="10.5" customHeight="1">
      <c r="A712" s="15" t="s">
        <v>73</v>
      </c>
      <c r="B712" s="1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3"/>
      <c r="P712" s="43"/>
      <c r="Q712" s="47"/>
      <c r="R712" s="47"/>
      <c r="S712" s="47"/>
      <c r="T712" s="43"/>
      <c r="U712" s="43"/>
      <c r="V712" s="43"/>
      <c r="W712" s="43"/>
      <c r="X712" s="43"/>
      <c r="Y712" s="29"/>
      <c r="Z712" s="29"/>
      <c r="AA712" s="46"/>
    </row>
    <row r="713" spans="1:27" ht="10.5" customHeight="1">
      <c r="A713" s="15" t="s">
        <v>10</v>
      </c>
      <c r="B713" s="16" t="s">
        <v>4</v>
      </c>
      <c r="C713" s="43">
        <v>1385366.6</v>
      </c>
      <c r="D713" s="43">
        <v>1268468.8</v>
      </c>
      <c r="E713" s="43">
        <v>1336069.6</v>
      </c>
      <c r="F713" s="43">
        <v>903535.4</v>
      </c>
      <c r="G713" s="43">
        <v>456405.6</v>
      </c>
      <c r="H713" s="43">
        <v>688231.2</v>
      </c>
      <c r="I713" s="43">
        <v>908190.4</v>
      </c>
      <c r="J713" s="43">
        <v>603224.2</v>
      </c>
      <c r="K713" s="43">
        <v>645249.8</v>
      </c>
      <c r="L713" s="43">
        <v>567595.8</v>
      </c>
      <c r="M713" s="43">
        <v>349722</v>
      </c>
      <c r="N713" s="43">
        <v>262775</v>
      </c>
      <c r="O713" s="43">
        <v>184083.4</v>
      </c>
      <c r="P713" s="43">
        <v>25596.4</v>
      </c>
      <c r="Q713" s="43">
        <v>34989.2</v>
      </c>
      <c r="R713" s="43">
        <v>48411</v>
      </c>
      <c r="S713" s="43">
        <v>36388</v>
      </c>
      <c r="T713" s="43">
        <v>61253</v>
      </c>
      <c r="U713" s="43">
        <v>31846</v>
      </c>
      <c r="V713" s="43"/>
      <c r="W713" s="43"/>
      <c r="X713" s="43">
        <v>10878.6</v>
      </c>
      <c r="Y713" s="27">
        <v>10495.4</v>
      </c>
      <c r="Z713" s="27">
        <v>77464.568</v>
      </c>
      <c r="AA713" s="43">
        <v>62003.52</v>
      </c>
    </row>
    <row r="714" spans="1:27" ht="10.5" customHeight="1">
      <c r="A714" s="15" t="s">
        <v>11</v>
      </c>
      <c r="B714" s="16" t="s">
        <v>6</v>
      </c>
      <c r="C714" s="44">
        <v>8.055674695012037</v>
      </c>
      <c r="D714" s="44">
        <v>7.3029356393176466</v>
      </c>
      <c r="E714" s="44">
        <v>7.487374679869763</v>
      </c>
      <c r="F714" s="44">
        <v>8.580827563938193</v>
      </c>
      <c r="G714" s="44">
        <v>8.369500476784273</v>
      </c>
      <c r="H714" s="44">
        <v>8.068834046544346</v>
      </c>
      <c r="I714" s="44">
        <v>7.731122309997276</v>
      </c>
      <c r="J714" s="44">
        <v>7.719787560788328</v>
      </c>
      <c r="K714" s="44">
        <v>3.8223887493483724</v>
      </c>
      <c r="L714" s="44">
        <v>4.000872642174416</v>
      </c>
      <c r="M714" s="44">
        <v>2.7694610304249356</v>
      </c>
      <c r="N714" s="44">
        <v>10.120354323127287</v>
      </c>
      <c r="O714" s="44">
        <v>14.502749546994407</v>
      </c>
      <c r="P714" s="44">
        <v>18.876401179941006</v>
      </c>
      <c r="Q714" s="44">
        <v>14.664375523889353</v>
      </c>
      <c r="R714" s="44">
        <v>16.422</v>
      </c>
      <c r="S714" s="44">
        <v>16.023</v>
      </c>
      <c r="T714" s="45">
        <v>12.086227308603</v>
      </c>
      <c r="U714" s="45">
        <v>14.01</v>
      </c>
      <c r="V714" s="45"/>
      <c r="W714" s="45"/>
      <c r="X714" s="45">
        <v>50.36388888888889</v>
      </c>
      <c r="Y714" s="30">
        <v>41.6484126984127</v>
      </c>
      <c r="Z714" s="30">
        <f>Z713/Z704</f>
        <v>13.38133840041458</v>
      </c>
      <c r="AA714" s="44">
        <v>12.760551554</v>
      </c>
    </row>
    <row r="715" spans="1:27" ht="10.5" customHeight="1">
      <c r="A715" s="15"/>
      <c r="B715" s="1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3"/>
      <c r="P715" s="46"/>
      <c r="Q715" s="46"/>
      <c r="R715" s="46"/>
      <c r="S715" s="46"/>
      <c r="T715" s="46"/>
      <c r="U715" s="46"/>
      <c r="V715" s="46"/>
      <c r="W715" s="46"/>
      <c r="X715" s="46"/>
      <c r="Y715" s="29"/>
      <c r="Z715" s="29"/>
      <c r="AA715" s="48"/>
    </row>
    <row r="716" spans="1:27" ht="10.5" customHeight="1">
      <c r="A716" s="13" t="s">
        <v>57</v>
      </c>
      <c r="B716" s="16">
        <v>605001</v>
      </c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3"/>
      <c r="P716" s="46"/>
      <c r="Q716" s="46"/>
      <c r="R716" s="43"/>
      <c r="S716" s="43"/>
      <c r="T716" s="43"/>
      <c r="U716" s="43"/>
      <c r="V716" s="43"/>
      <c r="W716" s="43"/>
      <c r="X716" s="43"/>
      <c r="Y716" s="43"/>
      <c r="Z716" s="43"/>
      <c r="AA716" s="48"/>
    </row>
    <row r="717" spans="1:27" ht="10.5" customHeight="1">
      <c r="A717" s="15"/>
      <c r="B717" s="6" t="s">
        <v>50</v>
      </c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3"/>
      <c r="P717" s="43"/>
      <c r="Q717" s="50"/>
      <c r="R717" s="43"/>
      <c r="S717" s="43"/>
      <c r="T717" s="43"/>
      <c r="U717" s="43"/>
      <c r="V717" s="43"/>
      <c r="W717" s="43"/>
      <c r="X717" s="43"/>
      <c r="Y717" s="29"/>
      <c r="Z717" s="29"/>
      <c r="AA717" s="48"/>
    </row>
    <row r="718" spans="1:27" ht="10.5" customHeight="1">
      <c r="A718" s="15" t="s">
        <v>2</v>
      </c>
      <c r="B718" s="16"/>
      <c r="C718" s="43">
        <v>3331236</v>
      </c>
      <c r="D718" s="43">
        <v>3207753</v>
      </c>
      <c r="E718" s="43">
        <v>3049999</v>
      </c>
      <c r="F718" s="43">
        <v>2070371</v>
      </c>
      <c r="G718" s="43">
        <v>1659981</v>
      </c>
      <c r="H718" s="43">
        <v>1412387</v>
      </c>
      <c r="I718" s="43">
        <v>1512862</v>
      </c>
      <c r="J718" s="43">
        <v>1355323</v>
      </c>
      <c r="K718" s="43">
        <v>1222945</v>
      </c>
      <c r="L718" s="43">
        <v>1306147</v>
      </c>
      <c r="M718" s="43">
        <v>1290615</v>
      </c>
      <c r="N718" s="43">
        <v>1308760</v>
      </c>
      <c r="O718" s="43">
        <v>1499423</v>
      </c>
      <c r="P718" s="43">
        <v>1385279</v>
      </c>
      <c r="Q718" s="43">
        <v>1460386</v>
      </c>
      <c r="R718" s="43">
        <v>1355187</v>
      </c>
      <c r="S718" s="43">
        <v>3103038</v>
      </c>
      <c r="T718" s="43">
        <v>3126850</v>
      </c>
      <c r="U718" s="43">
        <v>3309137</v>
      </c>
      <c r="V718" s="43">
        <v>3365900</v>
      </c>
      <c r="W718" s="43">
        <v>2965531</v>
      </c>
      <c r="X718" s="43">
        <v>3287678</v>
      </c>
      <c r="Y718" s="27">
        <v>3451832</v>
      </c>
      <c r="Z718" s="27"/>
      <c r="AA718" s="48"/>
    </row>
    <row r="719" spans="1:27" ht="10.5" customHeight="1">
      <c r="A719" s="15" t="s">
        <v>3</v>
      </c>
      <c r="B719" s="16" t="s">
        <v>4</v>
      </c>
      <c r="C719" s="43">
        <v>76193</v>
      </c>
      <c r="D719" s="43">
        <v>75996</v>
      </c>
      <c r="E719" s="43">
        <v>73753</v>
      </c>
      <c r="F719" s="43">
        <v>57674</v>
      </c>
      <c r="G719" s="43">
        <v>72555</v>
      </c>
      <c r="H719" s="43">
        <v>65530</v>
      </c>
      <c r="I719" s="43">
        <v>32077</v>
      </c>
      <c r="J719" s="43">
        <v>48533</v>
      </c>
      <c r="K719" s="43">
        <v>44116</v>
      </c>
      <c r="L719" s="43">
        <v>167641</v>
      </c>
      <c r="M719" s="43">
        <v>94779</v>
      </c>
      <c r="N719" s="43">
        <v>48872</v>
      </c>
      <c r="O719" s="43">
        <v>62151</v>
      </c>
      <c r="P719" s="43">
        <v>62827</v>
      </c>
      <c r="Q719" s="43">
        <v>58751</v>
      </c>
      <c r="R719" s="43">
        <v>53075</v>
      </c>
      <c r="S719" s="43">
        <v>148039.6861935863</v>
      </c>
      <c r="T719" s="43">
        <v>147643.60365205075</v>
      </c>
      <c r="U719" s="43">
        <v>169813.15290511242</v>
      </c>
      <c r="V719" s="43">
        <v>173126.26943167308</v>
      </c>
      <c r="W719" s="43">
        <v>104426.64207264157</v>
      </c>
      <c r="X719" s="43">
        <v>112897.98766620667</v>
      </c>
      <c r="Y719" s="27">
        <v>150785.30958374563</v>
      </c>
      <c r="Z719" s="27"/>
      <c r="AA719" s="48"/>
    </row>
    <row r="720" spans="1:27" ht="10.5" customHeight="1">
      <c r="A720" s="15" t="s">
        <v>5</v>
      </c>
      <c r="B720" s="16" t="s">
        <v>6</v>
      </c>
      <c r="C720" s="44">
        <v>22.872291245651763</v>
      </c>
      <c r="D720" s="44">
        <v>23.691350300350432</v>
      </c>
      <c r="E720" s="44">
        <v>24.18131940371128</v>
      </c>
      <c r="F720" s="44">
        <v>27.856843048902828</v>
      </c>
      <c r="G720" s="44">
        <v>43.7083316013858</v>
      </c>
      <c r="H720" s="44">
        <v>46.39663208454906</v>
      </c>
      <c r="I720" s="44">
        <v>21.202859216504876</v>
      </c>
      <c r="J720" s="44">
        <v>35.809176115213866</v>
      </c>
      <c r="K720" s="44">
        <v>36.0735764895396</v>
      </c>
      <c r="L720" s="44">
        <v>128.3477280887986</v>
      </c>
      <c r="M720" s="44">
        <v>73.43708232121895</v>
      </c>
      <c r="N720" s="44">
        <v>37.34221706042361</v>
      </c>
      <c r="O720" s="44">
        <v>41.44994441195046</v>
      </c>
      <c r="P720" s="44">
        <v>45.353318717745665</v>
      </c>
      <c r="Q720" s="44">
        <v>40.229774867740446</v>
      </c>
      <c r="R720" s="44">
        <v>39.16433672991255</v>
      </c>
      <c r="S720" s="44">
        <v>47.707983657817365</v>
      </c>
      <c r="T720" s="45">
        <v>47.21800011258958</v>
      </c>
      <c r="U720" s="45">
        <v>51.31644682740921</v>
      </c>
      <c r="V720" s="45">
        <v>51.4353573878229</v>
      </c>
      <c r="W720" s="45">
        <v>35.21347174338814</v>
      </c>
      <c r="X720" s="45">
        <v>34.33973389918559</v>
      </c>
      <c r="Y720" s="28">
        <v>43.68269069402729</v>
      </c>
      <c r="Z720" s="28"/>
      <c r="AA720" s="48"/>
    </row>
    <row r="721" spans="1:27" ht="10.5" customHeight="1">
      <c r="A721" s="15" t="s">
        <v>3</v>
      </c>
      <c r="B721" s="16" t="s">
        <v>4</v>
      </c>
      <c r="C721" s="43"/>
      <c r="D721" s="43"/>
      <c r="E721" s="43"/>
      <c r="F721" s="43">
        <v>7135</v>
      </c>
      <c r="G721" s="43">
        <v>16285</v>
      </c>
      <c r="H721" s="43">
        <v>23940</v>
      </c>
      <c r="I721" s="43">
        <v>71054</v>
      </c>
      <c r="J721" s="43">
        <v>166565</v>
      </c>
      <c r="K721" s="43">
        <v>258617</v>
      </c>
      <c r="L721" s="43">
        <v>410765</v>
      </c>
      <c r="M721" s="43">
        <v>222994</v>
      </c>
      <c r="N721" s="43">
        <v>129434</v>
      </c>
      <c r="O721" s="43">
        <v>201379</v>
      </c>
      <c r="P721" s="43">
        <v>176520</v>
      </c>
      <c r="Q721" s="43">
        <v>407874</v>
      </c>
      <c r="R721" s="43">
        <v>337909</v>
      </c>
      <c r="S721" s="43">
        <v>938322.2489615472</v>
      </c>
      <c r="T721" s="43">
        <v>926203.8596748532</v>
      </c>
      <c r="U721" s="43">
        <v>1030696.1274973558</v>
      </c>
      <c r="V721" s="43">
        <v>899029.5376827567</v>
      </c>
      <c r="W721" s="43">
        <v>389028.7946033357</v>
      </c>
      <c r="X721" s="43">
        <v>615258.99994968</v>
      </c>
      <c r="Y721" s="27">
        <v>97730.29438146329</v>
      </c>
      <c r="Z721" s="27"/>
      <c r="AA721" s="48"/>
    </row>
    <row r="722" spans="1:27" ht="10.5" customHeight="1">
      <c r="A722" s="15" t="s">
        <v>7</v>
      </c>
      <c r="B722" s="16" t="s">
        <v>6</v>
      </c>
      <c r="C722" s="44">
        <v>0</v>
      </c>
      <c r="D722" s="44">
        <v>0</v>
      </c>
      <c r="E722" s="44">
        <v>0</v>
      </c>
      <c r="F722" s="44">
        <v>0.003446242243539926</v>
      </c>
      <c r="G722" s="44">
        <v>0.009810353251031186</v>
      </c>
      <c r="H722" s="44">
        <v>0.016950028568657172</v>
      </c>
      <c r="I722" s="44">
        <v>0.046966610305500436</v>
      </c>
      <c r="J722" s="44">
        <v>0.12289690354255037</v>
      </c>
      <c r="K722" s="44">
        <v>0.21147067120761767</v>
      </c>
      <c r="L722" s="44">
        <v>0.3144860417701836</v>
      </c>
      <c r="M722" s="44">
        <v>0.17278119346203166</v>
      </c>
      <c r="N722" s="44">
        <v>0.09889819371007672</v>
      </c>
      <c r="O722" s="44">
        <v>0.13430432906524709</v>
      </c>
      <c r="P722" s="45">
        <v>0.12742559441094536</v>
      </c>
      <c r="Q722" s="44">
        <v>0.27929191323389846</v>
      </c>
      <c r="R722" s="44">
        <v>0.2493449243536132</v>
      </c>
      <c r="S722" s="44">
        <v>0.30238825594837937</v>
      </c>
      <c r="T722" s="45">
        <v>0.2962098788476752</v>
      </c>
      <c r="U722" s="45">
        <v>0.3114697661346012</v>
      </c>
      <c r="V722" s="45">
        <v>0.2670993011327599</v>
      </c>
      <c r="W722" s="45">
        <v>0.13118351978223652</v>
      </c>
      <c r="X722" s="45">
        <v>0.18714089395302094</v>
      </c>
      <c r="Y722" s="28">
        <v>0.028312587165732078</v>
      </c>
      <c r="Z722" s="28"/>
      <c r="AA722" s="48"/>
    </row>
    <row r="723" spans="1:27" ht="10.5" customHeight="1">
      <c r="A723" s="15" t="s">
        <v>3</v>
      </c>
      <c r="B723" s="16" t="s">
        <v>4</v>
      </c>
      <c r="C723" s="43"/>
      <c r="D723" s="43"/>
      <c r="E723" s="43"/>
      <c r="F723" s="43">
        <v>3579</v>
      </c>
      <c r="G723" s="43">
        <v>13441</v>
      </c>
      <c r="H723" s="43"/>
      <c r="I723" s="43">
        <v>39234</v>
      </c>
      <c r="J723" s="43">
        <v>186763</v>
      </c>
      <c r="K723" s="43">
        <v>388475</v>
      </c>
      <c r="L723" s="43">
        <v>467757</v>
      </c>
      <c r="M723" s="43">
        <v>164719</v>
      </c>
      <c r="N723" s="43">
        <v>132202</v>
      </c>
      <c r="O723" s="43">
        <v>80425</v>
      </c>
      <c r="P723" s="43">
        <v>253830</v>
      </c>
      <c r="Q723" s="43">
        <v>131954</v>
      </c>
      <c r="R723" s="43">
        <v>56065</v>
      </c>
      <c r="S723" s="43">
        <v>220660.75630083744</v>
      </c>
      <c r="T723" s="43">
        <v>356449.07850605465</v>
      </c>
      <c r="U723" s="43">
        <v>82317.7374556472</v>
      </c>
      <c r="V723" s="43">
        <v>256884.21024922506</v>
      </c>
      <c r="W723" s="43">
        <v>943889.9938469491</v>
      </c>
      <c r="X723" s="43">
        <v>1039029.2671787969</v>
      </c>
      <c r="Y723" s="27">
        <v>1709351.289398911</v>
      </c>
      <c r="Z723" s="27"/>
      <c r="AA723" s="48"/>
    </row>
    <row r="724" spans="1:27" ht="10.5" customHeight="1">
      <c r="A724" s="15" t="s">
        <v>8</v>
      </c>
      <c r="B724" s="16" t="s">
        <v>6</v>
      </c>
      <c r="C724" s="44">
        <v>0</v>
      </c>
      <c r="D724" s="44">
        <v>0</v>
      </c>
      <c r="E724" s="44">
        <v>0</v>
      </c>
      <c r="F724" s="44">
        <v>0.0017286756817980933</v>
      </c>
      <c r="G724" s="44">
        <v>0.008097080629236118</v>
      </c>
      <c r="H724" s="44">
        <v>0</v>
      </c>
      <c r="I724" s="44">
        <v>0.025933627786275285</v>
      </c>
      <c r="J724" s="44">
        <v>0.13779962414863467</v>
      </c>
      <c r="K724" s="44">
        <v>0.3176553320059365</v>
      </c>
      <c r="L724" s="44">
        <v>0.3581197215933582</v>
      </c>
      <c r="M724" s="44">
        <v>0.12762830123623234</v>
      </c>
      <c r="N724" s="44">
        <v>0.10101317277422904</v>
      </c>
      <c r="O724" s="44">
        <v>0.05363729914773883</v>
      </c>
      <c r="P724" s="45">
        <v>0.1832338467557799</v>
      </c>
      <c r="Q724" s="44">
        <v>0.09035556352909437</v>
      </c>
      <c r="R724" s="44">
        <v>0.04137067430546486</v>
      </c>
      <c r="S724" s="44">
        <v>0.07111120015315231</v>
      </c>
      <c r="T724" s="45">
        <v>0.11399621936007633</v>
      </c>
      <c r="U724" s="45">
        <v>0.0248758928553418</v>
      </c>
      <c r="V724" s="45">
        <v>0.07631962038361956</v>
      </c>
      <c r="W724" s="45">
        <v>0.31828700959354295</v>
      </c>
      <c r="X724" s="45">
        <v>0.3160374182565315</v>
      </c>
      <c r="Y724" s="28">
        <v>0.4952011828498348</v>
      </c>
      <c r="Z724" s="28"/>
      <c r="AA724" s="48"/>
    </row>
    <row r="725" spans="1:27" ht="10.5" customHeight="1">
      <c r="A725" s="15" t="s">
        <v>9</v>
      </c>
      <c r="B725" s="16" t="s">
        <v>4</v>
      </c>
      <c r="C725" s="43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7"/>
      <c r="R725" s="47"/>
      <c r="S725" s="47"/>
      <c r="T725" s="43"/>
      <c r="U725" s="43"/>
      <c r="V725" s="43"/>
      <c r="W725" s="43"/>
      <c r="X725" s="43"/>
      <c r="Y725" s="29"/>
      <c r="Z725" s="29"/>
      <c r="AA725" s="48"/>
    </row>
    <row r="726" spans="1:27" ht="10.5" customHeight="1">
      <c r="A726" s="15" t="s">
        <v>73</v>
      </c>
      <c r="B726" s="16"/>
      <c r="C726" s="43">
        <v>2930301</v>
      </c>
      <c r="D726" s="43">
        <v>1957437</v>
      </c>
      <c r="E726" s="43">
        <v>1777643</v>
      </c>
      <c r="F726" s="43">
        <v>1642247</v>
      </c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7"/>
      <c r="R726" s="47"/>
      <c r="S726" s="47"/>
      <c r="T726" s="43"/>
      <c r="U726" s="43"/>
      <c r="V726" s="43"/>
      <c r="W726" s="43"/>
      <c r="X726" s="43"/>
      <c r="Y726" s="29"/>
      <c r="Z726" s="29"/>
      <c r="AA726" s="48"/>
    </row>
    <row r="727" spans="1:27" ht="10.5" customHeight="1">
      <c r="A727" s="15" t="s">
        <v>10</v>
      </c>
      <c r="B727" s="16" t="s">
        <v>4</v>
      </c>
      <c r="C727" s="43">
        <v>274294.8</v>
      </c>
      <c r="D727" s="43">
        <v>273585.6</v>
      </c>
      <c r="E727" s="43">
        <v>265510.8</v>
      </c>
      <c r="F727" s="43">
        <v>218340.4</v>
      </c>
      <c r="G727" s="43">
        <v>290924</v>
      </c>
      <c r="H727" s="43">
        <v>259848</v>
      </c>
      <c r="I727" s="43">
        <v>225765.2</v>
      </c>
      <c r="J727" s="43">
        <v>528046.8</v>
      </c>
      <c r="K727" s="43">
        <v>805909.6</v>
      </c>
      <c r="L727" s="43">
        <v>1482029.6</v>
      </c>
      <c r="M727" s="43">
        <v>728917.4</v>
      </c>
      <c r="N727" s="43">
        <v>437575.2</v>
      </c>
      <c r="O727" s="43">
        <v>505547.6</v>
      </c>
      <c r="P727" s="43">
        <v>656527.2</v>
      </c>
      <c r="Q727" s="43">
        <v>751331.6</v>
      </c>
      <c r="R727" s="43">
        <v>585044</v>
      </c>
      <c r="S727" s="43">
        <v>1691925.8755592953</v>
      </c>
      <c r="T727" s="43">
        <v>1814169.9113282904</v>
      </c>
      <c r="U727" s="43">
        <v>1724341.2154114076</v>
      </c>
      <c r="V727" s="43">
        <v>1779168.317886005</v>
      </c>
      <c r="W727" s="43">
        <v>1708854.6999117944</v>
      </c>
      <c r="X727" s="43">
        <v>2060721.0227268208</v>
      </c>
      <c r="Y727" s="27">
        <v>2349908.6982818586</v>
      </c>
      <c r="Z727" s="27"/>
      <c r="AA727" s="48"/>
    </row>
    <row r="728" spans="1:27" ht="10.5" customHeight="1">
      <c r="A728" s="15" t="s">
        <v>11</v>
      </c>
      <c r="B728" s="16" t="s">
        <v>6</v>
      </c>
      <c r="C728" s="44">
        <v>0.08234024848434635</v>
      </c>
      <c r="D728" s="44">
        <v>0.08528886108126156</v>
      </c>
      <c r="E728" s="44">
        <v>0.0870527498533606</v>
      </c>
      <c r="F728" s="44">
        <v>0.1054595529013882</v>
      </c>
      <c r="G728" s="44">
        <v>0.17525742764525618</v>
      </c>
      <c r="H728" s="44">
        <v>0.1839779040730338</v>
      </c>
      <c r="I728" s="44">
        <v>0.1492305312711933</v>
      </c>
      <c r="J728" s="44">
        <v>0.389609561705955</v>
      </c>
      <c r="K728" s="44">
        <v>0.6589908785758967</v>
      </c>
      <c r="L728" s="44">
        <v>1.1346575844832167</v>
      </c>
      <c r="M728" s="44">
        <v>0.5647829910546522</v>
      </c>
      <c r="N728" s="44">
        <v>0.33434334790183073</v>
      </c>
      <c r="O728" s="44">
        <v>0.3371614280960076</v>
      </c>
      <c r="P728" s="45">
        <v>0.4739313885506096</v>
      </c>
      <c r="Q728" s="44">
        <v>0.5144746662868583</v>
      </c>
      <c r="R728" s="44">
        <v>0.4317072108867632</v>
      </c>
      <c r="S728" s="44">
        <v>0.5452481972696742</v>
      </c>
      <c r="T728" s="45">
        <v>0.5801908986130739</v>
      </c>
      <c r="U728" s="45">
        <v>0.5210848675686162</v>
      </c>
      <c r="V728" s="45">
        <v>0.528586208112542</v>
      </c>
      <c r="W728" s="45">
        <v>0.5762390276519768</v>
      </c>
      <c r="X728" s="45">
        <v>0.6268013542466205</v>
      </c>
      <c r="Y728" s="30">
        <v>0.6807714565140651</v>
      </c>
      <c r="Z728" s="30"/>
      <c r="AA728" s="48"/>
    </row>
    <row r="729" spans="1:27" ht="10.5" customHeight="1">
      <c r="A729" s="15"/>
      <c r="B729" s="1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3"/>
      <c r="P729" s="46"/>
      <c r="Q729" s="46"/>
      <c r="R729" s="46"/>
      <c r="S729" s="46"/>
      <c r="T729" s="46"/>
      <c r="U729" s="46"/>
      <c r="V729" s="46"/>
      <c r="W729" s="46"/>
      <c r="X729" s="46"/>
      <c r="Y729" s="29"/>
      <c r="Z729" s="29"/>
      <c r="AA729" s="48"/>
    </row>
    <row r="730" spans="1:27" ht="10.5" customHeight="1">
      <c r="A730" s="13" t="s">
        <v>58</v>
      </c>
      <c r="B730" s="16">
        <v>607110</v>
      </c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3"/>
      <c r="P730" s="46"/>
      <c r="Q730" s="46"/>
      <c r="R730" s="43"/>
      <c r="S730" s="43"/>
      <c r="T730" s="43"/>
      <c r="U730" s="43"/>
      <c r="V730" s="43"/>
      <c r="W730" s="43"/>
      <c r="X730" s="43"/>
      <c r="Y730" s="29"/>
      <c r="Z730" s="29"/>
      <c r="AA730" s="48"/>
    </row>
    <row r="731" spans="1:27" ht="10.5" customHeight="1">
      <c r="A731" s="15"/>
      <c r="B731" s="6" t="s">
        <v>50</v>
      </c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3"/>
      <c r="P731" s="43"/>
      <c r="Q731" s="50"/>
      <c r="R731" s="43"/>
      <c r="S731" s="43"/>
      <c r="T731" s="43"/>
      <c r="U731" s="43"/>
      <c r="V731" s="43"/>
      <c r="W731" s="43"/>
      <c r="X731" s="43"/>
      <c r="Y731" s="29"/>
      <c r="Z731" s="29"/>
      <c r="AA731" s="48"/>
    </row>
    <row r="732" spans="1:27" ht="10.5" customHeight="1">
      <c r="A732" s="15" t="s">
        <v>2</v>
      </c>
      <c r="B732" s="16"/>
      <c r="C732" s="43">
        <v>77400</v>
      </c>
      <c r="D732" s="43">
        <v>78144</v>
      </c>
      <c r="E732" s="43">
        <v>78219</v>
      </c>
      <c r="F732" s="43">
        <v>51651</v>
      </c>
      <c r="G732" s="43">
        <v>53765</v>
      </c>
      <c r="H732" s="43">
        <v>41816</v>
      </c>
      <c r="I732" s="43">
        <v>129292</v>
      </c>
      <c r="J732" s="43">
        <v>157563</v>
      </c>
      <c r="K732" s="43">
        <v>120382</v>
      </c>
      <c r="L732" s="43">
        <v>117278</v>
      </c>
      <c r="M732" s="43">
        <v>117970</v>
      </c>
      <c r="N732" s="43">
        <v>72866</v>
      </c>
      <c r="O732" s="43">
        <v>84175</v>
      </c>
      <c r="P732" s="43">
        <v>81543</v>
      </c>
      <c r="Q732" s="43">
        <v>88961</v>
      </c>
      <c r="R732" s="43">
        <v>87363</v>
      </c>
      <c r="S732" s="43">
        <v>91266</v>
      </c>
      <c r="T732" s="43">
        <v>90842</v>
      </c>
      <c r="U732" s="43">
        <v>90802</v>
      </c>
      <c r="V732" s="43">
        <v>99887</v>
      </c>
      <c r="W732" s="43">
        <v>91620</v>
      </c>
      <c r="X732" s="43">
        <v>93760</v>
      </c>
      <c r="Y732" s="27">
        <v>144935</v>
      </c>
      <c r="Z732" s="27"/>
      <c r="AA732" s="48"/>
    </row>
    <row r="733" spans="1:27" ht="10.5" customHeight="1">
      <c r="A733" s="15" t="s">
        <v>3</v>
      </c>
      <c r="B733" s="16" t="s">
        <v>4</v>
      </c>
      <c r="C733" s="43">
        <v>37230</v>
      </c>
      <c r="D733" s="43">
        <v>37056</v>
      </c>
      <c r="E733" s="43">
        <v>36644</v>
      </c>
      <c r="F733" s="43">
        <v>27763</v>
      </c>
      <c r="G733" s="43">
        <v>5685</v>
      </c>
      <c r="H733" s="43">
        <v>30908</v>
      </c>
      <c r="I733" s="43">
        <v>37757</v>
      </c>
      <c r="J733" s="43">
        <v>37528</v>
      </c>
      <c r="K733" s="43">
        <v>37141</v>
      </c>
      <c r="L733" s="43">
        <v>37827</v>
      </c>
      <c r="M733" s="43">
        <v>22881</v>
      </c>
      <c r="N733" s="43">
        <v>17265</v>
      </c>
      <c r="O733" s="43">
        <v>18755</v>
      </c>
      <c r="P733" s="43">
        <v>16781</v>
      </c>
      <c r="Q733" s="43">
        <v>19032</v>
      </c>
      <c r="R733" s="43">
        <v>17089</v>
      </c>
      <c r="S733" s="43">
        <v>18986</v>
      </c>
      <c r="T733" s="43">
        <v>19983</v>
      </c>
      <c r="U733" s="43">
        <v>19753</v>
      </c>
      <c r="V733" s="43">
        <v>20264</v>
      </c>
      <c r="W733" s="43">
        <v>20019</v>
      </c>
      <c r="X733" s="43">
        <v>19983</v>
      </c>
      <c r="Y733" s="27">
        <v>20292</v>
      </c>
      <c r="Z733" s="27"/>
      <c r="AA733" s="48"/>
    </row>
    <row r="734" spans="1:27" ht="10.5" customHeight="1">
      <c r="A734" s="15" t="s">
        <v>5</v>
      </c>
      <c r="B734" s="16" t="s">
        <v>6</v>
      </c>
      <c r="C734" s="44">
        <v>481.0077519379845</v>
      </c>
      <c r="D734" s="44">
        <v>474.2014742014742</v>
      </c>
      <c r="E734" s="44">
        <v>468.4795254349966</v>
      </c>
      <c r="F734" s="44">
        <v>537.5113744167586</v>
      </c>
      <c r="G734" s="44">
        <v>105.7379335999256</v>
      </c>
      <c r="H734" s="44">
        <v>739.1429118040942</v>
      </c>
      <c r="I734" s="44">
        <v>292.0288958326888</v>
      </c>
      <c r="J734" s="44">
        <v>238.17774477510582</v>
      </c>
      <c r="K734" s="44">
        <v>308.5261916233324</v>
      </c>
      <c r="L734" s="44">
        <v>322.5413120960453</v>
      </c>
      <c r="M734" s="44">
        <v>193.95609053149104</v>
      </c>
      <c r="N734" s="44">
        <v>236.9417835478824</v>
      </c>
      <c r="O734" s="44">
        <v>222.80962280962282</v>
      </c>
      <c r="P734" s="44">
        <v>205.79326245048625</v>
      </c>
      <c r="Q734" s="44">
        <v>213.93644405975652</v>
      </c>
      <c r="R734" s="44">
        <v>195.60912514451198</v>
      </c>
      <c r="S734" s="44">
        <v>208.02927705826923</v>
      </c>
      <c r="T734" s="44">
        <v>219.97534180225006</v>
      </c>
      <c r="U734" s="44">
        <v>217.5392612497522</v>
      </c>
      <c r="V734" s="44">
        <v>202.8692422437354</v>
      </c>
      <c r="W734" s="44">
        <v>218.5003274394237</v>
      </c>
      <c r="X734" s="44">
        <v>213.1292662116041</v>
      </c>
      <c r="Y734" s="28">
        <v>140.00758960913512</v>
      </c>
      <c r="Z734" s="28"/>
      <c r="AA734" s="48"/>
    </row>
    <row r="735" spans="1:27" ht="10.5" customHeight="1">
      <c r="A735" s="15" t="s">
        <v>3</v>
      </c>
      <c r="B735" s="16" t="s">
        <v>4</v>
      </c>
      <c r="C735" s="43">
        <v>688793</v>
      </c>
      <c r="D735" s="43">
        <v>689965</v>
      </c>
      <c r="E735" s="43">
        <v>628239</v>
      </c>
      <c r="F735" s="43">
        <v>407253</v>
      </c>
      <c r="G735" s="43">
        <v>500000</v>
      </c>
      <c r="H735" s="43">
        <v>383205</v>
      </c>
      <c r="I735" s="43">
        <v>591978</v>
      </c>
      <c r="J735" s="43">
        <v>653651</v>
      </c>
      <c r="K735" s="43">
        <v>626315</v>
      </c>
      <c r="L735" s="43">
        <v>622967</v>
      </c>
      <c r="M735" s="43">
        <v>373330</v>
      </c>
      <c r="N735" s="43">
        <v>239898</v>
      </c>
      <c r="O735" s="43">
        <v>296798</v>
      </c>
      <c r="P735" s="43">
        <v>290563</v>
      </c>
      <c r="Q735" s="43">
        <v>337511</v>
      </c>
      <c r="R735" s="43">
        <v>319786</v>
      </c>
      <c r="S735" s="43">
        <v>335882</v>
      </c>
      <c r="T735" s="43">
        <v>346719</v>
      </c>
      <c r="U735" s="43">
        <v>347906</v>
      </c>
      <c r="V735" s="43">
        <v>299333</v>
      </c>
      <c r="W735" s="43">
        <v>0</v>
      </c>
      <c r="X735" s="43">
        <v>0</v>
      </c>
      <c r="Y735" s="27">
        <v>0</v>
      </c>
      <c r="Z735" s="27"/>
      <c r="AA735" s="48"/>
    </row>
    <row r="736" spans="1:27" ht="10.5" customHeight="1">
      <c r="A736" s="15" t="s">
        <v>7</v>
      </c>
      <c r="B736" s="16" t="s">
        <v>6</v>
      </c>
      <c r="C736" s="44">
        <v>8.899134366925065</v>
      </c>
      <c r="D736" s="44">
        <v>8.82940468877969</v>
      </c>
      <c r="E736" s="44">
        <v>8.031795343842289</v>
      </c>
      <c r="F736" s="44">
        <v>7.884706975663589</v>
      </c>
      <c r="G736" s="44">
        <v>9.299730307821074</v>
      </c>
      <c r="H736" s="44">
        <v>9.164075951788789</v>
      </c>
      <c r="I736" s="44">
        <v>4.578612752529159</v>
      </c>
      <c r="J736" s="44">
        <v>4.148505677094241</v>
      </c>
      <c r="K736" s="44">
        <v>5.202729643966706</v>
      </c>
      <c r="L736" s="44">
        <v>5.3118828765838435</v>
      </c>
      <c r="M736" s="44">
        <v>3.164618123251674</v>
      </c>
      <c r="N736" s="44">
        <v>3.2923174045508192</v>
      </c>
      <c r="O736" s="44">
        <v>3.525963765963766</v>
      </c>
      <c r="P736" s="44">
        <v>3.563310155378144</v>
      </c>
      <c r="Q736" s="44">
        <v>3.7939209316442035</v>
      </c>
      <c r="R736" s="44">
        <v>3.660428327781784</v>
      </c>
      <c r="S736" s="44">
        <v>3.6802533254443057</v>
      </c>
      <c r="T736" s="44">
        <v>3.816725743598776</v>
      </c>
      <c r="U736" s="44">
        <v>3.8314794828307748</v>
      </c>
      <c r="V736" s="44">
        <v>2.99671628940703</v>
      </c>
      <c r="W736" s="44">
        <v>0</v>
      </c>
      <c r="X736" s="44">
        <v>0</v>
      </c>
      <c r="Y736" s="28">
        <v>0</v>
      </c>
      <c r="Z736" s="28"/>
      <c r="AA736" s="48"/>
    </row>
    <row r="737" spans="1:27" ht="10.5" customHeight="1">
      <c r="A737" s="15" t="s">
        <v>3</v>
      </c>
      <c r="B737" s="16" t="s">
        <v>4</v>
      </c>
      <c r="C737" s="43"/>
      <c r="D737" s="43"/>
      <c r="E737" s="43"/>
      <c r="F737" s="43">
        <v>71142</v>
      </c>
      <c r="G737" s="43">
        <v>19371</v>
      </c>
      <c r="H737" s="43"/>
      <c r="I737" s="43">
        <v>399203</v>
      </c>
      <c r="J737" s="43">
        <v>450878</v>
      </c>
      <c r="K737" s="43">
        <v>439200</v>
      </c>
      <c r="L737" s="43">
        <v>367832</v>
      </c>
      <c r="M737" s="43">
        <v>331040</v>
      </c>
      <c r="N737" s="43">
        <v>159037</v>
      </c>
      <c r="O737" s="43">
        <v>337524</v>
      </c>
      <c r="P737" s="43">
        <v>338485</v>
      </c>
      <c r="Q737" s="43">
        <v>371304</v>
      </c>
      <c r="R737" s="43">
        <v>425338</v>
      </c>
      <c r="S737" s="43">
        <v>423656</v>
      </c>
      <c r="T737" s="43">
        <v>457759</v>
      </c>
      <c r="U737" s="43">
        <v>454953</v>
      </c>
      <c r="V737" s="43">
        <v>393927</v>
      </c>
      <c r="W737" s="43">
        <v>448385</v>
      </c>
      <c r="X737" s="43">
        <v>469250</v>
      </c>
      <c r="Y737" s="27">
        <v>532368</v>
      </c>
      <c r="Z737" s="27"/>
      <c r="AA737" s="48"/>
    </row>
    <row r="738" spans="1:27" ht="10.5" customHeight="1">
      <c r="A738" s="15" t="s">
        <v>8</v>
      </c>
      <c r="B738" s="16" t="s">
        <v>6</v>
      </c>
      <c r="C738" s="44">
        <v>0</v>
      </c>
      <c r="D738" s="44">
        <v>0</v>
      </c>
      <c r="E738" s="44">
        <v>0</v>
      </c>
      <c r="F738" s="44">
        <v>1.3773595864552477</v>
      </c>
      <c r="G738" s="44">
        <v>0.360290151585604</v>
      </c>
      <c r="H738" s="44">
        <v>0</v>
      </c>
      <c r="I738" s="44">
        <v>3.0876078953067476</v>
      </c>
      <c r="J738" s="44">
        <v>2.8615728311849864</v>
      </c>
      <c r="K738" s="44">
        <v>3.6483859713246165</v>
      </c>
      <c r="L738" s="44">
        <v>3.136410921059363</v>
      </c>
      <c r="M738" s="44">
        <v>2.806137153513605</v>
      </c>
      <c r="N738" s="44">
        <v>2.182595449180688</v>
      </c>
      <c r="O738" s="44">
        <v>4.00978912978913</v>
      </c>
      <c r="P738" s="44">
        <v>4.151000085844278</v>
      </c>
      <c r="Q738" s="44">
        <v>4.1737840177156285</v>
      </c>
      <c r="R738" s="44">
        <v>4.868628595629729</v>
      </c>
      <c r="S738" s="44">
        <v>4.6419915412092125</v>
      </c>
      <c r="T738" s="44">
        <v>5.03906783206006</v>
      </c>
      <c r="U738" s="44">
        <v>5.0103852338054224</v>
      </c>
      <c r="V738" s="44">
        <v>3.943726410844254</v>
      </c>
      <c r="W738" s="44">
        <v>4.893964199956342</v>
      </c>
      <c r="X738" s="44">
        <v>5.004799488054608</v>
      </c>
      <c r="Y738" s="28">
        <v>3.673150032773312</v>
      </c>
      <c r="Z738" s="28"/>
      <c r="AA738" s="48"/>
    </row>
    <row r="739" spans="1:27" ht="10.5" customHeight="1">
      <c r="A739" s="15" t="s">
        <v>9</v>
      </c>
      <c r="B739" s="16" t="s">
        <v>4</v>
      </c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7"/>
      <c r="R739" s="47"/>
      <c r="S739" s="47"/>
      <c r="T739" s="43"/>
      <c r="U739" s="43"/>
      <c r="V739" s="43"/>
      <c r="W739" s="43"/>
      <c r="X739" s="43"/>
      <c r="Y739" s="29"/>
      <c r="Z739" s="29"/>
      <c r="AA739" s="48"/>
    </row>
    <row r="740" spans="1:27" ht="10.5" customHeight="1">
      <c r="A740" s="15" t="s">
        <v>73</v>
      </c>
      <c r="B740" s="16"/>
      <c r="C740" s="43">
        <v>33076</v>
      </c>
      <c r="D740" s="43">
        <v>36130</v>
      </c>
      <c r="E740" s="43">
        <v>50673</v>
      </c>
      <c r="F740" s="43">
        <v>11773</v>
      </c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7"/>
      <c r="R740" s="47"/>
      <c r="S740" s="47"/>
      <c r="T740" s="43"/>
      <c r="U740" s="43"/>
      <c r="V740" s="43"/>
      <c r="W740" s="43"/>
      <c r="X740" s="43"/>
      <c r="Y740" s="29"/>
      <c r="Z740" s="29"/>
      <c r="AA740" s="48"/>
    </row>
    <row r="741" spans="1:27" ht="10.5" customHeight="1">
      <c r="A741" s="15" t="s">
        <v>10</v>
      </c>
      <c r="B741" s="16" t="s">
        <v>4</v>
      </c>
      <c r="C741" s="43">
        <v>822821</v>
      </c>
      <c r="D741" s="43">
        <v>823366.6</v>
      </c>
      <c r="E741" s="43">
        <v>760157.4</v>
      </c>
      <c r="F741" s="43">
        <v>578341.8</v>
      </c>
      <c r="G741" s="43">
        <v>539837</v>
      </c>
      <c r="H741" s="43">
        <v>494473.8</v>
      </c>
      <c r="I741" s="43">
        <v>1127106.2</v>
      </c>
      <c r="J741" s="43">
        <v>1239629.8</v>
      </c>
      <c r="K741" s="43">
        <v>1199222.6</v>
      </c>
      <c r="L741" s="43">
        <v>1126976.2</v>
      </c>
      <c r="M741" s="43">
        <v>786741.6</v>
      </c>
      <c r="N741" s="43">
        <v>461089</v>
      </c>
      <c r="O741" s="43">
        <v>701840</v>
      </c>
      <c r="P741" s="43">
        <v>689459.6</v>
      </c>
      <c r="Q741" s="43">
        <v>777330.2</v>
      </c>
      <c r="R741" s="43">
        <v>806644.4</v>
      </c>
      <c r="S741" s="43">
        <v>827887.6</v>
      </c>
      <c r="T741" s="43">
        <v>876416.8</v>
      </c>
      <c r="U741" s="43">
        <v>873969.8</v>
      </c>
      <c r="V741" s="43">
        <v>766210.4</v>
      </c>
      <c r="W741" s="43">
        <v>520453</v>
      </c>
      <c r="X741" s="43">
        <v>541188.8</v>
      </c>
      <c r="Y741" s="27">
        <v>605419.2</v>
      </c>
      <c r="Z741" s="27"/>
      <c r="AA741" s="48"/>
    </row>
    <row r="742" spans="1:27" ht="10.5" customHeight="1">
      <c r="A742" s="15" t="s">
        <v>11</v>
      </c>
      <c r="B742" s="16" t="s">
        <v>6</v>
      </c>
      <c r="C742" s="44">
        <v>10.630762273901809</v>
      </c>
      <c r="D742" s="44">
        <v>10.536529995904996</v>
      </c>
      <c r="E742" s="44">
        <v>9.718321635408277</v>
      </c>
      <c r="F742" s="44">
        <v>11.197107510019167</v>
      </c>
      <c r="G742" s="44">
        <v>10.04067702036641</v>
      </c>
      <c r="H742" s="44">
        <v>11.824990434283528</v>
      </c>
      <c r="I742" s="44">
        <v>8.717524672833585</v>
      </c>
      <c r="J742" s="44">
        <v>7.867518389469609</v>
      </c>
      <c r="K742" s="44">
        <v>9.96180990513532</v>
      </c>
      <c r="L742" s="44">
        <v>9.609442521188969</v>
      </c>
      <c r="M742" s="44">
        <v>6.668997202678647</v>
      </c>
      <c r="N742" s="44">
        <v>6.327903274503884</v>
      </c>
      <c r="O742" s="44">
        <v>8.337867537867538</v>
      </c>
      <c r="P742" s="44">
        <v>8.455165986044173</v>
      </c>
      <c r="Q742" s="44">
        <v>8.737876147974955</v>
      </c>
      <c r="R742" s="44">
        <v>9.233249773931757</v>
      </c>
      <c r="S742" s="44">
        <v>9.071150264063288</v>
      </c>
      <c r="T742" s="44">
        <v>9.647704806146937</v>
      </c>
      <c r="U742" s="44">
        <v>9.625006057135305</v>
      </c>
      <c r="V742" s="45">
        <v>7.6707719723287315</v>
      </c>
      <c r="W742" s="45">
        <v>5.680561012879284</v>
      </c>
      <c r="X742" s="45">
        <v>5.772064846416383</v>
      </c>
      <c r="Y742" s="30">
        <v>4.177177355366198</v>
      </c>
      <c r="Z742" s="30"/>
      <c r="AA742" s="48"/>
    </row>
    <row r="743" spans="1:27" ht="10.5" customHeight="1">
      <c r="A743" s="15"/>
      <c r="B743" s="1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3"/>
      <c r="P743" s="46"/>
      <c r="Q743" s="46"/>
      <c r="R743" s="46"/>
      <c r="S743" s="46"/>
      <c r="T743" s="46"/>
      <c r="U743" s="46"/>
      <c r="V743" s="46"/>
      <c r="W743" s="46"/>
      <c r="X743" s="46"/>
      <c r="Y743" s="29"/>
      <c r="Z743" s="29"/>
      <c r="AA743" s="48"/>
    </row>
    <row r="744" spans="1:27" ht="10.5" customHeight="1">
      <c r="A744" s="13" t="s">
        <v>59</v>
      </c>
      <c r="B744" s="16">
        <v>607200</v>
      </c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3"/>
      <c r="P744" s="46"/>
      <c r="Q744" s="46"/>
      <c r="R744" s="43"/>
      <c r="S744" s="43"/>
      <c r="T744" s="43"/>
      <c r="U744" s="43"/>
      <c r="V744" s="43"/>
      <c r="W744" s="43"/>
      <c r="X744" s="43"/>
      <c r="Y744" s="43"/>
      <c r="Z744" s="43"/>
      <c r="AA744" s="48"/>
    </row>
    <row r="745" spans="1:27" ht="10.5" customHeight="1">
      <c r="A745" s="15"/>
      <c r="B745" s="6" t="s">
        <v>50</v>
      </c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3"/>
      <c r="P745" s="43"/>
      <c r="Q745" s="50"/>
      <c r="R745" s="43"/>
      <c r="S745" s="43"/>
      <c r="T745" s="43"/>
      <c r="U745" s="43"/>
      <c r="V745" s="43"/>
      <c r="W745" s="43"/>
      <c r="X745" s="43"/>
      <c r="Y745" s="29"/>
      <c r="Z745" s="29"/>
      <c r="AA745" s="48"/>
    </row>
    <row r="746" spans="1:27" ht="10.5" customHeight="1">
      <c r="A746" s="15" t="s">
        <v>2</v>
      </c>
      <c r="B746" s="16"/>
      <c r="C746" s="43">
        <v>502892</v>
      </c>
      <c r="D746" s="43">
        <v>509787</v>
      </c>
      <c r="E746" s="43">
        <v>602065</v>
      </c>
      <c r="F746" s="43">
        <v>501683</v>
      </c>
      <c r="G746" s="43">
        <v>522171</v>
      </c>
      <c r="H746" s="43">
        <v>435601</v>
      </c>
      <c r="I746" s="43">
        <v>478844</v>
      </c>
      <c r="J746" s="43">
        <v>622876</v>
      </c>
      <c r="K746" s="43">
        <v>685393</v>
      </c>
      <c r="L746" s="43">
        <v>988706</v>
      </c>
      <c r="M746" s="43">
        <v>1431664</v>
      </c>
      <c r="N746" s="43">
        <v>726034</v>
      </c>
      <c r="O746" s="43">
        <v>722595</v>
      </c>
      <c r="P746" s="43">
        <v>801552</v>
      </c>
      <c r="Q746" s="43">
        <v>968348</v>
      </c>
      <c r="R746" s="43">
        <v>1113328</v>
      </c>
      <c r="S746" s="43">
        <v>189561</v>
      </c>
      <c r="T746" s="43">
        <v>1149760</v>
      </c>
      <c r="U746" s="43">
        <v>1026808</v>
      </c>
      <c r="V746" s="43">
        <v>1534960</v>
      </c>
      <c r="W746" s="43">
        <v>1484137</v>
      </c>
      <c r="X746" s="43">
        <v>1504160</v>
      </c>
      <c r="Y746" s="27">
        <v>1587206</v>
      </c>
      <c r="Z746" s="27"/>
      <c r="AA746" s="48"/>
    </row>
    <row r="747" spans="1:27" ht="10.5" customHeight="1">
      <c r="A747" s="15" t="s">
        <v>3</v>
      </c>
      <c r="B747" s="16" t="s">
        <v>4</v>
      </c>
      <c r="C747" s="43">
        <v>78954</v>
      </c>
      <c r="D747" s="43">
        <v>81485</v>
      </c>
      <c r="E747" s="43">
        <v>87725</v>
      </c>
      <c r="F747" s="43">
        <v>66560</v>
      </c>
      <c r="G747" s="43">
        <v>54361</v>
      </c>
      <c r="H747" s="43">
        <v>47329</v>
      </c>
      <c r="I747" s="43">
        <v>61343</v>
      </c>
      <c r="J747" s="43">
        <v>88694</v>
      </c>
      <c r="K747" s="43">
        <v>90278</v>
      </c>
      <c r="L747" s="43">
        <v>86430</v>
      </c>
      <c r="M747" s="43">
        <v>79164</v>
      </c>
      <c r="N747" s="43">
        <v>91039</v>
      </c>
      <c r="O747" s="43">
        <v>97555</v>
      </c>
      <c r="P747" s="43">
        <v>120459</v>
      </c>
      <c r="Q747" s="43">
        <v>89661</v>
      </c>
      <c r="R747" s="43">
        <v>105694</v>
      </c>
      <c r="S747" s="43">
        <v>23324</v>
      </c>
      <c r="T747" s="43">
        <v>114970</v>
      </c>
      <c r="U747" s="43">
        <v>117963</v>
      </c>
      <c r="V747" s="43">
        <v>168877.6936643222</v>
      </c>
      <c r="W747" s="43">
        <v>183133.63418960435</v>
      </c>
      <c r="X747" s="43">
        <v>195854.9038273965</v>
      </c>
      <c r="Y747" s="27">
        <v>212074.24331390698</v>
      </c>
      <c r="Z747" s="27"/>
      <c r="AA747" s="48"/>
    </row>
    <row r="748" spans="1:27" ht="10.5" customHeight="1">
      <c r="A748" s="15" t="s">
        <v>5</v>
      </c>
      <c r="B748" s="16" t="s">
        <v>6</v>
      </c>
      <c r="C748" s="44">
        <v>156.99991250606493</v>
      </c>
      <c r="D748" s="44">
        <v>159.84126703897903</v>
      </c>
      <c r="E748" s="44">
        <v>145.70685889397325</v>
      </c>
      <c r="F748" s="44">
        <v>132.67342126402528</v>
      </c>
      <c r="G748" s="44">
        <v>104.10574313778437</v>
      </c>
      <c r="H748" s="44">
        <v>108.65218399406797</v>
      </c>
      <c r="I748" s="44">
        <v>128.10643967555197</v>
      </c>
      <c r="J748" s="44">
        <v>142.39431283273075</v>
      </c>
      <c r="K748" s="44">
        <v>131.71713163104963</v>
      </c>
      <c r="L748" s="44">
        <v>87.41729088323525</v>
      </c>
      <c r="M748" s="44">
        <v>55.29509717363851</v>
      </c>
      <c r="N748" s="44">
        <v>125.39219926339538</v>
      </c>
      <c r="O748" s="44">
        <v>135.00646973754317</v>
      </c>
      <c r="P748" s="44">
        <v>150.28220252709744</v>
      </c>
      <c r="Q748" s="44">
        <v>92.59171289660328</v>
      </c>
      <c r="R748" s="44">
        <v>94.93518531825302</v>
      </c>
      <c r="S748" s="44">
        <v>123.04218694773714</v>
      </c>
      <c r="T748" s="45">
        <v>99.99478151962148</v>
      </c>
      <c r="U748" s="45">
        <v>114.8832108826577</v>
      </c>
      <c r="V748" s="45">
        <v>110.02090846948597</v>
      </c>
      <c r="W748" s="45">
        <v>123.39402237772143</v>
      </c>
      <c r="X748" s="45">
        <v>130.20882341466103</v>
      </c>
      <c r="Y748" s="28">
        <v>133.61481957219604</v>
      </c>
      <c r="Z748" s="28"/>
      <c r="AA748" s="48"/>
    </row>
    <row r="749" spans="1:27" ht="10.5" customHeight="1">
      <c r="A749" s="15" t="s">
        <v>3</v>
      </c>
      <c r="B749" s="16" t="s">
        <v>4</v>
      </c>
      <c r="C749" s="43">
        <v>399951</v>
      </c>
      <c r="D749" s="43">
        <v>392469</v>
      </c>
      <c r="E749" s="43">
        <v>375738</v>
      </c>
      <c r="F749" s="43">
        <v>255600</v>
      </c>
      <c r="G749" s="43">
        <v>261307</v>
      </c>
      <c r="H749" s="43">
        <v>385785</v>
      </c>
      <c r="I749" s="43">
        <v>453900</v>
      </c>
      <c r="J749" s="43">
        <v>471540</v>
      </c>
      <c r="K749" s="43">
        <v>382713</v>
      </c>
      <c r="L749" s="43">
        <v>359302</v>
      </c>
      <c r="M749" s="43">
        <v>244399</v>
      </c>
      <c r="N749" s="43">
        <v>186156</v>
      </c>
      <c r="O749" s="43">
        <v>403816</v>
      </c>
      <c r="P749" s="43">
        <v>413042</v>
      </c>
      <c r="Q749" s="43">
        <v>406701</v>
      </c>
      <c r="R749" s="43">
        <v>483806</v>
      </c>
      <c r="S749" s="43">
        <v>470373</v>
      </c>
      <c r="T749" s="43">
        <v>1892981</v>
      </c>
      <c r="U749" s="43">
        <v>1024909</v>
      </c>
      <c r="V749" s="43">
        <v>774669.8744387687</v>
      </c>
      <c r="W749" s="43">
        <v>43735.354303907356</v>
      </c>
      <c r="X749" s="43">
        <v>42023.77121454489</v>
      </c>
      <c r="Y749" s="27">
        <v>40405.02660659648</v>
      </c>
      <c r="Z749" s="27"/>
      <c r="AA749" s="48"/>
    </row>
    <row r="750" spans="1:27" ht="10.5" customHeight="1">
      <c r="A750" s="15" t="s">
        <v>7</v>
      </c>
      <c r="B750" s="16" t="s">
        <v>6</v>
      </c>
      <c r="C750" s="44">
        <v>0.7953019733859358</v>
      </c>
      <c r="D750" s="44">
        <v>0.7698685921767326</v>
      </c>
      <c r="E750" s="44">
        <v>0.6240821173793527</v>
      </c>
      <c r="F750" s="44">
        <v>0.5094850732434625</v>
      </c>
      <c r="G750" s="44">
        <v>0.5004241905429447</v>
      </c>
      <c r="H750" s="44">
        <v>0.8856384627216191</v>
      </c>
      <c r="I750" s="44">
        <v>0.9479078781398534</v>
      </c>
      <c r="J750" s="44">
        <v>0.7570367135673874</v>
      </c>
      <c r="K750" s="44">
        <v>0.5583847515221194</v>
      </c>
      <c r="L750" s="44">
        <v>0.3634063108750225</v>
      </c>
      <c r="M750" s="44">
        <v>0.1707097475385286</v>
      </c>
      <c r="N750" s="44">
        <v>0.2564012153700791</v>
      </c>
      <c r="O750" s="44">
        <v>0.5588413980168697</v>
      </c>
      <c r="P750" s="44">
        <v>0.5153028125436653</v>
      </c>
      <c r="Q750" s="44">
        <v>0.4199946713371639</v>
      </c>
      <c r="R750" s="44">
        <v>0.4345583691418881</v>
      </c>
      <c r="S750" s="44">
        <v>2.4813806637441247</v>
      </c>
      <c r="T750" s="45">
        <v>1.6464140342332312</v>
      </c>
      <c r="U750" s="45">
        <v>0.998</v>
      </c>
      <c r="V750" s="45">
        <v>0.5046840793497999</v>
      </c>
      <c r="W750" s="45">
        <v>0.029468542529367137</v>
      </c>
      <c r="X750" s="45">
        <v>0.027938365077215782</v>
      </c>
      <c r="Y750" s="28">
        <v>0.02545669976461561</v>
      </c>
      <c r="Z750" s="28"/>
      <c r="AA750" s="48"/>
    </row>
    <row r="751" spans="1:27" ht="10.5" customHeight="1">
      <c r="A751" s="15" t="s">
        <v>3</v>
      </c>
      <c r="B751" s="16" t="s">
        <v>4</v>
      </c>
      <c r="C751" s="43">
        <v>978251</v>
      </c>
      <c r="D751" s="43">
        <v>1029827</v>
      </c>
      <c r="E751" s="43">
        <v>1091492</v>
      </c>
      <c r="F751" s="43">
        <v>757568</v>
      </c>
      <c r="G751" s="43">
        <v>657489</v>
      </c>
      <c r="H751" s="43">
        <v>619554</v>
      </c>
      <c r="I751" s="43">
        <v>748997</v>
      </c>
      <c r="J751" s="43">
        <v>934734</v>
      </c>
      <c r="K751" s="43">
        <v>1039056</v>
      </c>
      <c r="L751" s="43">
        <v>1465341</v>
      </c>
      <c r="M751" s="43">
        <v>1253083</v>
      </c>
      <c r="N751" s="43">
        <v>1079962</v>
      </c>
      <c r="O751" s="43">
        <v>1288043</v>
      </c>
      <c r="P751" s="43">
        <v>1368074</v>
      </c>
      <c r="Q751" s="43">
        <v>1460734</v>
      </c>
      <c r="R751" s="43">
        <v>1695286</v>
      </c>
      <c r="S751" s="43">
        <v>262459</v>
      </c>
      <c r="T751" s="43">
        <v>1140730</v>
      </c>
      <c r="U751" s="43">
        <v>1190997</v>
      </c>
      <c r="V751" s="43">
        <v>2317903.661160335</v>
      </c>
      <c r="W751" s="43">
        <v>2530648.1262644744</v>
      </c>
      <c r="X751" s="43">
        <v>2674820.2008505324</v>
      </c>
      <c r="Y751" s="27">
        <v>3516355.938532986</v>
      </c>
      <c r="Z751" s="27"/>
      <c r="AA751" s="48"/>
    </row>
    <row r="752" spans="1:27" ht="10.5" customHeight="1">
      <c r="A752" s="15" t="s">
        <v>8</v>
      </c>
      <c r="B752" s="16" t="s">
        <v>6</v>
      </c>
      <c r="C752" s="44">
        <v>1.9452506701240029</v>
      </c>
      <c r="D752" s="44">
        <v>2.020112321420515</v>
      </c>
      <c r="E752" s="44">
        <v>1.812913888035345</v>
      </c>
      <c r="F752" s="44">
        <v>1.5100531610598724</v>
      </c>
      <c r="G752" s="44">
        <v>1.2591449927322658</v>
      </c>
      <c r="H752" s="44">
        <v>1.422297010337442</v>
      </c>
      <c r="I752" s="44">
        <v>1.564177477424798</v>
      </c>
      <c r="J752" s="44">
        <v>1.5006742915122753</v>
      </c>
      <c r="K752" s="44">
        <v>1.5160003093115921</v>
      </c>
      <c r="L752" s="44">
        <v>1.4820796070823885</v>
      </c>
      <c r="M752" s="44">
        <v>0.8752633299433387</v>
      </c>
      <c r="N752" s="44">
        <v>1.4874813025285316</v>
      </c>
      <c r="O752" s="44">
        <v>1.7825240971775338</v>
      </c>
      <c r="P752" s="44">
        <v>1.706781344192267</v>
      </c>
      <c r="Q752" s="44">
        <v>1.5084804223275103</v>
      </c>
      <c r="R752" s="44">
        <v>1.5227192705114756</v>
      </c>
      <c r="S752" s="44">
        <v>1.3845622253522614</v>
      </c>
      <c r="T752" s="45">
        <v>0.9921461870303367</v>
      </c>
      <c r="U752" s="45">
        <v>1.16</v>
      </c>
      <c r="V752" s="45">
        <v>1.5100743088812314</v>
      </c>
      <c r="W752" s="45">
        <v>1.705131080395189</v>
      </c>
      <c r="X752" s="45">
        <v>1.778281699320905</v>
      </c>
      <c r="Y752" s="28">
        <v>2.2154376549313612</v>
      </c>
      <c r="Z752" s="28"/>
      <c r="AA752" s="48"/>
    </row>
    <row r="753" spans="1:27" ht="10.5" customHeight="1">
      <c r="A753" s="15" t="s">
        <v>9</v>
      </c>
      <c r="B753" s="16" t="s">
        <v>4</v>
      </c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7"/>
      <c r="R753" s="47"/>
      <c r="S753" s="47"/>
      <c r="T753" s="43"/>
      <c r="U753" s="43"/>
      <c r="V753" s="43"/>
      <c r="W753" s="43"/>
      <c r="X753" s="43"/>
      <c r="Y753" s="29"/>
      <c r="Z753" s="29"/>
      <c r="AA753" s="48"/>
    </row>
    <row r="754" spans="1:27" ht="10.5" customHeight="1">
      <c r="A754" s="15" t="s">
        <v>73</v>
      </c>
      <c r="B754" s="16"/>
      <c r="C754" s="43">
        <v>377135</v>
      </c>
      <c r="D754" s="43">
        <v>380213</v>
      </c>
      <c r="E754" s="43">
        <v>439460</v>
      </c>
      <c r="F754" s="43">
        <v>304942</v>
      </c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7"/>
      <c r="R754" s="47"/>
      <c r="S754" s="47"/>
      <c r="T754" s="43"/>
      <c r="U754" s="43"/>
      <c r="V754" s="43"/>
      <c r="W754" s="43"/>
      <c r="X754" s="43"/>
      <c r="Y754" s="29"/>
      <c r="Z754" s="29"/>
      <c r="AA754" s="48"/>
    </row>
    <row r="755" spans="1:27" ht="10.5" customHeight="1">
      <c r="A755" s="15" t="s">
        <v>10</v>
      </c>
      <c r="B755" s="16" t="s">
        <v>4</v>
      </c>
      <c r="C755" s="43">
        <v>1662436.4</v>
      </c>
      <c r="D755" s="43">
        <v>1715642</v>
      </c>
      <c r="E755" s="43">
        <v>1783040</v>
      </c>
      <c r="F755" s="43">
        <v>1252784</v>
      </c>
      <c r="G755" s="43">
        <v>1114495.6</v>
      </c>
      <c r="H755" s="43">
        <v>1175723.4</v>
      </c>
      <c r="I755" s="43">
        <v>1423731.8</v>
      </c>
      <c r="J755" s="43">
        <v>1725572.4</v>
      </c>
      <c r="K755" s="43">
        <v>1746769.8</v>
      </c>
      <c r="L755" s="43">
        <v>2135791</v>
      </c>
      <c r="M755" s="43">
        <v>1782472.4</v>
      </c>
      <c r="N755" s="43">
        <v>1593858.4</v>
      </c>
      <c r="O755" s="43">
        <v>2043057</v>
      </c>
      <c r="P755" s="43">
        <v>2214768.4</v>
      </c>
      <c r="Q755" s="43">
        <v>2190214.6</v>
      </c>
      <c r="R755" s="43">
        <v>2559590.4</v>
      </c>
      <c r="S755" s="43">
        <v>816798</v>
      </c>
      <c r="T755" s="43">
        <v>3447603</v>
      </c>
      <c r="U755" s="43">
        <v>2640573</v>
      </c>
      <c r="V755" s="43">
        <v>3700533.232790664</v>
      </c>
      <c r="W755" s="43">
        <v>3233664.5636509573</v>
      </c>
      <c r="X755" s="43">
        <v>3421921.6258437047</v>
      </c>
      <c r="Y755" s="27">
        <v>4320228.2410696475</v>
      </c>
      <c r="Z755" s="27"/>
      <c r="AA755" s="48"/>
    </row>
    <row r="756" spans="1:27" ht="10.5" customHeight="1">
      <c r="A756" s="15" t="s">
        <v>11</v>
      </c>
      <c r="B756" s="16" t="s">
        <v>6</v>
      </c>
      <c r="C756" s="44">
        <v>3.305752328531772</v>
      </c>
      <c r="D756" s="44">
        <v>3.365409474937572</v>
      </c>
      <c r="E756" s="44">
        <v>2.9615406974330014</v>
      </c>
      <c r="F756" s="44">
        <v>2.497162550853826</v>
      </c>
      <c r="G756" s="44">
        <v>2.1343498585712344</v>
      </c>
      <c r="H756" s="44">
        <v>2.6990833354377055</v>
      </c>
      <c r="I756" s="44">
        <v>2.973268538396639</v>
      </c>
      <c r="J756" s="44">
        <v>2.770330531277493</v>
      </c>
      <c r="K756" s="44">
        <v>2.5485667347054903</v>
      </c>
      <c r="L756" s="44">
        <v>2.160188165137058</v>
      </c>
      <c r="M756" s="44">
        <v>1.245035427306966</v>
      </c>
      <c r="N756" s="44">
        <v>2.195294435246834</v>
      </c>
      <c r="O756" s="44">
        <v>2.827388786249559</v>
      </c>
      <c r="P756" s="44">
        <v>2.763100085833483</v>
      </c>
      <c r="Q756" s="44">
        <v>2.261805260092446</v>
      </c>
      <c r="R756" s="44">
        <v>2.2990443067990745</v>
      </c>
      <c r="S756" s="44">
        <v>4.3088926519695505</v>
      </c>
      <c r="T756" s="45">
        <v>2.9985414347342054</v>
      </c>
      <c r="U756" s="45">
        <v>2.572</v>
      </c>
      <c r="V756" s="45">
        <v>2.410833658721181</v>
      </c>
      <c r="W756" s="45">
        <v>2.1788181034843532</v>
      </c>
      <c r="X756" s="45">
        <v>2.2749718286909</v>
      </c>
      <c r="Y756" s="30">
        <v>2.7219077051558824</v>
      </c>
      <c r="Z756" s="30"/>
      <c r="AA756" s="48"/>
    </row>
    <row r="757" spans="1:27" ht="10.5" customHeight="1">
      <c r="A757" s="15"/>
      <c r="B757" s="1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3"/>
      <c r="P757" s="46"/>
      <c r="Q757" s="46"/>
      <c r="R757" s="46"/>
      <c r="S757" s="46"/>
      <c r="T757" s="46"/>
      <c r="U757" s="46"/>
      <c r="V757" s="46"/>
      <c r="W757" s="46"/>
      <c r="X757" s="46"/>
      <c r="Y757" s="29"/>
      <c r="Z757" s="29"/>
      <c r="AA757" s="48"/>
    </row>
    <row r="758" spans="1:27" ht="10.5" customHeight="1">
      <c r="A758" s="13" t="s">
        <v>80</v>
      </c>
      <c r="B758" s="16">
        <v>621410</v>
      </c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3"/>
      <c r="P758" s="46"/>
      <c r="Q758" s="46"/>
      <c r="R758" s="46"/>
      <c r="S758" s="46"/>
      <c r="T758" s="46"/>
      <c r="U758" s="46"/>
      <c r="V758" s="46"/>
      <c r="W758" s="46"/>
      <c r="X758" s="46"/>
      <c r="Y758" s="29"/>
      <c r="Z758" s="29"/>
      <c r="AA758" s="48"/>
    </row>
    <row r="759" spans="1:27" ht="10.5" customHeight="1">
      <c r="A759" s="15"/>
      <c r="B759" s="6" t="s">
        <v>13</v>
      </c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3"/>
      <c r="P759" s="46"/>
      <c r="Q759" s="46"/>
      <c r="R759" s="46"/>
      <c r="S759" s="46"/>
      <c r="T759" s="46"/>
      <c r="U759" s="46"/>
      <c r="V759" s="46"/>
      <c r="W759" s="46"/>
      <c r="X759" s="46"/>
      <c r="Y759" s="29"/>
      <c r="Z759" s="29"/>
      <c r="AA759" s="48"/>
    </row>
    <row r="760" spans="1:27" ht="10.5" customHeight="1">
      <c r="A760" s="15" t="s">
        <v>2</v>
      </c>
      <c r="B760" s="1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3"/>
      <c r="P760" s="46"/>
      <c r="Q760" s="46"/>
      <c r="R760" s="46"/>
      <c r="S760" s="46"/>
      <c r="T760" s="46"/>
      <c r="U760" s="46"/>
      <c r="V760" s="46"/>
      <c r="W760" s="46"/>
      <c r="X760" s="43">
        <v>613249</v>
      </c>
      <c r="Y760" s="27">
        <v>612944</v>
      </c>
      <c r="Z760" s="27">
        <v>603785</v>
      </c>
      <c r="AA760" s="43">
        <v>586352</v>
      </c>
    </row>
    <row r="761" spans="1:27" ht="10.5" customHeight="1">
      <c r="A761" s="15" t="s">
        <v>3</v>
      </c>
      <c r="B761" s="16" t="s">
        <v>4</v>
      </c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3"/>
      <c r="P761" s="46"/>
      <c r="Q761" s="46"/>
      <c r="R761" s="46"/>
      <c r="S761" s="46"/>
      <c r="T761" s="46"/>
      <c r="U761" s="46"/>
      <c r="V761" s="46"/>
      <c r="W761" s="46"/>
      <c r="X761" s="43">
        <v>279329</v>
      </c>
      <c r="Y761" s="27">
        <v>309683.99999999994</v>
      </c>
      <c r="Z761" s="27">
        <v>298693</v>
      </c>
      <c r="AA761" s="43">
        <v>286694</v>
      </c>
    </row>
    <row r="762" spans="1:27" ht="10.5" customHeight="1">
      <c r="A762" s="15" t="s">
        <v>5</v>
      </c>
      <c r="B762" s="16" t="s">
        <v>6</v>
      </c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3"/>
      <c r="P762" s="46"/>
      <c r="Q762" s="46"/>
      <c r="R762" s="46"/>
      <c r="S762" s="46"/>
      <c r="T762" s="46"/>
      <c r="U762" s="46"/>
      <c r="V762" s="46"/>
      <c r="W762" s="46"/>
      <c r="X762" s="44">
        <v>455.49034731406005</v>
      </c>
      <c r="Y762" s="28">
        <v>505.2402829622281</v>
      </c>
      <c r="Z762" s="28">
        <f>1000*Z761/Z760</f>
        <v>494.7009283105741</v>
      </c>
      <c r="AA762" s="28">
        <f>1000*AA761/AA760</f>
        <v>488.94520697465003</v>
      </c>
    </row>
    <row r="763" spans="1:27" ht="10.5" customHeight="1">
      <c r="A763" s="15" t="s">
        <v>3</v>
      </c>
      <c r="B763" s="16" t="s">
        <v>4</v>
      </c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3"/>
      <c r="P763" s="46"/>
      <c r="Q763" s="46"/>
      <c r="R763" s="46"/>
      <c r="S763" s="46"/>
      <c r="T763" s="46"/>
      <c r="U763" s="46"/>
      <c r="V763" s="46"/>
      <c r="W763" s="46"/>
      <c r="X763" s="46">
        <v>0</v>
      </c>
      <c r="Y763" s="27">
        <v>0</v>
      </c>
      <c r="Z763" s="27">
        <v>3427762</v>
      </c>
      <c r="AA763" s="43">
        <v>0</v>
      </c>
    </row>
    <row r="764" spans="1:27" ht="10.5" customHeight="1">
      <c r="A764" s="15" t="s">
        <v>7</v>
      </c>
      <c r="B764" s="16" t="s">
        <v>6</v>
      </c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3"/>
      <c r="P764" s="46"/>
      <c r="Q764" s="46"/>
      <c r="R764" s="46"/>
      <c r="S764" s="46"/>
      <c r="T764" s="46"/>
      <c r="U764" s="46"/>
      <c r="V764" s="46"/>
      <c r="W764" s="46"/>
      <c r="X764" s="46">
        <v>0</v>
      </c>
      <c r="Y764" s="28">
        <v>0</v>
      </c>
      <c r="Z764" s="28">
        <f>Z763/Z760</f>
        <v>5.677123479384218</v>
      </c>
      <c r="AA764" s="44">
        <v>0</v>
      </c>
    </row>
    <row r="765" spans="1:27" ht="10.5" customHeight="1">
      <c r="A765" s="15" t="s">
        <v>3</v>
      </c>
      <c r="B765" s="16" t="s">
        <v>4</v>
      </c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3"/>
      <c r="P765" s="46"/>
      <c r="Q765" s="46"/>
      <c r="R765" s="46"/>
      <c r="S765" s="46"/>
      <c r="T765" s="46"/>
      <c r="U765" s="46"/>
      <c r="V765" s="46"/>
      <c r="W765" s="46"/>
      <c r="X765" s="43">
        <v>10094040.73</v>
      </c>
      <c r="Y765" s="27">
        <v>5450570</v>
      </c>
      <c r="Z765" s="27">
        <v>1786683.483</v>
      </c>
      <c r="AA765" s="43">
        <v>6251108.817</v>
      </c>
    </row>
    <row r="766" spans="1:27" ht="10.5" customHeight="1">
      <c r="A766" s="15" t="s">
        <v>8</v>
      </c>
      <c r="B766" s="16" t="s">
        <v>6</v>
      </c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3"/>
      <c r="P766" s="46"/>
      <c r="Q766" s="46"/>
      <c r="R766" s="46"/>
      <c r="S766" s="46"/>
      <c r="T766" s="46"/>
      <c r="U766" s="46"/>
      <c r="V766" s="46"/>
      <c r="W766" s="46"/>
      <c r="X766" s="44">
        <v>16.45993834478328</v>
      </c>
      <c r="Y766" s="28">
        <v>8.89244368164139</v>
      </c>
      <c r="Z766" s="28">
        <f>Z765/Z760</f>
        <v>2.959138572505114</v>
      </c>
      <c r="AA766" s="44">
        <v>10.661017302</v>
      </c>
    </row>
    <row r="767" spans="1:27" ht="10.5" customHeight="1">
      <c r="A767" s="15" t="s">
        <v>9</v>
      </c>
      <c r="B767" s="16" t="s">
        <v>4</v>
      </c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3"/>
      <c r="P767" s="46"/>
      <c r="Q767" s="46"/>
      <c r="R767" s="46"/>
      <c r="S767" s="46"/>
      <c r="T767" s="46"/>
      <c r="U767" s="46"/>
      <c r="V767" s="46"/>
      <c r="W767" s="46"/>
      <c r="X767" s="46"/>
      <c r="Y767" s="29"/>
      <c r="Z767" s="29"/>
      <c r="AA767" s="46"/>
    </row>
    <row r="768" spans="1:27" ht="10.5" customHeight="1">
      <c r="A768" s="15" t="s">
        <v>73</v>
      </c>
      <c r="B768" s="1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3"/>
      <c r="P768" s="46"/>
      <c r="Q768" s="46"/>
      <c r="R768" s="46"/>
      <c r="S768" s="46"/>
      <c r="T768" s="46"/>
      <c r="U768" s="46"/>
      <c r="V768" s="46"/>
      <c r="W768" s="46"/>
      <c r="X768" s="46"/>
      <c r="Y768" s="29"/>
      <c r="Z768" s="29"/>
      <c r="AA768" s="46"/>
    </row>
    <row r="769" spans="1:27" ht="10.5" customHeight="1">
      <c r="A769" s="15" t="s">
        <v>10</v>
      </c>
      <c r="B769" s="16" t="s">
        <v>4</v>
      </c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3"/>
      <c r="P769" s="46"/>
      <c r="Q769" s="46"/>
      <c r="R769" s="46"/>
      <c r="S769" s="46"/>
      <c r="T769" s="46"/>
      <c r="U769" s="46"/>
      <c r="V769" s="46"/>
      <c r="W769" s="46"/>
      <c r="X769" s="43">
        <v>11099625.13</v>
      </c>
      <c r="Y769" s="27">
        <v>6565432.4</v>
      </c>
      <c r="Z769" s="27">
        <v>6289740.283</v>
      </c>
      <c r="AA769" s="43">
        <v>7283207.217</v>
      </c>
    </row>
    <row r="770" spans="1:27" ht="10.5" customHeight="1">
      <c r="A770" s="15" t="s">
        <v>11</v>
      </c>
      <c r="B770" s="16" t="s">
        <v>6</v>
      </c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3"/>
      <c r="P770" s="46"/>
      <c r="Q770" s="46"/>
      <c r="R770" s="46"/>
      <c r="S770" s="46"/>
      <c r="T770" s="46"/>
      <c r="U770" s="46"/>
      <c r="V770" s="46"/>
      <c r="W770" s="46"/>
      <c r="X770" s="45">
        <v>18.099703595113894</v>
      </c>
      <c r="Y770" s="30">
        <v>10.711308700305413</v>
      </c>
      <c r="Z770" s="30">
        <f>Z769/Z760</f>
        <v>10.417185393807397</v>
      </c>
      <c r="AA770" s="44">
        <v>12.421220047</v>
      </c>
    </row>
    <row r="771" spans="1:27" ht="10.5" customHeight="1">
      <c r="A771" s="15"/>
      <c r="B771" s="1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3"/>
      <c r="P771" s="46"/>
      <c r="Q771" s="46"/>
      <c r="R771" s="46"/>
      <c r="S771" s="46"/>
      <c r="T771" s="46"/>
      <c r="U771" s="46"/>
      <c r="V771" s="46"/>
      <c r="W771" s="46"/>
      <c r="X771" s="46"/>
      <c r="Y771" s="29"/>
      <c r="Z771" s="29"/>
      <c r="AA771" s="48"/>
    </row>
    <row r="772" spans="1:27" ht="10.5" customHeight="1">
      <c r="A772" s="13" t="s">
        <v>60</v>
      </c>
      <c r="B772" s="16">
        <v>622000</v>
      </c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3"/>
      <c r="P772" s="46"/>
      <c r="Q772" s="46"/>
      <c r="R772" s="43"/>
      <c r="S772" s="43"/>
      <c r="T772" s="43"/>
      <c r="U772" s="43"/>
      <c r="V772" s="43"/>
      <c r="W772" s="43"/>
      <c r="X772" s="43"/>
      <c r="Y772" s="29"/>
      <c r="Z772" s="29"/>
      <c r="AA772" s="48"/>
    </row>
    <row r="773" spans="1:27" ht="10.5" customHeight="1">
      <c r="A773" s="15"/>
      <c r="B773" s="6" t="s">
        <v>13</v>
      </c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29"/>
      <c r="Z773" s="29"/>
      <c r="AA773" s="48"/>
    </row>
    <row r="774" spans="1:27" ht="10.5" customHeight="1">
      <c r="A774" s="15" t="s">
        <v>2</v>
      </c>
      <c r="B774" s="16"/>
      <c r="C774" s="43">
        <v>663705</v>
      </c>
      <c r="D774" s="43">
        <v>698305</v>
      </c>
      <c r="E774" s="43">
        <v>693595</v>
      </c>
      <c r="F774" s="43">
        <v>563625</v>
      </c>
      <c r="G774" s="43">
        <v>669000</v>
      </c>
      <c r="H774" s="43">
        <v>623000</v>
      </c>
      <c r="I774" s="43">
        <v>662000</v>
      </c>
      <c r="J774" s="43">
        <v>737000</v>
      </c>
      <c r="K774" s="43">
        <v>726000</v>
      </c>
      <c r="L774" s="43">
        <v>792000</v>
      </c>
      <c r="M774" s="43">
        <v>785000</v>
      </c>
      <c r="N774" s="43">
        <v>770000</v>
      </c>
      <c r="O774" s="43">
        <v>807000</v>
      </c>
      <c r="P774" s="43">
        <v>873000</v>
      </c>
      <c r="Q774" s="43">
        <v>883000</v>
      </c>
      <c r="R774" s="43">
        <v>941000</v>
      </c>
      <c r="S774" s="43">
        <v>955000</v>
      </c>
      <c r="T774" s="43">
        <v>990000</v>
      </c>
      <c r="U774" s="43">
        <v>1008000</v>
      </c>
      <c r="V774" s="43">
        <v>1023000</v>
      </c>
      <c r="W774" s="43">
        <v>924000</v>
      </c>
      <c r="X774" s="43">
        <v>815580</v>
      </c>
      <c r="Y774" s="27">
        <v>760582</v>
      </c>
      <c r="Z774" s="27">
        <v>746279</v>
      </c>
      <c r="AA774" s="43">
        <v>661118</v>
      </c>
    </row>
    <row r="775" spans="1:27" ht="10.5" customHeight="1">
      <c r="A775" s="15" t="s">
        <v>3</v>
      </c>
      <c r="B775" s="16" t="s">
        <v>4</v>
      </c>
      <c r="C775" s="43">
        <v>493029</v>
      </c>
      <c r="D775" s="43">
        <v>524568</v>
      </c>
      <c r="E775" s="43">
        <v>549197</v>
      </c>
      <c r="F775" s="43">
        <v>478638</v>
      </c>
      <c r="G775" s="43">
        <v>910210</v>
      </c>
      <c r="H775" s="43">
        <v>847098</v>
      </c>
      <c r="I775" s="43">
        <v>608255</v>
      </c>
      <c r="J775" s="43">
        <v>681883</v>
      </c>
      <c r="K775" s="43">
        <v>668293</v>
      </c>
      <c r="L775" s="43">
        <v>738343</v>
      </c>
      <c r="M775" s="43">
        <v>713383</v>
      </c>
      <c r="N775" s="43">
        <v>692461</v>
      </c>
      <c r="O775" s="43">
        <v>660789</v>
      </c>
      <c r="P775" s="43">
        <v>1202485</v>
      </c>
      <c r="Q775" s="43">
        <v>1301725</v>
      </c>
      <c r="R775" s="43">
        <v>1455845</v>
      </c>
      <c r="S775" s="43">
        <v>767855</v>
      </c>
      <c r="T775" s="43">
        <v>792064</v>
      </c>
      <c r="U775" s="43">
        <v>849492</v>
      </c>
      <c r="V775" s="43">
        <v>880550</v>
      </c>
      <c r="W775" s="43">
        <v>713418</v>
      </c>
      <c r="X775" s="43">
        <v>624434</v>
      </c>
      <c r="Y775" s="27">
        <v>559751</v>
      </c>
      <c r="Z775" s="27">
        <v>503448</v>
      </c>
      <c r="AA775" s="43">
        <v>521645</v>
      </c>
    </row>
    <row r="776" spans="1:27" ht="10.5" customHeight="1">
      <c r="A776" s="15" t="s">
        <v>5</v>
      </c>
      <c r="B776" s="16" t="s">
        <v>6</v>
      </c>
      <c r="C776" s="44">
        <v>742.8435826157705</v>
      </c>
      <c r="D776" s="44">
        <v>751.2018387380872</v>
      </c>
      <c r="E776" s="44">
        <v>791.8122247132693</v>
      </c>
      <c r="F776" s="44">
        <v>849.2135728542914</v>
      </c>
      <c r="G776" s="44">
        <v>1618.2287860928436</v>
      </c>
      <c r="H776" s="44">
        <v>1616.454249332598</v>
      </c>
      <c r="I776" s="44">
        <v>988.0942324686802</v>
      </c>
      <c r="J776" s="44">
        <v>1059.1254968414937</v>
      </c>
      <c r="K776" s="44">
        <v>1078.8890377720054</v>
      </c>
      <c r="L776" s="44">
        <v>1076.2782154909148</v>
      </c>
      <c r="M776" s="45">
        <v>908.7681528662421</v>
      </c>
      <c r="N776" s="45">
        <v>899.3</v>
      </c>
      <c r="O776" s="45">
        <v>818.8215613382899</v>
      </c>
      <c r="P776" s="45">
        <v>1377.4169530355098</v>
      </c>
      <c r="Q776" s="45">
        <v>1474.20724801812</v>
      </c>
      <c r="R776" s="45">
        <v>1547.125398512221</v>
      </c>
      <c r="S776" s="45">
        <v>804.0366492146596</v>
      </c>
      <c r="T776" s="45">
        <v>800.0646464646464</v>
      </c>
      <c r="U776" s="45">
        <v>842.75</v>
      </c>
      <c r="V776" s="45">
        <v>860.752688172043</v>
      </c>
      <c r="W776" s="45">
        <v>772.0974025974026</v>
      </c>
      <c r="X776" s="45">
        <v>765.631820299664</v>
      </c>
      <c r="Y776" s="28">
        <v>735.9508902393168</v>
      </c>
      <c r="Z776" s="28">
        <f>1000*Z775/Z774</f>
        <v>674.6109698919573</v>
      </c>
      <c r="AA776" s="28">
        <f>1000*AA775/AA774</f>
        <v>789.0346352693467</v>
      </c>
    </row>
    <row r="777" spans="1:27" ht="10.5" customHeight="1">
      <c r="A777" s="15" t="s">
        <v>3</v>
      </c>
      <c r="B777" s="16" t="s">
        <v>4</v>
      </c>
      <c r="C777" s="43">
        <v>5539825</v>
      </c>
      <c r="D777" s="43">
        <v>5711611</v>
      </c>
      <c r="E777" s="43">
        <v>5351416</v>
      </c>
      <c r="F777" s="43">
        <v>4936696</v>
      </c>
      <c r="G777" s="43">
        <v>3084049</v>
      </c>
      <c r="H777" s="43">
        <v>3410374</v>
      </c>
      <c r="I777" s="43">
        <v>4183615</v>
      </c>
      <c r="J777" s="43">
        <v>5062880</v>
      </c>
      <c r="K777" s="43">
        <v>5487530</v>
      </c>
      <c r="L777" s="43">
        <v>7323375</v>
      </c>
      <c r="M777" s="43">
        <v>5008073</v>
      </c>
      <c r="N777" s="43">
        <v>4524156</v>
      </c>
      <c r="O777" s="43">
        <v>4181352</v>
      </c>
      <c r="P777" s="43">
        <v>7494825</v>
      </c>
      <c r="Q777" s="43">
        <v>8122485</v>
      </c>
      <c r="R777" s="43">
        <v>9035485</v>
      </c>
      <c r="S777" s="43">
        <v>8549149</v>
      </c>
      <c r="T777" s="43">
        <v>6315428</v>
      </c>
      <c r="U777" s="43">
        <v>4845129</v>
      </c>
      <c r="V777" s="43">
        <v>4718476</v>
      </c>
      <c r="W777" s="43">
        <v>4530112</v>
      </c>
      <c r="X777" s="43">
        <v>5214521</v>
      </c>
      <c r="Y777" s="27">
        <v>804565</v>
      </c>
      <c r="Z777" s="27">
        <v>444743</v>
      </c>
      <c r="AA777" s="43">
        <v>6047</v>
      </c>
    </row>
    <row r="778" spans="1:27" ht="10.5" customHeight="1">
      <c r="A778" s="15" t="s">
        <v>7</v>
      </c>
      <c r="B778" s="16" t="s">
        <v>6</v>
      </c>
      <c r="C778" s="45">
        <v>8.34681824003134</v>
      </c>
      <c r="D778" s="45">
        <v>8.179249754763319</v>
      </c>
      <c r="E778" s="45">
        <v>7.715476610990564</v>
      </c>
      <c r="F778" s="45">
        <v>8.758830782878688</v>
      </c>
      <c r="G778" s="45">
        <v>4.609938714499252</v>
      </c>
      <c r="H778" s="45">
        <v>5.474115569823435</v>
      </c>
      <c r="I778" s="45">
        <v>6.3196601208459215</v>
      </c>
      <c r="J778" s="45">
        <v>6.869579375848033</v>
      </c>
      <c r="K778" s="45">
        <v>7.5585812672176305</v>
      </c>
      <c r="L778" s="45">
        <v>9.246685606060606</v>
      </c>
      <c r="M778" s="45">
        <v>6.379710828025478</v>
      </c>
      <c r="N778" s="45">
        <v>5.875527272727273</v>
      </c>
      <c r="O778" s="45">
        <v>5.181353159851301</v>
      </c>
      <c r="P778" s="45">
        <v>8.585137457044674</v>
      </c>
      <c r="Q778" s="45">
        <v>9.19873725934315</v>
      </c>
      <c r="R778" s="45">
        <v>9.602003188097768</v>
      </c>
      <c r="S778" s="45">
        <v>8.951988481675393</v>
      </c>
      <c r="T778" s="45">
        <v>6.3792202020202025</v>
      </c>
      <c r="U778" s="45">
        <v>4.8066755952380955</v>
      </c>
      <c r="V778" s="45">
        <v>4.6123910068426195</v>
      </c>
      <c r="W778" s="45">
        <v>4.902718614718615</v>
      </c>
      <c r="X778" s="45">
        <v>6.3936352043944185</v>
      </c>
      <c r="Y778" s="28">
        <v>1.0578280842828256</v>
      </c>
      <c r="Z778" s="28">
        <f>Z777/Z774</f>
        <v>0.595947360169588</v>
      </c>
      <c r="AA778" s="44">
        <v>0.009146627</v>
      </c>
    </row>
    <row r="779" spans="1:27" ht="10.5" customHeight="1">
      <c r="A779" s="15" t="s">
        <v>3</v>
      </c>
      <c r="B779" s="16" t="s">
        <v>4</v>
      </c>
      <c r="C779" s="43"/>
      <c r="D779" s="43"/>
      <c r="E779" s="43"/>
      <c r="F779" s="43"/>
      <c r="G779" s="43">
        <v>1239146</v>
      </c>
      <c r="H779" s="43"/>
      <c r="I779" s="43">
        <v>2052165</v>
      </c>
      <c r="J779" s="43">
        <v>1327612</v>
      </c>
      <c r="K779" s="43">
        <v>1177277</v>
      </c>
      <c r="L779" s="43">
        <v>1260519</v>
      </c>
      <c r="M779" s="43">
        <v>607304</v>
      </c>
      <c r="N779" s="43">
        <v>181200</v>
      </c>
      <c r="O779" s="43">
        <v>172638</v>
      </c>
      <c r="P779" s="43">
        <v>314212</v>
      </c>
      <c r="Q779" s="43">
        <v>392415</v>
      </c>
      <c r="R779" s="43">
        <v>502554</v>
      </c>
      <c r="S779" s="43">
        <v>831492</v>
      </c>
      <c r="T779" s="43">
        <v>1860154</v>
      </c>
      <c r="U779" s="43">
        <v>4380000</v>
      </c>
      <c r="V779" s="43">
        <v>4271219</v>
      </c>
      <c r="W779" s="43">
        <v>4725725</v>
      </c>
      <c r="X779" s="43">
        <v>3597602.641</v>
      </c>
      <c r="Y779" s="27">
        <v>4547092</v>
      </c>
      <c r="Z779" s="27">
        <v>4921008.094</v>
      </c>
      <c r="AA779" s="43">
        <v>5314625.808</v>
      </c>
    </row>
    <row r="780" spans="1:27" ht="10.5" customHeight="1">
      <c r="A780" s="15" t="s">
        <v>8</v>
      </c>
      <c r="B780" s="16" t="s">
        <v>6</v>
      </c>
      <c r="C780" s="44">
        <v>0</v>
      </c>
      <c r="D780" s="44">
        <v>0</v>
      </c>
      <c r="E780" s="44">
        <v>0</v>
      </c>
      <c r="F780" s="44">
        <v>0</v>
      </c>
      <c r="G780" s="44">
        <v>2.2030319677566745</v>
      </c>
      <c r="H780" s="44">
        <v>0</v>
      </c>
      <c r="I780" s="44">
        <v>3.3336880100847326</v>
      </c>
      <c r="J780" s="44">
        <v>2.0620952848402574</v>
      </c>
      <c r="K780" s="44">
        <v>1.9005903843390746</v>
      </c>
      <c r="L780" s="44">
        <v>1.83745107614265</v>
      </c>
      <c r="M780" s="44">
        <v>0.7527719003367804</v>
      </c>
      <c r="N780" s="45">
        <v>0.23532467532467533</v>
      </c>
      <c r="O780" s="45">
        <v>0.2139256505576208</v>
      </c>
      <c r="P780" s="45">
        <v>0.359922107674685</v>
      </c>
      <c r="Q780" s="45">
        <v>0.4444110985277463</v>
      </c>
      <c r="R780" s="45">
        <v>0.5340637619553666</v>
      </c>
      <c r="S780" s="45">
        <v>0.8706722513089005</v>
      </c>
      <c r="T780" s="45">
        <v>1.8789434343434344</v>
      </c>
      <c r="U780" s="45">
        <v>4.345238095238095</v>
      </c>
      <c r="V780" s="45">
        <v>4.17518963831867</v>
      </c>
      <c r="W780" s="45">
        <v>5.114420995670995</v>
      </c>
      <c r="X780" s="45">
        <v>4.411097183599401</v>
      </c>
      <c r="Y780" s="28">
        <v>5.978437564917392</v>
      </c>
      <c r="Z780" s="28">
        <f>Z779/Z774</f>
        <v>6.5940594522959906</v>
      </c>
      <c r="AA780" s="44">
        <v>8.038846027</v>
      </c>
    </row>
    <row r="781" spans="1:27" ht="10.5" customHeight="1">
      <c r="A781" s="15" t="s">
        <v>9</v>
      </c>
      <c r="B781" s="16" t="s">
        <v>4</v>
      </c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7"/>
      <c r="R781" s="47"/>
      <c r="S781" s="47"/>
      <c r="T781" s="43"/>
      <c r="U781" s="43"/>
      <c r="V781" s="43"/>
      <c r="W781" s="43"/>
      <c r="X781" s="43"/>
      <c r="Y781" s="29"/>
      <c r="Z781" s="29"/>
      <c r="AA781" s="46"/>
    </row>
    <row r="782" spans="1:27" ht="10.5" customHeight="1">
      <c r="A782" s="15" t="s">
        <v>73</v>
      </c>
      <c r="B782" s="1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3"/>
      <c r="P782" s="43"/>
      <c r="Q782" s="47"/>
      <c r="R782" s="47"/>
      <c r="S782" s="47"/>
      <c r="T782" s="43"/>
      <c r="U782" s="43"/>
      <c r="V782" s="43"/>
      <c r="W782" s="43"/>
      <c r="X782" s="43"/>
      <c r="Y782" s="29"/>
      <c r="Z782" s="29"/>
      <c r="AA782" s="46"/>
    </row>
    <row r="783" spans="1:27" ht="10.5" customHeight="1">
      <c r="A783" s="15" t="s">
        <v>10</v>
      </c>
      <c r="B783" s="16" t="s">
        <v>4</v>
      </c>
      <c r="C783" s="43">
        <v>7314729.4</v>
      </c>
      <c r="D783" s="43">
        <v>7600055.8</v>
      </c>
      <c r="E783" s="43">
        <v>7328525.2</v>
      </c>
      <c r="F783" s="43">
        <v>6659792.8</v>
      </c>
      <c r="G783" s="43">
        <v>7599951</v>
      </c>
      <c r="H783" s="43">
        <v>6459926.800000001</v>
      </c>
      <c r="I783" s="43">
        <v>8425498</v>
      </c>
      <c r="J783" s="43">
        <v>8845270.8</v>
      </c>
      <c r="K783" s="43">
        <v>9070661.8</v>
      </c>
      <c r="L783" s="43">
        <v>11241928.8</v>
      </c>
      <c r="M783" s="43">
        <v>8183555.800000001</v>
      </c>
      <c r="N783" s="43">
        <v>7198215.6</v>
      </c>
      <c r="O783" s="43">
        <v>6732830.4</v>
      </c>
      <c r="P783" s="43">
        <v>12137983</v>
      </c>
      <c r="Q783" s="43">
        <v>13201110</v>
      </c>
      <c r="R783" s="43">
        <v>14779081</v>
      </c>
      <c r="S783" s="43">
        <v>12144919</v>
      </c>
      <c r="T783" s="43">
        <v>11027012.4</v>
      </c>
      <c r="U783" s="43">
        <v>12283300.2</v>
      </c>
      <c r="V783" s="43">
        <v>12159675</v>
      </c>
      <c r="W783" s="43">
        <v>11824141.8</v>
      </c>
      <c r="X783" s="43">
        <v>11060086.041000001</v>
      </c>
      <c r="Y783" s="27">
        <v>7366760.6</v>
      </c>
      <c r="Z783" s="27">
        <v>7178163.894</v>
      </c>
      <c r="AA783" s="43">
        <v>7198594.808</v>
      </c>
    </row>
    <row r="784" spans="1:27" ht="10.5" customHeight="1">
      <c r="A784" s="15" t="s">
        <v>11</v>
      </c>
      <c r="B784" s="16" t="s">
        <v>6</v>
      </c>
      <c r="C784" s="45">
        <v>11.021055137448114</v>
      </c>
      <c r="D784" s="45">
        <v>10.883576374220434</v>
      </c>
      <c r="E784" s="45">
        <v>10.566000619958333</v>
      </c>
      <c r="F784" s="45">
        <v>11.815999645154136</v>
      </c>
      <c r="G784" s="45">
        <v>11.360165919282512</v>
      </c>
      <c r="H784" s="45">
        <v>10.369063884430178</v>
      </c>
      <c r="I784" s="45">
        <v>12.72733836858006</v>
      </c>
      <c r="J784" s="45">
        <v>12.001724287652648</v>
      </c>
      <c r="K784" s="45">
        <v>12.494024517906338</v>
      </c>
      <c r="L784" s="45">
        <v>14.194354545454546</v>
      </c>
      <c r="M784" s="45">
        <v>10.424911847133759</v>
      </c>
      <c r="N784" s="45">
        <v>9.348331948051948</v>
      </c>
      <c r="O784" s="45">
        <v>8.343036431226766</v>
      </c>
      <c r="P784" s="45">
        <v>13.903760595647194</v>
      </c>
      <c r="Q784" s="45">
        <v>14.950294450736127</v>
      </c>
      <c r="R784" s="45">
        <v>15.70571838469713</v>
      </c>
      <c r="S784" s="45">
        <v>12.717192670157068</v>
      </c>
      <c r="T784" s="45">
        <v>11.138396363636364</v>
      </c>
      <c r="U784" s="45">
        <v>12.18581369047619</v>
      </c>
      <c r="V784" s="45">
        <v>11.886290322580646</v>
      </c>
      <c r="W784" s="45">
        <v>12.796690259740261</v>
      </c>
      <c r="X784" s="45">
        <v>13.561006941072613</v>
      </c>
      <c r="Y784" s="30">
        <v>9.685688854061757</v>
      </c>
      <c r="Z784" s="30">
        <f>Z783/Z774</f>
        <v>9.618606304076627</v>
      </c>
      <c r="AA784" s="44">
        <v>10.888517342</v>
      </c>
    </row>
    <row r="785" spans="1:27" ht="10.5" customHeight="1">
      <c r="A785" s="15"/>
      <c r="B785" s="1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3"/>
      <c r="P785" s="46"/>
      <c r="Q785" s="46"/>
      <c r="R785" s="46"/>
      <c r="S785" s="46"/>
      <c r="T785" s="46"/>
      <c r="U785" s="46"/>
      <c r="V785" s="46"/>
      <c r="W785" s="46"/>
      <c r="X785" s="46"/>
      <c r="Y785" s="29"/>
      <c r="Z785" s="29"/>
      <c r="AA785" s="48"/>
    </row>
    <row r="786" spans="1:27" ht="10.5" customHeight="1">
      <c r="A786" s="13" t="s">
        <v>61</v>
      </c>
      <c r="B786" s="16">
        <v>623000</v>
      </c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3"/>
      <c r="P786" s="46"/>
      <c r="Q786" s="46"/>
      <c r="R786" s="43"/>
      <c r="S786" s="43"/>
      <c r="T786" s="43"/>
      <c r="U786" s="43"/>
      <c r="V786" s="43"/>
      <c r="W786" s="43"/>
      <c r="X786" s="43"/>
      <c r="Y786" s="29"/>
      <c r="Z786" s="29"/>
      <c r="AA786" s="48"/>
    </row>
    <row r="787" spans="1:27" ht="10.5" customHeight="1">
      <c r="A787" s="15"/>
      <c r="B787" s="6" t="s">
        <v>13</v>
      </c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3"/>
      <c r="P787" s="43"/>
      <c r="Q787" s="50"/>
      <c r="R787" s="43"/>
      <c r="S787" s="43"/>
      <c r="T787" s="43"/>
      <c r="U787" s="43"/>
      <c r="V787" s="43"/>
      <c r="W787" s="43"/>
      <c r="X787" s="43"/>
      <c r="Y787" s="29"/>
      <c r="Z787" s="29"/>
      <c r="AA787" s="48"/>
    </row>
    <row r="788" spans="1:27" ht="10.5" customHeight="1">
      <c r="A788" s="15" t="s">
        <v>2</v>
      </c>
      <c r="B788" s="16"/>
      <c r="C788" s="43">
        <v>169502</v>
      </c>
      <c r="D788" s="43">
        <v>169045</v>
      </c>
      <c r="E788" s="43">
        <v>163120</v>
      </c>
      <c r="F788" s="43">
        <v>118777</v>
      </c>
      <c r="G788" s="43">
        <v>113196</v>
      </c>
      <c r="H788" s="43">
        <v>119261</v>
      </c>
      <c r="I788" s="43">
        <v>120140</v>
      </c>
      <c r="J788" s="43">
        <v>238004</v>
      </c>
      <c r="K788" s="43">
        <v>372962</v>
      </c>
      <c r="L788" s="43">
        <v>250651</v>
      </c>
      <c r="M788" s="43">
        <v>193626</v>
      </c>
      <c r="N788" s="43">
        <v>165300</v>
      </c>
      <c r="O788" s="43">
        <v>179229</v>
      </c>
      <c r="P788" s="43">
        <v>198573</v>
      </c>
      <c r="Q788" s="43">
        <v>215361</v>
      </c>
      <c r="R788" s="43">
        <v>212194</v>
      </c>
      <c r="S788" s="43">
        <v>189816</v>
      </c>
      <c r="T788" s="43">
        <v>177662</v>
      </c>
      <c r="U788" s="43">
        <v>177823</v>
      </c>
      <c r="V788" s="43">
        <v>145027</v>
      </c>
      <c r="W788" s="43">
        <v>133990</v>
      </c>
      <c r="X788" s="43">
        <v>125840</v>
      </c>
      <c r="Y788" s="27">
        <v>140917</v>
      </c>
      <c r="Z788" s="27">
        <v>121549</v>
      </c>
      <c r="AA788" s="43">
        <v>231495</v>
      </c>
    </row>
    <row r="789" spans="1:27" ht="10.5" customHeight="1">
      <c r="A789" s="15" t="s">
        <v>3</v>
      </c>
      <c r="B789" s="16" t="s">
        <v>4</v>
      </c>
      <c r="C789" s="43">
        <v>75389</v>
      </c>
      <c r="D789" s="43">
        <v>73726</v>
      </c>
      <c r="E789" s="43">
        <v>71633</v>
      </c>
      <c r="F789" s="43">
        <v>57138</v>
      </c>
      <c r="G789" s="43">
        <v>42055</v>
      </c>
      <c r="H789" s="43">
        <v>49214</v>
      </c>
      <c r="I789" s="43">
        <v>54660</v>
      </c>
      <c r="J789" s="43">
        <v>68496</v>
      </c>
      <c r="K789" s="43">
        <v>172644</v>
      </c>
      <c r="L789" s="43">
        <v>195202</v>
      </c>
      <c r="M789" s="43">
        <v>46535</v>
      </c>
      <c r="N789" s="43">
        <v>38530</v>
      </c>
      <c r="O789" s="43">
        <v>55684</v>
      </c>
      <c r="P789" s="43">
        <v>47183</v>
      </c>
      <c r="Q789" s="43">
        <v>49623</v>
      </c>
      <c r="R789" s="43">
        <v>50052</v>
      </c>
      <c r="S789" s="43">
        <v>45799</v>
      </c>
      <c r="T789" s="43">
        <v>49679</v>
      </c>
      <c r="U789" s="43">
        <v>47052</v>
      </c>
      <c r="V789" s="43">
        <v>47667</v>
      </c>
      <c r="W789" s="43">
        <v>43666</v>
      </c>
      <c r="X789" s="43">
        <v>24828</v>
      </c>
      <c r="Y789" s="27">
        <v>24802</v>
      </c>
      <c r="Z789" s="27">
        <v>24616</v>
      </c>
      <c r="AA789" s="43">
        <v>60225</v>
      </c>
    </row>
    <row r="790" spans="1:27" ht="10.5" customHeight="1">
      <c r="A790" s="15" t="s">
        <v>5</v>
      </c>
      <c r="B790" s="16" t="s">
        <v>6</v>
      </c>
      <c r="C790" s="44">
        <v>444.7676133614943</v>
      </c>
      <c r="D790" s="44">
        <v>436.13239078351916</v>
      </c>
      <c r="E790" s="44">
        <v>439.14296223639036</v>
      </c>
      <c r="F790" s="44">
        <v>481.0527290637076</v>
      </c>
      <c r="G790" s="44">
        <v>371.5237287536662</v>
      </c>
      <c r="H790" s="44">
        <v>412.65795188703765</v>
      </c>
      <c r="I790" s="44">
        <v>454.9692025969702</v>
      </c>
      <c r="J790" s="44">
        <v>287.79348246247963</v>
      </c>
      <c r="K790" s="44">
        <v>462.89970560003434</v>
      </c>
      <c r="L790" s="44">
        <v>778.7800567322691</v>
      </c>
      <c r="M790" s="44">
        <v>240.33445921518805</v>
      </c>
      <c r="N790" s="44">
        <v>233.09134906231094</v>
      </c>
      <c r="O790" s="44">
        <v>310.68632866333013</v>
      </c>
      <c r="P790" s="44">
        <v>237.6103498461523</v>
      </c>
      <c r="Q790" s="44">
        <v>230.41776366194435</v>
      </c>
      <c r="R790" s="44">
        <v>235.878488552928</v>
      </c>
      <c r="S790" s="44">
        <v>241.28103005015384</v>
      </c>
      <c r="T790" s="45">
        <v>279.62648174623723</v>
      </c>
      <c r="U790" s="45">
        <v>264.60019232607704</v>
      </c>
      <c r="V790" s="45">
        <v>328.676729160777</v>
      </c>
      <c r="W790" s="45">
        <v>325.88999179043213</v>
      </c>
      <c r="X790" s="45">
        <v>197.29815638906547</v>
      </c>
      <c r="Y790" s="28">
        <v>176.00431459653555</v>
      </c>
      <c r="Z790" s="28">
        <f>1000*Z789/Z788</f>
        <v>202.51914865609754</v>
      </c>
      <c r="AA790" s="28">
        <f>1000*AA789/AA788</f>
        <v>260.1568068424804</v>
      </c>
    </row>
    <row r="791" spans="1:27" ht="10.5" customHeight="1">
      <c r="A791" s="15" t="s">
        <v>3</v>
      </c>
      <c r="B791" s="16" t="s">
        <v>4</v>
      </c>
      <c r="C791" s="43">
        <v>1220664</v>
      </c>
      <c r="D791" s="43">
        <v>1202374</v>
      </c>
      <c r="E791" s="43">
        <v>1174967</v>
      </c>
      <c r="F791" s="43">
        <v>977559</v>
      </c>
      <c r="G791" s="43">
        <v>892754</v>
      </c>
      <c r="H791" s="43">
        <v>779065</v>
      </c>
      <c r="I791" s="43">
        <v>299964</v>
      </c>
      <c r="J791" s="43">
        <v>624683</v>
      </c>
      <c r="K791" s="43">
        <v>1647656</v>
      </c>
      <c r="L791" s="43">
        <v>1814246</v>
      </c>
      <c r="M791" s="43">
        <v>548147</v>
      </c>
      <c r="N791" s="43">
        <v>563750</v>
      </c>
      <c r="O791" s="43">
        <v>469516</v>
      </c>
      <c r="P791" s="43">
        <v>690174</v>
      </c>
      <c r="Q791" s="43">
        <v>576217</v>
      </c>
      <c r="R791" s="43">
        <v>605799</v>
      </c>
      <c r="S791" s="43">
        <v>570803</v>
      </c>
      <c r="T791" s="43">
        <v>563967</v>
      </c>
      <c r="U791" s="43">
        <v>599517</v>
      </c>
      <c r="V791" s="43">
        <v>392434</v>
      </c>
      <c r="W791" s="43">
        <v>506586</v>
      </c>
      <c r="X791" s="43">
        <v>132564</v>
      </c>
      <c r="Y791" s="27">
        <v>122566</v>
      </c>
      <c r="Z791" s="27">
        <v>127339</v>
      </c>
      <c r="AA791" s="43">
        <v>626381</v>
      </c>
    </row>
    <row r="792" spans="1:27" ht="10.5" customHeight="1">
      <c r="A792" s="15" t="s">
        <v>7</v>
      </c>
      <c r="B792" s="16" t="s">
        <v>6</v>
      </c>
      <c r="C792" s="44">
        <v>7.201472548996472</v>
      </c>
      <c r="D792" s="44">
        <v>7.112745127037179</v>
      </c>
      <c r="E792" s="44">
        <v>7.203083619421285</v>
      </c>
      <c r="F792" s="44">
        <v>8.23020450087138</v>
      </c>
      <c r="G792" s="44">
        <v>7.886798120074914</v>
      </c>
      <c r="H792" s="44">
        <v>6.532437259456151</v>
      </c>
      <c r="I792" s="44">
        <v>2.4967870817379723</v>
      </c>
      <c r="J792" s="44">
        <v>2.6246743752205846</v>
      </c>
      <c r="K792" s="44">
        <v>4.417758377529078</v>
      </c>
      <c r="L792" s="44">
        <v>7.238135894131681</v>
      </c>
      <c r="M792" s="44">
        <v>2.830957619327983</v>
      </c>
      <c r="N792" s="44">
        <v>3.410465819721718</v>
      </c>
      <c r="O792" s="44">
        <v>2.619643026519146</v>
      </c>
      <c r="P792" s="44">
        <v>3.4756688975842636</v>
      </c>
      <c r="Q792" s="44">
        <v>2.6755865732421378</v>
      </c>
      <c r="R792" s="44">
        <v>2.854929922617982</v>
      </c>
      <c r="S792" s="44">
        <v>3.007138492013318</v>
      </c>
      <c r="T792" s="45">
        <v>3.1743816910763134</v>
      </c>
      <c r="U792" s="45">
        <v>3.3714255186336977</v>
      </c>
      <c r="V792" s="45">
        <v>2.705937515083398</v>
      </c>
      <c r="W792" s="45">
        <v>3.780774684677961</v>
      </c>
      <c r="X792" s="45">
        <v>1.053432930705658</v>
      </c>
      <c r="Y792" s="28">
        <v>0.8697744062107482</v>
      </c>
      <c r="Z792" s="28">
        <f>Z791/Z788</f>
        <v>1.0476351101201984</v>
      </c>
      <c r="AA792" s="44">
        <v>2.705807901</v>
      </c>
    </row>
    <row r="793" spans="1:27" ht="10.5" customHeight="1">
      <c r="A793" s="15" t="s">
        <v>3</v>
      </c>
      <c r="B793" s="16" t="s">
        <v>4</v>
      </c>
      <c r="C793" s="43"/>
      <c r="D793" s="43"/>
      <c r="E793" s="43"/>
      <c r="F793" s="43"/>
      <c r="G793" s="43">
        <v>89712</v>
      </c>
      <c r="H793" s="43"/>
      <c r="I793" s="43">
        <v>514839</v>
      </c>
      <c r="J793" s="43">
        <v>547207</v>
      </c>
      <c r="K793" s="43">
        <v>633226</v>
      </c>
      <c r="L793" s="43">
        <v>651353</v>
      </c>
      <c r="M793" s="43">
        <v>459043</v>
      </c>
      <c r="N793" s="43">
        <v>173510</v>
      </c>
      <c r="O793" s="43">
        <v>113020</v>
      </c>
      <c r="P793" s="43">
        <v>118943</v>
      </c>
      <c r="Q793" s="43">
        <v>132363</v>
      </c>
      <c r="R793" s="43">
        <v>128612</v>
      </c>
      <c r="S793" s="43">
        <v>83441</v>
      </c>
      <c r="T793" s="43">
        <v>83531</v>
      </c>
      <c r="U793" s="43">
        <v>78339</v>
      </c>
      <c r="V793" s="43">
        <v>61597</v>
      </c>
      <c r="W793" s="43">
        <v>51647</v>
      </c>
      <c r="X793" s="43">
        <v>237614</v>
      </c>
      <c r="Y793" s="27">
        <v>257913.648</v>
      </c>
      <c r="Z793" s="27">
        <v>244587.804</v>
      </c>
      <c r="AA793" s="43">
        <v>146889.672</v>
      </c>
    </row>
    <row r="794" spans="1:27" ht="10.5" customHeight="1">
      <c r="A794" s="15" t="s">
        <v>8</v>
      </c>
      <c r="B794" s="16" t="s">
        <v>6</v>
      </c>
      <c r="C794" s="44">
        <v>0</v>
      </c>
      <c r="D794" s="44">
        <v>0</v>
      </c>
      <c r="E794" s="44">
        <v>0</v>
      </c>
      <c r="F794" s="44">
        <v>0</v>
      </c>
      <c r="G794" s="44">
        <v>0.7925368387575533</v>
      </c>
      <c r="H794" s="44">
        <v>0</v>
      </c>
      <c r="I794" s="44">
        <v>4.285325453637423</v>
      </c>
      <c r="J794" s="44">
        <v>2.2991504344464797</v>
      </c>
      <c r="K794" s="44">
        <v>1.6978298057174726</v>
      </c>
      <c r="L794" s="44">
        <v>2.5986451280864626</v>
      </c>
      <c r="M794" s="44">
        <v>2.370771487300259</v>
      </c>
      <c r="N794" s="44">
        <v>1.0496672716273443</v>
      </c>
      <c r="O794" s="44">
        <v>0.6305899156944468</v>
      </c>
      <c r="P794" s="44">
        <v>0.5989887849808383</v>
      </c>
      <c r="Q794" s="44">
        <v>0.614609887584103</v>
      </c>
      <c r="R794" s="44">
        <v>0.6061057334326135</v>
      </c>
      <c r="S794" s="44">
        <v>0.43958886500611116</v>
      </c>
      <c r="T794" s="45">
        <v>0.4701680719568619</v>
      </c>
      <c r="U794" s="45">
        <v>0.4405448114135967</v>
      </c>
      <c r="V794" s="45">
        <v>0.42472780930447435</v>
      </c>
      <c r="W794" s="45">
        <v>0.385454138368535</v>
      </c>
      <c r="X794" s="45">
        <v>1.8882231404958678</v>
      </c>
      <c r="Y794" s="28">
        <v>1.8302521910060532</v>
      </c>
      <c r="Z794" s="28">
        <f>Z793/Z788</f>
        <v>2.0122568182379124</v>
      </c>
      <c r="AA794" s="44">
        <v>0.634526327</v>
      </c>
    </row>
    <row r="795" spans="1:27" ht="10.5" customHeight="1">
      <c r="A795" s="15" t="s">
        <v>9</v>
      </c>
      <c r="B795" s="16" t="s">
        <v>4</v>
      </c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7"/>
      <c r="R795" s="47"/>
      <c r="S795" s="47"/>
      <c r="T795" s="43"/>
      <c r="U795" s="43"/>
      <c r="V795" s="43"/>
      <c r="W795" s="43"/>
      <c r="X795" s="43"/>
      <c r="Y795" s="29"/>
      <c r="Z795" s="29"/>
      <c r="AA795" s="46"/>
    </row>
    <row r="796" spans="1:27" ht="10.5" customHeight="1">
      <c r="A796" s="15" t="s">
        <v>73</v>
      </c>
      <c r="B796" s="1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3"/>
      <c r="P796" s="43"/>
      <c r="Q796" s="47"/>
      <c r="R796" s="47"/>
      <c r="S796" s="47"/>
      <c r="T796" s="43"/>
      <c r="U796" s="43"/>
      <c r="V796" s="43"/>
      <c r="W796" s="43"/>
      <c r="X796" s="43"/>
      <c r="Y796" s="29"/>
      <c r="Z796" s="29"/>
      <c r="AA796" s="46"/>
    </row>
    <row r="797" spans="1:27" ht="10.5" customHeight="1">
      <c r="A797" s="15" t="s">
        <v>10</v>
      </c>
      <c r="B797" s="16" t="s">
        <v>4</v>
      </c>
      <c r="C797" s="43">
        <v>1492064.4</v>
      </c>
      <c r="D797" s="43">
        <v>1467787.6</v>
      </c>
      <c r="E797" s="43">
        <v>1432845.8</v>
      </c>
      <c r="F797" s="43">
        <v>1183255.8</v>
      </c>
      <c r="G797" s="43">
        <v>1133864</v>
      </c>
      <c r="H797" s="43">
        <v>956235.4</v>
      </c>
      <c r="I797" s="43">
        <v>1011579</v>
      </c>
      <c r="J797" s="43">
        <v>1418475.6</v>
      </c>
      <c r="K797" s="43">
        <v>2902400.4</v>
      </c>
      <c r="L797" s="43">
        <v>3168326.2</v>
      </c>
      <c r="M797" s="43">
        <v>1174716</v>
      </c>
      <c r="N797" s="43">
        <v>875968</v>
      </c>
      <c r="O797" s="43">
        <v>782998.4</v>
      </c>
      <c r="P797" s="43">
        <v>978975.8</v>
      </c>
      <c r="Q797" s="43">
        <v>887222.8</v>
      </c>
      <c r="R797" s="43">
        <v>914598.2</v>
      </c>
      <c r="S797" s="43">
        <v>819120.4</v>
      </c>
      <c r="T797" s="43">
        <v>826342.4</v>
      </c>
      <c r="U797" s="43">
        <v>847243.2</v>
      </c>
      <c r="V797" s="43">
        <v>625632.2</v>
      </c>
      <c r="W797" s="43">
        <v>715430.6</v>
      </c>
      <c r="X797" s="43">
        <v>459558.8</v>
      </c>
      <c r="Y797" s="27">
        <v>469766.848</v>
      </c>
      <c r="Z797" s="27">
        <v>460544.404</v>
      </c>
      <c r="AA797" s="43">
        <v>990080.672</v>
      </c>
    </row>
    <row r="798" spans="1:27" ht="10.5" customHeight="1">
      <c r="A798" s="15" t="s">
        <v>11</v>
      </c>
      <c r="B798" s="16" t="s">
        <v>6</v>
      </c>
      <c r="C798" s="44">
        <v>8.80263595709785</v>
      </c>
      <c r="D798" s="44">
        <v>8.68282173385785</v>
      </c>
      <c r="E798" s="44">
        <v>8.783998283472291</v>
      </c>
      <c r="F798" s="44">
        <v>9.96199432550073</v>
      </c>
      <c r="G798" s="44">
        <v>10.016820382345665</v>
      </c>
      <c r="H798" s="44">
        <v>8.018005886249487</v>
      </c>
      <c r="I798" s="44">
        <v>8.420001664724488</v>
      </c>
      <c r="J798" s="44">
        <v>5.959881346531992</v>
      </c>
      <c r="K798" s="44">
        <v>7.782027123406674</v>
      </c>
      <c r="L798" s="44">
        <v>12.640389226454314</v>
      </c>
      <c r="M798" s="44">
        <v>6.066933159802919</v>
      </c>
      <c r="N798" s="44">
        <v>5.299261947973382</v>
      </c>
      <c r="O798" s="44">
        <v>4.3687037254015815</v>
      </c>
      <c r="P798" s="44">
        <v>4.9300549420112505</v>
      </c>
      <c r="Q798" s="44">
        <v>4.119700410009241</v>
      </c>
      <c r="R798" s="44">
        <v>4.310198214841136</v>
      </c>
      <c r="S798" s="44">
        <v>4.315339065199983</v>
      </c>
      <c r="T798" s="45">
        <v>4.65120509731963</v>
      </c>
      <c r="U798" s="45">
        <v>4.764531022421171</v>
      </c>
      <c r="V798" s="45">
        <v>4.313901549366669</v>
      </c>
      <c r="W798" s="45">
        <v>5.339432793492051</v>
      </c>
      <c r="X798" s="45">
        <v>3.6519294342021613</v>
      </c>
      <c r="Y798" s="30">
        <v>3.3336421297643293</v>
      </c>
      <c r="Z798" s="30">
        <f>Z797/Z788</f>
        <v>3.7889608635200616</v>
      </c>
      <c r="AA798" s="44">
        <v>4.276898732</v>
      </c>
    </row>
    <row r="799" spans="1:27" ht="10.5" customHeight="1">
      <c r="A799" s="15"/>
      <c r="B799" s="1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3"/>
      <c r="P799" s="46"/>
      <c r="Q799" s="46"/>
      <c r="R799" s="46"/>
      <c r="S799" s="46"/>
      <c r="T799" s="46"/>
      <c r="U799" s="46"/>
      <c r="V799" s="46"/>
      <c r="W799" s="46"/>
      <c r="X799" s="46"/>
      <c r="Y799" s="48"/>
      <c r="Z799" s="48"/>
      <c r="AA799" s="48"/>
    </row>
    <row r="800" spans="1:27" ht="10.5" customHeight="1">
      <c r="A800" s="13" t="s">
        <v>62</v>
      </c>
      <c r="B800" s="16">
        <v>634111</v>
      </c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3"/>
      <c r="P800" s="46"/>
      <c r="Q800" s="46"/>
      <c r="R800" s="43"/>
      <c r="S800" s="43"/>
      <c r="T800" s="43"/>
      <c r="U800" s="43"/>
      <c r="V800" s="43"/>
      <c r="W800" s="43"/>
      <c r="X800" s="43"/>
      <c r="Y800" s="19"/>
      <c r="Z800" s="61" t="s">
        <v>112</v>
      </c>
      <c r="AA800" s="48"/>
    </row>
    <row r="801" spans="1:27" ht="10.5" customHeight="1">
      <c r="A801" s="15"/>
      <c r="B801" s="16" t="s">
        <v>113</v>
      </c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3"/>
      <c r="P801" s="43"/>
      <c r="Q801" s="50"/>
      <c r="R801" s="43"/>
      <c r="S801" s="46"/>
      <c r="T801" s="48"/>
      <c r="U801" s="48"/>
      <c r="V801" s="48"/>
      <c r="W801" s="48"/>
      <c r="X801" s="48"/>
      <c r="Y801" s="48"/>
      <c r="Z801" s="48"/>
      <c r="AA801" s="48"/>
    </row>
    <row r="802" spans="1:27" ht="10.5" customHeight="1">
      <c r="A802" s="15" t="s">
        <v>2</v>
      </c>
      <c r="B802" s="16"/>
      <c r="C802" s="43">
        <v>27153</v>
      </c>
      <c r="D802" s="43">
        <v>22799</v>
      </c>
      <c r="E802" s="43">
        <v>23222</v>
      </c>
      <c r="F802" s="43">
        <v>14775</v>
      </c>
      <c r="G802" s="43">
        <v>6663</v>
      </c>
      <c r="H802" s="43">
        <v>5148</v>
      </c>
      <c r="I802" s="43">
        <v>5566</v>
      </c>
      <c r="J802" s="43">
        <v>7269</v>
      </c>
      <c r="K802" s="43">
        <v>64957</v>
      </c>
      <c r="L802" s="43">
        <v>102251</v>
      </c>
      <c r="M802" s="43">
        <v>78407</v>
      </c>
      <c r="N802" s="43">
        <v>78312</v>
      </c>
      <c r="O802" s="43">
        <v>83947</v>
      </c>
      <c r="P802" s="43">
        <v>51968</v>
      </c>
      <c r="Q802" s="43">
        <v>55088</v>
      </c>
      <c r="R802" s="43">
        <v>56857</v>
      </c>
      <c r="S802" s="43">
        <v>62441</v>
      </c>
      <c r="T802" s="43">
        <v>59579</v>
      </c>
      <c r="U802" s="43">
        <v>60917</v>
      </c>
      <c r="V802" s="43">
        <v>94281</v>
      </c>
      <c r="W802" s="43">
        <v>117962</v>
      </c>
      <c r="X802" s="43">
        <v>98113</v>
      </c>
      <c r="Y802" s="27">
        <v>106318</v>
      </c>
      <c r="Z802" s="27">
        <v>379495</v>
      </c>
      <c r="AA802" s="43">
        <v>340736</v>
      </c>
    </row>
    <row r="803" spans="1:27" ht="10.5" customHeight="1">
      <c r="A803" s="15" t="s">
        <v>3</v>
      </c>
      <c r="B803" s="16" t="s">
        <v>4</v>
      </c>
      <c r="C803" s="43">
        <v>94510</v>
      </c>
      <c r="D803" s="43">
        <v>79141</v>
      </c>
      <c r="E803" s="43">
        <v>79404</v>
      </c>
      <c r="F803" s="43">
        <v>51105</v>
      </c>
      <c r="G803" s="43">
        <v>23550</v>
      </c>
      <c r="H803" s="43">
        <v>18501</v>
      </c>
      <c r="I803" s="43">
        <v>19817</v>
      </c>
      <c r="J803" s="43">
        <v>24812</v>
      </c>
      <c r="K803" s="43">
        <v>231450</v>
      </c>
      <c r="L803" s="43">
        <v>355112</v>
      </c>
      <c r="M803" s="43">
        <v>270512</v>
      </c>
      <c r="N803" s="43">
        <v>272475</v>
      </c>
      <c r="O803" s="43">
        <v>289399</v>
      </c>
      <c r="P803" s="43">
        <v>174952</v>
      </c>
      <c r="Q803" s="43">
        <v>183405</v>
      </c>
      <c r="R803" s="43">
        <v>179599</v>
      </c>
      <c r="S803" s="43">
        <v>185190</v>
      </c>
      <c r="T803" s="43">
        <v>172848</v>
      </c>
      <c r="U803" s="43">
        <v>167593</v>
      </c>
      <c r="V803" s="43">
        <v>238418</v>
      </c>
      <c r="W803" s="43">
        <v>214041</v>
      </c>
      <c r="X803" s="43">
        <v>188117</v>
      </c>
      <c r="Y803" s="27">
        <v>182491</v>
      </c>
      <c r="Z803" s="27">
        <v>183711</v>
      </c>
      <c r="AA803" s="43">
        <v>179734</v>
      </c>
    </row>
    <row r="804" spans="1:27" ht="10.5" customHeight="1">
      <c r="A804" s="15" t="s">
        <v>5</v>
      </c>
      <c r="B804" s="16" t="s">
        <v>6</v>
      </c>
      <c r="C804" s="45">
        <v>3480.6467057047103</v>
      </c>
      <c r="D804" s="45">
        <v>3471.24873897978</v>
      </c>
      <c r="E804" s="45">
        <v>3419.3437257772803</v>
      </c>
      <c r="F804" s="45">
        <v>3458.8832487309646</v>
      </c>
      <c r="G804" s="45">
        <v>3534.443944169293</v>
      </c>
      <c r="H804" s="45">
        <v>3593.822843822844</v>
      </c>
      <c r="I804" s="45">
        <v>3560.3665109593962</v>
      </c>
      <c r="J804" s="45">
        <v>3413.3993671756775</v>
      </c>
      <c r="K804" s="45">
        <v>3563.1263759102176</v>
      </c>
      <c r="L804" s="45">
        <v>3472.9440298872382</v>
      </c>
      <c r="M804" s="45">
        <v>3450.1001186118588</v>
      </c>
      <c r="N804" s="45">
        <v>3479.3518234753296</v>
      </c>
      <c r="O804" s="45">
        <v>3447.4013365575897</v>
      </c>
      <c r="P804" s="45">
        <v>3366.533251231527</v>
      </c>
      <c r="Q804" s="45">
        <v>3329.3094684867847</v>
      </c>
      <c r="R804" s="45">
        <v>3158.7843185535644</v>
      </c>
      <c r="S804" s="45">
        <v>2965.839752726574</v>
      </c>
      <c r="T804" s="45">
        <v>2901.156447741654</v>
      </c>
      <c r="U804" s="45">
        <v>2751.169624242822</v>
      </c>
      <c r="V804" s="45">
        <v>2528.8021976856417</v>
      </c>
      <c r="W804" s="45">
        <v>1814.4911073057426</v>
      </c>
      <c r="X804" s="45">
        <v>1917.350402087389</v>
      </c>
      <c r="Y804" s="45">
        <f>1000*Y803/Y802</f>
        <v>1716.4638160988732</v>
      </c>
      <c r="Z804" s="45">
        <f>1000*Z803/Z802</f>
        <v>484.09333456303773</v>
      </c>
      <c r="AA804" s="28">
        <f>1000*AA803/AA802</f>
        <v>527.48755634861</v>
      </c>
    </row>
    <row r="805" spans="1:27" ht="10.5" customHeight="1">
      <c r="A805" s="15" t="s">
        <v>3</v>
      </c>
      <c r="B805" s="16" t="s">
        <v>4</v>
      </c>
      <c r="C805" s="43"/>
      <c r="D805" s="43"/>
      <c r="E805" s="43"/>
      <c r="F805" s="43"/>
      <c r="G805" s="43"/>
      <c r="H805" s="43">
        <v>3973</v>
      </c>
      <c r="I805" s="43">
        <v>1758</v>
      </c>
      <c r="J805" s="43"/>
      <c r="K805" s="43"/>
      <c r="L805" s="43"/>
      <c r="M805" s="43"/>
      <c r="N805" s="43"/>
      <c r="O805" s="43">
        <v>136402</v>
      </c>
      <c r="P805" s="43">
        <v>99333</v>
      </c>
      <c r="Q805" s="43">
        <v>90874</v>
      </c>
      <c r="R805" s="43">
        <v>94355</v>
      </c>
      <c r="S805" s="43">
        <v>84418</v>
      </c>
      <c r="T805" s="43">
        <v>81961</v>
      </c>
      <c r="U805" s="43">
        <v>87595</v>
      </c>
      <c r="V805" s="43">
        <v>74936</v>
      </c>
      <c r="W805" s="43">
        <v>73717</v>
      </c>
      <c r="X805" s="43">
        <v>67605</v>
      </c>
      <c r="Y805" s="27">
        <v>66169</v>
      </c>
      <c r="Z805" s="27">
        <v>77507</v>
      </c>
      <c r="AA805" s="43">
        <v>46715</v>
      </c>
    </row>
    <row r="806" spans="1:27" ht="10.5" customHeight="1">
      <c r="A806" s="15" t="s">
        <v>7</v>
      </c>
      <c r="B806" s="16" t="s">
        <v>6</v>
      </c>
      <c r="C806" s="44">
        <v>0</v>
      </c>
      <c r="D806" s="44">
        <v>0</v>
      </c>
      <c r="E806" s="44">
        <v>0</v>
      </c>
      <c r="F806" s="44">
        <v>0</v>
      </c>
      <c r="G806" s="44">
        <v>0</v>
      </c>
      <c r="H806" s="44">
        <v>0.7717560217560218</v>
      </c>
      <c r="I806" s="44">
        <v>0.3158462091268415</v>
      </c>
      <c r="J806" s="44">
        <v>0</v>
      </c>
      <c r="K806" s="44">
        <v>0</v>
      </c>
      <c r="L806" s="44">
        <v>0</v>
      </c>
      <c r="M806" s="44">
        <v>0</v>
      </c>
      <c r="N806" s="44">
        <v>0</v>
      </c>
      <c r="O806" s="44">
        <v>1.6248585416989292</v>
      </c>
      <c r="P806" s="44">
        <v>1.911426262315271</v>
      </c>
      <c r="Q806" s="44">
        <v>1.6496151611966308</v>
      </c>
      <c r="R806" s="44">
        <v>1.6595142198849746</v>
      </c>
      <c r="S806" s="44">
        <v>1.3519642542560177</v>
      </c>
      <c r="T806" s="45">
        <v>1.3756692794440994</v>
      </c>
      <c r="U806" s="45">
        <v>1.437940148070325</v>
      </c>
      <c r="V806" s="45">
        <v>0.7948154983506751</v>
      </c>
      <c r="W806" s="45">
        <v>0.6249215849171768</v>
      </c>
      <c r="X806" s="45">
        <v>0.6890524191493482</v>
      </c>
      <c r="Y806" s="28">
        <f>Y805/Y802</f>
        <v>0.6223687428281194</v>
      </c>
      <c r="Z806" s="28">
        <f>Z805/Z802</f>
        <v>0.20423720997641603</v>
      </c>
      <c r="AA806" s="44">
        <v>0.137100277</v>
      </c>
    </row>
    <row r="807" spans="1:27" ht="10.5" customHeight="1">
      <c r="A807" s="15" t="s">
        <v>3</v>
      </c>
      <c r="B807" s="16" t="s">
        <v>4</v>
      </c>
      <c r="C807" s="43">
        <v>2450235</v>
      </c>
      <c r="D807" s="43">
        <v>1960205</v>
      </c>
      <c r="E807" s="43">
        <v>2050421</v>
      </c>
      <c r="F807" s="43">
        <v>1325122</v>
      </c>
      <c r="G807" s="43">
        <v>602500</v>
      </c>
      <c r="H807" s="43">
        <v>441502</v>
      </c>
      <c r="I807" s="43">
        <v>499510</v>
      </c>
      <c r="J807" s="43">
        <v>625120</v>
      </c>
      <c r="K807" s="43">
        <v>5352100</v>
      </c>
      <c r="L807" s="43">
        <v>8352122</v>
      </c>
      <c r="M807" s="43">
        <v>6618112</v>
      </c>
      <c r="N807" s="43">
        <v>6212501</v>
      </c>
      <c r="O807" s="43">
        <v>6390908</v>
      </c>
      <c r="P807" s="43">
        <v>3952167</v>
      </c>
      <c r="Q807" s="43">
        <v>4161428</v>
      </c>
      <c r="R807" s="43">
        <v>4295096</v>
      </c>
      <c r="S807" s="43">
        <v>4261439</v>
      </c>
      <c r="T807" s="43">
        <v>4034840</v>
      </c>
      <c r="U807" s="43">
        <v>4015836</v>
      </c>
      <c r="V807" s="43">
        <v>4762038</v>
      </c>
      <c r="W807" s="43">
        <v>5461175</v>
      </c>
      <c r="X807" s="43">
        <v>3584933</v>
      </c>
      <c r="Y807" s="27">
        <v>3472692.882</v>
      </c>
      <c r="Z807" s="27">
        <v>2684865.793</v>
      </c>
      <c r="AA807" s="43">
        <v>2658786.857</v>
      </c>
    </row>
    <row r="808" spans="1:27" ht="10.5" customHeight="1">
      <c r="A808" s="15" t="s">
        <v>8</v>
      </c>
      <c r="B808" s="16" t="s">
        <v>6</v>
      </c>
      <c r="C808" s="44">
        <v>90.23809523809524</v>
      </c>
      <c r="D808" s="44">
        <v>85.97767445940612</v>
      </c>
      <c r="E808" s="44">
        <v>88.29648609077599</v>
      </c>
      <c r="F808" s="44">
        <v>89.68676818950931</v>
      </c>
      <c r="G808" s="44">
        <v>90.42473360348191</v>
      </c>
      <c r="H808" s="44">
        <v>85.76184926184926</v>
      </c>
      <c r="I808" s="44">
        <v>89.74308300395256</v>
      </c>
      <c r="J808" s="44">
        <v>85.99807401293162</v>
      </c>
      <c r="K808" s="44">
        <v>82.39450713548963</v>
      </c>
      <c r="L808" s="44">
        <v>81.68254589197171</v>
      </c>
      <c r="M808" s="44">
        <v>84.40715752420064</v>
      </c>
      <c r="N808" s="44">
        <v>79.3301282051282</v>
      </c>
      <c r="O808" s="44">
        <v>76.13027267204308</v>
      </c>
      <c r="P808" s="44">
        <v>76.0500115455665</v>
      </c>
      <c r="Q808" s="44">
        <v>75.5414609352309</v>
      </c>
      <c r="R808" s="44">
        <v>75.5420792514554</v>
      </c>
      <c r="S808" s="44">
        <v>68.24744959241524</v>
      </c>
      <c r="T808" s="45">
        <v>67.72251967975293</v>
      </c>
      <c r="U808" s="45">
        <v>65.9230756603247</v>
      </c>
      <c r="V808" s="45">
        <v>50.50898908581793</v>
      </c>
      <c r="W808" s="45">
        <v>46.29605296620946</v>
      </c>
      <c r="X808" s="45">
        <v>36.53881748596007</v>
      </c>
      <c r="Y808" s="28">
        <f>Y807/Y802</f>
        <v>32.663263812336574</v>
      </c>
      <c r="Z808" s="28">
        <f>Z807/Z802</f>
        <v>7.074838385222467</v>
      </c>
      <c r="AA808" s="44">
        <v>7.803069993</v>
      </c>
    </row>
    <row r="809" spans="1:27" ht="10.5" customHeight="1">
      <c r="A809" s="15" t="s">
        <v>9</v>
      </c>
      <c r="B809" s="16" t="s">
        <v>4</v>
      </c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7"/>
      <c r="R809" s="47"/>
      <c r="S809" s="47"/>
      <c r="T809" s="43"/>
      <c r="U809" s="43"/>
      <c r="V809" s="43"/>
      <c r="W809" s="43"/>
      <c r="X809" s="43"/>
      <c r="Y809" s="29"/>
      <c r="Z809" s="29"/>
      <c r="AA809" s="46"/>
    </row>
    <row r="810" spans="1:27" ht="10.5" customHeight="1">
      <c r="A810" s="15" t="s">
        <v>73</v>
      </c>
      <c r="B810" s="1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3"/>
      <c r="P810" s="43"/>
      <c r="Q810" s="47"/>
      <c r="R810" s="47"/>
      <c r="S810" s="47"/>
      <c r="T810" s="43"/>
      <c r="U810" s="43"/>
      <c r="V810" s="43"/>
      <c r="W810" s="43"/>
      <c r="X810" s="43"/>
      <c r="Y810" s="29"/>
      <c r="Z810" s="29"/>
      <c r="AA810" s="46"/>
    </row>
    <row r="811" spans="1:27" ht="10.5" customHeight="1">
      <c r="A811" s="15" t="s">
        <v>10</v>
      </c>
      <c r="B811" s="16" t="s">
        <v>4</v>
      </c>
      <c r="C811" s="43">
        <v>2790471</v>
      </c>
      <c r="D811" s="43">
        <v>2245112.6</v>
      </c>
      <c r="E811" s="43">
        <v>2336275.4</v>
      </c>
      <c r="F811" s="43">
        <v>1509100</v>
      </c>
      <c r="G811" s="43">
        <v>687280</v>
      </c>
      <c r="H811" s="43">
        <v>512078.6</v>
      </c>
      <c r="I811" s="43">
        <v>572609.2</v>
      </c>
      <c r="J811" s="43">
        <v>714443.2</v>
      </c>
      <c r="K811" s="43">
        <v>6185320</v>
      </c>
      <c r="L811" s="43">
        <v>9630525.2</v>
      </c>
      <c r="M811" s="43">
        <v>7591955.2</v>
      </c>
      <c r="N811" s="43">
        <v>7193411</v>
      </c>
      <c r="O811" s="43">
        <v>7569146.4</v>
      </c>
      <c r="P811" s="43">
        <v>4681327.2</v>
      </c>
      <c r="Q811" s="43">
        <v>4912560</v>
      </c>
      <c r="R811" s="43">
        <v>5036007.4</v>
      </c>
      <c r="S811" s="43">
        <v>5012541</v>
      </c>
      <c r="T811" s="43">
        <v>4739054</v>
      </c>
      <c r="U811" s="43">
        <v>4706766</v>
      </c>
      <c r="V811" s="43">
        <v>5695278.8</v>
      </c>
      <c r="W811" s="43">
        <v>6305440</v>
      </c>
      <c r="X811" s="43">
        <v>4329759.2</v>
      </c>
      <c r="Y811" s="27">
        <v>4195829.482</v>
      </c>
      <c r="Z811" s="27">
        <v>3423732.393</v>
      </c>
      <c r="AA811" s="43">
        <v>3352544.257</v>
      </c>
    </row>
    <row r="812" spans="1:27" ht="10.5" customHeight="1">
      <c r="A812" s="15" t="s">
        <v>11</v>
      </c>
      <c r="B812" s="16" t="s">
        <v>6</v>
      </c>
      <c r="C812" s="44">
        <v>102.76842337863219</v>
      </c>
      <c r="D812" s="44">
        <v>98.47416991973333</v>
      </c>
      <c r="E812" s="44">
        <v>100.6061235035742</v>
      </c>
      <c r="F812" s="44">
        <v>102.13874788494078</v>
      </c>
      <c r="G812" s="44">
        <v>103.14873180249137</v>
      </c>
      <c r="H812" s="44">
        <v>99.47136752136751</v>
      </c>
      <c r="I812" s="44">
        <v>102.87624865253323</v>
      </c>
      <c r="J812" s="44">
        <v>98.28631173476406</v>
      </c>
      <c r="K812" s="44">
        <v>95.22176208876641</v>
      </c>
      <c r="L812" s="44">
        <v>94.18514439956577</v>
      </c>
      <c r="M812" s="44">
        <v>96.82751795120333</v>
      </c>
      <c r="N812" s="44">
        <v>91.85579476963939</v>
      </c>
      <c r="O812" s="44">
        <v>90.16577602534933</v>
      </c>
      <c r="P812" s="44">
        <v>90.08095751231528</v>
      </c>
      <c r="Q812" s="44">
        <v>89.17659018297996</v>
      </c>
      <c r="R812" s="44">
        <v>88.57321701813322</v>
      </c>
      <c r="S812" s="44">
        <v>80.27643695648692</v>
      </c>
      <c r="T812" s="45">
        <v>79.54235552795448</v>
      </c>
      <c r="U812" s="45">
        <v>77.265</v>
      </c>
      <c r="V812" s="45">
        <v>60.40749249583691</v>
      </c>
      <c r="W812" s="45">
        <v>53.453145928349805</v>
      </c>
      <c r="X812" s="45">
        <v>44.13033135262402</v>
      </c>
      <c r="Y812" s="30">
        <f>Y811/Y802</f>
        <v>39.46490229312064</v>
      </c>
      <c r="Z812" s="30">
        <f>Z811/Z802</f>
        <v>9.021811599625819</v>
      </c>
      <c r="AA812" s="44">
        <v>9.839125473</v>
      </c>
    </row>
    <row r="813" spans="1:27" ht="10.5" customHeight="1">
      <c r="A813" s="15"/>
      <c r="B813" s="1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3"/>
      <c r="P813" s="46"/>
      <c r="Q813" s="46"/>
      <c r="R813" s="46"/>
      <c r="S813" s="46"/>
      <c r="T813" s="46"/>
      <c r="U813" s="46"/>
      <c r="V813" s="46"/>
      <c r="W813" s="46"/>
      <c r="X813" s="46"/>
      <c r="Y813" s="29"/>
      <c r="Z813" s="29"/>
      <c r="AA813" s="30"/>
    </row>
    <row r="814" spans="1:27" ht="10.5" customHeight="1">
      <c r="A814" s="13" t="s">
        <v>105</v>
      </c>
      <c r="B814" s="16">
        <v>635111</v>
      </c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3"/>
      <c r="P814" s="46"/>
      <c r="Q814" s="46"/>
      <c r="R814" s="46"/>
      <c r="S814" s="46"/>
      <c r="T814" s="46"/>
      <c r="U814" s="46"/>
      <c r="V814" s="46"/>
      <c r="W814" s="46"/>
      <c r="X814" s="46"/>
      <c r="Y814" s="29"/>
      <c r="Z814" s="29"/>
      <c r="AA814" s="48"/>
    </row>
    <row r="815" spans="1:27" ht="10.5" customHeight="1">
      <c r="A815" s="15"/>
      <c r="B815" s="6" t="s">
        <v>13</v>
      </c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3"/>
      <c r="P815" s="46"/>
      <c r="Q815" s="57"/>
      <c r="R815" s="57"/>
      <c r="S815" s="38"/>
      <c r="T815" s="38"/>
      <c r="U815" s="38"/>
      <c r="V815" s="38"/>
      <c r="W815" s="38"/>
      <c r="X815" s="38"/>
      <c r="Y815" s="38"/>
      <c r="Z815" s="38"/>
      <c r="AA815" s="48"/>
    </row>
    <row r="816" spans="1:27" ht="10.5" customHeight="1">
      <c r="A816" s="15" t="s">
        <v>2</v>
      </c>
      <c r="B816" s="1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3"/>
      <c r="P816" s="46"/>
      <c r="Q816" s="46"/>
      <c r="R816" s="46"/>
      <c r="S816" s="46"/>
      <c r="T816" s="46"/>
      <c r="U816" s="46"/>
      <c r="V816" s="46"/>
      <c r="W816" s="48"/>
      <c r="X816" s="48"/>
      <c r="Y816" s="27">
        <v>904674</v>
      </c>
      <c r="Z816" s="27">
        <v>1001307</v>
      </c>
      <c r="AA816" s="43">
        <v>747703</v>
      </c>
    </row>
    <row r="817" spans="1:27" ht="10.5" customHeight="1">
      <c r="A817" s="15" t="s">
        <v>3</v>
      </c>
      <c r="B817" s="16" t="s">
        <v>4</v>
      </c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3"/>
      <c r="P817" s="46"/>
      <c r="Q817" s="46"/>
      <c r="R817" s="46"/>
      <c r="S817" s="46"/>
      <c r="T817" s="46"/>
      <c r="U817" s="46"/>
      <c r="V817" s="46"/>
      <c r="W817" s="46"/>
      <c r="X817" s="46"/>
      <c r="Y817" s="27">
        <v>399488.99999999994</v>
      </c>
      <c r="Z817" s="27">
        <v>429323</v>
      </c>
      <c r="AA817" s="43">
        <v>420857</v>
      </c>
    </row>
    <row r="818" spans="1:27" ht="10.5" customHeight="1">
      <c r="A818" s="15" t="s">
        <v>5</v>
      </c>
      <c r="B818" s="16" t="s">
        <v>6</v>
      </c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3"/>
      <c r="P818" s="46"/>
      <c r="Q818" s="46"/>
      <c r="R818" s="46"/>
      <c r="S818" s="46"/>
      <c r="T818" s="46"/>
      <c r="U818" s="46"/>
      <c r="V818" s="46"/>
      <c r="W818" s="46"/>
      <c r="X818" s="46"/>
      <c r="Y818" s="28">
        <v>441.58337699547013</v>
      </c>
      <c r="Z818" s="28">
        <f>1000*Z817/Z816</f>
        <v>428.7626072722951</v>
      </c>
      <c r="AA818" s="28">
        <f>1000*AA817/AA816</f>
        <v>562.8665392542226</v>
      </c>
    </row>
    <row r="819" spans="1:27" ht="10.5" customHeight="1">
      <c r="A819" s="15" t="s">
        <v>3</v>
      </c>
      <c r="B819" s="16" t="s">
        <v>4</v>
      </c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3"/>
      <c r="P819" s="46"/>
      <c r="Q819" s="46"/>
      <c r="R819" s="46"/>
      <c r="S819" s="46"/>
      <c r="T819" s="46"/>
      <c r="U819" s="46"/>
      <c r="V819" s="46"/>
      <c r="W819" s="46"/>
      <c r="X819" s="46"/>
      <c r="Y819" s="27">
        <v>146835</v>
      </c>
      <c r="Z819" s="27">
        <v>102168</v>
      </c>
      <c r="AA819" s="43">
        <v>49267</v>
      </c>
    </row>
    <row r="820" spans="1:27" ht="10.5" customHeight="1">
      <c r="A820" s="15" t="s">
        <v>7</v>
      </c>
      <c r="B820" s="16" t="s">
        <v>6</v>
      </c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3"/>
      <c r="P820" s="46"/>
      <c r="Q820" s="46"/>
      <c r="R820" s="46"/>
      <c r="S820" s="46"/>
      <c r="T820" s="46"/>
      <c r="U820" s="46"/>
      <c r="V820" s="46"/>
      <c r="W820" s="46"/>
      <c r="X820" s="46"/>
      <c r="Y820" s="28">
        <v>0.162307085204173</v>
      </c>
      <c r="Z820" s="28">
        <f>Z819/Z816</f>
        <v>0.10203464072457298</v>
      </c>
      <c r="AA820" s="44">
        <v>0.068642996</v>
      </c>
    </row>
    <row r="821" spans="1:27" ht="10.5" customHeight="1">
      <c r="A821" s="15" t="s">
        <v>3</v>
      </c>
      <c r="B821" s="16" t="s">
        <v>4</v>
      </c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3"/>
      <c r="P821" s="46"/>
      <c r="Q821" s="46"/>
      <c r="R821" s="46"/>
      <c r="S821" s="46"/>
      <c r="T821" s="46"/>
      <c r="U821" s="46"/>
      <c r="V821" s="46"/>
      <c r="W821" s="46"/>
      <c r="X821" s="46"/>
      <c r="Y821" s="27">
        <v>3704838.218</v>
      </c>
      <c r="Z821" s="27">
        <v>4445166.806</v>
      </c>
      <c r="AA821" s="43">
        <v>4332339</v>
      </c>
    </row>
    <row r="822" spans="1:27" ht="10.5" customHeight="1">
      <c r="A822" s="15" t="s">
        <v>8</v>
      </c>
      <c r="B822" s="16" t="s">
        <v>6</v>
      </c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3"/>
      <c r="P822" s="46"/>
      <c r="Q822" s="46"/>
      <c r="R822" s="46"/>
      <c r="S822" s="46"/>
      <c r="T822" s="46"/>
      <c r="U822" s="46"/>
      <c r="V822" s="46"/>
      <c r="W822" s="46"/>
      <c r="X822" s="46"/>
      <c r="Y822" s="28">
        <v>4.095219071179232</v>
      </c>
      <c r="Z822" s="28">
        <f>Z821/Z816</f>
        <v>4.439364556524622</v>
      </c>
      <c r="AA822" s="44">
        <f>AA821/AA816</f>
        <v>5.7941976961440576</v>
      </c>
    </row>
    <row r="823" spans="1:27" ht="10.5" customHeight="1">
      <c r="A823" s="15" t="s">
        <v>9</v>
      </c>
      <c r="B823" s="16" t="s">
        <v>4</v>
      </c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3"/>
      <c r="P823" s="46"/>
      <c r="Q823" s="46"/>
      <c r="R823" s="46"/>
      <c r="S823" s="46"/>
      <c r="T823" s="46"/>
      <c r="U823" s="46"/>
      <c r="V823" s="46"/>
      <c r="W823" s="46"/>
      <c r="X823" s="46"/>
      <c r="Y823" s="29"/>
      <c r="Z823" s="29"/>
      <c r="AA823" s="46"/>
    </row>
    <row r="824" spans="1:27" ht="10.5" customHeight="1">
      <c r="A824" s="15" t="s">
        <v>73</v>
      </c>
      <c r="B824" s="1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3"/>
      <c r="P824" s="46"/>
      <c r="Q824" s="46"/>
      <c r="R824" s="46"/>
      <c r="S824" s="46"/>
      <c r="T824" s="46"/>
      <c r="U824" s="46"/>
      <c r="V824" s="46"/>
      <c r="W824" s="46"/>
      <c r="X824" s="46"/>
      <c r="Y824" s="29"/>
      <c r="Z824" s="29"/>
      <c r="AA824" s="46"/>
    </row>
    <row r="825" spans="1:27" ht="10.5" customHeight="1">
      <c r="A825" s="15" t="s">
        <v>10</v>
      </c>
      <c r="B825" s="16" t="s">
        <v>4</v>
      </c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3"/>
      <c r="P825" s="46"/>
      <c r="Q825" s="46"/>
      <c r="R825" s="46"/>
      <c r="S825" s="46"/>
      <c r="T825" s="46"/>
      <c r="U825" s="46"/>
      <c r="V825" s="46"/>
      <c r="W825" s="46"/>
      <c r="X825" s="46"/>
      <c r="Y825" s="27">
        <v>5289833.618</v>
      </c>
      <c r="Z825" s="27">
        <v>6092897.606</v>
      </c>
      <c r="AA825" s="43">
        <v>5896692</v>
      </c>
    </row>
    <row r="826" spans="1:27" ht="10.5" customHeight="1">
      <c r="A826" s="15" t="s">
        <v>11</v>
      </c>
      <c r="B826" s="16" t="s">
        <v>6</v>
      </c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3"/>
      <c r="P826" s="46"/>
      <c r="Q826" s="46"/>
      <c r="R826" s="46"/>
      <c r="S826" s="46"/>
      <c r="T826" s="46"/>
      <c r="U826" s="46"/>
      <c r="V826" s="46"/>
      <c r="W826" s="46"/>
      <c r="X826" s="46"/>
      <c r="Y826" s="30">
        <v>5.847226313567097</v>
      </c>
      <c r="Z826" s="30">
        <f>Z825/Z816</f>
        <v>6.084944583429458</v>
      </c>
      <c r="AA826" s="30">
        <f>AA825/AA816</f>
        <v>7.886409443321747</v>
      </c>
    </row>
    <row r="827" spans="1:27" ht="10.5" customHeight="1">
      <c r="A827" s="15"/>
      <c r="B827" s="1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3"/>
      <c r="P827" s="46"/>
      <c r="Q827" s="46"/>
      <c r="R827" s="46"/>
      <c r="S827" s="46"/>
      <c r="T827" s="46"/>
      <c r="U827" s="46"/>
      <c r="V827" s="46"/>
      <c r="W827" s="46"/>
      <c r="X827" s="46"/>
      <c r="Y827" s="29"/>
      <c r="Z827" s="29"/>
      <c r="AA827" s="48"/>
    </row>
    <row r="828" spans="1:27" ht="10.5" customHeight="1">
      <c r="A828" s="13" t="s">
        <v>63</v>
      </c>
      <c r="B828" s="16">
        <v>644000</v>
      </c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3"/>
      <c r="P828" s="46"/>
      <c r="Q828" s="57"/>
      <c r="R828" s="58"/>
      <c r="S828" s="38"/>
      <c r="T828" s="38"/>
      <c r="U828" s="38"/>
      <c r="V828" s="38"/>
      <c r="W828" s="38"/>
      <c r="X828" s="38"/>
      <c r="Y828" s="38"/>
      <c r="Z828" s="38"/>
      <c r="AA828" s="48"/>
    </row>
    <row r="829" spans="1:27" ht="10.5" customHeight="1">
      <c r="A829" s="15" t="s">
        <v>64</v>
      </c>
      <c r="B829" s="6" t="s">
        <v>13</v>
      </c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3"/>
      <c r="P829" s="43"/>
      <c r="Q829" s="50"/>
      <c r="R829" s="43"/>
      <c r="S829" s="43"/>
      <c r="T829" s="43"/>
      <c r="U829" s="43"/>
      <c r="V829" s="43"/>
      <c r="W829" s="43"/>
      <c r="X829" s="43"/>
      <c r="Y829" s="29"/>
      <c r="Z829" s="29"/>
      <c r="AA829" s="48"/>
    </row>
    <row r="830" spans="1:27" ht="10.5" customHeight="1">
      <c r="A830" s="15" t="s">
        <v>2</v>
      </c>
      <c r="B830" s="16"/>
      <c r="C830" s="43">
        <v>21818</v>
      </c>
      <c r="D830" s="43">
        <v>22396</v>
      </c>
      <c r="E830" s="43">
        <v>22529</v>
      </c>
      <c r="F830" s="43">
        <v>18253</v>
      </c>
      <c r="G830" s="43">
        <v>17430</v>
      </c>
      <c r="H830" s="43">
        <v>17617</v>
      </c>
      <c r="I830" s="43">
        <v>18328</v>
      </c>
      <c r="J830" s="43">
        <v>31480</v>
      </c>
      <c r="K830" s="43">
        <v>33935</v>
      </c>
      <c r="L830" s="43">
        <v>42076</v>
      </c>
      <c r="M830" s="43">
        <v>43563</v>
      </c>
      <c r="N830" s="43">
        <v>30169</v>
      </c>
      <c r="O830" s="43">
        <v>48247</v>
      </c>
      <c r="P830" s="43">
        <v>33640</v>
      </c>
      <c r="Q830" s="43">
        <v>29471</v>
      </c>
      <c r="R830" s="43">
        <v>27175</v>
      </c>
      <c r="S830" s="43">
        <v>34188</v>
      </c>
      <c r="T830" s="43">
        <v>30460</v>
      </c>
      <c r="U830" s="43">
        <v>26501</v>
      </c>
      <c r="V830" s="43">
        <v>26838</v>
      </c>
      <c r="W830" s="43">
        <v>23821</v>
      </c>
      <c r="X830" s="43">
        <v>13250</v>
      </c>
      <c r="Y830" s="27">
        <v>9961</v>
      </c>
      <c r="Z830" s="27">
        <v>12769</v>
      </c>
      <c r="AA830" s="43">
        <v>14700</v>
      </c>
    </row>
    <row r="831" spans="1:27" ht="10.5" customHeight="1">
      <c r="A831" s="15" t="s">
        <v>3</v>
      </c>
      <c r="B831" s="16" t="s">
        <v>4</v>
      </c>
      <c r="C831" s="43"/>
      <c r="D831" s="43"/>
      <c r="E831" s="43">
        <v>19140</v>
      </c>
      <c r="F831" s="43">
        <v>18810</v>
      </c>
      <c r="G831" s="43">
        <v>21320</v>
      </c>
      <c r="H831" s="43">
        <v>13853</v>
      </c>
      <c r="I831" s="43">
        <v>16887</v>
      </c>
      <c r="J831" s="43">
        <v>28408</v>
      </c>
      <c r="K831" s="43">
        <v>27920</v>
      </c>
      <c r="L831" s="43">
        <v>31319</v>
      </c>
      <c r="M831" s="43">
        <v>32628</v>
      </c>
      <c r="N831" s="43">
        <v>26767</v>
      </c>
      <c r="O831" s="43">
        <v>44350</v>
      </c>
      <c r="P831" s="43">
        <v>29364</v>
      </c>
      <c r="Q831" s="43">
        <v>25187</v>
      </c>
      <c r="R831" s="43">
        <v>22892</v>
      </c>
      <c r="S831" s="43">
        <v>28924</v>
      </c>
      <c r="T831" s="43">
        <v>29849</v>
      </c>
      <c r="U831" s="43">
        <v>26391</v>
      </c>
      <c r="V831" s="43">
        <v>26266</v>
      </c>
      <c r="W831" s="43">
        <v>34904</v>
      </c>
      <c r="X831" s="43">
        <v>19299</v>
      </c>
      <c r="Y831" s="27">
        <v>19673.999999999996</v>
      </c>
      <c r="Z831" s="27">
        <v>18141</v>
      </c>
      <c r="AA831" s="43">
        <v>18150</v>
      </c>
    </row>
    <row r="832" spans="1:27" ht="10.5" customHeight="1">
      <c r="A832" s="15" t="s">
        <v>5</v>
      </c>
      <c r="B832" s="16" t="s">
        <v>6</v>
      </c>
      <c r="C832" s="44">
        <v>0</v>
      </c>
      <c r="D832" s="44">
        <v>0</v>
      </c>
      <c r="E832" s="44">
        <v>849.5716631896667</v>
      </c>
      <c r="F832" s="44">
        <v>1030.5155316934204</v>
      </c>
      <c r="G832" s="44">
        <v>1223.178427997705</v>
      </c>
      <c r="H832" s="44">
        <v>786.3427371289096</v>
      </c>
      <c r="I832" s="44">
        <v>921.3771278917503</v>
      </c>
      <c r="J832" s="44">
        <v>902.4142312579415</v>
      </c>
      <c r="K832" s="44">
        <v>822.7493738028584</v>
      </c>
      <c r="L832" s="44">
        <v>744.3435687803023</v>
      </c>
      <c r="M832" s="44">
        <v>748.9842297362441</v>
      </c>
      <c r="N832" s="44">
        <v>887.2352414730352</v>
      </c>
      <c r="O832" s="44">
        <v>919.2281385371111</v>
      </c>
      <c r="P832" s="44">
        <v>872.8894173602854</v>
      </c>
      <c r="Q832" s="44">
        <v>854.6367615622137</v>
      </c>
      <c r="R832" s="44">
        <v>842.391904323827</v>
      </c>
      <c r="S832" s="44">
        <v>846.0278460278461</v>
      </c>
      <c r="T832" s="45">
        <v>979.940906106369</v>
      </c>
      <c r="U832" s="45">
        <v>995.8492132372363</v>
      </c>
      <c r="V832" s="45">
        <v>978.6869364334153</v>
      </c>
      <c r="W832" s="45">
        <v>1465.2617438394693</v>
      </c>
      <c r="X832" s="45">
        <v>1456.5283018867924</v>
      </c>
      <c r="Y832" s="30">
        <v>1975.1029013151285</v>
      </c>
      <c r="Z832" s="30">
        <f>1000*Z831/Z830</f>
        <v>1420.706398308403</v>
      </c>
      <c r="AA832" s="28">
        <f>1000*AA831/AA830</f>
        <v>1234.6938775510205</v>
      </c>
    </row>
    <row r="833" spans="1:27" ht="10.5" customHeight="1">
      <c r="A833" s="15" t="s">
        <v>3</v>
      </c>
      <c r="B833" s="16" t="s">
        <v>4</v>
      </c>
      <c r="C833" s="43"/>
      <c r="D833" s="43"/>
      <c r="E833" s="43"/>
      <c r="F833" s="43"/>
      <c r="G833" s="43"/>
      <c r="H833" s="43"/>
      <c r="I833" s="43"/>
      <c r="J833" s="43">
        <v>482045</v>
      </c>
      <c r="K833" s="43">
        <v>513234</v>
      </c>
      <c r="L833" s="43">
        <v>405900</v>
      </c>
      <c r="M833" s="43">
        <v>424285</v>
      </c>
      <c r="N833" s="43">
        <v>165790</v>
      </c>
      <c r="O833" s="43">
        <v>240372</v>
      </c>
      <c r="P833" s="43">
        <v>212039</v>
      </c>
      <c r="Q833" s="43">
        <v>192812</v>
      </c>
      <c r="R833" s="43">
        <v>158659</v>
      </c>
      <c r="S833" s="43">
        <v>176618</v>
      </c>
      <c r="T833" s="43">
        <v>376276</v>
      </c>
      <c r="U833" s="43">
        <v>184551</v>
      </c>
      <c r="V833" s="43">
        <v>158096</v>
      </c>
      <c r="W833" s="43">
        <v>264758</v>
      </c>
      <c r="X833" s="43">
        <v>65126</v>
      </c>
      <c r="Y833" s="27">
        <v>66892</v>
      </c>
      <c r="Z833" s="27">
        <v>63873</v>
      </c>
      <c r="AA833" s="43">
        <v>40206</v>
      </c>
    </row>
    <row r="834" spans="1:27" ht="10.5" customHeight="1">
      <c r="A834" s="15" t="s">
        <v>7</v>
      </c>
      <c r="B834" s="16" t="s">
        <v>6</v>
      </c>
      <c r="C834" s="44">
        <v>0</v>
      </c>
      <c r="D834" s="44">
        <v>0</v>
      </c>
      <c r="E834" s="44">
        <v>0</v>
      </c>
      <c r="F834" s="44">
        <v>0</v>
      </c>
      <c r="G834" s="44">
        <v>0</v>
      </c>
      <c r="H834" s="44">
        <v>0</v>
      </c>
      <c r="I834" s="44">
        <v>0</v>
      </c>
      <c r="J834" s="44">
        <v>15.312738246505718</v>
      </c>
      <c r="K834" s="44">
        <v>15.124031236186827</v>
      </c>
      <c r="L834" s="44">
        <v>9.646829546534843</v>
      </c>
      <c r="M834" s="44">
        <v>9.739572573055115</v>
      </c>
      <c r="N834" s="44">
        <v>5.495376048261461</v>
      </c>
      <c r="O834" s="44">
        <v>4.98211287748461</v>
      </c>
      <c r="P834" s="45">
        <v>6.303180737217598</v>
      </c>
      <c r="Q834" s="44">
        <v>6.542431542872654</v>
      </c>
      <c r="R834" s="44">
        <v>5.838417663293468</v>
      </c>
      <c r="S834" s="44">
        <v>5.166081666081666</v>
      </c>
      <c r="T834" s="45">
        <v>12.35311884438608</v>
      </c>
      <c r="U834" s="45">
        <v>6.964</v>
      </c>
      <c r="V834" s="45">
        <v>5.890751918920933</v>
      </c>
      <c r="W834" s="45">
        <v>11.114478821208177</v>
      </c>
      <c r="X834" s="45">
        <v>4.915169811320755</v>
      </c>
      <c r="Y834" s="28">
        <v>6.715390021082221</v>
      </c>
      <c r="Z834" s="28">
        <f>Z833/Z830</f>
        <v>5.002192810713447</v>
      </c>
      <c r="AA834" s="44">
        <v>2.735102041</v>
      </c>
    </row>
    <row r="835" spans="1:27" ht="10.5" customHeight="1">
      <c r="A835" s="15" t="s">
        <v>3</v>
      </c>
      <c r="B835" s="16" t="s">
        <v>4</v>
      </c>
      <c r="C835" s="43">
        <v>1018351</v>
      </c>
      <c r="D835" s="43">
        <v>1041651</v>
      </c>
      <c r="E835" s="43">
        <v>926379</v>
      </c>
      <c r="F835" s="43">
        <v>919258</v>
      </c>
      <c r="G835" s="43">
        <v>925213</v>
      </c>
      <c r="H835" s="43">
        <v>861764</v>
      </c>
      <c r="I835" s="43">
        <v>1106299</v>
      </c>
      <c r="J835" s="43">
        <v>1348258</v>
      </c>
      <c r="K835" s="43">
        <v>1507676</v>
      </c>
      <c r="L835" s="43">
        <v>1552500</v>
      </c>
      <c r="M835" s="43">
        <v>1292189</v>
      </c>
      <c r="N835" s="43">
        <v>1013982</v>
      </c>
      <c r="O835" s="43">
        <v>1983965</v>
      </c>
      <c r="P835" s="43">
        <v>1114440</v>
      </c>
      <c r="Q835" s="43">
        <v>848872</v>
      </c>
      <c r="R835" s="43">
        <v>810938</v>
      </c>
      <c r="S835" s="43">
        <v>1066138</v>
      </c>
      <c r="T835" s="43">
        <v>839242</v>
      </c>
      <c r="U835" s="43">
        <v>926736</v>
      </c>
      <c r="V835" s="43">
        <v>1270577</v>
      </c>
      <c r="W835" s="43">
        <v>861533</v>
      </c>
      <c r="X835" s="43">
        <v>296588</v>
      </c>
      <c r="Y835" s="27">
        <v>372526.348</v>
      </c>
      <c r="Z835" s="27">
        <v>218570.834</v>
      </c>
      <c r="AA835" s="43">
        <v>299666.581</v>
      </c>
    </row>
    <row r="836" spans="1:27" ht="10.5" customHeight="1">
      <c r="A836" s="15" t="s">
        <v>8</v>
      </c>
      <c r="B836" s="16" t="s">
        <v>6</v>
      </c>
      <c r="C836" s="44">
        <v>46.67480979008158</v>
      </c>
      <c r="D836" s="44">
        <v>46.51058224682979</v>
      </c>
      <c r="E836" s="44">
        <v>41.11940166008256</v>
      </c>
      <c r="F836" s="44">
        <v>50.36202268120309</v>
      </c>
      <c r="G836" s="44">
        <v>53.08164084911073</v>
      </c>
      <c r="H836" s="44">
        <v>48.91661463359255</v>
      </c>
      <c r="I836" s="44">
        <v>60.361141422959406</v>
      </c>
      <c r="J836" s="44">
        <v>42.829034307496826</v>
      </c>
      <c r="K836" s="44">
        <v>44.42834831295123</v>
      </c>
      <c r="L836" s="44">
        <v>36.89751877554901</v>
      </c>
      <c r="M836" s="44">
        <v>29.66253471983105</v>
      </c>
      <c r="N836" s="44">
        <v>33.610063310020216</v>
      </c>
      <c r="O836" s="44">
        <v>41.12100234211454</v>
      </c>
      <c r="P836" s="45">
        <v>33.128418549346016</v>
      </c>
      <c r="Q836" s="44">
        <v>28.803637474127108</v>
      </c>
      <c r="R836" s="44">
        <v>29.84132474701012</v>
      </c>
      <c r="S836" s="44">
        <v>31.184567684567686</v>
      </c>
      <c r="T836" s="45">
        <v>27.55226526592252</v>
      </c>
      <c r="U836" s="45">
        <v>34.97</v>
      </c>
      <c r="V836" s="45">
        <v>47.34246218049035</v>
      </c>
      <c r="W836" s="45">
        <v>36.16695352839931</v>
      </c>
      <c r="X836" s="45">
        <v>22.384</v>
      </c>
      <c r="Y836" s="28">
        <v>37.39848890673627</v>
      </c>
      <c r="Z836" s="28">
        <f>Z835/Z830</f>
        <v>17.11730237293445</v>
      </c>
      <c r="AA836" s="44">
        <v>20.385481701</v>
      </c>
    </row>
    <row r="837" spans="1:27" ht="10.5" customHeight="1">
      <c r="A837" s="15" t="s">
        <v>9</v>
      </c>
      <c r="B837" s="16" t="s">
        <v>4</v>
      </c>
      <c r="C837" s="43">
        <v>51455</v>
      </c>
      <c r="D837" s="43">
        <v>67483</v>
      </c>
      <c r="E837" s="43">
        <v>48823</v>
      </c>
      <c r="F837" s="43">
        <v>44680</v>
      </c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7"/>
      <c r="R837" s="47"/>
      <c r="S837" s="47"/>
      <c r="T837" s="43"/>
      <c r="U837" s="43"/>
      <c r="V837" s="43"/>
      <c r="W837" s="43"/>
      <c r="X837" s="43"/>
      <c r="Y837" s="29"/>
      <c r="Z837" s="29"/>
      <c r="AA837" s="46"/>
    </row>
    <row r="838" spans="1:27" ht="10.5" customHeight="1">
      <c r="A838" s="15" t="s">
        <v>73</v>
      </c>
      <c r="B838" s="1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3"/>
      <c r="P838" s="43"/>
      <c r="Q838" s="47"/>
      <c r="R838" s="47"/>
      <c r="S838" s="47"/>
      <c r="T838" s="43"/>
      <c r="U838" s="43"/>
      <c r="V838" s="43"/>
      <c r="W838" s="43"/>
      <c r="X838" s="43"/>
      <c r="Y838" s="29"/>
      <c r="Z838" s="29"/>
      <c r="AA838" s="46"/>
    </row>
    <row r="839" spans="1:27" ht="10.5" customHeight="1">
      <c r="A839" s="15" t="s">
        <v>10</v>
      </c>
      <c r="B839" s="16" t="s">
        <v>4</v>
      </c>
      <c r="C839" s="43">
        <v>1018351</v>
      </c>
      <c r="D839" s="43">
        <v>1041651</v>
      </c>
      <c r="E839" s="43">
        <v>995283</v>
      </c>
      <c r="F839" s="43">
        <v>986974</v>
      </c>
      <c r="G839" s="43">
        <v>1001965</v>
      </c>
      <c r="H839" s="43">
        <v>911634.8</v>
      </c>
      <c r="I839" s="43">
        <v>1167092.2</v>
      </c>
      <c r="J839" s="43">
        <v>1932571.8</v>
      </c>
      <c r="K839" s="43">
        <v>2121422</v>
      </c>
      <c r="L839" s="43">
        <v>2071148.4</v>
      </c>
      <c r="M839" s="43">
        <v>1833934.8</v>
      </c>
      <c r="N839" s="43">
        <v>1276133.2</v>
      </c>
      <c r="O839" s="43">
        <v>2383997</v>
      </c>
      <c r="P839" s="43">
        <v>1432189.4</v>
      </c>
      <c r="Q839" s="43">
        <v>1132357.2</v>
      </c>
      <c r="R839" s="43">
        <v>1052008.2</v>
      </c>
      <c r="S839" s="43">
        <v>1346882</v>
      </c>
      <c r="T839" s="43">
        <v>1322974</v>
      </c>
      <c r="U839" s="43">
        <v>1206295</v>
      </c>
      <c r="V839" s="43">
        <v>1523230.6</v>
      </c>
      <c r="W839" s="43">
        <v>1251945</v>
      </c>
      <c r="X839" s="43">
        <v>431190.4</v>
      </c>
      <c r="Y839" s="27">
        <v>510244.748</v>
      </c>
      <c r="Z839" s="27">
        <v>347751.434</v>
      </c>
      <c r="AA839" s="43">
        <v>405212.581</v>
      </c>
    </row>
    <row r="840" spans="1:27" ht="10.5" customHeight="1">
      <c r="A840" s="15" t="s">
        <v>11</v>
      </c>
      <c r="B840" s="16" t="s">
        <v>6</v>
      </c>
      <c r="C840" s="44">
        <v>46.67480979008158</v>
      </c>
      <c r="D840" s="44">
        <v>46.51058224682979</v>
      </c>
      <c r="E840" s="44">
        <v>44.17785964756536</v>
      </c>
      <c r="F840" s="44">
        <v>54.0718785952994</v>
      </c>
      <c r="G840" s="44">
        <v>57.48508318990247</v>
      </c>
      <c r="H840" s="44">
        <v>51.74744848725663</v>
      </c>
      <c r="I840" s="44">
        <v>63.6780990833697</v>
      </c>
      <c r="J840" s="44">
        <v>61.390463786531136</v>
      </c>
      <c r="K840" s="44">
        <v>62.51427729482835</v>
      </c>
      <c r="L840" s="44">
        <v>49.22398516969294</v>
      </c>
      <c r="M840" s="44">
        <v>42.09845051993664</v>
      </c>
      <c r="N840" s="44">
        <v>42.2994862275846</v>
      </c>
      <c r="O840" s="44">
        <v>49.412336518332744</v>
      </c>
      <c r="P840" s="45">
        <v>42.57400118906064</v>
      </c>
      <c r="Q840" s="44">
        <v>38.42276135862373</v>
      </c>
      <c r="R840" s="44">
        <v>38.71235326586936</v>
      </c>
      <c r="S840" s="44">
        <v>39.3963378963379</v>
      </c>
      <c r="T840" s="45">
        <v>43.433158240315166</v>
      </c>
      <c r="U840" s="45">
        <v>45.519</v>
      </c>
      <c r="V840" s="45">
        <v>56.75648707057158</v>
      </c>
      <c r="W840" s="45">
        <v>52.55635783552328</v>
      </c>
      <c r="X840" s="45">
        <v>32.54267169811321</v>
      </c>
      <c r="Y840" s="30">
        <v>51.22424937255296</v>
      </c>
      <c r="Z840" s="30">
        <f>Z839/Z830</f>
        <v>27.23403821755815</v>
      </c>
      <c r="AA840" s="44">
        <v>27.565481701</v>
      </c>
    </row>
    <row r="841" spans="1:27" ht="10.5" customHeight="1">
      <c r="A841" s="15"/>
      <c r="B841" s="1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3"/>
      <c r="P841" s="46"/>
      <c r="Q841" s="46"/>
      <c r="R841" s="46"/>
      <c r="S841" s="46"/>
      <c r="T841" s="46"/>
      <c r="U841" s="46"/>
      <c r="V841" s="46"/>
      <c r="W841" s="46"/>
      <c r="X841" s="46"/>
      <c r="Y841" s="29"/>
      <c r="Z841" s="29"/>
      <c r="AA841" s="48"/>
    </row>
    <row r="842" spans="1:27" ht="10.5" customHeight="1">
      <c r="A842" s="13" t="s">
        <v>65</v>
      </c>
      <c r="B842" s="16">
        <v>752200</v>
      </c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3"/>
      <c r="P842" s="46"/>
      <c r="Q842" s="46"/>
      <c r="R842" s="43"/>
      <c r="S842" s="43"/>
      <c r="T842" s="43"/>
      <c r="U842" s="43"/>
      <c r="V842" s="43"/>
      <c r="W842" s="43"/>
      <c r="X842" s="43"/>
      <c r="Y842" s="29"/>
      <c r="Z842" s="29"/>
      <c r="AA842" s="48"/>
    </row>
    <row r="843" spans="1:27" ht="10.5" customHeight="1">
      <c r="A843" s="15"/>
      <c r="B843" s="6" t="s">
        <v>13</v>
      </c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3"/>
      <c r="P843" s="43"/>
      <c r="Q843" s="50"/>
      <c r="R843" s="43"/>
      <c r="S843" s="43"/>
      <c r="T843" s="43"/>
      <c r="U843" s="43"/>
      <c r="V843" s="43"/>
      <c r="W843" s="43"/>
      <c r="X843" s="43"/>
      <c r="Y843" s="29"/>
      <c r="Z843" s="29"/>
      <c r="AA843" s="48"/>
    </row>
    <row r="844" spans="1:27" ht="10.5" customHeight="1">
      <c r="A844" s="15" t="s">
        <v>2</v>
      </c>
      <c r="B844" s="16"/>
      <c r="C844" s="43">
        <v>375567</v>
      </c>
      <c r="D844" s="43">
        <v>406702</v>
      </c>
      <c r="E844" s="43">
        <v>426732</v>
      </c>
      <c r="F844" s="43">
        <v>432178</v>
      </c>
      <c r="G844" s="43">
        <v>382917</v>
      </c>
      <c r="H844" s="43">
        <v>385147</v>
      </c>
      <c r="I844" s="43">
        <v>387083</v>
      </c>
      <c r="J844" s="43">
        <v>439575</v>
      </c>
      <c r="K844" s="43">
        <v>381787</v>
      </c>
      <c r="L844" s="43">
        <v>397332</v>
      </c>
      <c r="M844" s="43">
        <v>354228</v>
      </c>
      <c r="N844" s="43">
        <v>405249</v>
      </c>
      <c r="O844" s="43">
        <v>441048</v>
      </c>
      <c r="P844" s="43">
        <v>356098</v>
      </c>
      <c r="Q844" s="43">
        <v>417051</v>
      </c>
      <c r="R844" s="43">
        <v>490355</v>
      </c>
      <c r="S844" s="43">
        <v>489458</v>
      </c>
      <c r="T844" s="43">
        <v>504952</v>
      </c>
      <c r="U844" s="43">
        <v>494989</v>
      </c>
      <c r="V844" s="43">
        <v>492354</v>
      </c>
      <c r="W844" s="43">
        <v>505079</v>
      </c>
      <c r="X844" s="43">
        <v>499083</v>
      </c>
      <c r="Y844" s="27">
        <v>479276</v>
      </c>
      <c r="Z844" s="27">
        <v>499809</v>
      </c>
      <c r="AA844" s="43">
        <v>490509</v>
      </c>
    </row>
    <row r="845" spans="1:27" ht="10.5" customHeight="1">
      <c r="A845" s="15" t="s">
        <v>3</v>
      </c>
      <c r="B845" s="16" t="s">
        <v>4</v>
      </c>
      <c r="C845" s="43">
        <v>25288</v>
      </c>
      <c r="D845" s="43">
        <v>32075</v>
      </c>
      <c r="E845" s="43">
        <v>26622</v>
      </c>
      <c r="F845" s="43">
        <v>27481</v>
      </c>
      <c r="G845" s="43">
        <v>34000</v>
      </c>
      <c r="H845" s="43">
        <v>35451</v>
      </c>
      <c r="I845" s="43">
        <v>43360</v>
      </c>
      <c r="J845" s="43">
        <v>43533</v>
      </c>
      <c r="K845" s="43">
        <v>40903</v>
      </c>
      <c r="L845" s="43">
        <v>43412</v>
      </c>
      <c r="M845" s="43">
        <v>40266</v>
      </c>
      <c r="N845" s="43">
        <v>47216</v>
      </c>
      <c r="O845" s="43">
        <v>52192</v>
      </c>
      <c r="P845" s="43">
        <v>44829</v>
      </c>
      <c r="Q845" s="43">
        <v>36612</v>
      </c>
      <c r="R845" s="43">
        <v>49648</v>
      </c>
      <c r="S845" s="43">
        <v>57753</v>
      </c>
      <c r="T845" s="43">
        <v>55129</v>
      </c>
      <c r="U845" s="46">
        <v>56004</v>
      </c>
      <c r="V845" s="46">
        <v>55826</v>
      </c>
      <c r="W845" s="46">
        <v>55339</v>
      </c>
      <c r="X845" s="46">
        <v>53313</v>
      </c>
      <c r="Y845" s="27">
        <v>50000.32095542703</v>
      </c>
      <c r="Z845" s="27">
        <v>52163</v>
      </c>
      <c r="AA845" s="43">
        <v>51804</v>
      </c>
    </row>
    <row r="846" spans="1:27" ht="10.5" customHeight="1">
      <c r="A846" s="15" t="s">
        <v>5</v>
      </c>
      <c r="B846" s="16" t="s">
        <v>6</v>
      </c>
      <c r="C846" s="44">
        <v>67.33285938327914</v>
      </c>
      <c r="D846" s="44">
        <v>78.86609851930898</v>
      </c>
      <c r="E846" s="44">
        <v>62.385759680548915</v>
      </c>
      <c r="F846" s="44">
        <v>63.58722563388233</v>
      </c>
      <c r="G846" s="44">
        <v>88.79208810264366</v>
      </c>
      <c r="H846" s="44">
        <v>92.04537488283694</v>
      </c>
      <c r="I846" s="44">
        <v>112.01731928294448</v>
      </c>
      <c r="J846" s="44">
        <v>99.03429448899506</v>
      </c>
      <c r="K846" s="44">
        <v>107.13565417366227</v>
      </c>
      <c r="L846" s="44">
        <v>109.25875590186544</v>
      </c>
      <c r="M846" s="44">
        <f aca="true" t="shared" si="0" ref="M846:Y846">1000*M845/M844</f>
        <v>113.67254988312612</v>
      </c>
      <c r="N846" s="44">
        <f t="shared" si="0"/>
        <v>116.51108330927406</v>
      </c>
      <c r="O846" s="44">
        <f t="shared" si="0"/>
        <v>118.33632620485753</v>
      </c>
      <c r="P846" s="44">
        <f t="shared" si="0"/>
        <v>125.88950232801083</v>
      </c>
      <c r="Q846" s="44">
        <f t="shared" si="0"/>
        <v>87.78782451067136</v>
      </c>
      <c r="R846" s="44">
        <f t="shared" si="0"/>
        <v>101.24909504338693</v>
      </c>
      <c r="S846" s="44">
        <f t="shared" si="0"/>
        <v>117.99378087598936</v>
      </c>
      <c r="T846" s="45">
        <f t="shared" si="0"/>
        <v>109.17671382626467</v>
      </c>
      <c r="U846" s="45">
        <f t="shared" si="0"/>
        <v>113.1419082040207</v>
      </c>
      <c r="V846" s="45">
        <f t="shared" si="0"/>
        <v>113.38589713905036</v>
      </c>
      <c r="W846" s="45">
        <f t="shared" si="0"/>
        <v>109.56503834053683</v>
      </c>
      <c r="X846" s="45">
        <f t="shared" si="0"/>
        <v>106.82191138548097</v>
      </c>
      <c r="Y846" s="28">
        <f t="shared" si="0"/>
        <v>104.32469173383818</v>
      </c>
      <c r="Z846" s="28">
        <f>1000*Z845/Z844</f>
        <v>104.36586776148489</v>
      </c>
      <c r="AA846" s="28">
        <f>1000*AA845/AA844</f>
        <v>105.61274105062293</v>
      </c>
    </row>
    <row r="847" spans="1:27" ht="10.5" customHeight="1">
      <c r="A847" s="15" t="s">
        <v>3</v>
      </c>
      <c r="B847" s="16" t="s">
        <v>4</v>
      </c>
      <c r="C847" s="43">
        <v>488711</v>
      </c>
      <c r="D847" s="43">
        <v>578108</v>
      </c>
      <c r="E847" s="43">
        <v>564637</v>
      </c>
      <c r="F847" s="43">
        <v>580676</v>
      </c>
      <c r="G847" s="43">
        <v>503483</v>
      </c>
      <c r="H847" s="43">
        <v>554934</v>
      </c>
      <c r="I847" s="43">
        <v>637728</v>
      </c>
      <c r="J847" s="43">
        <v>428546</v>
      </c>
      <c r="K847" s="43">
        <v>428820</v>
      </c>
      <c r="L847" s="43">
        <v>594059</v>
      </c>
      <c r="M847" s="43">
        <v>384023</v>
      </c>
      <c r="N847" s="43">
        <v>738438</v>
      </c>
      <c r="O847" s="43">
        <v>647917</v>
      </c>
      <c r="P847" s="43">
        <v>256323</v>
      </c>
      <c r="Q847" s="43">
        <v>325503</v>
      </c>
      <c r="R847" s="43">
        <v>434755</v>
      </c>
      <c r="S847" s="43">
        <v>354328</v>
      </c>
      <c r="T847" s="43">
        <v>358381</v>
      </c>
      <c r="U847" s="43">
        <v>335077</v>
      </c>
      <c r="V847" s="43">
        <v>333813</v>
      </c>
      <c r="W847" s="43">
        <v>342987</v>
      </c>
      <c r="X847" s="43">
        <v>26066</v>
      </c>
      <c r="Y847" s="27">
        <v>15466.963141500111</v>
      </c>
      <c r="Z847" s="27">
        <v>10119</v>
      </c>
      <c r="AA847" s="43">
        <v>0</v>
      </c>
    </row>
    <row r="848" spans="1:27" ht="10.5" customHeight="1">
      <c r="A848" s="15" t="s">
        <v>7</v>
      </c>
      <c r="B848" s="16" t="s">
        <v>6</v>
      </c>
      <c r="C848" s="44">
        <v>1.301261825453248</v>
      </c>
      <c r="D848" s="44">
        <v>1.42145354583946</v>
      </c>
      <c r="E848" s="44">
        <v>1.3231653590543948</v>
      </c>
      <c r="F848" s="44">
        <v>1.3436037928816367</v>
      </c>
      <c r="G848" s="44">
        <v>1.3148619674759805</v>
      </c>
      <c r="H848" s="44">
        <v>1.4408368752710004</v>
      </c>
      <c r="I848" s="44">
        <v>1.6475226243467163</v>
      </c>
      <c r="J848" s="44">
        <v>0.9749098561110163</v>
      </c>
      <c r="K848" s="44">
        <v>1.123191727324398</v>
      </c>
      <c r="L848" s="44">
        <v>1.4951199500669465</v>
      </c>
      <c r="M848" s="44">
        <v>1.0841124925189427</v>
      </c>
      <c r="N848" s="44">
        <v>1.8221833983550855</v>
      </c>
      <c r="O848" s="44">
        <v>1.4690396510130417</v>
      </c>
      <c r="P848" s="45">
        <v>0.7198102769462339</v>
      </c>
      <c r="Q848" s="44">
        <v>0.78048727853428</v>
      </c>
      <c r="R848" s="44">
        <v>0.9566724246058379</v>
      </c>
      <c r="S848" s="44">
        <v>0.7271488495415405</v>
      </c>
      <c r="T848" s="45">
        <v>0.7455041676807642</v>
      </c>
      <c r="U848" s="45">
        <v>0.6769382753960189</v>
      </c>
      <c r="V848" s="45">
        <v>0.6779948645323431</v>
      </c>
      <c r="W848" s="45">
        <v>0.6952528444621924</v>
      </c>
      <c r="X848" s="45">
        <v>0.052597275499064726</v>
      </c>
      <c r="Y848" s="28">
        <v>0.032271516081548234</v>
      </c>
      <c r="Z848" s="28">
        <f>Z847/Z844</f>
        <v>0.02024573387033847</v>
      </c>
      <c r="AA848" s="44">
        <v>0</v>
      </c>
    </row>
    <row r="849" spans="1:27" ht="10.5" customHeight="1">
      <c r="A849" s="15" t="s">
        <v>3</v>
      </c>
      <c r="B849" s="16" t="s">
        <v>4</v>
      </c>
      <c r="C849" s="43">
        <v>1034875</v>
      </c>
      <c r="D849" s="43">
        <v>1040978</v>
      </c>
      <c r="E849" s="43">
        <v>776154</v>
      </c>
      <c r="F849" s="43">
        <v>825348</v>
      </c>
      <c r="G849" s="43">
        <v>1058747</v>
      </c>
      <c r="H849" s="43">
        <v>983042</v>
      </c>
      <c r="I849" s="43">
        <v>1011906</v>
      </c>
      <c r="J849" s="43">
        <v>1063445</v>
      </c>
      <c r="K849" s="43">
        <v>1081868</v>
      </c>
      <c r="L849" s="43">
        <v>976370</v>
      </c>
      <c r="M849" s="43">
        <v>855758</v>
      </c>
      <c r="N849" s="43">
        <v>580766</v>
      </c>
      <c r="O849" s="43">
        <v>267166</v>
      </c>
      <c r="P849" s="43">
        <v>755061</v>
      </c>
      <c r="Q849" s="43">
        <v>860659</v>
      </c>
      <c r="R849" s="43">
        <v>903492</v>
      </c>
      <c r="S849" s="43">
        <v>982501</v>
      </c>
      <c r="T849" s="43">
        <v>972648</v>
      </c>
      <c r="U849" s="43">
        <v>1037667</v>
      </c>
      <c r="V849" s="43">
        <v>1030154</v>
      </c>
      <c r="W849" s="43">
        <v>1018765</v>
      </c>
      <c r="X849" s="43">
        <v>951293</v>
      </c>
      <c r="Y849" s="27">
        <v>919184.0920065552</v>
      </c>
      <c r="Z849" s="27">
        <v>958542.026</v>
      </c>
      <c r="AA849" s="43">
        <v>849501.048</v>
      </c>
    </row>
    <row r="850" spans="1:27" ht="10.5" customHeight="1">
      <c r="A850" s="15" t="s">
        <v>8</v>
      </c>
      <c r="B850" s="16" t="s">
        <v>6</v>
      </c>
      <c r="C850" s="44">
        <v>2.7555003501372592</v>
      </c>
      <c r="D850" s="44">
        <v>2.559559579249672</v>
      </c>
      <c r="E850" s="44">
        <v>1.8188324287843425</v>
      </c>
      <c r="F850" s="44">
        <v>1.9097408937983886</v>
      </c>
      <c r="G850" s="44">
        <v>2.764951673600284</v>
      </c>
      <c r="H850" s="44">
        <v>2.552381298569118</v>
      </c>
      <c r="I850" s="44">
        <v>2.614183521363635</v>
      </c>
      <c r="J850" s="44">
        <v>2.419257237104021</v>
      </c>
      <c r="K850" s="44">
        <v>2.833695227967427</v>
      </c>
      <c r="L850" s="44">
        <v>2.457315293004339</v>
      </c>
      <c r="M850" s="44">
        <v>2.4158395157920887</v>
      </c>
      <c r="N850" s="44">
        <v>1.4331090267958713</v>
      </c>
      <c r="O850" s="44">
        <f aca="true" t="shared" si="1" ref="O850:Y850">O849/O844</f>
        <v>0.605752661841795</v>
      </c>
      <c r="P850" s="45">
        <f t="shared" si="1"/>
        <v>2.1203741666619864</v>
      </c>
      <c r="Q850" s="44">
        <f t="shared" si="1"/>
        <v>2.063678063354362</v>
      </c>
      <c r="R850" s="44">
        <f t="shared" si="1"/>
        <v>1.8425263329628534</v>
      </c>
      <c r="S850" s="44">
        <f t="shared" si="1"/>
        <v>2.00732442824512</v>
      </c>
      <c r="T850" s="45">
        <f t="shared" si="1"/>
        <v>1.926218729701041</v>
      </c>
      <c r="U850" s="45">
        <f t="shared" si="1"/>
        <v>2.0963435551093053</v>
      </c>
      <c r="V850" s="45">
        <f t="shared" si="1"/>
        <v>2.092303505201542</v>
      </c>
      <c r="W850" s="45">
        <f t="shared" si="1"/>
        <v>2.0170408985525037</v>
      </c>
      <c r="X850" s="45">
        <f t="shared" si="1"/>
        <v>1.9060817539367199</v>
      </c>
      <c r="Y850" s="28">
        <f t="shared" si="1"/>
        <v>1.9178596299555062</v>
      </c>
      <c r="Z850" s="28">
        <f>Z849/Z844</f>
        <v>1.917816657963342</v>
      </c>
      <c r="AA850" s="44">
        <v>1.731876577</v>
      </c>
    </row>
    <row r="851" spans="1:27" ht="10.5" customHeight="1">
      <c r="A851" s="15" t="s">
        <v>9</v>
      </c>
      <c r="B851" s="16" t="s">
        <v>4</v>
      </c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7"/>
      <c r="R851" s="47"/>
      <c r="S851" s="47"/>
      <c r="T851" s="43"/>
      <c r="U851" s="43"/>
      <c r="V851" s="43"/>
      <c r="W851" s="43"/>
      <c r="X851" s="43"/>
      <c r="Y851" s="29"/>
      <c r="Z851" s="29"/>
      <c r="AA851" s="46"/>
    </row>
    <row r="852" spans="1:27" ht="10.5" customHeight="1">
      <c r="A852" s="15" t="s">
        <v>73</v>
      </c>
      <c r="B852" s="1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3"/>
      <c r="P852" s="43"/>
      <c r="Q852" s="47"/>
      <c r="R852" s="47"/>
      <c r="S852" s="47"/>
      <c r="T852" s="43"/>
      <c r="U852" s="43"/>
      <c r="V852" s="43"/>
      <c r="W852" s="43"/>
      <c r="X852" s="43"/>
      <c r="Y852" s="29"/>
      <c r="Z852" s="29"/>
      <c r="AA852" s="46"/>
    </row>
    <row r="853" spans="1:27" ht="10.5" customHeight="1">
      <c r="A853" s="15" t="s">
        <v>10</v>
      </c>
      <c r="B853" s="16" t="s">
        <v>4</v>
      </c>
      <c r="C853" s="43">
        <v>1614622.8</v>
      </c>
      <c r="D853" s="43">
        <v>1734556</v>
      </c>
      <c r="E853" s="43">
        <v>1436630.2</v>
      </c>
      <c r="F853" s="43">
        <v>1504955.6</v>
      </c>
      <c r="G853" s="43">
        <v>1684630</v>
      </c>
      <c r="H853" s="43">
        <v>1665599.6</v>
      </c>
      <c r="I853" s="43">
        <v>1805730</v>
      </c>
      <c r="J853" s="43">
        <v>1648709.8</v>
      </c>
      <c r="K853" s="43">
        <v>1657938.8</v>
      </c>
      <c r="L853" s="43">
        <v>1726712.2</v>
      </c>
      <c r="M853" s="43">
        <v>1384738.6</v>
      </c>
      <c r="N853" s="43">
        <v>1489181.6</v>
      </c>
      <c r="O853" s="43">
        <f aca="true" t="shared" si="2" ref="O853:Y853">O849+O847+3.6*O845</f>
        <v>1102974.2</v>
      </c>
      <c r="P853" s="43">
        <f t="shared" si="2"/>
        <v>1172768.4</v>
      </c>
      <c r="Q853" s="43">
        <f t="shared" si="2"/>
        <v>1317965.2</v>
      </c>
      <c r="R853" s="43">
        <f t="shared" si="2"/>
        <v>1516979.8</v>
      </c>
      <c r="S853" s="43">
        <f t="shared" si="2"/>
        <v>1544739.8</v>
      </c>
      <c r="T853" s="43">
        <f t="shared" si="2"/>
        <v>1529493.4</v>
      </c>
      <c r="U853" s="43">
        <f t="shared" si="2"/>
        <v>1574358.4</v>
      </c>
      <c r="V853" s="43">
        <f t="shared" si="2"/>
        <v>1564940.6</v>
      </c>
      <c r="W853" s="43">
        <f t="shared" si="2"/>
        <v>1560972.4</v>
      </c>
      <c r="X853" s="43">
        <f t="shared" si="2"/>
        <v>1169285.8</v>
      </c>
      <c r="Y853" s="27">
        <f t="shared" si="2"/>
        <v>1114652.2105875926</v>
      </c>
      <c r="Z853" s="27">
        <f>Z849+Z847+3.6*Z845</f>
        <v>1156447.826</v>
      </c>
      <c r="AA853" s="43">
        <v>1035995.448</v>
      </c>
    </row>
    <row r="854" spans="1:27" ht="10.5" customHeight="1">
      <c r="A854" s="15" t="s">
        <v>11</v>
      </c>
      <c r="B854" s="16" t="s">
        <v>6</v>
      </c>
      <c r="C854" s="44">
        <v>4.299160469370312</v>
      </c>
      <c r="D854" s="44">
        <v>4.264931079758644</v>
      </c>
      <c r="E854" s="44">
        <v>3.366586522688713</v>
      </c>
      <c r="F854" s="44">
        <v>3.482258698962002</v>
      </c>
      <c r="G854" s="44">
        <v>4.399465158245782</v>
      </c>
      <c r="H854" s="44">
        <v>4.324581523418331</v>
      </c>
      <c r="I854" s="44">
        <v>4.664968495128952</v>
      </c>
      <c r="J854" s="44">
        <v>3.7506905533754193</v>
      </c>
      <c r="K854" s="44">
        <v>4.3425753103170095</v>
      </c>
      <c r="L854" s="44">
        <v>4.345766764318001</v>
      </c>
      <c r="M854" s="44">
        <v>3.9091731878902856</v>
      </c>
      <c r="N854" s="44">
        <v>3.6747323250643436</v>
      </c>
      <c r="O854" s="44">
        <f aca="true" t="shared" si="3" ref="O854:Y854">O853/O844</f>
        <v>2.5008030871923235</v>
      </c>
      <c r="P854" s="45">
        <f t="shared" si="3"/>
        <v>3.293386651989059</v>
      </c>
      <c r="Q854" s="44">
        <f t="shared" si="3"/>
        <v>3.1602015101270586</v>
      </c>
      <c r="R854" s="44">
        <f t="shared" si="3"/>
        <v>3.093635835262208</v>
      </c>
      <c r="S854" s="44">
        <f t="shared" si="3"/>
        <v>3.156021149925019</v>
      </c>
      <c r="T854" s="45">
        <f t="shared" si="3"/>
        <v>3.0289877057621317</v>
      </c>
      <c r="U854" s="45">
        <f t="shared" si="3"/>
        <v>3.180592700039799</v>
      </c>
      <c r="V854" s="45">
        <f t="shared" si="3"/>
        <v>3.1784866173525557</v>
      </c>
      <c r="W854" s="45">
        <f t="shared" si="3"/>
        <v>3.0905509831135327</v>
      </c>
      <c r="X854" s="45">
        <f t="shared" si="3"/>
        <v>2.3428684206835335</v>
      </c>
      <c r="Y854" s="30">
        <f t="shared" si="3"/>
        <v>2.325700036278872</v>
      </c>
      <c r="Z854" s="30">
        <f>Z853/Z844</f>
        <v>2.3137795157750256</v>
      </c>
      <c r="AA854" s="44">
        <v>2.112082445</v>
      </c>
    </row>
    <row r="855" spans="1:27" ht="10.5" customHeight="1">
      <c r="A855" s="15"/>
      <c r="B855" s="1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3"/>
      <c r="P855" s="46"/>
      <c r="Q855" s="46"/>
      <c r="R855" s="46"/>
      <c r="S855" s="46"/>
      <c r="T855" s="46"/>
      <c r="U855" s="46"/>
      <c r="V855" s="46"/>
      <c r="W855" s="46"/>
      <c r="X855" s="46"/>
      <c r="Y855" s="29"/>
      <c r="Z855" s="29"/>
      <c r="AA855" s="48"/>
    </row>
    <row r="856" spans="1:27" ht="10.5" customHeight="1">
      <c r="A856" s="13" t="s">
        <v>66</v>
      </c>
      <c r="B856" s="16">
        <v>753300</v>
      </c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3"/>
      <c r="P856" s="46"/>
      <c r="Q856" s="57"/>
      <c r="R856" s="58"/>
      <c r="S856" s="39"/>
      <c r="T856" s="39"/>
      <c r="U856" s="39"/>
      <c r="V856" s="39"/>
      <c r="W856" s="39"/>
      <c r="X856" s="39"/>
      <c r="Y856" s="39"/>
      <c r="Z856" s="39"/>
      <c r="AA856" s="48"/>
    </row>
    <row r="857" spans="1:27" ht="10.5" customHeight="1">
      <c r="A857" s="15"/>
      <c r="B857" s="6" t="s">
        <v>13</v>
      </c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3"/>
      <c r="P857" s="43"/>
      <c r="Q857" s="50"/>
      <c r="R857" s="43"/>
      <c r="S857" s="43"/>
      <c r="T857" s="43"/>
      <c r="U857" s="43"/>
      <c r="V857" s="43"/>
      <c r="W857" s="43"/>
      <c r="X857" s="43"/>
      <c r="Y857" s="29"/>
      <c r="Z857" s="29"/>
      <c r="AA857" s="48"/>
    </row>
    <row r="858" spans="1:27" ht="10.5" customHeight="1">
      <c r="A858" s="15" t="s">
        <v>2</v>
      </c>
      <c r="B858" s="16"/>
      <c r="C858" s="43">
        <v>544341</v>
      </c>
      <c r="D858" s="43">
        <v>621508</v>
      </c>
      <c r="E858" s="43">
        <v>574508</v>
      </c>
      <c r="F858" s="43">
        <v>532524</v>
      </c>
      <c r="G858" s="43">
        <v>554789</v>
      </c>
      <c r="H858" s="43">
        <v>517658</v>
      </c>
      <c r="I858" s="43">
        <v>432760</v>
      </c>
      <c r="J858" s="43">
        <v>460929</v>
      </c>
      <c r="K858" s="43">
        <v>570805</v>
      </c>
      <c r="L858" s="43">
        <v>546728</v>
      </c>
      <c r="M858" s="43">
        <v>445224</v>
      </c>
      <c r="N858" s="43">
        <v>329290</v>
      </c>
      <c r="O858" s="43">
        <v>290103</v>
      </c>
      <c r="P858" s="43">
        <v>441408</v>
      </c>
      <c r="Q858" s="43">
        <v>440605</v>
      </c>
      <c r="R858" s="43">
        <v>486952</v>
      </c>
      <c r="S858" s="43">
        <v>555710</v>
      </c>
      <c r="T858" s="43">
        <v>575860</v>
      </c>
      <c r="U858" s="43">
        <v>473488</v>
      </c>
      <c r="V858" s="43">
        <v>356948</v>
      </c>
      <c r="W858" s="43">
        <v>420005</v>
      </c>
      <c r="X858" s="43">
        <v>447603</v>
      </c>
      <c r="Y858" s="27">
        <v>445104</v>
      </c>
      <c r="Z858" s="27">
        <v>521441</v>
      </c>
      <c r="AA858" s="43">
        <v>564636</v>
      </c>
    </row>
    <row r="859" spans="1:27" ht="10.5" customHeight="1">
      <c r="A859" s="15" t="s">
        <v>3</v>
      </c>
      <c r="B859" s="16" t="s">
        <v>4</v>
      </c>
      <c r="C859" s="43">
        <v>99533</v>
      </c>
      <c r="D859" s="43">
        <v>99536</v>
      </c>
      <c r="E859" s="43">
        <v>91943</v>
      </c>
      <c r="F859" s="43">
        <v>115011</v>
      </c>
      <c r="G859" s="43">
        <v>65229</v>
      </c>
      <c r="H859" s="43">
        <v>119721</v>
      </c>
      <c r="I859" s="43">
        <v>77263</v>
      </c>
      <c r="J859" s="43">
        <v>85333</v>
      </c>
      <c r="K859" s="43">
        <v>114814</v>
      </c>
      <c r="L859" s="43">
        <v>106938</v>
      </c>
      <c r="M859" s="43">
        <v>87750</v>
      </c>
      <c r="N859" s="43">
        <v>58465</v>
      </c>
      <c r="O859" s="43">
        <v>43962</v>
      </c>
      <c r="P859" s="43">
        <v>80241</v>
      </c>
      <c r="Q859" s="43">
        <v>91632</v>
      </c>
      <c r="R859" s="43">
        <v>90398</v>
      </c>
      <c r="S859" s="43">
        <v>81902</v>
      </c>
      <c r="T859" s="43">
        <v>82393</v>
      </c>
      <c r="U859" s="43">
        <v>78661</v>
      </c>
      <c r="V859" s="43">
        <v>59697</v>
      </c>
      <c r="W859" s="43">
        <v>60458</v>
      </c>
      <c r="X859" s="43">
        <v>64053</v>
      </c>
      <c r="Y859" s="27">
        <v>81615.24163889386</v>
      </c>
      <c r="Z859" s="27">
        <v>80272</v>
      </c>
      <c r="AA859" s="43">
        <v>89350</v>
      </c>
    </row>
    <row r="860" spans="1:27" ht="10.5" customHeight="1">
      <c r="A860" s="15" t="s">
        <v>5</v>
      </c>
      <c r="B860" s="16" t="s">
        <v>6</v>
      </c>
      <c r="C860" s="44">
        <v>182.85045587233003</v>
      </c>
      <c r="D860" s="44">
        <v>160.15240350888484</v>
      </c>
      <c r="E860" s="44">
        <v>160.0378062620538</v>
      </c>
      <c r="F860" s="44">
        <v>215.97336458075128</v>
      </c>
      <c r="G860" s="44">
        <v>117.57442919740659</v>
      </c>
      <c r="H860" s="44">
        <v>231.2743162474066</v>
      </c>
      <c r="I860" s="44">
        <v>178.53544689897402</v>
      </c>
      <c r="J860" s="44">
        <v>185.13263431027337</v>
      </c>
      <c r="K860" s="44">
        <v>201.14399838824116</v>
      </c>
      <c r="L860" s="44">
        <v>195.5963477268404</v>
      </c>
      <c r="M860" s="44">
        <v>197.0918009810792</v>
      </c>
      <c r="N860" s="44">
        <v>177.54866531021287</v>
      </c>
      <c r="O860" s="44">
        <v>151.53928087610262</v>
      </c>
      <c r="P860" s="44">
        <v>181.7841996520226</v>
      </c>
      <c r="Q860" s="44">
        <v>207.96858864515835</v>
      </c>
      <c r="R860" s="44">
        <v>185.64047380439962</v>
      </c>
      <c r="S860" s="44">
        <v>147.382627629519</v>
      </c>
      <c r="T860" s="45">
        <v>143.07817872399542</v>
      </c>
      <c r="U860" s="45">
        <v>166.130926232555</v>
      </c>
      <c r="V860" s="45">
        <v>167.24284769770387</v>
      </c>
      <c r="W860" s="45">
        <v>143.94590540588803</v>
      </c>
      <c r="X860" s="45">
        <v>143.1022580277612</v>
      </c>
      <c r="Y860" s="28">
        <v>183.36218420614927</v>
      </c>
      <c r="Z860" s="28">
        <f>1000*Z859/Z858</f>
        <v>153.9426320523319</v>
      </c>
      <c r="AA860" s="28">
        <f>1000*AA859/AA858</f>
        <v>158.24354097152855</v>
      </c>
    </row>
    <row r="861" spans="1:27" ht="10.5" customHeight="1">
      <c r="A861" s="15" t="s">
        <v>3</v>
      </c>
      <c r="B861" s="16" t="s">
        <v>4</v>
      </c>
      <c r="C861" s="43">
        <v>6557867</v>
      </c>
      <c r="D861" s="43">
        <v>6668191</v>
      </c>
      <c r="E861" s="43">
        <v>5488991</v>
      </c>
      <c r="F861" s="43">
        <v>5278714</v>
      </c>
      <c r="G861" s="43">
        <v>5819737</v>
      </c>
      <c r="H861" s="43">
        <v>5123474</v>
      </c>
      <c r="I861" s="43">
        <v>3764909</v>
      </c>
      <c r="J861" s="43"/>
      <c r="K861" s="43"/>
      <c r="L861" s="43"/>
      <c r="M861" s="43">
        <v>3114605</v>
      </c>
      <c r="N861" s="43">
        <v>1814300</v>
      </c>
      <c r="O861" s="43">
        <v>1509383</v>
      </c>
      <c r="P861" s="43">
        <v>2568962</v>
      </c>
      <c r="Q861" s="43">
        <v>2410916</v>
      </c>
      <c r="R861" s="43">
        <v>2632293</v>
      </c>
      <c r="S861" s="43">
        <v>1437684</v>
      </c>
      <c r="T861" s="43">
        <v>2258787</v>
      </c>
      <c r="U861" s="43">
        <v>1278702</v>
      </c>
      <c r="V861" s="43">
        <v>804439</v>
      </c>
      <c r="W861" s="43">
        <v>276945</v>
      </c>
      <c r="X861" s="43">
        <v>666166</v>
      </c>
      <c r="Y861" s="27">
        <v>710699.2541813231</v>
      </c>
      <c r="Z861" s="27">
        <v>732840</v>
      </c>
      <c r="AA861" s="43">
        <v>612820</v>
      </c>
    </row>
    <row r="862" spans="1:27" ht="10.5" customHeight="1">
      <c r="A862" s="15" t="s">
        <v>7</v>
      </c>
      <c r="B862" s="16" t="s">
        <v>6</v>
      </c>
      <c r="C862" s="44">
        <v>12.047350833393038</v>
      </c>
      <c r="D862" s="44">
        <v>10.729050953487324</v>
      </c>
      <c r="E862" s="44">
        <v>9.554246416063831</v>
      </c>
      <c r="F862" s="44">
        <v>9.912631167797132</v>
      </c>
      <c r="G862" s="44">
        <v>10.490000702969958</v>
      </c>
      <c r="H862" s="44">
        <v>9.897411031994096</v>
      </c>
      <c r="I862" s="44">
        <v>8.699761992790462</v>
      </c>
      <c r="J862" s="44">
        <v>0</v>
      </c>
      <c r="K862" s="44">
        <v>0</v>
      </c>
      <c r="L862" s="44">
        <v>0</v>
      </c>
      <c r="M862" s="44">
        <v>6.99559098341509</v>
      </c>
      <c r="N862" s="44">
        <v>5.509733062042576</v>
      </c>
      <c r="O862" s="44">
        <v>5.20292103149571</v>
      </c>
      <c r="P862" s="44">
        <v>5.819926236044657</v>
      </c>
      <c r="Q862" s="44">
        <v>5.471830778134611</v>
      </c>
      <c r="R862" s="44">
        <v>5.405651891767566</v>
      </c>
      <c r="S862" s="44">
        <v>2.5871119828687625</v>
      </c>
      <c r="T862" s="45">
        <v>3.922458583683534</v>
      </c>
      <c r="U862" s="45">
        <v>2.701</v>
      </c>
      <c r="V862" s="45">
        <v>2.253658796239228</v>
      </c>
      <c r="W862" s="45">
        <v>0.6593850073213414</v>
      </c>
      <c r="X862" s="45">
        <v>1.4882965485039197</v>
      </c>
      <c r="Y862" s="28">
        <v>1.596703813448819</v>
      </c>
      <c r="Z862" s="28">
        <f>Z861/Z858</f>
        <v>1.405413076455438</v>
      </c>
      <c r="AA862" s="28">
        <f>AA861/AA858</f>
        <v>1.0853363937120553</v>
      </c>
    </row>
    <row r="863" spans="1:27" ht="10.5" customHeight="1">
      <c r="A863" s="15" t="s">
        <v>3</v>
      </c>
      <c r="B863" s="16" t="s">
        <v>4</v>
      </c>
      <c r="C863" s="43"/>
      <c r="D863" s="43"/>
      <c r="E863" s="43"/>
      <c r="F863" s="43"/>
      <c r="G863" s="43">
        <v>2517632</v>
      </c>
      <c r="H863" s="43"/>
      <c r="I863" s="43">
        <v>2010210</v>
      </c>
      <c r="J863" s="43">
        <v>4009307</v>
      </c>
      <c r="K863" s="43">
        <v>4610452</v>
      </c>
      <c r="L863" s="43">
        <v>5340350</v>
      </c>
      <c r="M863" s="43">
        <v>849553</v>
      </c>
      <c r="N863" s="43">
        <v>301551</v>
      </c>
      <c r="O863" s="43">
        <v>445230</v>
      </c>
      <c r="P863" s="43">
        <v>712597</v>
      </c>
      <c r="Q863" s="43">
        <v>627634</v>
      </c>
      <c r="R863" s="43">
        <v>803605</v>
      </c>
      <c r="S863" s="43">
        <v>2512304</v>
      </c>
      <c r="T863" s="43">
        <v>1264925</v>
      </c>
      <c r="U863" s="43">
        <v>2395566</v>
      </c>
      <c r="V863" s="43">
        <v>2196008</v>
      </c>
      <c r="W863" s="43">
        <v>2667057</v>
      </c>
      <c r="X863" s="43">
        <v>1553494.751</v>
      </c>
      <c r="Y863" s="27">
        <v>1795861.612503003</v>
      </c>
      <c r="Z863" s="27">
        <v>2070475.25</v>
      </c>
      <c r="AA863" s="43">
        <v>2019405.883</v>
      </c>
    </row>
    <row r="864" spans="1:27" ht="10.5" customHeight="1">
      <c r="A864" s="15" t="s">
        <v>8</v>
      </c>
      <c r="B864" s="16" t="s">
        <v>6</v>
      </c>
      <c r="C864" s="44">
        <v>0</v>
      </c>
      <c r="D864" s="44">
        <v>0</v>
      </c>
      <c r="E864" s="44">
        <v>0</v>
      </c>
      <c r="F864" s="44">
        <v>0</v>
      </c>
      <c r="G864" s="44">
        <v>4.537999131201231</v>
      </c>
      <c r="H864" s="44">
        <v>0</v>
      </c>
      <c r="I864" s="44">
        <v>4.645091967834365</v>
      </c>
      <c r="J864" s="44">
        <v>8.698317962202422</v>
      </c>
      <c r="K864" s="44">
        <v>8.0771051409851</v>
      </c>
      <c r="L864" s="44">
        <v>9.767837023163255</v>
      </c>
      <c r="M864" s="44">
        <v>1.908147359531382</v>
      </c>
      <c r="N864" s="44">
        <v>0.9157611831516292</v>
      </c>
      <c r="O864" s="44">
        <v>1.534730768037559</v>
      </c>
      <c r="P864" s="44">
        <v>1.6143726439031463</v>
      </c>
      <c r="Q864" s="44">
        <v>1.4244822460026554</v>
      </c>
      <c r="R864" s="44">
        <v>1.6502755918447813</v>
      </c>
      <c r="S864" s="44">
        <v>4.520890392470893</v>
      </c>
      <c r="T864" s="45">
        <v>2.1965842392248116</v>
      </c>
      <c r="U864" s="45">
        <v>5.059401716622174</v>
      </c>
      <c r="V864" s="45">
        <v>6.152179028878156</v>
      </c>
      <c r="W864" s="45">
        <v>6.350060118331925</v>
      </c>
      <c r="X864" s="45">
        <v>3.470697808102269</v>
      </c>
      <c r="Y864" s="28">
        <v>4.034701131652385</v>
      </c>
      <c r="Z864" s="28">
        <f>Z863/Z858</f>
        <v>3.970679808453881</v>
      </c>
      <c r="AA864" s="44">
        <v>3.57647384</v>
      </c>
    </row>
    <row r="865" spans="1:27" ht="10.5" customHeight="1">
      <c r="A865" s="15" t="s">
        <v>9</v>
      </c>
      <c r="B865" s="16" t="s">
        <v>4</v>
      </c>
      <c r="C865" s="43"/>
      <c r="D865" s="43"/>
      <c r="E865" s="43"/>
      <c r="F865" s="43">
        <v>6250</v>
      </c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7"/>
      <c r="R865" s="47"/>
      <c r="S865" s="47"/>
      <c r="T865" s="43"/>
      <c r="U865" s="43"/>
      <c r="V865" s="43"/>
      <c r="W865" s="43"/>
      <c r="X865" s="43"/>
      <c r="Y865" s="29"/>
      <c r="Z865" s="29"/>
      <c r="AA865" s="46"/>
    </row>
    <row r="866" spans="1:27" ht="10.5" customHeight="1">
      <c r="A866" s="15" t="s">
        <v>73</v>
      </c>
      <c r="B866" s="1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3"/>
      <c r="P866" s="43"/>
      <c r="Q866" s="47"/>
      <c r="R866" s="47"/>
      <c r="S866" s="47"/>
      <c r="T866" s="43"/>
      <c r="U866" s="43"/>
      <c r="V866" s="43"/>
      <c r="W866" s="43"/>
      <c r="X866" s="43"/>
      <c r="Y866" s="29"/>
      <c r="Z866" s="29"/>
      <c r="AA866" s="46"/>
    </row>
    <row r="867" spans="1:27" ht="10.5" customHeight="1">
      <c r="A867" s="15" t="s">
        <v>10</v>
      </c>
      <c r="B867" s="16" t="s">
        <v>4</v>
      </c>
      <c r="C867" s="43">
        <v>6916185.8</v>
      </c>
      <c r="D867" s="43">
        <v>7026520.6</v>
      </c>
      <c r="E867" s="43">
        <v>5819985.8</v>
      </c>
      <c r="F867" s="43">
        <v>5692753.6</v>
      </c>
      <c r="G867" s="43">
        <v>8572193.4</v>
      </c>
      <c r="H867" s="43">
        <v>5554469.6</v>
      </c>
      <c r="I867" s="43">
        <v>6053265.8</v>
      </c>
      <c r="J867" s="43">
        <v>4316505.8</v>
      </c>
      <c r="K867" s="43">
        <v>5023782.4</v>
      </c>
      <c r="L867" s="43">
        <v>5725326.8</v>
      </c>
      <c r="M867" s="43">
        <v>4280058</v>
      </c>
      <c r="N867" s="43">
        <v>2326325</v>
      </c>
      <c r="O867" s="43">
        <v>2112876.2</v>
      </c>
      <c r="P867" s="43">
        <v>3570426.6</v>
      </c>
      <c r="Q867" s="43">
        <v>3368425.2</v>
      </c>
      <c r="R867" s="43">
        <v>3761330.8</v>
      </c>
      <c r="S867" s="43">
        <v>4244835.2</v>
      </c>
      <c r="T867" s="43">
        <v>3820327</v>
      </c>
      <c r="U867" s="43">
        <v>3957447.6</v>
      </c>
      <c r="V867" s="43">
        <v>3215356.2</v>
      </c>
      <c r="W867" s="43">
        <v>3161651</v>
      </c>
      <c r="X867" s="43">
        <v>2450251.551</v>
      </c>
      <c r="Y867" s="27">
        <v>2800375.736584344</v>
      </c>
      <c r="Z867" s="27">
        <v>3092294.45</v>
      </c>
      <c r="AA867" s="43">
        <v>2341065.883</v>
      </c>
    </row>
    <row r="868" spans="1:27" ht="10.5" customHeight="1">
      <c r="A868" s="15" t="s">
        <v>11</v>
      </c>
      <c r="B868" s="16" t="s">
        <v>6</v>
      </c>
      <c r="C868" s="44">
        <v>12.705612474533426</v>
      </c>
      <c r="D868" s="44">
        <v>11.305599606119308</v>
      </c>
      <c r="E868" s="44">
        <v>10.130382518607226</v>
      </c>
      <c r="F868" s="44">
        <v>10.690135280287835</v>
      </c>
      <c r="G868" s="44">
        <v>15.451267779281853</v>
      </c>
      <c r="H868" s="44">
        <v>10.72999857048476</v>
      </c>
      <c r="I868" s="44">
        <v>13.987581569461133</v>
      </c>
      <c r="J868" s="44">
        <v>9.364795445719405</v>
      </c>
      <c r="K868" s="44">
        <v>8.80122353518277</v>
      </c>
      <c r="L868" s="44">
        <v>10.47198387497988</v>
      </c>
      <c r="M868" s="44">
        <v>9.613268826478357</v>
      </c>
      <c r="N868" s="44">
        <v>7.064669440310972</v>
      </c>
      <c r="O868" s="44">
        <v>7.283193210687239</v>
      </c>
      <c r="P868" s="44">
        <v>8.088721998695085</v>
      </c>
      <c r="Q868" s="44">
        <v>7.644999943259836</v>
      </c>
      <c r="R868" s="44">
        <v>7.724233189308186</v>
      </c>
      <c r="S868" s="44">
        <v>7.638579834805924</v>
      </c>
      <c r="T868" s="45">
        <v>6.634124613621366</v>
      </c>
      <c r="U868" s="45">
        <v>8.358073699861453</v>
      </c>
      <c r="V868" s="45">
        <v>9.007912076829118</v>
      </c>
      <c r="W868" s="45">
        <v>7.5276508612992705</v>
      </c>
      <c r="X868" s="45">
        <v>5.474162485506129</v>
      </c>
      <c r="Y868" s="30">
        <v>6.291508808243341</v>
      </c>
      <c r="Z868" s="30">
        <f>Z867/Z858</f>
        <v>5.930286360297714</v>
      </c>
      <c r="AA868" s="44">
        <v>4.146150587</v>
      </c>
    </row>
    <row r="869" spans="1:27" ht="10.5" customHeight="1">
      <c r="A869" s="15"/>
      <c r="B869" s="1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3"/>
      <c r="P869" s="46"/>
      <c r="Q869" s="46"/>
      <c r="R869" s="46"/>
      <c r="S869" s="46"/>
      <c r="T869" s="46"/>
      <c r="U869" s="46"/>
      <c r="V869" s="46"/>
      <c r="W869" s="46"/>
      <c r="X869" s="46"/>
      <c r="Y869" s="29"/>
      <c r="Z869" s="29"/>
      <c r="AA869" s="48"/>
    </row>
    <row r="870" spans="1:27" ht="10.5" customHeight="1">
      <c r="A870" s="13" t="s">
        <v>67</v>
      </c>
      <c r="B870" s="16">
        <v>754200</v>
      </c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3"/>
      <c r="P870" s="46"/>
      <c r="Q870" s="46"/>
      <c r="R870" s="43"/>
      <c r="S870" s="43"/>
      <c r="T870" s="43"/>
      <c r="U870" s="43"/>
      <c r="V870" s="43"/>
      <c r="W870" s="43"/>
      <c r="X870" s="59"/>
      <c r="Y870" s="29"/>
      <c r="Z870" s="29"/>
      <c r="AA870" s="48"/>
    </row>
    <row r="871" spans="1:27" ht="10.5" customHeight="1">
      <c r="A871" s="15"/>
      <c r="B871" s="6" t="s">
        <v>13</v>
      </c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3"/>
      <c r="P871" s="43"/>
      <c r="Q871" s="50"/>
      <c r="R871" s="43"/>
      <c r="S871" s="43"/>
      <c r="T871" s="43"/>
      <c r="U871" s="43"/>
      <c r="V871" s="43"/>
      <c r="W871" s="43"/>
      <c r="X871" s="43"/>
      <c r="Y871" s="29"/>
      <c r="Z871" s="29"/>
      <c r="AA871" s="48"/>
    </row>
    <row r="872" spans="1:27" ht="10.5" customHeight="1">
      <c r="A872" s="15" t="s">
        <v>2</v>
      </c>
      <c r="B872" s="16"/>
      <c r="C872" s="43">
        <v>35031</v>
      </c>
      <c r="D872" s="43">
        <v>34846</v>
      </c>
      <c r="E872" s="43">
        <v>24145</v>
      </c>
      <c r="F872" s="43">
        <v>18191</v>
      </c>
      <c r="G872" s="43">
        <v>23687</v>
      </c>
      <c r="H872" s="43">
        <v>23633</v>
      </c>
      <c r="I872" s="43">
        <v>20011</v>
      </c>
      <c r="J872" s="43">
        <v>29597</v>
      </c>
      <c r="K872" s="43">
        <v>28334</v>
      </c>
      <c r="L872" s="43">
        <v>27374</v>
      </c>
      <c r="M872" s="43">
        <v>20228</v>
      </c>
      <c r="N872" s="43">
        <v>32848</v>
      </c>
      <c r="O872" s="43">
        <v>30211</v>
      </c>
      <c r="P872" s="43">
        <v>36853</v>
      </c>
      <c r="Q872" s="43">
        <v>69601</v>
      </c>
      <c r="R872" s="43">
        <v>42685</v>
      </c>
      <c r="S872" s="43">
        <v>49438</v>
      </c>
      <c r="T872" s="43">
        <v>80600</v>
      </c>
      <c r="U872" s="43">
        <v>77084</v>
      </c>
      <c r="V872" s="43">
        <v>64441</v>
      </c>
      <c r="W872" s="43">
        <v>56751</v>
      </c>
      <c r="X872" s="43">
        <v>57140</v>
      </c>
      <c r="Y872" s="27">
        <v>55579.413</v>
      </c>
      <c r="Z872" s="27">
        <v>46380</v>
      </c>
      <c r="AA872" s="43">
        <v>50599</v>
      </c>
    </row>
    <row r="873" spans="1:27" ht="10.5" customHeight="1">
      <c r="A873" s="15" t="s">
        <v>3</v>
      </c>
      <c r="B873" s="16" t="s">
        <v>4</v>
      </c>
      <c r="C873" s="43">
        <v>7286</v>
      </c>
      <c r="D873" s="43">
        <v>7310</v>
      </c>
      <c r="E873" s="43">
        <v>5423</v>
      </c>
      <c r="F873" s="43">
        <v>6321</v>
      </c>
      <c r="G873" s="43">
        <v>1130</v>
      </c>
      <c r="H873" s="43">
        <v>4285</v>
      </c>
      <c r="I873" s="43">
        <v>4501</v>
      </c>
      <c r="J873" s="43">
        <v>7110</v>
      </c>
      <c r="K873" s="43">
        <v>8632</v>
      </c>
      <c r="L873" s="43">
        <v>8869</v>
      </c>
      <c r="M873" s="43">
        <v>5772</v>
      </c>
      <c r="N873" s="43">
        <v>5966</v>
      </c>
      <c r="O873" s="43">
        <v>5882</v>
      </c>
      <c r="P873" s="43">
        <v>4701</v>
      </c>
      <c r="Q873" s="43">
        <v>10801</v>
      </c>
      <c r="R873" s="43">
        <v>7919</v>
      </c>
      <c r="S873" s="43">
        <v>10071</v>
      </c>
      <c r="T873" s="43">
        <v>13174</v>
      </c>
      <c r="U873" s="43">
        <v>14566.0360886211</v>
      </c>
      <c r="V873" s="43">
        <v>12611.662357566469</v>
      </c>
      <c r="W873" s="43">
        <v>12413</v>
      </c>
      <c r="X873" s="43">
        <v>13892</v>
      </c>
      <c r="Y873" s="27">
        <v>13892</v>
      </c>
      <c r="Z873" s="27">
        <v>12468</v>
      </c>
      <c r="AA873" s="43">
        <v>12349</v>
      </c>
    </row>
    <row r="874" spans="1:27" ht="10.5" customHeight="1">
      <c r="A874" s="15" t="s">
        <v>5</v>
      </c>
      <c r="B874" s="16" t="s">
        <v>6</v>
      </c>
      <c r="C874" s="44">
        <v>207.9872113271103</v>
      </c>
      <c r="D874" s="44">
        <v>209.78017562991448</v>
      </c>
      <c r="E874" s="44">
        <v>224.6013667425968</v>
      </c>
      <c r="F874" s="44">
        <v>347.47952284096533</v>
      </c>
      <c r="G874" s="44">
        <v>47.70549246422088</v>
      </c>
      <c r="H874" s="44">
        <v>181.31426395294716</v>
      </c>
      <c r="I874" s="44">
        <v>224.9262905402029</v>
      </c>
      <c r="J874" s="44">
        <v>240.22705003885528</v>
      </c>
      <c r="K874" s="44">
        <v>304.65165525517045</v>
      </c>
      <c r="L874" s="44">
        <v>323.99357054138966</v>
      </c>
      <c r="M874" s="44">
        <v>285.34704370179946</v>
      </c>
      <c r="N874" s="44">
        <v>181.62445202143206</v>
      </c>
      <c r="O874" s="44">
        <v>194.69729568700143</v>
      </c>
      <c r="P874" s="44">
        <v>127.56084986296909</v>
      </c>
      <c r="Q874" s="44">
        <v>155.18455194609274</v>
      </c>
      <c r="R874" s="44">
        <v>185.52184608176174</v>
      </c>
      <c r="S874" s="44">
        <v>203.70969699421497</v>
      </c>
      <c r="T874" s="45">
        <v>163.44913151364764</v>
      </c>
      <c r="U874" s="45">
        <v>188.96315822506747</v>
      </c>
      <c r="V874" s="45">
        <v>195.70866928766574</v>
      </c>
      <c r="W874" s="45">
        <v>218.7274233053162</v>
      </c>
      <c r="X874" s="45">
        <v>243.12215610780538</v>
      </c>
      <c r="Y874" s="28">
        <v>249.94866354561896</v>
      </c>
      <c r="Z874" s="28">
        <f>1000*Z873/Z872</f>
        <v>268.82276843467014</v>
      </c>
      <c r="AA874" s="28">
        <f>1000*AA873/AA872</f>
        <v>244.05620664440008</v>
      </c>
    </row>
    <row r="875" spans="1:27" ht="10.5" customHeight="1">
      <c r="A875" s="15" t="s">
        <v>3</v>
      </c>
      <c r="B875" s="16" t="s">
        <v>4</v>
      </c>
      <c r="C875" s="43">
        <v>89889</v>
      </c>
      <c r="D875" s="43">
        <v>86588</v>
      </c>
      <c r="E875" s="43">
        <v>69477</v>
      </c>
      <c r="F875" s="43">
        <v>41167</v>
      </c>
      <c r="G875" s="43">
        <v>38512</v>
      </c>
      <c r="H875" s="43">
        <v>75785</v>
      </c>
      <c r="I875" s="43">
        <v>40510</v>
      </c>
      <c r="J875" s="43">
        <v>19182</v>
      </c>
      <c r="K875" s="43">
        <v>14322</v>
      </c>
      <c r="L875" s="43">
        <v>17849</v>
      </c>
      <c r="M875" s="43">
        <v>11155</v>
      </c>
      <c r="N875" s="43">
        <v>93414</v>
      </c>
      <c r="O875" s="43">
        <v>58958</v>
      </c>
      <c r="P875" s="43">
        <v>37364</v>
      </c>
      <c r="Q875" s="43">
        <v>167571</v>
      </c>
      <c r="R875" s="43">
        <v>72177</v>
      </c>
      <c r="S875" s="43">
        <v>71420</v>
      </c>
      <c r="T875" s="43">
        <v>98315</v>
      </c>
      <c r="U875" s="43">
        <v>111323.80035147179</v>
      </c>
      <c r="V875" s="43">
        <v>87440.00019990672</v>
      </c>
      <c r="W875" s="43">
        <v>79044</v>
      </c>
      <c r="X875" s="43">
        <v>31230</v>
      </c>
      <c r="Y875" s="27">
        <v>31230</v>
      </c>
      <c r="Z875" s="27">
        <v>79934</v>
      </c>
      <c r="AA875" s="43">
        <v>79348</v>
      </c>
    </row>
    <row r="876" spans="1:27" ht="10.5" customHeight="1">
      <c r="A876" s="15" t="s">
        <v>7</v>
      </c>
      <c r="B876" s="16" t="s">
        <v>6</v>
      </c>
      <c r="C876" s="44">
        <v>2.5659844138049155</v>
      </c>
      <c r="D876" s="44">
        <v>2.484876312919704</v>
      </c>
      <c r="E876" s="44">
        <v>2.8774901635949472</v>
      </c>
      <c r="F876" s="44">
        <v>2.2630421637073277</v>
      </c>
      <c r="G876" s="44">
        <v>1.6258707307805969</v>
      </c>
      <c r="H876" s="44">
        <v>3.206744805991622</v>
      </c>
      <c r="I876" s="44">
        <v>2.024386587376943</v>
      </c>
      <c r="J876" s="44">
        <v>0.6481062269824645</v>
      </c>
      <c r="K876" s="44">
        <v>0.5054704595185996</v>
      </c>
      <c r="L876" s="44">
        <v>0.652042083729086</v>
      </c>
      <c r="M876" s="44">
        <v>0.5514633181728298</v>
      </c>
      <c r="N876" s="44">
        <v>2.8438261081344374</v>
      </c>
      <c r="O876" s="44">
        <v>1.951540829499189</v>
      </c>
      <c r="P876" s="45">
        <v>1.0138658996553875</v>
      </c>
      <c r="Q876" s="44">
        <v>2.407594718466689</v>
      </c>
      <c r="R876" s="44">
        <v>1.6909218695091952</v>
      </c>
      <c r="S876" s="44">
        <v>1.444637728063433</v>
      </c>
      <c r="T876" s="45">
        <v>1.219789081885856</v>
      </c>
      <c r="U876" s="45">
        <v>1.4441881629322788</v>
      </c>
      <c r="V876" s="45">
        <v>1.3569001132804692</v>
      </c>
      <c r="W876" s="45">
        <v>1.3928212718718613</v>
      </c>
      <c r="X876" s="45">
        <v>0.5465523276163808</v>
      </c>
      <c r="Y876" s="28">
        <v>0.5618987015929802</v>
      </c>
      <c r="Z876" s="28">
        <f>Z875/Z872</f>
        <v>1.7234583872358775</v>
      </c>
      <c r="AA876" s="44">
        <v>1.568173284</v>
      </c>
    </row>
    <row r="877" spans="1:27" ht="10.5" customHeight="1">
      <c r="A877" s="15" t="s">
        <v>3</v>
      </c>
      <c r="B877" s="16" t="s">
        <v>4</v>
      </c>
      <c r="C877" s="43"/>
      <c r="D877" s="43"/>
      <c r="E877" s="43"/>
      <c r="F877" s="43"/>
      <c r="G877" s="43">
        <v>38214</v>
      </c>
      <c r="H877" s="43"/>
      <c r="I877" s="43">
        <v>123040</v>
      </c>
      <c r="J877" s="43">
        <v>142258</v>
      </c>
      <c r="K877" s="43">
        <v>143072</v>
      </c>
      <c r="L877" s="43">
        <v>127786</v>
      </c>
      <c r="M877" s="43">
        <v>92718</v>
      </c>
      <c r="N877" s="43">
        <v>132228</v>
      </c>
      <c r="O877" s="43">
        <v>45441</v>
      </c>
      <c r="P877" s="43">
        <v>55394</v>
      </c>
      <c r="Q877" s="43">
        <v>47525</v>
      </c>
      <c r="R877" s="43">
        <v>43017</v>
      </c>
      <c r="S877" s="43">
        <v>42738</v>
      </c>
      <c r="T877" s="43">
        <v>76861</v>
      </c>
      <c r="U877" s="43">
        <v>126088.19481579112</v>
      </c>
      <c r="V877" s="43">
        <v>75572.28421736523</v>
      </c>
      <c r="W877" s="43">
        <v>80121</v>
      </c>
      <c r="X877" s="43">
        <v>105533</v>
      </c>
      <c r="Y877" s="27">
        <v>105533</v>
      </c>
      <c r="Z877" s="27">
        <v>38802.984</v>
      </c>
      <c r="AA877" s="43">
        <v>81612.984</v>
      </c>
    </row>
    <row r="878" spans="1:27" ht="10.5" customHeight="1">
      <c r="A878" s="15" t="s">
        <v>8</v>
      </c>
      <c r="B878" s="16" t="s">
        <v>6</v>
      </c>
      <c r="C878" s="44">
        <v>0</v>
      </c>
      <c r="D878" s="44">
        <v>0</v>
      </c>
      <c r="E878" s="44">
        <v>0</v>
      </c>
      <c r="F878" s="44">
        <v>0</v>
      </c>
      <c r="G878" s="44">
        <v>1.6132899902900326</v>
      </c>
      <c r="H878" s="44">
        <v>0</v>
      </c>
      <c r="I878" s="44">
        <v>6.148618259957024</v>
      </c>
      <c r="J878" s="44">
        <v>4.806500658850559</v>
      </c>
      <c r="K878" s="44">
        <v>5.049481188677913</v>
      </c>
      <c r="L878" s="44">
        <v>4.668152261269818</v>
      </c>
      <c r="M878" s="44">
        <v>4.583646430690132</v>
      </c>
      <c r="N878" s="44">
        <v>4.025450560155869</v>
      </c>
      <c r="O878" s="44">
        <v>1.504121015524147</v>
      </c>
      <c r="P878" s="45">
        <v>1.5031069383767943</v>
      </c>
      <c r="Q878" s="44">
        <v>0.6828206491286045</v>
      </c>
      <c r="R878" s="44">
        <v>1.0077779079301863</v>
      </c>
      <c r="S878" s="44">
        <v>0.8644767183138476</v>
      </c>
      <c r="T878" s="45">
        <v>0.9536104218362282</v>
      </c>
      <c r="U878" s="45">
        <v>1.635724596748886</v>
      </c>
      <c r="V878" s="45">
        <v>1.1727360565069636</v>
      </c>
      <c r="W878" s="45">
        <v>1.4117989110324047</v>
      </c>
      <c r="X878" s="45">
        <v>1.8469198459922995</v>
      </c>
      <c r="Y878" s="28">
        <v>1.8987785999107258</v>
      </c>
      <c r="Z878" s="28">
        <f>Z877/Z872</f>
        <v>0.8366318240620957</v>
      </c>
      <c r="AA878" s="44">
        <v>1.612936698</v>
      </c>
    </row>
    <row r="879" spans="1:27" ht="10.5" customHeight="1">
      <c r="A879" s="15" t="s">
        <v>9</v>
      </c>
      <c r="B879" s="16" t="s">
        <v>4</v>
      </c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7"/>
      <c r="R879" s="47"/>
      <c r="S879" s="47"/>
      <c r="T879" s="43"/>
      <c r="U879" s="43"/>
      <c r="V879" s="43"/>
      <c r="W879" s="43"/>
      <c r="X879" s="43"/>
      <c r="Y879" s="29"/>
      <c r="Z879" s="29"/>
      <c r="AA879" s="46"/>
    </row>
    <row r="880" spans="1:27" ht="10.5" customHeight="1">
      <c r="A880" s="15" t="s">
        <v>73</v>
      </c>
      <c r="B880" s="1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3"/>
      <c r="P880" s="43"/>
      <c r="Q880" s="47"/>
      <c r="R880" s="47"/>
      <c r="S880" s="47"/>
      <c r="T880" s="43"/>
      <c r="U880" s="43"/>
      <c r="V880" s="43"/>
      <c r="W880" s="43"/>
      <c r="X880" s="43"/>
      <c r="Y880" s="29"/>
      <c r="Z880" s="29"/>
      <c r="AA880" s="46"/>
    </row>
    <row r="881" spans="1:27" ht="10.5" customHeight="1">
      <c r="A881" s="15" t="s">
        <v>10</v>
      </c>
      <c r="B881" s="16" t="s">
        <v>4</v>
      </c>
      <c r="C881" s="43">
        <v>116118.6</v>
      </c>
      <c r="D881" s="43">
        <v>112904</v>
      </c>
      <c r="E881" s="43">
        <v>88999.8</v>
      </c>
      <c r="F881" s="43">
        <v>63922.6</v>
      </c>
      <c r="G881" s="43">
        <v>80794</v>
      </c>
      <c r="H881" s="43">
        <v>91211</v>
      </c>
      <c r="I881" s="43">
        <v>179753.6</v>
      </c>
      <c r="J881" s="43">
        <v>187036</v>
      </c>
      <c r="K881" s="43">
        <v>188469.2</v>
      </c>
      <c r="L881" s="43">
        <v>177563.4</v>
      </c>
      <c r="M881" s="43">
        <v>124652.2</v>
      </c>
      <c r="N881" s="43">
        <v>247119.6</v>
      </c>
      <c r="O881" s="43">
        <v>125574.2</v>
      </c>
      <c r="P881" s="43">
        <v>109681.6</v>
      </c>
      <c r="Q881" s="43">
        <v>253979.6</v>
      </c>
      <c r="R881" s="43">
        <v>143702.4</v>
      </c>
      <c r="S881" s="43">
        <v>150413.6</v>
      </c>
      <c r="T881" s="43">
        <v>222602</v>
      </c>
      <c r="U881" s="43">
        <v>289849.7250862989</v>
      </c>
      <c r="V881" s="43">
        <v>208414.26890451123</v>
      </c>
      <c r="W881" s="43">
        <v>203852</v>
      </c>
      <c r="X881" s="43">
        <v>186774.2</v>
      </c>
      <c r="Y881" s="27">
        <v>186774.2</v>
      </c>
      <c r="Z881" s="27">
        <v>163621.784</v>
      </c>
      <c r="AA881" s="43">
        <v>205417.384</v>
      </c>
    </row>
    <row r="882" spans="1:27" ht="10.5" customHeight="1">
      <c r="A882" s="15" t="s">
        <v>11</v>
      </c>
      <c r="B882" s="16" t="s">
        <v>6</v>
      </c>
      <c r="C882" s="44">
        <v>3.3147383745825127</v>
      </c>
      <c r="D882" s="44">
        <v>3.240084945187396</v>
      </c>
      <c r="E882" s="44">
        <v>3.686055083868296</v>
      </c>
      <c r="F882" s="44">
        <v>3.513968445934803</v>
      </c>
      <c r="G882" s="44">
        <v>3.4109004939418246</v>
      </c>
      <c r="H882" s="44">
        <v>3.8594761562222315</v>
      </c>
      <c r="I882" s="44">
        <v>8.982739493278697</v>
      </c>
      <c r="J882" s="44">
        <v>6.319424265972903</v>
      </c>
      <c r="K882" s="44">
        <v>6.6516976071151275</v>
      </c>
      <c r="L882" s="44">
        <v>6.486571198947907</v>
      </c>
      <c r="M882" s="44">
        <v>6.16235910618944</v>
      </c>
      <c r="N882" s="44">
        <v>7.523124695567462</v>
      </c>
      <c r="O882" s="44">
        <v>4.156572109496541</v>
      </c>
      <c r="P882" s="45">
        <v>2.976191897538871</v>
      </c>
      <c r="Q882" s="44">
        <v>3.6490797546012272</v>
      </c>
      <c r="R882" s="44">
        <v>3.3665784233337237</v>
      </c>
      <c r="S882" s="44">
        <v>3.0424693555564546</v>
      </c>
      <c r="T882" s="45">
        <v>2.7618114143920596</v>
      </c>
      <c r="U882" s="45">
        <v>3.760180129291408</v>
      </c>
      <c r="V882" s="45">
        <v>3.2341873792230293</v>
      </c>
      <c r="W882" s="45">
        <v>3.5920424309703796</v>
      </c>
      <c r="X882" s="45">
        <v>3.26871193559678</v>
      </c>
      <c r="Y882" s="30">
        <v>3.3604924902679345</v>
      </c>
      <c r="Z882" s="30">
        <f>Z881/Z872</f>
        <v>3.527852177662786</v>
      </c>
      <c r="AA882" s="44">
        <v>4.059712326</v>
      </c>
    </row>
    <row r="883" spans="1:27" ht="10.5" customHeight="1">
      <c r="A883" s="15"/>
      <c r="B883" s="1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3"/>
      <c r="P883" s="46"/>
      <c r="Q883" s="46"/>
      <c r="R883" s="46"/>
      <c r="S883" s="46"/>
      <c r="T883" s="46"/>
      <c r="U883" s="46"/>
      <c r="V883" s="46"/>
      <c r="W883" s="46"/>
      <c r="X883" s="46"/>
      <c r="Y883" s="29"/>
      <c r="Z883" s="29"/>
      <c r="AA883" s="48"/>
    </row>
    <row r="884" spans="1:27" ht="10.5" customHeight="1">
      <c r="A884" s="13" t="s">
        <v>68</v>
      </c>
      <c r="B884" s="16">
        <v>757100</v>
      </c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3"/>
      <c r="P884" s="46"/>
      <c r="Q884" s="46"/>
      <c r="R884" s="43"/>
      <c r="S884" s="43"/>
      <c r="T884" s="43"/>
      <c r="U884" s="43"/>
      <c r="V884" s="43"/>
      <c r="W884" s="43"/>
      <c r="X884" s="43"/>
      <c r="Y884" s="29"/>
      <c r="Z884" s="29"/>
      <c r="AA884" s="48"/>
    </row>
    <row r="885" spans="1:27" ht="10.5" customHeight="1">
      <c r="A885" s="15"/>
      <c r="B885" s="6" t="s">
        <v>50</v>
      </c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3"/>
      <c r="P885" s="43"/>
      <c r="Q885" s="50"/>
      <c r="R885" s="43"/>
      <c r="S885" s="39"/>
      <c r="T885" s="39"/>
      <c r="U885" s="39"/>
      <c r="V885" s="39"/>
      <c r="W885" s="39"/>
      <c r="X885" s="39"/>
      <c r="Y885" s="46"/>
      <c r="Z885" s="40"/>
      <c r="AA885" s="48"/>
    </row>
    <row r="886" spans="1:27" ht="10.5" customHeight="1">
      <c r="A886" s="15" t="s">
        <v>2</v>
      </c>
      <c r="B886" s="16"/>
      <c r="C886" s="43">
        <v>44344</v>
      </c>
      <c r="D886" s="43">
        <v>60039</v>
      </c>
      <c r="E886" s="43">
        <v>37382</v>
      </c>
      <c r="F886" s="43">
        <v>36256</v>
      </c>
      <c r="G886" s="43">
        <v>33759</v>
      </c>
      <c r="H886" s="43">
        <v>28618</v>
      </c>
      <c r="I886" s="43">
        <v>33186</v>
      </c>
      <c r="J886" s="43">
        <v>34029</v>
      </c>
      <c r="K886" s="43">
        <v>36352</v>
      </c>
      <c r="L886" s="43">
        <v>9315</v>
      </c>
      <c r="M886" s="43">
        <v>7192</v>
      </c>
      <c r="N886" s="43">
        <v>6417</v>
      </c>
      <c r="O886" s="43">
        <v>12568</v>
      </c>
      <c r="P886" s="43">
        <v>15157</v>
      </c>
      <c r="Q886" s="43">
        <v>13817</v>
      </c>
      <c r="R886" s="43">
        <f>R895/R896</f>
        <v>15691</v>
      </c>
      <c r="S886" s="43">
        <v>15354</v>
      </c>
      <c r="T886" s="43">
        <v>16397</v>
      </c>
      <c r="U886" s="43">
        <v>17960</v>
      </c>
      <c r="V886" s="43">
        <v>17576</v>
      </c>
      <c r="W886" s="43">
        <v>45916</v>
      </c>
      <c r="X886" s="43">
        <v>112464</v>
      </c>
      <c r="Y886" s="27">
        <v>93304</v>
      </c>
      <c r="Z886" s="27">
        <v>80700</v>
      </c>
      <c r="AA886" s="43">
        <v>77793</v>
      </c>
    </row>
    <row r="887" spans="1:27" ht="10.5" customHeight="1">
      <c r="A887" s="15" t="s">
        <v>3</v>
      </c>
      <c r="B887" s="16" t="s">
        <v>4</v>
      </c>
      <c r="C887" s="43">
        <v>3088</v>
      </c>
      <c r="D887" s="43">
        <v>2959</v>
      </c>
      <c r="E887" s="43">
        <v>2698</v>
      </c>
      <c r="F887" s="43">
        <v>1471</v>
      </c>
      <c r="G887" s="43">
        <v>539</v>
      </c>
      <c r="H887" s="43">
        <v>1100</v>
      </c>
      <c r="I887" s="43">
        <v>2208</v>
      </c>
      <c r="J887" s="43">
        <v>1778</v>
      </c>
      <c r="K887" s="43">
        <v>1351</v>
      </c>
      <c r="L887" s="43">
        <v>1664</v>
      </c>
      <c r="M887" s="43">
        <v>1187</v>
      </c>
      <c r="N887" s="43">
        <v>1248</v>
      </c>
      <c r="O887" s="43">
        <v>1645</v>
      </c>
      <c r="P887" s="43">
        <v>2125</v>
      </c>
      <c r="Q887" s="43">
        <v>2257</v>
      </c>
      <c r="R887" s="43">
        <v>2821</v>
      </c>
      <c r="S887" s="43">
        <v>1834</v>
      </c>
      <c r="T887" s="43">
        <v>1689</v>
      </c>
      <c r="U887" s="43">
        <v>1808</v>
      </c>
      <c r="V887" s="43">
        <v>1749</v>
      </c>
      <c r="W887" s="43">
        <v>3626</v>
      </c>
      <c r="X887" s="43">
        <v>10824</v>
      </c>
      <c r="Y887" s="27">
        <v>13012</v>
      </c>
      <c r="Z887" s="27">
        <v>12019</v>
      </c>
      <c r="AA887" s="43">
        <v>14114</v>
      </c>
    </row>
    <row r="888" spans="1:27" ht="10.5" customHeight="1">
      <c r="A888" s="15" t="s">
        <v>5</v>
      </c>
      <c r="B888" s="16" t="s">
        <v>6</v>
      </c>
      <c r="C888" s="44">
        <v>69.63738047988454</v>
      </c>
      <c r="D888" s="44">
        <v>49.284631656090205</v>
      </c>
      <c r="E888" s="44">
        <v>72.17377347386443</v>
      </c>
      <c r="F888" s="44">
        <v>40.572594880847305</v>
      </c>
      <c r="G888" s="44">
        <v>15.966112740306288</v>
      </c>
      <c r="H888" s="44">
        <v>38.437347124187575</v>
      </c>
      <c r="I888" s="44">
        <v>66.53408063641295</v>
      </c>
      <c r="J888" s="44">
        <v>52.24955185283141</v>
      </c>
      <c r="K888" s="44">
        <v>37.1643926056338</v>
      </c>
      <c r="L888" s="44">
        <v>178.63660762211487</v>
      </c>
      <c r="M888" s="44">
        <v>165.04449388209122</v>
      </c>
      <c r="N888" s="44">
        <v>194.48340345956055</v>
      </c>
      <c r="O888" s="44">
        <v>130.8879694462126</v>
      </c>
      <c r="P888" s="44">
        <v>140.19924787227023</v>
      </c>
      <c r="Q888" s="44">
        <v>163.34949699645364</v>
      </c>
      <c r="R888" s="44">
        <v>179.78458989229495</v>
      </c>
      <c r="S888" s="44">
        <v>119.44770092484043</v>
      </c>
      <c r="T888" s="45">
        <v>103.00664755748002</v>
      </c>
      <c r="U888" s="45">
        <v>100.66815144766147</v>
      </c>
      <c r="V888" s="45">
        <v>99.51069640418753</v>
      </c>
      <c r="W888" s="28">
        <f>1000*W887/W886</f>
        <v>78.9702935795801</v>
      </c>
      <c r="X888" s="28">
        <f>1000*X887/X886</f>
        <v>96.24413145539906</v>
      </c>
      <c r="Y888" s="28">
        <f>1000*Y887/Y886</f>
        <v>139.45811540769955</v>
      </c>
      <c r="Z888" s="28">
        <f>1000*Z887/Z886</f>
        <v>148.93432465923172</v>
      </c>
      <c r="AA888" s="28">
        <f>1000*AA887/AA886</f>
        <v>181.43020580257863</v>
      </c>
    </row>
    <row r="889" spans="1:27" ht="10.5" customHeight="1">
      <c r="A889" s="15" t="s">
        <v>3</v>
      </c>
      <c r="B889" s="16" t="s">
        <v>4</v>
      </c>
      <c r="C889" s="43">
        <v>797399</v>
      </c>
      <c r="D889" s="43">
        <v>897394</v>
      </c>
      <c r="E889" s="43">
        <v>476734</v>
      </c>
      <c r="F889" s="43">
        <v>387837</v>
      </c>
      <c r="G889" s="43">
        <v>315163</v>
      </c>
      <c r="H889" s="43">
        <v>328768</v>
      </c>
      <c r="I889" s="43">
        <v>176291</v>
      </c>
      <c r="J889" s="43">
        <v>202085</v>
      </c>
      <c r="K889" s="43">
        <v>151540</v>
      </c>
      <c r="L889" s="43">
        <v>33546</v>
      </c>
      <c r="M889" s="43">
        <v>19345</v>
      </c>
      <c r="N889" s="43">
        <v>16818</v>
      </c>
      <c r="O889" s="43">
        <v>27685</v>
      </c>
      <c r="P889" s="43">
        <v>38370</v>
      </c>
      <c r="Q889" s="43">
        <v>42614</v>
      </c>
      <c r="R889" s="43">
        <v>41728</v>
      </c>
      <c r="S889" s="43">
        <v>135630</v>
      </c>
      <c r="T889" s="43">
        <v>141542</v>
      </c>
      <c r="U889" s="43">
        <v>148501</v>
      </c>
      <c r="V889" s="43">
        <v>5780</v>
      </c>
      <c r="W889" s="43">
        <v>9047</v>
      </c>
      <c r="X889" s="43">
        <v>10820</v>
      </c>
      <c r="Y889" s="27">
        <v>8520</v>
      </c>
      <c r="Z889" s="27">
        <v>7378</v>
      </c>
      <c r="AA889" s="43">
        <v>6395</v>
      </c>
    </row>
    <row r="890" spans="1:27" ht="10.5" customHeight="1">
      <c r="A890" s="15" t="s">
        <v>7</v>
      </c>
      <c r="B890" s="16" t="s">
        <v>6</v>
      </c>
      <c r="C890" s="44">
        <v>17.98211708461122</v>
      </c>
      <c r="D890" s="44">
        <v>14.946851213377972</v>
      </c>
      <c r="E890" s="44">
        <v>12.75303622064095</v>
      </c>
      <c r="F890" s="44">
        <v>10.697181156222419</v>
      </c>
      <c r="G890" s="44">
        <v>9.335673450042952</v>
      </c>
      <c r="H890" s="44">
        <v>11.488154308477181</v>
      </c>
      <c r="I890" s="44">
        <v>5.31220996805882</v>
      </c>
      <c r="J890" s="44">
        <v>5.93861118457786</v>
      </c>
      <c r="K890" s="44">
        <v>4.168683978873239</v>
      </c>
      <c r="L890" s="44">
        <v>3.6012882447665056</v>
      </c>
      <c r="M890" s="44">
        <v>2.6897942157953283</v>
      </c>
      <c r="N890" s="44">
        <v>2.6208508648901354</v>
      </c>
      <c r="O890" s="44">
        <v>2.202816677275621</v>
      </c>
      <c r="P890" s="44">
        <v>2.531503595698357</v>
      </c>
      <c r="Q890" s="44">
        <v>3.08417167257726</v>
      </c>
      <c r="R890" s="44">
        <v>2.6593588681409726</v>
      </c>
      <c r="S890" s="44">
        <v>8.833528722157093</v>
      </c>
      <c r="T890" s="45">
        <v>8.632188815027138</v>
      </c>
      <c r="U890" s="45">
        <v>8.268429844097996</v>
      </c>
      <c r="V890" s="45">
        <v>0.32885753299954484</v>
      </c>
      <c r="W890" s="45">
        <f>W889/W886</f>
        <v>0.1970337137381305</v>
      </c>
      <c r="X890" s="28">
        <f>X889/X886</f>
        <v>0.09620856451842368</v>
      </c>
      <c r="Y890" s="28">
        <f>Y889/Y886</f>
        <v>0.0913144131012604</v>
      </c>
      <c r="Z890" s="28">
        <f>Z889/Z886</f>
        <v>0.09142503097893433</v>
      </c>
      <c r="AA890" s="44">
        <v>0.08220534</v>
      </c>
    </row>
    <row r="891" spans="1:27" ht="10.5" customHeight="1">
      <c r="A891" s="15" t="s">
        <v>3</v>
      </c>
      <c r="B891" s="16" t="s">
        <v>4</v>
      </c>
      <c r="C891" s="43"/>
      <c r="D891" s="43"/>
      <c r="E891" s="43"/>
      <c r="F891" s="43"/>
      <c r="G891" s="43">
        <v>133179</v>
      </c>
      <c r="H891" s="43"/>
      <c r="I891" s="43">
        <v>136572</v>
      </c>
      <c r="J891" s="43">
        <v>184832</v>
      </c>
      <c r="K891" s="43">
        <v>135816</v>
      </c>
      <c r="L891" s="43">
        <v>37672</v>
      </c>
      <c r="M891" s="43">
        <v>53037</v>
      </c>
      <c r="N891" s="43">
        <v>60611</v>
      </c>
      <c r="O891" s="43">
        <v>121925</v>
      </c>
      <c r="P891" s="43">
        <v>158538</v>
      </c>
      <c r="Q891" s="43">
        <v>128616</v>
      </c>
      <c r="R891" s="43">
        <v>152872</v>
      </c>
      <c r="S891" s="43">
        <v>33982</v>
      </c>
      <c r="T891" s="43">
        <v>46644</v>
      </c>
      <c r="U891" s="43">
        <v>41144</v>
      </c>
      <c r="V891" s="43">
        <v>167854</v>
      </c>
      <c r="W891" s="43">
        <v>194891</v>
      </c>
      <c r="X891" s="43">
        <f>3.701*X886</f>
        <v>416229.264</v>
      </c>
      <c r="Y891" s="27">
        <v>341520</v>
      </c>
      <c r="Z891" s="27">
        <v>312239.016</v>
      </c>
      <c r="AA891" s="43">
        <v>334484.289</v>
      </c>
    </row>
    <row r="892" spans="1:27" ht="10.5" customHeight="1">
      <c r="A892" s="15" t="s">
        <v>8</v>
      </c>
      <c r="B892" s="16" t="s">
        <v>6</v>
      </c>
      <c r="C892" s="44">
        <v>0</v>
      </c>
      <c r="D892" s="44">
        <v>0</v>
      </c>
      <c r="E892" s="44">
        <v>0</v>
      </c>
      <c r="F892" s="44">
        <v>0</v>
      </c>
      <c r="G892" s="44">
        <v>3.944992446458722</v>
      </c>
      <c r="H892" s="44">
        <v>0</v>
      </c>
      <c r="I892" s="44">
        <v>4.115349846320738</v>
      </c>
      <c r="J892" s="44">
        <v>5.4316024567280845</v>
      </c>
      <c r="K892" s="44">
        <v>3.7361355633802815</v>
      </c>
      <c r="L892" s="44">
        <v>4.04422973698336</v>
      </c>
      <c r="M892" s="44">
        <v>7.374443826473859</v>
      </c>
      <c r="N892" s="44">
        <v>9.445379460807231</v>
      </c>
      <c r="O892" s="44">
        <v>9.70122533418205</v>
      </c>
      <c r="P892" s="44">
        <v>10.459721580787756</v>
      </c>
      <c r="Q892" s="44">
        <v>9.308532966635305</v>
      </c>
      <c r="R892" s="44">
        <v>9.742655025173667</v>
      </c>
      <c r="S892" s="44">
        <v>2.2132343363292954</v>
      </c>
      <c r="T892" s="45">
        <v>2.8446667073245107</v>
      </c>
      <c r="U892" s="45">
        <v>2.29086859688196</v>
      </c>
      <c r="V892" s="45">
        <v>9.550182066454255</v>
      </c>
      <c r="W892" s="45">
        <f>W891/W886</f>
        <v>4.244511717048524</v>
      </c>
      <c r="X892" s="28">
        <f>X891/X886</f>
        <v>3.701</v>
      </c>
      <c r="Y892" s="28">
        <f>Y891/Y886</f>
        <v>3.6602932350167197</v>
      </c>
      <c r="Z892" s="28">
        <f>Z891/Z886</f>
        <v>3.869132788104089</v>
      </c>
      <c r="AA892" s="44">
        <v>4.29967078</v>
      </c>
    </row>
    <row r="893" spans="1:27" ht="10.5" customHeight="1">
      <c r="A893" s="15" t="s">
        <v>9</v>
      </c>
      <c r="B893" s="16" t="s">
        <v>4</v>
      </c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7"/>
      <c r="R893" s="47"/>
      <c r="S893" s="47"/>
      <c r="T893" s="43"/>
      <c r="U893" s="43"/>
      <c r="V893" s="43"/>
      <c r="W893" s="43"/>
      <c r="X893" s="43"/>
      <c r="Y893" s="29"/>
      <c r="Z893" s="29"/>
      <c r="AA893" s="46"/>
    </row>
    <row r="894" spans="1:27" ht="10.5" customHeight="1">
      <c r="A894" s="15" t="s">
        <v>73</v>
      </c>
      <c r="B894" s="1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3"/>
      <c r="P894" s="43"/>
      <c r="Q894" s="47"/>
      <c r="R894" s="47"/>
      <c r="S894" s="47"/>
      <c r="T894" s="43"/>
      <c r="U894" s="43"/>
      <c r="V894" s="43"/>
      <c r="W894" s="43"/>
      <c r="X894" s="43"/>
      <c r="Y894" s="29"/>
      <c r="Z894" s="29"/>
      <c r="AA894" s="46"/>
    </row>
    <row r="895" spans="1:27" ht="10.5" customHeight="1">
      <c r="A895" s="15" t="s">
        <v>10</v>
      </c>
      <c r="B895" s="16" t="s">
        <v>4</v>
      </c>
      <c r="C895" s="43">
        <v>808515.8</v>
      </c>
      <c r="D895" s="43">
        <v>908046.4</v>
      </c>
      <c r="E895" s="43">
        <v>486446.8</v>
      </c>
      <c r="F895" s="43">
        <v>393132.6</v>
      </c>
      <c r="G895" s="43">
        <v>450282.4</v>
      </c>
      <c r="H895" s="43">
        <v>332728</v>
      </c>
      <c r="I895" s="43">
        <v>320811.8</v>
      </c>
      <c r="J895" s="43">
        <v>393317.8</v>
      </c>
      <c r="K895" s="43">
        <v>292219.6</v>
      </c>
      <c r="L895" s="43">
        <v>77208.4</v>
      </c>
      <c r="M895" s="43">
        <v>76655.2</v>
      </c>
      <c r="N895" s="43">
        <v>81921.8</v>
      </c>
      <c r="O895" s="43">
        <v>155532</v>
      </c>
      <c r="P895" s="43">
        <v>204558</v>
      </c>
      <c r="Q895" s="43">
        <v>179355.2</v>
      </c>
      <c r="R895" s="43">
        <v>204755.6</v>
      </c>
      <c r="S895" s="43">
        <v>176214.4</v>
      </c>
      <c r="T895" s="43">
        <v>194266</v>
      </c>
      <c r="U895" s="43">
        <v>196153.8</v>
      </c>
      <c r="V895" s="43">
        <f>3.6*V887+V889+V891</f>
        <v>179930.4</v>
      </c>
      <c r="W895" s="43">
        <f>3.6*W887+W889+W891</f>
        <v>216991.6</v>
      </c>
      <c r="X895" s="43">
        <f>3.6*X887+X889+X891</f>
        <v>466015.66400000005</v>
      </c>
      <c r="Y895" s="27">
        <f>3.6*Y887+Y889+Y891</f>
        <v>396883.2</v>
      </c>
      <c r="Z895" s="27">
        <f>3.6*Z887+Z889+Z891</f>
        <v>362885.416</v>
      </c>
      <c r="AA895" s="43">
        <v>391689.689</v>
      </c>
    </row>
    <row r="896" spans="1:27" ht="10.5" customHeight="1">
      <c r="A896" s="15" t="s">
        <v>11</v>
      </c>
      <c r="B896" s="16" t="s">
        <v>6</v>
      </c>
      <c r="C896" s="44">
        <v>18.232811654338807</v>
      </c>
      <c r="D896" s="44">
        <v>15.124275887339897</v>
      </c>
      <c r="E896" s="44">
        <v>13.012861805146862</v>
      </c>
      <c r="F896" s="44">
        <v>10.843242497793469</v>
      </c>
      <c r="G896" s="44">
        <v>13.338143902366777</v>
      </c>
      <c r="H896" s="44">
        <v>11.626528758124257</v>
      </c>
      <c r="I896" s="44">
        <v>9.667082504670644</v>
      </c>
      <c r="J896" s="44">
        <v>11.558312027976138</v>
      </c>
      <c r="K896" s="44">
        <v>8.038611355633803</v>
      </c>
      <c r="L896" s="44">
        <v>8.28860976918948</v>
      </c>
      <c r="M896" s="44">
        <v>10.658398220244717</v>
      </c>
      <c r="N896" s="44">
        <v>12.766370578151784</v>
      </c>
      <c r="O896" s="44">
        <v>12.375238701464035</v>
      </c>
      <c r="P896" s="44">
        <v>13.495942468826286</v>
      </c>
      <c r="Q896" s="44">
        <v>12.980762828399799</v>
      </c>
      <c r="R896" s="44">
        <v>13.049238416926901</v>
      </c>
      <c r="S896" s="44">
        <v>11.476774781815813</v>
      </c>
      <c r="T896" s="45">
        <v>11.84765505885223</v>
      </c>
      <c r="U896" s="45">
        <v>10.921703786191536</v>
      </c>
      <c r="V896" s="45">
        <v>10.237278106508876</v>
      </c>
      <c r="W896" s="45">
        <f>W895/W886</f>
        <v>4.725838487673142</v>
      </c>
      <c r="X896" s="30">
        <f>X895/X886</f>
        <v>4.143687437757861</v>
      </c>
      <c r="Y896" s="30">
        <f>Y895/Y886</f>
        <v>4.253656863585698</v>
      </c>
      <c r="Z896" s="30">
        <f>Z895/Z886</f>
        <v>4.496721387856258</v>
      </c>
      <c r="AA896" s="44">
        <v>5.035024861</v>
      </c>
    </row>
    <row r="897" spans="1:27" ht="10.5" customHeight="1">
      <c r="A897" s="15"/>
      <c r="B897" s="1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3"/>
      <c r="P897" s="46"/>
      <c r="Q897" s="46"/>
      <c r="R897" s="46"/>
      <c r="S897" s="46"/>
      <c r="T897" s="46"/>
      <c r="U897" s="46"/>
      <c r="V897" s="46"/>
      <c r="W897" s="46"/>
      <c r="X897" s="46"/>
      <c r="Y897" s="29"/>
      <c r="Z897" s="29"/>
      <c r="AA897" s="48"/>
    </row>
    <row r="898" spans="1:27" ht="10.5" customHeight="1">
      <c r="A898" s="13" t="s">
        <v>69</v>
      </c>
      <c r="B898" s="16">
        <v>757200</v>
      </c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3"/>
      <c r="P898" s="46"/>
      <c r="Q898" s="46"/>
      <c r="R898" s="43"/>
      <c r="S898" s="36"/>
      <c r="T898" s="36"/>
      <c r="U898" s="36"/>
      <c r="V898" s="36"/>
      <c r="W898" s="36"/>
      <c r="X898" s="36"/>
      <c r="Y898" s="41"/>
      <c r="Z898" s="37"/>
      <c r="AA898" s="48"/>
    </row>
    <row r="899" spans="1:27" ht="10.5" customHeight="1">
      <c r="A899" s="15"/>
      <c r="B899" s="6" t="s">
        <v>50</v>
      </c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3"/>
      <c r="P899" s="43"/>
      <c r="Q899" s="50"/>
      <c r="R899" s="43"/>
      <c r="S899" s="43"/>
      <c r="T899" s="43"/>
      <c r="U899" s="43"/>
      <c r="V899" s="43"/>
      <c r="W899" s="43"/>
      <c r="X899" s="43"/>
      <c r="Y899" s="43"/>
      <c r="Z899" s="43"/>
      <c r="AA899" s="60"/>
    </row>
    <row r="900" spans="1:27" ht="10.5" customHeight="1">
      <c r="A900" s="15" t="s">
        <v>2</v>
      </c>
      <c r="B900" s="16"/>
      <c r="C900" s="43">
        <v>48546</v>
      </c>
      <c r="D900" s="43">
        <v>52595</v>
      </c>
      <c r="E900" s="43">
        <v>57340</v>
      </c>
      <c r="F900" s="43">
        <v>61872</v>
      </c>
      <c r="G900" s="43">
        <v>63949</v>
      </c>
      <c r="H900" s="43">
        <v>58047</v>
      </c>
      <c r="I900" s="43">
        <v>59174</v>
      </c>
      <c r="J900" s="43">
        <v>51393</v>
      </c>
      <c r="K900" s="43">
        <v>46798</v>
      </c>
      <c r="L900" s="43">
        <v>42468</v>
      </c>
      <c r="M900" s="43">
        <v>44792</v>
      </c>
      <c r="N900" s="43">
        <v>38929</v>
      </c>
      <c r="O900" s="43">
        <v>31148</v>
      </c>
      <c r="P900" s="43">
        <v>9143</v>
      </c>
      <c r="Q900" s="43">
        <v>31574</v>
      </c>
      <c r="R900" s="43">
        <v>34559</v>
      </c>
      <c r="S900" s="43">
        <v>30996</v>
      </c>
      <c r="T900" s="43">
        <v>25303</v>
      </c>
      <c r="U900" s="43">
        <v>30054</v>
      </c>
      <c r="V900" s="43">
        <v>42849</v>
      </c>
      <c r="W900" s="43">
        <v>37411</v>
      </c>
      <c r="X900" s="43">
        <v>35875</v>
      </c>
      <c r="Y900" s="27">
        <v>37334</v>
      </c>
      <c r="Z900" s="27">
        <v>37785</v>
      </c>
      <c r="AA900" s="43">
        <v>38356</v>
      </c>
    </row>
    <row r="901" spans="1:27" ht="10.5" customHeight="1">
      <c r="A901" s="15" t="s">
        <v>3</v>
      </c>
      <c r="B901" s="16" t="s">
        <v>4</v>
      </c>
      <c r="C901" s="43">
        <v>821</v>
      </c>
      <c r="D901" s="43">
        <v>857</v>
      </c>
      <c r="E901" s="43">
        <v>836</v>
      </c>
      <c r="F901" s="43">
        <v>377</v>
      </c>
      <c r="G901" s="43">
        <v>935</v>
      </c>
      <c r="H901" s="43">
        <v>2578</v>
      </c>
      <c r="I901" s="43">
        <v>2383</v>
      </c>
      <c r="J901" s="43">
        <v>4016</v>
      </c>
      <c r="K901" s="43">
        <v>2546</v>
      </c>
      <c r="L901" s="43">
        <v>5912</v>
      </c>
      <c r="M901" s="43">
        <v>4812</v>
      </c>
      <c r="N901" s="43">
        <v>4959</v>
      </c>
      <c r="O901" s="43">
        <v>2019</v>
      </c>
      <c r="P901" s="43">
        <v>1643</v>
      </c>
      <c r="Q901" s="43">
        <v>2815</v>
      </c>
      <c r="R901" s="43">
        <v>5363</v>
      </c>
      <c r="S901" s="43">
        <v>7751</v>
      </c>
      <c r="T901" s="43">
        <v>4170</v>
      </c>
      <c r="U901" s="43">
        <v>2877</v>
      </c>
      <c r="V901" s="43">
        <v>4019</v>
      </c>
      <c r="W901" s="43">
        <v>3261</v>
      </c>
      <c r="X901" s="43">
        <v>2994</v>
      </c>
      <c r="Y901" s="27">
        <v>2954</v>
      </c>
      <c r="Z901" s="27">
        <v>2724</v>
      </c>
      <c r="AA901" s="43">
        <v>2822</v>
      </c>
    </row>
    <row r="902" spans="1:27" ht="10.5" customHeight="1">
      <c r="A902" s="15" t="s">
        <v>5</v>
      </c>
      <c r="B902" s="16" t="s">
        <v>6</v>
      </c>
      <c r="C902" s="44">
        <v>16.91179499855807</v>
      </c>
      <c r="D902" s="44">
        <v>16.294324555566117</v>
      </c>
      <c r="E902" s="44">
        <v>14.579700034879664</v>
      </c>
      <c r="F902" s="44">
        <v>6.093224722006724</v>
      </c>
      <c r="G902" s="44">
        <v>14.621026130197501</v>
      </c>
      <c r="H902" s="44">
        <v>44.41228659534515</v>
      </c>
      <c r="I902" s="44">
        <v>40.27106499476121</v>
      </c>
      <c r="J902" s="44">
        <v>78.14293775416886</v>
      </c>
      <c r="K902" s="44">
        <v>54.40403436044275</v>
      </c>
      <c r="L902" s="44">
        <v>139.21069982104171</v>
      </c>
      <c r="M902" s="44">
        <v>107.42989819610645</v>
      </c>
      <c r="N902" s="44">
        <v>127.38575355133705</v>
      </c>
      <c r="O902" s="44">
        <v>64.81957108000513</v>
      </c>
      <c r="P902" s="44">
        <v>179.700317182544</v>
      </c>
      <c r="Q902" s="44">
        <v>89.15563438271995</v>
      </c>
      <c r="R902" s="44">
        <v>155.1838884226974</v>
      </c>
      <c r="S902" s="44">
        <v>250.06452445476836</v>
      </c>
      <c r="T902" s="45">
        <v>164.80259257795518</v>
      </c>
      <c r="U902" s="45">
        <v>95.72769015771611</v>
      </c>
      <c r="V902" s="45">
        <v>93.79448761931434</v>
      </c>
      <c r="W902" s="45">
        <v>87.16687605249793</v>
      </c>
      <c r="X902" s="45">
        <v>83.45644599303135</v>
      </c>
      <c r="Y902" s="28">
        <f>1000*Y901/Y900</f>
        <v>79.12358707880216</v>
      </c>
      <c r="Z902" s="28">
        <f>1000*Z901/Z900</f>
        <v>72.0921000396983</v>
      </c>
      <c r="AA902" s="28">
        <f>1000*AA901/AA900</f>
        <v>73.5738867452289</v>
      </c>
    </row>
    <row r="903" spans="1:27" ht="10.5" customHeight="1">
      <c r="A903" s="15" t="s">
        <v>3</v>
      </c>
      <c r="B903" s="16" t="s">
        <v>4</v>
      </c>
      <c r="C903" s="43">
        <v>472746</v>
      </c>
      <c r="D903" s="43">
        <v>525968</v>
      </c>
      <c r="E903" s="43">
        <v>483161</v>
      </c>
      <c r="F903" s="43">
        <v>556292</v>
      </c>
      <c r="G903" s="43">
        <v>533870</v>
      </c>
      <c r="H903" s="43">
        <v>507408</v>
      </c>
      <c r="I903" s="43">
        <v>449261</v>
      </c>
      <c r="J903" s="43">
        <v>557031</v>
      </c>
      <c r="K903" s="43">
        <v>486905</v>
      </c>
      <c r="L903" s="43">
        <v>390325</v>
      </c>
      <c r="M903" s="43">
        <v>251307</v>
      </c>
      <c r="N903" s="43">
        <v>254532</v>
      </c>
      <c r="O903" s="43">
        <v>278260</v>
      </c>
      <c r="P903" s="43">
        <v>60085</v>
      </c>
      <c r="Q903" s="43">
        <v>249157</v>
      </c>
      <c r="R903" s="43">
        <v>233792</v>
      </c>
      <c r="S903" s="43">
        <v>200251</v>
      </c>
      <c r="T903" s="43">
        <v>212060</v>
      </c>
      <c r="U903" s="43">
        <v>262910</v>
      </c>
      <c r="V903" s="43">
        <v>248008</v>
      </c>
      <c r="W903" s="43">
        <v>231787</v>
      </c>
      <c r="X903" s="43">
        <v>212162</v>
      </c>
      <c r="Y903" s="27">
        <v>215792</v>
      </c>
      <c r="Z903" s="27">
        <v>225440</v>
      </c>
      <c r="AA903" s="43">
        <v>0</v>
      </c>
    </row>
    <row r="904" spans="1:27" ht="10.5" customHeight="1">
      <c r="A904" s="15" t="s">
        <v>7</v>
      </c>
      <c r="B904" s="16" t="s">
        <v>6</v>
      </c>
      <c r="C904" s="44">
        <v>9.738104066246446</v>
      </c>
      <c r="D904" s="44">
        <v>10.000342237855309</v>
      </c>
      <c r="E904" s="44">
        <v>8.426246948029299</v>
      </c>
      <c r="F904" s="44">
        <v>8.991013705715025</v>
      </c>
      <c r="G904" s="44">
        <v>8.348371358426245</v>
      </c>
      <c r="H904" s="44">
        <v>8.741330301307562</v>
      </c>
      <c r="I904" s="44">
        <v>7.592202656572143</v>
      </c>
      <c r="J904" s="44">
        <v>10.838655069756582</v>
      </c>
      <c r="K904" s="44">
        <v>10.404397623830079</v>
      </c>
      <c r="L904" s="44">
        <v>9.1910379579919</v>
      </c>
      <c r="M904" s="44">
        <v>5.610533130916235</v>
      </c>
      <c r="N904" s="44">
        <v>6.538364715250841</v>
      </c>
      <c r="O904" s="44">
        <v>8.933478875048158</v>
      </c>
      <c r="P904" s="45">
        <v>6.571694192278246</v>
      </c>
      <c r="Q904" s="44">
        <v>7.891207955913093</v>
      </c>
      <c r="R904" s="44">
        <v>6.765010561648196</v>
      </c>
      <c r="S904" s="44">
        <v>6.46054329590915</v>
      </c>
      <c r="T904" s="28">
        <f>T903/T900</f>
        <v>8.380824408172943</v>
      </c>
      <c r="U904" s="45">
        <v>8.747920409928795</v>
      </c>
      <c r="V904" s="45">
        <v>5.787953044411772</v>
      </c>
      <c r="W904" s="45">
        <v>6.195691106893694</v>
      </c>
      <c r="X904" s="45">
        <v>5.913923344947735</v>
      </c>
      <c r="Y904" s="28">
        <f>Y903/Y900</f>
        <v>5.780039642149247</v>
      </c>
      <c r="Z904" s="28">
        <f>Z903/Z900</f>
        <v>5.966388778615853</v>
      </c>
      <c r="AA904" s="44">
        <v>0</v>
      </c>
    </row>
    <row r="905" spans="1:27" ht="10.5" customHeight="1">
      <c r="A905" s="15" t="s">
        <v>3</v>
      </c>
      <c r="B905" s="16" t="s">
        <v>4</v>
      </c>
      <c r="C905" s="43"/>
      <c r="D905" s="43"/>
      <c r="E905" s="43"/>
      <c r="F905" s="43"/>
      <c r="G905" s="43">
        <v>100015</v>
      </c>
      <c r="H905" s="43">
        <v>192616</v>
      </c>
      <c r="I905" s="43">
        <v>172390</v>
      </c>
      <c r="J905" s="43">
        <v>161269</v>
      </c>
      <c r="K905" s="43">
        <v>76044</v>
      </c>
      <c r="L905" s="43">
        <v>130937</v>
      </c>
      <c r="M905" s="43">
        <v>211532</v>
      </c>
      <c r="N905" s="43">
        <v>186505</v>
      </c>
      <c r="O905" s="43">
        <v>89688</v>
      </c>
      <c r="P905" s="43">
        <v>37582</v>
      </c>
      <c r="Q905" s="43">
        <v>131732</v>
      </c>
      <c r="R905" s="43">
        <v>86220</v>
      </c>
      <c r="S905" s="43">
        <v>168295</v>
      </c>
      <c r="T905" s="43">
        <v>65966</v>
      </c>
      <c r="U905" s="43">
        <v>61205</v>
      </c>
      <c r="V905" s="43">
        <v>168788</v>
      </c>
      <c r="W905" s="43">
        <v>151153</v>
      </c>
      <c r="X905" s="43">
        <v>104833</v>
      </c>
      <c r="Y905" s="27">
        <v>106374.288</v>
      </c>
      <c r="Z905" s="27">
        <v>92949.072</v>
      </c>
      <c r="AA905" s="43">
        <v>348708.252</v>
      </c>
    </row>
    <row r="906" spans="1:27" ht="10.5" customHeight="1">
      <c r="A906" s="15" t="s">
        <v>8</v>
      </c>
      <c r="B906" s="16" t="s">
        <v>6</v>
      </c>
      <c r="C906" s="44">
        <v>0</v>
      </c>
      <c r="D906" s="44">
        <v>0</v>
      </c>
      <c r="E906" s="44">
        <v>0</v>
      </c>
      <c r="F906" s="44">
        <v>0</v>
      </c>
      <c r="G906" s="44">
        <v>1.5639806720980782</v>
      </c>
      <c r="H906" s="44">
        <v>3.3182765689872</v>
      </c>
      <c r="I906" s="44">
        <v>2.9132727211275222</v>
      </c>
      <c r="J906" s="44">
        <v>3.137956531045084</v>
      </c>
      <c r="K906" s="44">
        <v>1.6249412368049916</v>
      </c>
      <c r="L906" s="44">
        <v>3.083192050485071</v>
      </c>
      <c r="M906" s="44">
        <v>4.72253973923915</v>
      </c>
      <c r="N906" s="44">
        <v>4.790901384571913</v>
      </c>
      <c r="O906" s="44">
        <v>2.8794144086297675</v>
      </c>
      <c r="P906" s="44">
        <v>4.110467023952751</v>
      </c>
      <c r="Q906" s="44">
        <v>4.1721669728257424</v>
      </c>
      <c r="R906" s="44">
        <v>2.4948638560143523</v>
      </c>
      <c r="S906" s="44">
        <v>5.4295715576203385</v>
      </c>
      <c r="T906" s="28">
        <f>T905/T900</f>
        <v>2.607042643164842</v>
      </c>
      <c r="U906" s="45">
        <v>2.036500964929793</v>
      </c>
      <c r="V906" s="45">
        <v>3.9391351023361105</v>
      </c>
      <c r="W906" s="28">
        <f>W905/W900</f>
        <v>4.040335730132848</v>
      </c>
      <c r="X906" s="45">
        <v>2.9221742160278747</v>
      </c>
      <c r="Y906" s="28">
        <f>Y905/Y900</f>
        <v>2.8492604060641775</v>
      </c>
      <c r="Z906" s="28">
        <f>Z905/Z900</f>
        <v>2.4599463279079</v>
      </c>
      <c r="AA906" s="44">
        <v>9.091361247</v>
      </c>
    </row>
    <row r="907" spans="1:27" ht="10.5" customHeight="1">
      <c r="A907" s="15" t="s">
        <v>9</v>
      </c>
      <c r="B907" s="16" t="s">
        <v>4</v>
      </c>
      <c r="C907" s="43"/>
      <c r="D907" s="43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7"/>
      <c r="R907" s="47"/>
      <c r="S907" s="47"/>
      <c r="T907" s="29"/>
      <c r="U907" s="43"/>
      <c r="V907" s="43"/>
      <c r="W907" s="29"/>
      <c r="X907" s="43"/>
      <c r="Y907" s="29"/>
      <c r="Z907" s="29"/>
      <c r="AA907" s="46"/>
    </row>
    <row r="908" spans="1:27" ht="10.5" customHeight="1">
      <c r="A908" s="15" t="s">
        <v>73</v>
      </c>
      <c r="B908" s="1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3"/>
      <c r="P908" s="43"/>
      <c r="Q908" s="47"/>
      <c r="R908" s="47"/>
      <c r="S908" s="47"/>
      <c r="T908" s="29"/>
      <c r="U908" s="43"/>
      <c r="V908" s="43"/>
      <c r="W908" s="29"/>
      <c r="X908" s="43"/>
      <c r="Y908" s="29"/>
      <c r="Z908" s="29"/>
      <c r="AA908" s="46"/>
    </row>
    <row r="909" spans="1:27" ht="10.5" customHeight="1">
      <c r="A909" s="15" t="s">
        <v>10</v>
      </c>
      <c r="B909" s="16" t="s">
        <v>4</v>
      </c>
      <c r="C909" s="43">
        <v>475701.6</v>
      </c>
      <c r="D909" s="43">
        <v>529053.2</v>
      </c>
      <c r="E909" s="43">
        <v>486170.6</v>
      </c>
      <c r="F909" s="43">
        <v>557649.2</v>
      </c>
      <c r="G909" s="43">
        <v>637251</v>
      </c>
      <c r="H909" s="43">
        <v>709304.8</v>
      </c>
      <c r="I909" s="43">
        <v>630229.8</v>
      </c>
      <c r="J909" s="43">
        <v>732757.6</v>
      </c>
      <c r="K909" s="43">
        <v>572114.6</v>
      </c>
      <c r="L909" s="43">
        <v>542545.2</v>
      </c>
      <c r="M909" s="43">
        <v>480162.2</v>
      </c>
      <c r="N909" s="43">
        <v>458889.4</v>
      </c>
      <c r="O909" s="43">
        <v>375216.4</v>
      </c>
      <c r="P909" s="43">
        <v>103581.8</v>
      </c>
      <c r="Q909" s="43">
        <v>391023</v>
      </c>
      <c r="R909" s="43">
        <v>339318.8</v>
      </c>
      <c r="S909" s="43">
        <v>396449.6</v>
      </c>
      <c r="T909" s="27">
        <f>3.6*T901+T903+T905</f>
        <v>293038</v>
      </c>
      <c r="U909" s="43">
        <v>334472.2</v>
      </c>
      <c r="V909" s="43">
        <v>431264.4</v>
      </c>
      <c r="W909" s="27">
        <f>3.6*W901+W903+W905</f>
        <v>394679.6</v>
      </c>
      <c r="X909" s="43">
        <v>327773.4</v>
      </c>
      <c r="Y909" s="27">
        <f>3.6*Y901+Y903+Y905</f>
        <v>332800.68799999997</v>
      </c>
      <c r="Z909" s="27">
        <f>3.6*Z901+Z903+Z905</f>
        <v>328195.472</v>
      </c>
      <c r="AA909" s="43">
        <v>358867.452</v>
      </c>
    </row>
    <row r="910" spans="1:27" ht="10.5" customHeight="1">
      <c r="A910" s="15" t="s">
        <v>11</v>
      </c>
      <c r="B910" s="16" t="s">
        <v>6</v>
      </c>
      <c r="C910" s="44">
        <v>9.798986528241254</v>
      </c>
      <c r="D910" s="44">
        <v>10.059001806255347</v>
      </c>
      <c r="E910" s="44">
        <v>8.478733868154865</v>
      </c>
      <c r="F910" s="44">
        <v>9.012949314714248</v>
      </c>
      <c r="G910" s="44">
        <v>9.964987724593035</v>
      </c>
      <c r="H910" s="44">
        <v>12.219491102038004</v>
      </c>
      <c r="I910" s="44">
        <v>10.650451211680807</v>
      </c>
      <c r="J910" s="44">
        <v>14.257926176716673</v>
      </c>
      <c r="K910" s="44">
        <v>12.225193384332663</v>
      </c>
      <c r="L910" s="44">
        <v>12.77538852783272</v>
      </c>
      <c r="M910" s="44">
        <v>10.719820503661369</v>
      </c>
      <c r="N910" s="44">
        <v>11.787854812607568</v>
      </c>
      <c r="O910" s="44">
        <v>12.046243739565943</v>
      </c>
      <c r="P910" s="44">
        <v>11.329082358088154</v>
      </c>
      <c r="Q910" s="44">
        <v>12.384335212516628</v>
      </c>
      <c r="R910" s="44">
        <v>9.818536415984259</v>
      </c>
      <c r="S910" s="44">
        <v>12.790347141566652</v>
      </c>
      <c r="T910" s="30">
        <f>T909/T900</f>
        <v>11.581156384618424</v>
      </c>
      <c r="U910" s="45">
        <v>11.129041059426367</v>
      </c>
      <c r="V910" s="45">
        <v>10.064748302177414</v>
      </c>
      <c r="W910" s="30">
        <f>W909/W900</f>
        <v>10.549827590815536</v>
      </c>
      <c r="X910" s="45">
        <v>9.136540766550523</v>
      </c>
      <c r="Y910" s="30">
        <f>Y909/Y900</f>
        <v>8.914144961697112</v>
      </c>
      <c r="Z910" s="30">
        <f>Z909/Z900</f>
        <v>8.685866666666668</v>
      </c>
      <c r="AA910" s="44">
        <v>9.35622724</v>
      </c>
    </row>
    <row r="911" spans="1:27" ht="10.5" customHeight="1">
      <c r="A911" s="15"/>
      <c r="B911" s="1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3"/>
      <c r="P911" s="46"/>
      <c r="Q911" s="46"/>
      <c r="R911" s="46"/>
      <c r="S911" s="46"/>
      <c r="T911" s="46"/>
      <c r="U911" s="46"/>
      <c r="V911" s="46"/>
      <c r="W911" s="46"/>
      <c r="X911" s="46"/>
      <c r="Y911" s="29"/>
      <c r="Z911" s="29"/>
      <c r="AA911" s="48"/>
    </row>
    <row r="912" spans="1:27" ht="10.5" customHeight="1">
      <c r="A912" s="13" t="s">
        <v>70</v>
      </c>
      <c r="B912" s="16">
        <v>764201</v>
      </c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3"/>
      <c r="P912" s="46"/>
      <c r="Q912" s="46"/>
      <c r="R912" s="43"/>
      <c r="S912" s="43"/>
      <c r="T912" s="43"/>
      <c r="U912" s="43"/>
      <c r="V912" s="43"/>
      <c r="W912" s="43"/>
      <c r="X912" s="43"/>
      <c r="Y912" s="31"/>
      <c r="Z912" s="31"/>
      <c r="AA912" s="48"/>
    </row>
    <row r="913" spans="1:27" ht="10.5" customHeight="1">
      <c r="A913" s="15"/>
      <c r="B913" s="6" t="s">
        <v>13</v>
      </c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3"/>
      <c r="P913" s="43"/>
      <c r="Q913" s="50"/>
      <c r="R913" s="43"/>
      <c r="S913" s="43"/>
      <c r="T913" s="43"/>
      <c r="U913" s="43"/>
      <c r="V913" s="43"/>
      <c r="W913" s="43"/>
      <c r="X913" s="43"/>
      <c r="Y913" s="29"/>
      <c r="Z913" s="29"/>
      <c r="AA913" s="48"/>
    </row>
    <row r="914" spans="1:27" ht="10.5" customHeight="1">
      <c r="A914" s="15" t="s">
        <v>2</v>
      </c>
      <c r="B914" s="16"/>
      <c r="C914" s="43">
        <v>682965</v>
      </c>
      <c r="D914" s="43">
        <v>675767</v>
      </c>
      <c r="E914" s="43">
        <v>351363</v>
      </c>
      <c r="F914" s="43">
        <v>514596</v>
      </c>
      <c r="G914" s="43">
        <v>681477</v>
      </c>
      <c r="H914" s="43">
        <v>582419</v>
      </c>
      <c r="I914" s="43">
        <v>446499</v>
      </c>
      <c r="J914" s="43">
        <v>454999</v>
      </c>
      <c r="K914" s="43">
        <v>470643</v>
      </c>
      <c r="L914" s="43">
        <v>462930</v>
      </c>
      <c r="M914" s="43">
        <v>450339</v>
      </c>
      <c r="N914" s="43">
        <v>417876</v>
      </c>
      <c r="O914" s="43">
        <v>417635</v>
      </c>
      <c r="P914" s="43">
        <v>602202</v>
      </c>
      <c r="Q914" s="43">
        <v>543256</v>
      </c>
      <c r="R914" s="43">
        <v>551559</v>
      </c>
      <c r="S914" s="43">
        <v>459111</v>
      </c>
      <c r="T914" s="43">
        <v>406206</v>
      </c>
      <c r="U914" s="43">
        <v>454805</v>
      </c>
      <c r="V914" s="43">
        <v>319730</v>
      </c>
      <c r="W914" s="43">
        <v>375269</v>
      </c>
      <c r="X914" s="43">
        <v>328640</v>
      </c>
      <c r="Y914" s="27">
        <v>343515.507</v>
      </c>
      <c r="Z914" s="27"/>
      <c r="AA914" s="48"/>
    </row>
    <row r="915" spans="1:27" ht="10.5" customHeight="1">
      <c r="A915" s="15" t="s">
        <v>3</v>
      </c>
      <c r="B915" s="16" t="s">
        <v>4</v>
      </c>
      <c r="C915" s="43">
        <v>42476</v>
      </c>
      <c r="D915" s="43">
        <v>44399</v>
      </c>
      <c r="E915" s="43">
        <v>29145</v>
      </c>
      <c r="F915" s="43">
        <v>48566</v>
      </c>
      <c r="G915" s="43">
        <v>66615</v>
      </c>
      <c r="H915" s="43">
        <v>30308</v>
      </c>
      <c r="I915" s="43">
        <v>152331</v>
      </c>
      <c r="J915" s="43">
        <v>149960</v>
      </c>
      <c r="K915" s="43">
        <v>164513</v>
      </c>
      <c r="L915" s="43">
        <v>167130</v>
      </c>
      <c r="M915" s="43">
        <v>164526</v>
      </c>
      <c r="N915" s="43">
        <v>135231</v>
      </c>
      <c r="O915" s="43">
        <v>116564</v>
      </c>
      <c r="P915" s="43">
        <v>151669</v>
      </c>
      <c r="Q915" s="43">
        <v>104423</v>
      </c>
      <c r="R915" s="43">
        <v>112610</v>
      </c>
      <c r="S915" s="43">
        <v>106230</v>
      </c>
      <c r="T915" s="43">
        <v>108354</v>
      </c>
      <c r="U915" s="43">
        <v>137321</v>
      </c>
      <c r="V915" s="43">
        <v>134107</v>
      </c>
      <c r="W915" s="43">
        <v>113284</v>
      </c>
      <c r="X915" s="43">
        <v>99062</v>
      </c>
      <c r="Y915" s="27">
        <v>75676.4939806912</v>
      </c>
      <c r="Z915" s="27"/>
      <c r="AA915" s="48"/>
    </row>
    <row r="916" spans="1:27" ht="10.5" customHeight="1">
      <c r="A916" s="15" t="s">
        <v>5</v>
      </c>
      <c r="B916" s="16" t="s">
        <v>6</v>
      </c>
      <c r="C916" s="44">
        <v>62.19352382625757</v>
      </c>
      <c r="D916" s="44">
        <v>65.70163976636918</v>
      </c>
      <c r="E916" s="44">
        <v>82.94840378753597</v>
      </c>
      <c r="F916" s="44">
        <v>94.37694813018368</v>
      </c>
      <c r="G916" s="44">
        <v>97.75091455764465</v>
      </c>
      <c r="H916" s="44">
        <v>52.038137492080445</v>
      </c>
      <c r="I916" s="44">
        <v>341.1676173966795</v>
      </c>
      <c r="J916" s="44">
        <v>329.5831419409713</v>
      </c>
      <c r="K916" s="44">
        <v>349.5494461832004</v>
      </c>
      <c r="L916" s="44">
        <v>361.0265050871622</v>
      </c>
      <c r="M916" s="44">
        <v>365.33811195566005</v>
      </c>
      <c r="N916" s="44">
        <v>323.6151394193493</v>
      </c>
      <c r="O916" s="44">
        <v>279.10496007279085</v>
      </c>
      <c r="P916" s="44">
        <v>251.857350191464</v>
      </c>
      <c r="Q916" s="44">
        <v>192.21692903529828</v>
      </c>
      <c r="R916" s="44">
        <v>204.16673465576665</v>
      </c>
      <c r="S916" s="44">
        <v>231.3819533838222</v>
      </c>
      <c r="T916" s="45">
        <v>266.7464291517112</v>
      </c>
      <c r="U916" s="45">
        <v>301.9337958025967</v>
      </c>
      <c r="V916" s="45">
        <v>419.4382760454133</v>
      </c>
      <c r="W916" s="45">
        <v>301.8741222962728</v>
      </c>
      <c r="X916" s="45">
        <v>301.4301363193768</v>
      </c>
      <c r="Y916" s="28">
        <v>220.3000808947213</v>
      </c>
      <c r="Z916" s="28"/>
      <c r="AA916" s="48"/>
    </row>
    <row r="917" spans="1:27" ht="10.5" customHeight="1">
      <c r="A917" s="15" t="s">
        <v>3</v>
      </c>
      <c r="B917" s="16" t="s">
        <v>4</v>
      </c>
      <c r="C917" s="43">
        <v>1610492</v>
      </c>
      <c r="D917" s="43">
        <v>1659618</v>
      </c>
      <c r="E917" s="43">
        <v>667021</v>
      </c>
      <c r="F917" s="43">
        <v>1030569</v>
      </c>
      <c r="G917" s="43">
        <v>1425019</v>
      </c>
      <c r="H917" s="43">
        <v>1707009</v>
      </c>
      <c r="I917" s="43">
        <v>1857858</v>
      </c>
      <c r="J917" s="43">
        <v>1417430</v>
      </c>
      <c r="K917" s="43">
        <v>1555628</v>
      </c>
      <c r="L917" s="43">
        <v>1283529</v>
      </c>
      <c r="M917" s="43">
        <v>1042905</v>
      </c>
      <c r="N917" s="43">
        <v>1545112</v>
      </c>
      <c r="O917" s="43">
        <v>1002472</v>
      </c>
      <c r="P917" s="43">
        <v>1615930</v>
      </c>
      <c r="Q917" s="43">
        <v>1172491</v>
      </c>
      <c r="R917" s="43">
        <v>950075</v>
      </c>
      <c r="S917" s="43">
        <v>569319</v>
      </c>
      <c r="T917" s="43">
        <v>502103</v>
      </c>
      <c r="U917" s="43">
        <v>246463</v>
      </c>
      <c r="V917" s="43">
        <v>400590</v>
      </c>
      <c r="W917" s="43">
        <v>206141</v>
      </c>
      <c r="X917" s="43">
        <v>124751</v>
      </c>
      <c r="Y917" s="27">
        <v>243505.24944707172</v>
      </c>
      <c r="Z917" s="27"/>
      <c r="AA917" s="48"/>
    </row>
    <row r="918" spans="1:27" ht="10.5" customHeight="1">
      <c r="A918" s="15" t="s">
        <v>7</v>
      </c>
      <c r="B918" s="16" t="s">
        <v>6</v>
      </c>
      <c r="C918" s="44">
        <v>2.358088628260599</v>
      </c>
      <c r="D918" s="44">
        <v>2.455902700191042</v>
      </c>
      <c r="E918" s="44">
        <v>1.8983814459689836</v>
      </c>
      <c r="F918" s="44">
        <v>2.0026758855490523</v>
      </c>
      <c r="G918" s="44">
        <v>2.091074240216471</v>
      </c>
      <c r="H918" s="44">
        <v>2.930895111594917</v>
      </c>
      <c r="I918" s="44">
        <v>4.160945489239618</v>
      </c>
      <c r="J918" s="44">
        <v>3.1152376159068482</v>
      </c>
      <c r="K918" s="44">
        <v>3.305324842821417</v>
      </c>
      <c r="L918" s="44">
        <v>2.772620050547599</v>
      </c>
      <c r="M918" s="44">
        <v>2.3158220806992067</v>
      </c>
      <c r="N918" s="44">
        <v>3.697537068412639</v>
      </c>
      <c r="O918" s="44">
        <v>2.4003543764291786</v>
      </c>
      <c r="P918" s="45">
        <v>2.683368703524731</v>
      </c>
      <c r="Q918" s="44">
        <v>2.1582660844979165</v>
      </c>
      <c r="R918" s="44">
        <v>1.7225265112163886</v>
      </c>
      <c r="S918" s="44">
        <v>1.240046524696642</v>
      </c>
      <c r="T918" s="45">
        <v>1.236079723096163</v>
      </c>
      <c r="U918" s="45">
        <v>0.5419091698640076</v>
      </c>
      <c r="V918" s="45">
        <v>1.2529008851218215</v>
      </c>
      <c r="W918" s="45">
        <v>0.5493152911644713</v>
      </c>
      <c r="X918" s="45">
        <v>0.3795977361246349</v>
      </c>
      <c r="Y918" s="28">
        <v>0.7088624661333607</v>
      </c>
      <c r="Z918" s="28"/>
      <c r="AA918" s="48"/>
    </row>
    <row r="919" spans="1:27" ht="10.5" customHeight="1">
      <c r="A919" s="15" t="s">
        <v>3</v>
      </c>
      <c r="B919" s="16" t="s">
        <v>4</v>
      </c>
      <c r="C919" s="43">
        <v>73204</v>
      </c>
      <c r="D919" s="43">
        <v>66216</v>
      </c>
      <c r="E919" s="43">
        <v>81404</v>
      </c>
      <c r="F919" s="43">
        <v>549852</v>
      </c>
      <c r="G919" s="43">
        <v>1309766</v>
      </c>
      <c r="H919" s="43">
        <v>2301345</v>
      </c>
      <c r="I919" s="43">
        <v>304257</v>
      </c>
      <c r="J919" s="43">
        <v>1797417</v>
      </c>
      <c r="K919" s="43">
        <v>1981694</v>
      </c>
      <c r="L919" s="43">
        <v>1836053</v>
      </c>
      <c r="M919" s="43">
        <v>1160433</v>
      </c>
      <c r="N919" s="43">
        <v>427973</v>
      </c>
      <c r="O919" s="43">
        <v>454105</v>
      </c>
      <c r="P919" s="43">
        <v>456306</v>
      </c>
      <c r="Q919" s="43">
        <v>427899</v>
      </c>
      <c r="R919" s="43">
        <v>484382</v>
      </c>
      <c r="S919" s="43">
        <v>582405</v>
      </c>
      <c r="T919" s="43">
        <v>476193</v>
      </c>
      <c r="U919" s="43">
        <v>802673</v>
      </c>
      <c r="V919" s="43">
        <v>605618</v>
      </c>
      <c r="W919" s="43">
        <v>671903</v>
      </c>
      <c r="X919" s="43">
        <v>511314</v>
      </c>
      <c r="Y919" s="27">
        <v>489284.7690259164</v>
      </c>
      <c r="Z919" s="27"/>
      <c r="AA919" s="48"/>
    </row>
    <row r="920" spans="1:27" ht="10.5" customHeight="1">
      <c r="A920" s="15" t="s">
        <v>8</v>
      </c>
      <c r="B920" s="16" t="s">
        <v>6</v>
      </c>
      <c r="C920" s="44">
        <v>0.10718558052023164</v>
      </c>
      <c r="D920" s="44">
        <v>0.09798643615328952</v>
      </c>
      <c r="E920" s="44">
        <v>0.23168062658845695</v>
      </c>
      <c r="F920" s="44">
        <v>1.0685119977613506</v>
      </c>
      <c r="G920" s="44">
        <v>1.921951878053111</v>
      </c>
      <c r="H920" s="44">
        <v>3.9513563259440367</v>
      </c>
      <c r="I920" s="44">
        <v>0.681428177890656</v>
      </c>
      <c r="J920" s="44">
        <v>3.950375715111462</v>
      </c>
      <c r="K920" s="44">
        <v>4.210609740291473</v>
      </c>
      <c r="L920" s="44">
        <v>3.9661568703691703</v>
      </c>
      <c r="M920" s="44">
        <v>2.5767988115619564</v>
      </c>
      <c r="N920" s="44">
        <v>1.0241626702658204</v>
      </c>
      <c r="O920" s="44">
        <v>1.0873250565685346</v>
      </c>
      <c r="P920" s="44">
        <v>0.757729134077934</v>
      </c>
      <c r="Q920" s="44">
        <v>0.7876562799122329</v>
      </c>
      <c r="R920" s="44">
        <v>0.8782052328037435</v>
      </c>
      <c r="S920" s="44">
        <v>1.268549435757366</v>
      </c>
      <c r="T920" s="45">
        <v>1.1722943531114756</v>
      </c>
      <c r="U920" s="45">
        <v>1.7648728575983115</v>
      </c>
      <c r="V920" s="45">
        <v>1.8941544428111219</v>
      </c>
      <c r="W920" s="45">
        <v>1.7904569788604974</v>
      </c>
      <c r="X920" s="45">
        <v>1.5558483446932814</v>
      </c>
      <c r="Y920" s="28">
        <v>1.4243455071328597</v>
      </c>
      <c r="Z920" s="28"/>
      <c r="AA920" s="48"/>
    </row>
    <row r="921" spans="1:27" ht="10.5" customHeight="1">
      <c r="A921" s="15" t="s">
        <v>9</v>
      </c>
      <c r="B921" s="16" t="s">
        <v>4</v>
      </c>
      <c r="C921" s="43"/>
      <c r="D921" s="43"/>
      <c r="E921" s="4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7"/>
      <c r="R921" s="47"/>
      <c r="S921" s="47"/>
      <c r="T921" s="43"/>
      <c r="U921" s="43"/>
      <c r="V921" s="43"/>
      <c r="W921" s="43"/>
      <c r="X921" s="43"/>
      <c r="Y921" s="29"/>
      <c r="Z921" s="29"/>
      <c r="AA921" s="48"/>
    </row>
    <row r="922" spans="1:27" ht="10.5" customHeight="1">
      <c r="A922" s="15" t="s">
        <v>73</v>
      </c>
      <c r="B922" s="1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3"/>
      <c r="P922" s="43"/>
      <c r="Q922" s="47"/>
      <c r="R922" s="47"/>
      <c r="S922" s="47"/>
      <c r="T922" s="43"/>
      <c r="U922" s="43"/>
      <c r="V922" s="43"/>
      <c r="W922" s="43"/>
      <c r="X922" s="43"/>
      <c r="Y922" s="29"/>
      <c r="Z922" s="29"/>
      <c r="AA922" s="48"/>
    </row>
    <row r="923" spans="1:27" ht="10.5" customHeight="1">
      <c r="A923" s="15" t="s">
        <v>10</v>
      </c>
      <c r="B923" s="16" t="s">
        <v>4</v>
      </c>
      <c r="C923" s="43">
        <v>1836609.6</v>
      </c>
      <c r="D923" s="43">
        <v>1885670.4</v>
      </c>
      <c r="E923" s="43">
        <v>853347</v>
      </c>
      <c r="F923" s="43">
        <v>1755258.6</v>
      </c>
      <c r="G923" s="43">
        <v>2974599</v>
      </c>
      <c r="H923" s="43">
        <v>4117462.8</v>
      </c>
      <c r="I923" s="43">
        <v>2710506.6</v>
      </c>
      <c r="J923" s="43">
        <v>3754703</v>
      </c>
      <c r="K923" s="43">
        <v>4129568.8</v>
      </c>
      <c r="L923" s="43">
        <v>3721250</v>
      </c>
      <c r="M923" s="43">
        <v>2795631.6</v>
      </c>
      <c r="N923" s="43">
        <v>2459916.6</v>
      </c>
      <c r="O923" s="43">
        <v>1876207.4</v>
      </c>
      <c r="P923" s="43">
        <v>2618244.4</v>
      </c>
      <c r="Q923" s="43">
        <v>1976312.8</v>
      </c>
      <c r="R923" s="43">
        <v>1839853</v>
      </c>
      <c r="S923" s="43">
        <v>1534152</v>
      </c>
      <c r="T923" s="43">
        <v>1495313</v>
      </c>
      <c r="U923" s="43">
        <v>1584687.9</v>
      </c>
      <c r="V923" s="43">
        <v>1488993.2</v>
      </c>
      <c r="W923" s="43">
        <v>1285866</v>
      </c>
      <c r="X923" s="43">
        <v>992688.2</v>
      </c>
      <c r="Y923" s="27">
        <v>1005225.3968034764</v>
      </c>
      <c r="Z923" s="27"/>
      <c r="AA923" s="48"/>
    </row>
    <row r="924" spans="1:27" ht="10.5" customHeight="1">
      <c r="A924" s="15" t="s">
        <v>11</v>
      </c>
      <c r="B924" s="16" t="s">
        <v>6</v>
      </c>
      <c r="C924" s="44">
        <v>2.689170894555358</v>
      </c>
      <c r="D924" s="44">
        <v>2.7904150395032605</v>
      </c>
      <c r="E924" s="44">
        <v>2.42867632619257</v>
      </c>
      <c r="F924" s="44">
        <v>3.410944896579064</v>
      </c>
      <c r="G924" s="44">
        <v>4.364929410677103</v>
      </c>
      <c r="H924" s="44">
        <v>7.069588732510443</v>
      </c>
      <c r="I924" s="44">
        <v>6.07057708975832</v>
      </c>
      <c r="J924" s="44">
        <v>8.252112642005807</v>
      </c>
      <c r="K924" s="44">
        <v>8.77431258937241</v>
      </c>
      <c r="L924" s="44">
        <v>8.038472339230553</v>
      </c>
      <c r="M924" s="44">
        <v>6.20783809530154</v>
      </c>
      <c r="N924" s="44">
        <v>5.886714240588117</v>
      </c>
      <c r="O924" s="44">
        <v>4.49245728925976</v>
      </c>
      <c r="P924" s="44">
        <v>4.347784298291935</v>
      </c>
      <c r="Q924" s="44">
        <v>3.637903308937223</v>
      </c>
      <c r="R924" s="44">
        <v>3.335731988780892</v>
      </c>
      <c r="S924" s="44">
        <v>3.3415709926357677</v>
      </c>
      <c r="T924" s="45">
        <v>3.681169160475227</v>
      </c>
      <c r="U924" s="45">
        <v>3.484323831092446</v>
      </c>
      <c r="V924" s="45">
        <v>4.657033121696431</v>
      </c>
      <c r="W924" s="45">
        <v>3.4265180443894914</v>
      </c>
      <c r="X924" s="45">
        <v>3.0205945715676727</v>
      </c>
      <c r="Y924" s="30">
        <v>2.926288264487217</v>
      </c>
      <c r="Z924" s="30"/>
      <c r="AA924" s="48"/>
    </row>
    <row r="925" spans="1:27" ht="10.5" customHeight="1">
      <c r="A925" s="15"/>
      <c r="B925" s="1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3"/>
      <c r="P925" s="46"/>
      <c r="Q925" s="46"/>
      <c r="R925" s="46"/>
      <c r="S925" s="46"/>
      <c r="T925" s="46"/>
      <c r="U925" s="46"/>
      <c r="V925" s="46"/>
      <c r="W925" s="46"/>
      <c r="X925" s="46"/>
      <c r="Y925" s="30"/>
      <c r="Z925" s="30"/>
      <c r="AA925" s="48"/>
    </row>
    <row r="926" spans="1:27" ht="10.5" customHeight="1">
      <c r="A926" s="13" t="s">
        <v>71</v>
      </c>
      <c r="B926" s="16">
        <v>767000</v>
      </c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3"/>
      <c r="P926" s="46"/>
      <c r="Q926" s="46"/>
      <c r="R926" s="43"/>
      <c r="S926" s="43"/>
      <c r="T926" s="43"/>
      <c r="U926" s="43"/>
      <c r="V926" s="43"/>
      <c r="W926" s="43"/>
      <c r="X926" s="43"/>
      <c r="Y926" s="35"/>
      <c r="Z926" s="35"/>
      <c r="AA926" s="48"/>
    </row>
    <row r="927" spans="1:27" ht="10.5" customHeight="1">
      <c r="A927" s="15"/>
      <c r="B927" s="6" t="s">
        <v>106</v>
      </c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3"/>
      <c r="P927" s="43"/>
      <c r="Q927" s="50"/>
      <c r="R927" s="43"/>
      <c r="S927" s="43"/>
      <c r="T927" s="43"/>
      <c r="U927" s="43"/>
      <c r="V927" s="43"/>
      <c r="W927" s="43"/>
      <c r="X927" s="43"/>
      <c r="Y927" s="33"/>
      <c r="Z927" s="33"/>
      <c r="AA927" s="48"/>
    </row>
    <row r="928" spans="1:27" ht="10.5" customHeight="1">
      <c r="A928" s="15" t="s">
        <v>2</v>
      </c>
      <c r="B928" s="16"/>
      <c r="C928" s="43">
        <v>4338708</v>
      </c>
      <c r="D928" s="43">
        <v>4669011</v>
      </c>
      <c r="E928" s="43">
        <v>2635893</v>
      </c>
      <c r="F928" s="43">
        <v>3730385</v>
      </c>
      <c r="G928" s="43">
        <v>6274320</v>
      </c>
      <c r="H928" s="43">
        <v>1219683</v>
      </c>
      <c r="I928" s="43">
        <v>1174342</v>
      </c>
      <c r="J928" s="43">
        <v>1962562</v>
      </c>
      <c r="K928" s="43">
        <v>1949137</v>
      </c>
      <c r="L928" s="43">
        <v>2138681</v>
      </c>
      <c r="M928" s="43">
        <v>1759643</v>
      </c>
      <c r="N928" s="43">
        <v>1943141</v>
      </c>
      <c r="O928" s="43">
        <v>1870449</v>
      </c>
      <c r="P928" s="43">
        <v>2061020</v>
      </c>
      <c r="Q928" s="43">
        <v>2877730</v>
      </c>
      <c r="R928" s="43">
        <v>3319808</v>
      </c>
      <c r="S928" s="43">
        <v>2681038</v>
      </c>
      <c r="T928" s="43">
        <v>1914057</v>
      </c>
      <c r="U928" s="43">
        <v>1728201</v>
      </c>
      <c r="V928" s="43">
        <v>1570531</v>
      </c>
      <c r="W928" s="43">
        <v>1555273.447</v>
      </c>
      <c r="X928" s="43">
        <v>1605380.587</v>
      </c>
      <c r="Y928" s="27">
        <v>1593929.268</v>
      </c>
      <c r="Z928" s="27"/>
      <c r="AA928" s="48"/>
    </row>
    <row r="929" spans="1:27" ht="10.5" customHeight="1">
      <c r="A929" s="15" t="s">
        <v>3</v>
      </c>
      <c r="B929" s="16" t="s">
        <v>4</v>
      </c>
      <c r="C929" s="43">
        <v>180957</v>
      </c>
      <c r="D929" s="43">
        <v>191750</v>
      </c>
      <c r="E929" s="43">
        <v>115429</v>
      </c>
      <c r="F929" s="43">
        <v>875495</v>
      </c>
      <c r="G929" s="43">
        <v>3723578</v>
      </c>
      <c r="H929" s="43">
        <v>419426</v>
      </c>
      <c r="I929" s="43">
        <v>662461</v>
      </c>
      <c r="J929" s="43">
        <v>210837</v>
      </c>
      <c r="K929" s="43">
        <v>156083</v>
      </c>
      <c r="L929" s="43">
        <v>204336</v>
      </c>
      <c r="M929" s="43">
        <v>141725</v>
      </c>
      <c r="N929" s="43">
        <v>159923</v>
      </c>
      <c r="O929" s="43">
        <v>161807</v>
      </c>
      <c r="P929" s="43">
        <v>173087</v>
      </c>
      <c r="Q929" s="43">
        <v>183772</v>
      </c>
      <c r="R929" s="43">
        <v>210150</v>
      </c>
      <c r="S929" s="43">
        <v>152374</v>
      </c>
      <c r="T929" s="43">
        <v>191427</v>
      </c>
      <c r="U929" s="43">
        <v>171598</v>
      </c>
      <c r="V929" s="43">
        <v>223315</v>
      </c>
      <c r="W929" s="43">
        <v>181574.10501492364</v>
      </c>
      <c r="X929" s="43">
        <v>150058.7975017121</v>
      </c>
      <c r="Y929" s="27">
        <v>210643.88386557827</v>
      </c>
      <c r="Z929" s="27"/>
      <c r="AA929" s="48"/>
    </row>
    <row r="930" spans="1:27" ht="10.5" customHeight="1">
      <c r="A930" s="15" t="s">
        <v>5</v>
      </c>
      <c r="B930" s="16" t="s">
        <v>6</v>
      </c>
      <c r="C930" s="44">
        <v>41.707577463152624</v>
      </c>
      <c r="D930" s="44">
        <v>41.06865458230876</v>
      </c>
      <c r="E930" s="44">
        <v>43.791231282908676</v>
      </c>
      <c r="F930" s="44">
        <v>234.6929338392686</v>
      </c>
      <c r="G930" s="44">
        <v>593.4631960116793</v>
      </c>
      <c r="H930" s="44">
        <v>343.8811560052899</v>
      </c>
      <c r="I930" s="44">
        <v>564.1124987439774</v>
      </c>
      <c r="J930" s="44">
        <v>107.42947229183078</v>
      </c>
      <c r="K930" s="44">
        <v>80.07800375242992</v>
      </c>
      <c r="L930" s="44">
        <v>95.54300056904232</v>
      </c>
      <c r="M930" s="44">
        <v>80.54190537512439</v>
      </c>
      <c r="N930" s="44">
        <v>82.30128436382125</v>
      </c>
      <c r="O930" s="44">
        <v>86.50703654577056</v>
      </c>
      <c r="P930" s="44">
        <v>83.98123259357017</v>
      </c>
      <c r="Q930" s="44">
        <v>63.860056363870136</v>
      </c>
      <c r="R930" s="44">
        <v>63.30185360117211</v>
      </c>
      <c r="S930" s="44">
        <v>56.83395759403634</v>
      </c>
      <c r="T930" s="45">
        <v>100.01112819524184</v>
      </c>
      <c r="U930" s="45">
        <v>99.29284845917807</v>
      </c>
      <c r="V930" s="45">
        <v>142.19076223264616</v>
      </c>
      <c r="W930" s="45">
        <v>116.7473831467809</v>
      </c>
      <c r="X930" s="45">
        <v>93.47241315663929</v>
      </c>
      <c r="Y930" s="28">
        <v>132.15384653165066</v>
      </c>
      <c r="Z930" s="28"/>
      <c r="AA930" s="48"/>
    </row>
    <row r="931" spans="1:27" ht="10.5" customHeight="1">
      <c r="A931" s="15" t="s">
        <v>3</v>
      </c>
      <c r="B931" s="16" t="s">
        <v>4</v>
      </c>
      <c r="C931" s="43">
        <v>5207266</v>
      </c>
      <c r="D931" s="43">
        <v>5222221</v>
      </c>
      <c r="E931" s="43">
        <v>2911748</v>
      </c>
      <c r="F931" s="43">
        <v>3950944</v>
      </c>
      <c r="G931" s="43">
        <v>2802987</v>
      </c>
      <c r="H931" s="43">
        <v>1656335</v>
      </c>
      <c r="I931" s="43">
        <v>148976</v>
      </c>
      <c r="J931" s="43">
        <v>1773241</v>
      </c>
      <c r="K931" s="43">
        <v>1632077</v>
      </c>
      <c r="L931" s="43">
        <v>1474635</v>
      </c>
      <c r="M931" s="43">
        <v>1451856</v>
      </c>
      <c r="N931" s="43">
        <v>1386252</v>
      </c>
      <c r="O931" s="43">
        <v>1197013</v>
      </c>
      <c r="P931" s="43">
        <v>1321785</v>
      </c>
      <c r="Q931" s="43">
        <v>1754405</v>
      </c>
      <c r="R931" s="43">
        <v>1847489</v>
      </c>
      <c r="S931" s="43">
        <v>1821064</v>
      </c>
      <c r="T931" s="43">
        <v>1957632</v>
      </c>
      <c r="U931" s="43">
        <v>1391684</v>
      </c>
      <c r="V931" s="43">
        <v>1014883</v>
      </c>
      <c r="W931" s="43">
        <v>944056.1382652663</v>
      </c>
      <c r="X931" s="43">
        <v>106291.98556244824</v>
      </c>
      <c r="Y931" s="27">
        <v>563077.8809747379</v>
      </c>
      <c r="Z931" s="27"/>
      <c r="AA931" s="48"/>
    </row>
    <row r="932" spans="1:27" ht="10.5" customHeight="1">
      <c r="A932" s="15" t="s">
        <v>7</v>
      </c>
      <c r="B932" s="16" t="s">
        <v>6</v>
      </c>
      <c r="C932" s="44">
        <v>1.2001881666154994</v>
      </c>
      <c r="D932" s="44">
        <v>1.118485477973815</v>
      </c>
      <c r="E932" s="44">
        <v>1.104653337597543</v>
      </c>
      <c r="F932" s="44">
        <v>1.0591249964815963</v>
      </c>
      <c r="G932" s="44">
        <v>0.44673956699690165</v>
      </c>
      <c r="H932" s="44">
        <v>1.3580044978900254</v>
      </c>
      <c r="I932" s="44">
        <v>0.12685912621706452</v>
      </c>
      <c r="J932" s="44">
        <v>0.9035337482331769</v>
      </c>
      <c r="K932" s="44">
        <v>0.8373331376911936</v>
      </c>
      <c r="L932" s="44">
        <v>0.6895067567346416</v>
      </c>
      <c r="M932" s="44">
        <v>0.8250855429197854</v>
      </c>
      <c r="N932" s="44">
        <v>0.7134078278416235</v>
      </c>
      <c r="O932" s="44">
        <v>0.639960244839608</v>
      </c>
      <c r="P932" s="44">
        <v>0.6413256542876828</v>
      </c>
      <c r="Q932" s="44">
        <v>0.6096489246732668</v>
      </c>
      <c r="R932" s="44">
        <v>0.5565047737700494</v>
      </c>
      <c r="S932" s="44">
        <v>0.6792384143753277</v>
      </c>
      <c r="T932" s="45">
        <v>1.0227657797024854</v>
      </c>
      <c r="U932" s="45">
        <v>0.8052790155774704</v>
      </c>
      <c r="V932" s="45">
        <v>0.6462037361885884</v>
      </c>
      <c r="W932" s="45">
        <v>0.6070033151316743</v>
      </c>
      <c r="X932" s="45">
        <v>0.06620983611187037</v>
      </c>
      <c r="Y932" s="28">
        <v>0.35326403265137735</v>
      </c>
      <c r="Z932" s="28"/>
      <c r="AA932" s="48"/>
    </row>
    <row r="933" spans="1:27" ht="10.5" customHeight="1">
      <c r="A933" s="15" t="s">
        <v>3</v>
      </c>
      <c r="B933" s="16" t="s">
        <v>4</v>
      </c>
      <c r="C933" s="43">
        <v>218137</v>
      </c>
      <c r="D933" s="43">
        <v>112997</v>
      </c>
      <c r="E933" s="43">
        <v>93126</v>
      </c>
      <c r="F933" s="43">
        <v>545649</v>
      </c>
      <c r="G933" s="43">
        <v>1381816</v>
      </c>
      <c r="H933" s="43">
        <v>253416</v>
      </c>
      <c r="I933" s="43">
        <v>255404</v>
      </c>
      <c r="J933" s="43">
        <v>2848386</v>
      </c>
      <c r="K933" s="43">
        <v>2999956</v>
      </c>
      <c r="L933" s="43">
        <v>2798030</v>
      </c>
      <c r="M933" s="43">
        <v>1795792</v>
      </c>
      <c r="N933" s="43">
        <v>1409461</v>
      </c>
      <c r="O933" s="43">
        <v>725682</v>
      </c>
      <c r="P933" s="43">
        <v>943009</v>
      </c>
      <c r="Q933" s="43">
        <v>1410326</v>
      </c>
      <c r="R933" s="43">
        <v>1642500</v>
      </c>
      <c r="S933" s="43">
        <v>952528</v>
      </c>
      <c r="T933" s="43">
        <v>817709</v>
      </c>
      <c r="U933" s="43">
        <v>1341008</v>
      </c>
      <c r="V933" s="43">
        <v>1398502</v>
      </c>
      <c r="W933" s="43">
        <v>2090706.1658819348</v>
      </c>
      <c r="X933" s="43">
        <v>1502119.7324752987</v>
      </c>
      <c r="Y933" s="27">
        <v>1652234.2910279639</v>
      </c>
      <c r="Z933" s="27"/>
      <c r="AA933" s="48"/>
    </row>
    <row r="934" spans="1:27" ht="10.5" customHeight="1">
      <c r="A934" s="15" t="s">
        <v>8</v>
      </c>
      <c r="B934" s="16" t="s">
        <v>6</v>
      </c>
      <c r="C934" s="44">
        <v>0.0502769488059579</v>
      </c>
      <c r="D934" s="44">
        <v>0.02420148506825107</v>
      </c>
      <c r="E934" s="44">
        <v>0.03532996217980017</v>
      </c>
      <c r="F934" s="44">
        <v>0.14627149744597406</v>
      </c>
      <c r="G934" s="44">
        <v>0.22023358706600873</v>
      </c>
      <c r="H934" s="44">
        <v>0.2077720194509557</v>
      </c>
      <c r="I934" s="44">
        <v>0.21748689904644472</v>
      </c>
      <c r="J934" s="44">
        <v>1.4513610270656419</v>
      </c>
      <c r="K934" s="44">
        <v>1.5391201336796747</v>
      </c>
      <c r="L934" s="44">
        <v>1.3082970298048189</v>
      </c>
      <c r="M934" s="44">
        <v>1.020543371581622</v>
      </c>
      <c r="N934" s="44">
        <v>0.7253518916023078</v>
      </c>
      <c r="O934" s="44">
        <v>0.3879720858467673</v>
      </c>
      <c r="P934" s="44">
        <v>0.45754480791064617</v>
      </c>
      <c r="Q934" s="44">
        <v>0.490082808324617</v>
      </c>
      <c r="R934" s="44">
        <v>0.49475752814620605</v>
      </c>
      <c r="S934" s="44">
        <v>0.35528328953189026</v>
      </c>
      <c r="T934" s="45">
        <v>0.42721246023498777</v>
      </c>
      <c r="U934" s="45">
        <v>0.7759560375210985</v>
      </c>
      <c r="V934" s="45">
        <v>0.8904644352769859</v>
      </c>
      <c r="W934" s="45">
        <v>1.344269182962483</v>
      </c>
      <c r="X934" s="45">
        <v>0.9356782713327395</v>
      </c>
      <c r="Y934" s="28">
        <v>1.036579429337616</v>
      </c>
      <c r="Z934" s="28"/>
      <c r="AA934" s="48"/>
    </row>
    <row r="935" spans="1:27" ht="10.5" customHeight="1">
      <c r="A935" s="15" t="s">
        <v>9</v>
      </c>
      <c r="B935" s="16" t="s">
        <v>4</v>
      </c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7"/>
      <c r="R935" s="47"/>
      <c r="S935" s="47"/>
      <c r="T935" s="43"/>
      <c r="U935" s="43"/>
      <c r="V935" s="43"/>
      <c r="W935" s="43"/>
      <c r="X935" s="43"/>
      <c r="Y935" s="29"/>
      <c r="Z935" s="29"/>
      <c r="AA935" s="48"/>
    </row>
    <row r="936" spans="1:27" ht="10.5" customHeight="1">
      <c r="A936" s="15" t="s">
        <v>73</v>
      </c>
      <c r="B936" s="1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3"/>
      <c r="P936" s="43"/>
      <c r="Q936" s="47"/>
      <c r="R936" s="47"/>
      <c r="S936" s="47"/>
      <c r="T936" s="43"/>
      <c r="U936" s="43"/>
      <c r="V936" s="43"/>
      <c r="W936" s="43"/>
      <c r="X936" s="43"/>
      <c r="Y936" s="29"/>
      <c r="Z936" s="29"/>
      <c r="AA936" s="48"/>
    </row>
    <row r="937" spans="1:27" ht="10.5" customHeight="1">
      <c r="A937" s="15" t="s">
        <v>10</v>
      </c>
      <c r="B937" s="16" t="s">
        <v>4</v>
      </c>
      <c r="C937" s="43">
        <v>6076848.2</v>
      </c>
      <c r="D937" s="43">
        <v>6025518</v>
      </c>
      <c r="E937" s="43">
        <v>3420418.4</v>
      </c>
      <c r="F937" s="43">
        <v>7648375</v>
      </c>
      <c r="G937" s="43">
        <v>17589683.8</v>
      </c>
      <c r="H937" s="43">
        <v>3419684.6</v>
      </c>
      <c r="I937" s="43">
        <v>2789239.6</v>
      </c>
      <c r="J937" s="43">
        <v>5380640.2</v>
      </c>
      <c r="K937" s="43">
        <v>5193931.8</v>
      </c>
      <c r="L937" s="43">
        <v>5008274.6</v>
      </c>
      <c r="M937" s="43">
        <v>3757858</v>
      </c>
      <c r="N937" s="43">
        <v>3371435.8</v>
      </c>
      <c r="O937" s="43">
        <v>2505200.2</v>
      </c>
      <c r="P937" s="43">
        <v>2887907.2</v>
      </c>
      <c r="Q937" s="43">
        <v>3826310.2</v>
      </c>
      <c r="R937" s="43">
        <v>4246529</v>
      </c>
      <c r="S937" s="43">
        <v>3322138.4</v>
      </c>
      <c r="T937" s="43">
        <v>3464478.2</v>
      </c>
      <c r="U937" s="43">
        <v>3350444.8</v>
      </c>
      <c r="V937" s="43">
        <v>3217319</v>
      </c>
      <c r="W937" s="43">
        <v>3688429.0822009263</v>
      </c>
      <c r="X937" s="43">
        <v>2148623.3890439104</v>
      </c>
      <c r="Y937" s="27">
        <v>2973630.1539187836</v>
      </c>
      <c r="Z937" s="27"/>
      <c r="AA937" s="48"/>
    </row>
    <row r="938" spans="1:27" ht="10.5" customHeight="1">
      <c r="A938" s="15" t="s">
        <v>11</v>
      </c>
      <c r="B938" s="16" t="s">
        <v>6</v>
      </c>
      <c r="C938" s="44">
        <v>1.4006123942888067</v>
      </c>
      <c r="D938" s="44">
        <v>1.2905341195383777</v>
      </c>
      <c r="E938" s="44">
        <v>1.2976317323958142</v>
      </c>
      <c r="F938" s="44">
        <v>2.0502910557489376</v>
      </c>
      <c r="G938" s="44">
        <v>2.803440659704956</v>
      </c>
      <c r="H938" s="44">
        <v>2.8037486789600248</v>
      </c>
      <c r="I938" s="44">
        <v>2.3751510207418285</v>
      </c>
      <c r="J938" s="44">
        <v>2.7416408755494093</v>
      </c>
      <c r="K938" s="44">
        <v>2.664734084879616</v>
      </c>
      <c r="L938" s="44">
        <v>2.3417585885880126</v>
      </c>
      <c r="M938" s="44">
        <v>2.1355797738518554</v>
      </c>
      <c r="N938" s="44">
        <v>1.7350443431536877</v>
      </c>
      <c r="O938" s="44">
        <v>1.3393576622511494</v>
      </c>
      <c r="P938" s="44">
        <v>1.4012028995351817</v>
      </c>
      <c r="Q938" s="44">
        <v>1.3296279359078162</v>
      </c>
      <c r="R938" s="44">
        <v>1.279148974880475</v>
      </c>
      <c r="S938" s="44">
        <v>1.2391239512457488</v>
      </c>
      <c r="T938" s="45">
        <v>1.810018301440344</v>
      </c>
      <c r="U938" s="45">
        <v>1.9386893075516098</v>
      </c>
      <c r="V938" s="45">
        <v>2.0485549155031006</v>
      </c>
      <c r="W938" s="45">
        <v>2.371563077422569</v>
      </c>
      <c r="X938" s="45">
        <v>1.3383887948085114</v>
      </c>
      <c r="Y938" s="30">
        <v>1.8655973095029357</v>
      </c>
      <c r="Z938" s="30"/>
      <c r="AA938" s="48"/>
    </row>
    <row r="939" spans="1:27" ht="10.5" customHeight="1">
      <c r="A939" s="15"/>
      <c r="B939" s="1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3"/>
      <c r="P939" s="46"/>
      <c r="Q939" s="46"/>
      <c r="R939" s="46"/>
      <c r="S939" s="46"/>
      <c r="T939" s="46"/>
      <c r="U939" s="46"/>
      <c r="V939" s="46"/>
      <c r="W939" s="46"/>
      <c r="X939" s="46"/>
      <c r="Y939" s="30"/>
      <c r="Z939" s="30"/>
      <c r="AA939" s="48"/>
    </row>
    <row r="940" spans="1:27" ht="10.5" customHeight="1">
      <c r="A940" s="13" t="s">
        <v>72</v>
      </c>
      <c r="B940" s="16">
        <v>782200</v>
      </c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3"/>
      <c r="P940" s="46"/>
      <c r="Q940" s="46"/>
      <c r="R940" s="43"/>
      <c r="S940" s="43"/>
      <c r="T940" s="43"/>
      <c r="U940" s="43"/>
      <c r="V940" s="43"/>
      <c r="W940" s="43"/>
      <c r="X940" s="43"/>
      <c r="Y940" s="31"/>
      <c r="Z940" s="31"/>
      <c r="AA940" s="48"/>
    </row>
    <row r="941" spans="1:27" ht="10.5" customHeight="1">
      <c r="A941" s="15"/>
      <c r="B941" s="6" t="s">
        <v>106</v>
      </c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3"/>
      <c r="P941" s="43"/>
      <c r="Q941" s="50"/>
      <c r="R941" s="43"/>
      <c r="S941" s="43"/>
      <c r="T941" s="43"/>
      <c r="U941" s="43"/>
      <c r="V941" s="43"/>
      <c r="W941" s="43"/>
      <c r="X941" s="43"/>
      <c r="Y941" s="29"/>
      <c r="Z941" s="29"/>
      <c r="AA941" s="48"/>
    </row>
    <row r="942" spans="1:27" ht="12" customHeight="1">
      <c r="A942" s="15" t="s">
        <v>2</v>
      </c>
      <c r="B942" s="16"/>
      <c r="C942" s="43">
        <v>1790620</v>
      </c>
      <c r="D942" s="43">
        <v>1825000</v>
      </c>
      <c r="E942" s="43">
        <v>1893632</v>
      </c>
      <c r="F942" s="43">
        <v>1803220</v>
      </c>
      <c r="G942" s="43">
        <v>1898208</v>
      </c>
      <c r="H942" s="43">
        <v>1736563</v>
      </c>
      <c r="I942" s="43">
        <v>1767149</v>
      </c>
      <c r="J942" s="43">
        <v>2100590</v>
      </c>
      <c r="K942" s="43">
        <v>2022936</v>
      </c>
      <c r="L942" s="43">
        <v>1862491</v>
      </c>
      <c r="M942" s="43">
        <v>1779906</v>
      </c>
      <c r="N942" s="43">
        <v>1766007</v>
      </c>
      <c r="O942" s="43">
        <v>1827996</v>
      </c>
      <c r="P942" s="43">
        <v>2033651</v>
      </c>
      <c r="Q942" s="43">
        <v>1857165</v>
      </c>
      <c r="R942" s="43">
        <v>2704265</v>
      </c>
      <c r="S942" s="43">
        <v>1830047.9</v>
      </c>
      <c r="T942" s="43">
        <v>1864579.2</v>
      </c>
      <c r="U942" s="43">
        <v>1985017.8</v>
      </c>
      <c r="V942" s="43">
        <v>1862655.1</v>
      </c>
      <c r="W942" s="43">
        <v>1921255.6</v>
      </c>
      <c r="X942" s="43">
        <v>1805260.8</v>
      </c>
      <c r="Y942" s="27">
        <v>1673832.5</v>
      </c>
      <c r="Z942" s="27">
        <v>1589336</v>
      </c>
      <c r="AA942" s="43">
        <v>1722178.4</v>
      </c>
    </row>
    <row r="943" spans="1:27" ht="10.5" customHeight="1">
      <c r="A943" s="15" t="s">
        <v>3</v>
      </c>
      <c r="B943" s="16" t="s">
        <v>4</v>
      </c>
      <c r="C943" s="43">
        <v>109272</v>
      </c>
      <c r="D943" s="43">
        <v>112684</v>
      </c>
      <c r="E943" s="43">
        <v>94737</v>
      </c>
      <c r="F943" s="43">
        <v>102067</v>
      </c>
      <c r="G943" s="43">
        <v>72183</v>
      </c>
      <c r="H943" s="43">
        <v>124935</v>
      </c>
      <c r="I943" s="43">
        <v>157111</v>
      </c>
      <c r="J943" s="43">
        <v>171370</v>
      </c>
      <c r="K943" s="43">
        <v>158729</v>
      </c>
      <c r="L943" s="43">
        <v>178001</v>
      </c>
      <c r="M943" s="43">
        <v>185184</v>
      </c>
      <c r="N943" s="43">
        <v>158192</v>
      </c>
      <c r="O943" s="43">
        <v>145096</v>
      </c>
      <c r="P943" s="43">
        <v>146522</v>
      </c>
      <c r="Q943" s="43">
        <v>136919</v>
      </c>
      <c r="R943" s="43">
        <v>169846</v>
      </c>
      <c r="S943" s="43">
        <v>114293.08852876411</v>
      </c>
      <c r="T943" s="43">
        <v>128616.75093720212</v>
      </c>
      <c r="U943" s="43">
        <v>158231.18815419203</v>
      </c>
      <c r="V943" s="43">
        <v>151668.74116300992</v>
      </c>
      <c r="W943" s="43">
        <v>159429.05358804995</v>
      </c>
      <c r="X943" s="43">
        <v>135925.5576803477</v>
      </c>
      <c r="Y943" s="27">
        <v>133209.44188975735</v>
      </c>
      <c r="Z943" s="27">
        <v>125194</v>
      </c>
      <c r="AA943" s="43">
        <v>128308</v>
      </c>
    </row>
    <row r="944" spans="1:27" ht="10.5" customHeight="1">
      <c r="A944" s="15" t="s">
        <v>5</v>
      </c>
      <c r="B944" s="16" t="s">
        <v>6</v>
      </c>
      <c r="C944" s="44">
        <v>61.02467301828417</v>
      </c>
      <c r="D944" s="44">
        <v>61.74465753424658</v>
      </c>
      <c r="E944" s="44">
        <v>50.029255948357445</v>
      </c>
      <c r="F944" s="44">
        <v>56.60263306751256</v>
      </c>
      <c r="G944" s="44">
        <v>38.02691801952157</v>
      </c>
      <c r="H944" s="44">
        <v>71.94383388336617</v>
      </c>
      <c r="I944" s="44">
        <v>88.90648157003173</v>
      </c>
      <c r="J944" s="44">
        <v>81.58184129220838</v>
      </c>
      <c r="K944" s="44">
        <v>78.46466719658952</v>
      </c>
      <c r="L944" s="44">
        <v>95.57146853327076</v>
      </c>
      <c r="M944" s="44">
        <v>104.04144937991107</v>
      </c>
      <c r="N944" s="44">
        <v>89.5760888829999</v>
      </c>
      <c r="O944" s="44">
        <v>79.37435311674642</v>
      </c>
      <c r="P944" s="44">
        <v>72.04874386018054</v>
      </c>
      <c r="Q944" s="44">
        <v>73.72473635891265</v>
      </c>
      <c r="R944" s="44">
        <v>62.806714578637816</v>
      </c>
      <c r="S944" s="44">
        <v>62.453604918627605</v>
      </c>
      <c r="T944" s="45">
        <v>68.97896905489567</v>
      </c>
      <c r="U944" s="45">
        <v>79.7127301096202</v>
      </c>
      <c r="V944" s="28">
        <f>1000*V943/V942</f>
        <v>81.42610038917559</v>
      </c>
      <c r="W944" s="28">
        <f>1000*W943/W942</f>
        <v>82.98169883697408</v>
      </c>
      <c r="X944" s="45">
        <v>75.29413904093398</v>
      </c>
      <c r="Y944" s="28">
        <v>79.58349589326133</v>
      </c>
      <c r="Z944" s="28">
        <f>1000*Z943/Z942</f>
        <v>78.77126045090529</v>
      </c>
      <c r="AA944" s="28">
        <f>1000*AA943/AA942</f>
        <v>74.50331510370819</v>
      </c>
    </row>
    <row r="945" spans="1:27" ht="10.5" customHeight="1">
      <c r="A945" s="15" t="s">
        <v>3</v>
      </c>
      <c r="B945" s="16" t="s">
        <v>4</v>
      </c>
      <c r="C945" s="43">
        <v>2969108</v>
      </c>
      <c r="D945" s="43">
        <v>2938834</v>
      </c>
      <c r="E945" s="43">
        <v>2345027</v>
      </c>
      <c r="F945" s="43">
        <v>2457117</v>
      </c>
      <c r="G945" s="43">
        <v>2463206</v>
      </c>
      <c r="H945" s="43">
        <v>2706169</v>
      </c>
      <c r="I945" s="43">
        <v>2179087</v>
      </c>
      <c r="J945" s="43">
        <v>2611421</v>
      </c>
      <c r="K945" s="43">
        <v>2742941</v>
      </c>
      <c r="L945" s="43">
        <v>2551876</v>
      </c>
      <c r="M945" s="43">
        <v>2062711</v>
      </c>
      <c r="N945" s="43">
        <v>1789239</v>
      </c>
      <c r="O945" s="43">
        <v>1406002</v>
      </c>
      <c r="P945" s="43">
        <v>1242943</v>
      </c>
      <c r="Q945" s="43">
        <v>1160877</v>
      </c>
      <c r="R945" s="43">
        <v>1883940</v>
      </c>
      <c r="S945" s="43">
        <v>1225067.3586812478</v>
      </c>
      <c r="T945" s="43">
        <v>1346129.0211048687</v>
      </c>
      <c r="U945" s="43">
        <v>1096901.2123689463</v>
      </c>
      <c r="V945" s="43">
        <v>1583634.5110818893</v>
      </c>
      <c r="W945" s="43">
        <v>1454864.6439837567</v>
      </c>
      <c r="X945" s="43">
        <v>497166.0700260042</v>
      </c>
      <c r="Y945" s="27">
        <v>535696.9376084037</v>
      </c>
      <c r="Z945" s="27">
        <v>505015</v>
      </c>
      <c r="AA945" s="43">
        <v>437022</v>
      </c>
    </row>
    <row r="946" spans="1:27" ht="10.5" customHeight="1">
      <c r="A946" s="15" t="s">
        <v>7</v>
      </c>
      <c r="B946" s="16" t="s">
        <v>6</v>
      </c>
      <c r="C946" s="44">
        <v>1.6581452234421596</v>
      </c>
      <c r="D946" s="44">
        <v>1.61032</v>
      </c>
      <c r="E946" s="44">
        <v>1.2383752492564553</v>
      </c>
      <c r="F946" s="44">
        <v>1.3626274109648295</v>
      </c>
      <c r="G946" s="44">
        <v>1.2976480975741331</v>
      </c>
      <c r="H946" s="44">
        <v>1.5583477247874105</v>
      </c>
      <c r="I946" s="28">
        <f>I945/I942</f>
        <v>1.2331088097268539</v>
      </c>
      <c r="J946" s="44">
        <v>1.243184533869056</v>
      </c>
      <c r="K946" s="44">
        <v>1.3559208002625887</v>
      </c>
      <c r="L946" s="44">
        <v>1.3701413859181064</v>
      </c>
      <c r="M946" s="44">
        <v>1.1588876041768499</v>
      </c>
      <c r="N946" s="44">
        <v>1.0131551007442212</v>
      </c>
      <c r="O946" s="44">
        <v>0.7691493854472329</v>
      </c>
      <c r="P946" s="44">
        <v>0.6111879570290084</v>
      </c>
      <c r="Q946" s="44">
        <v>0.6250801625057547</v>
      </c>
      <c r="R946" s="44">
        <v>0.6966550985203004</v>
      </c>
      <c r="S946" s="44">
        <v>0.6694181931966086</v>
      </c>
      <c r="T946" s="45">
        <v>0.7219478910334668</v>
      </c>
      <c r="U946" s="45">
        <v>0.5525901139873639</v>
      </c>
      <c r="V946" s="28">
        <f>V945/V942</f>
        <v>0.8502027622193122</v>
      </c>
      <c r="W946" s="28">
        <f>W945/W942</f>
        <v>0.7572467942234009</v>
      </c>
      <c r="X946" s="45">
        <v>0.27539847429579384</v>
      </c>
      <c r="Y946" s="28">
        <v>0.3200421413781867</v>
      </c>
      <c r="Z946" s="28">
        <f>Z945/Z942</f>
        <v>0.31775219336880306</v>
      </c>
      <c r="AA946" s="28">
        <f>AA945/AA942</f>
        <v>0.25376116667123455</v>
      </c>
    </row>
    <row r="947" spans="1:27" ht="10.5" customHeight="1">
      <c r="A947" s="15" t="s">
        <v>3</v>
      </c>
      <c r="B947" s="16" t="s">
        <v>4</v>
      </c>
      <c r="C947" s="43">
        <v>451468</v>
      </c>
      <c r="D947" s="43">
        <v>463251</v>
      </c>
      <c r="E947" s="43">
        <v>1313281</v>
      </c>
      <c r="F947" s="43">
        <v>797604</v>
      </c>
      <c r="G947" s="43">
        <v>2650762</v>
      </c>
      <c r="H947" s="43">
        <v>1736608</v>
      </c>
      <c r="I947" s="43">
        <v>1782031</v>
      </c>
      <c r="J947" s="43">
        <v>1792188</v>
      </c>
      <c r="K947" s="43">
        <v>1830212</v>
      </c>
      <c r="L947" s="43">
        <v>1943358</v>
      </c>
      <c r="M947" s="43">
        <v>1304386</v>
      </c>
      <c r="N947" s="43">
        <v>844505</v>
      </c>
      <c r="O947" s="43">
        <v>722429</v>
      </c>
      <c r="P947" s="43">
        <v>807578</v>
      </c>
      <c r="Q947" s="43">
        <v>852128</v>
      </c>
      <c r="R947" s="43">
        <v>1205780</v>
      </c>
      <c r="S947" s="43">
        <v>381654.6805688245</v>
      </c>
      <c r="T947" s="43">
        <v>596887.240720702</v>
      </c>
      <c r="U947" s="43">
        <v>1296700.4813964502</v>
      </c>
      <c r="V947" s="43">
        <v>767262.6980267167</v>
      </c>
      <c r="W947" s="43">
        <v>868086.92206045</v>
      </c>
      <c r="X947" s="43">
        <v>889795.562328381</v>
      </c>
      <c r="Y947" s="27">
        <v>677492.4500356535</v>
      </c>
      <c r="Z947" s="27">
        <v>694072</v>
      </c>
      <c r="AA947" s="43">
        <v>912725</v>
      </c>
    </row>
    <row r="948" spans="1:27" ht="10.5" customHeight="1">
      <c r="A948" s="15" t="s">
        <v>8</v>
      </c>
      <c r="B948" s="16" t="s">
        <v>6</v>
      </c>
      <c r="C948" s="44">
        <v>0.2521294300298221</v>
      </c>
      <c r="D948" s="44">
        <v>0.25383616438356166</v>
      </c>
      <c r="E948" s="44">
        <v>0.6935249298702176</v>
      </c>
      <c r="F948" s="44">
        <v>0.44232206830004106</v>
      </c>
      <c r="G948" s="44">
        <v>1.3964549722685817</v>
      </c>
      <c r="H948" s="44">
        <v>1.0000259132550906</v>
      </c>
      <c r="I948" s="28">
        <f>I947/I942</f>
        <v>1.0084214743635087</v>
      </c>
      <c r="J948" s="44">
        <v>0.8531831533045477</v>
      </c>
      <c r="K948" s="44">
        <v>0.9047305500520036</v>
      </c>
      <c r="L948" s="44">
        <v>1.043418733298577</v>
      </c>
      <c r="M948" s="44">
        <v>0.7328398241255437</v>
      </c>
      <c r="N948" s="44">
        <v>0.47820025628437485</v>
      </c>
      <c r="O948" s="44">
        <v>0.3952027247324392</v>
      </c>
      <c r="P948" s="44">
        <v>0.39710746829224874</v>
      </c>
      <c r="Q948" s="44">
        <v>0.45883268314877784</v>
      </c>
      <c r="R948" s="44">
        <v>0.4458808585697038</v>
      </c>
      <c r="S948" s="44">
        <v>0.2085490115143022</v>
      </c>
      <c r="T948" s="45">
        <v>0.32011900632630785</v>
      </c>
      <c r="U948" s="45">
        <v>0.65324375499124</v>
      </c>
      <c r="V948" s="28">
        <f>V947/V942</f>
        <v>0.41191882384812767</v>
      </c>
      <c r="W948" s="28">
        <f>W947/W942</f>
        <v>0.45183312520231556</v>
      </c>
      <c r="X948" s="28">
        <f>X947/X942</f>
        <v>0.4928903138695423</v>
      </c>
      <c r="Y948" s="28">
        <v>0.4047552249317979</v>
      </c>
      <c r="Z948" s="28">
        <f>Z947/Z942</f>
        <v>0.4367056431113371</v>
      </c>
      <c r="AA948" s="28">
        <f>AA947/AA942</f>
        <v>0.5299828403375632</v>
      </c>
    </row>
    <row r="949" spans="1:27" ht="10.5" customHeight="1">
      <c r="A949" s="15" t="s">
        <v>9</v>
      </c>
      <c r="B949" s="16" t="s">
        <v>4</v>
      </c>
      <c r="C949" s="43"/>
      <c r="D949" s="43"/>
      <c r="E949" s="43"/>
      <c r="F949" s="43"/>
      <c r="G949" s="43"/>
      <c r="H949" s="43"/>
      <c r="I949" s="29"/>
      <c r="J949" s="43"/>
      <c r="K949" s="43"/>
      <c r="L949" s="43"/>
      <c r="M949" s="43"/>
      <c r="N949" s="43"/>
      <c r="O949" s="43"/>
      <c r="P949" s="43"/>
      <c r="Q949" s="47"/>
      <c r="R949" s="47"/>
      <c r="S949" s="47"/>
      <c r="T949" s="43"/>
      <c r="U949" s="43"/>
      <c r="V949" s="29"/>
      <c r="W949" s="29"/>
      <c r="X949" s="29"/>
      <c r="Y949" s="29"/>
      <c r="Z949" s="29"/>
      <c r="AA949" s="46"/>
    </row>
    <row r="950" spans="1:27" ht="10.5" customHeight="1">
      <c r="A950" s="15" t="s">
        <v>73</v>
      </c>
      <c r="B950" s="16"/>
      <c r="C950" s="46"/>
      <c r="D950" s="46"/>
      <c r="E950" s="46"/>
      <c r="F950" s="46"/>
      <c r="G950" s="46"/>
      <c r="H950" s="46"/>
      <c r="I950" s="29"/>
      <c r="J950" s="46"/>
      <c r="K950" s="46"/>
      <c r="L950" s="46"/>
      <c r="M950" s="46"/>
      <c r="N950" s="46"/>
      <c r="O950" s="43"/>
      <c r="P950" s="43"/>
      <c r="Q950" s="47"/>
      <c r="R950" s="47"/>
      <c r="S950" s="47"/>
      <c r="T950" s="43"/>
      <c r="U950" s="43"/>
      <c r="V950" s="29"/>
      <c r="W950" s="29"/>
      <c r="X950" s="29"/>
      <c r="Y950" s="29"/>
      <c r="Z950" s="29"/>
      <c r="AA950" s="46"/>
    </row>
    <row r="951" spans="1:27" ht="10.5" customHeight="1">
      <c r="A951" s="15" t="s">
        <v>10</v>
      </c>
      <c r="B951" s="16" t="s">
        <v>4</v>
      </c>
      <c r="C951" s="43">
        <v>3813955.2</v>
      </c>
      <c r="D951" s="43">
        <v>3807747.4</v>
      </c>
      <c r="E951" s="43">
        <v>3999361.2</v>
      </c>
      <c r="F951" s="43">
        <v>3622162.2</v>
      </c>
      <c r="G951" s="43">
        <v>5373826.8</v>
      </c>
      <c r="H951" s="43">
        <v>4892543</v>
      </c>
      <c r="I951" s="27">
        <f>3.6*I943+I945+I947</f>
        <v>4526717.6</v>
      </c>
      <c r="J951" s="43">
        <v>5020541</v>
      </c>
      <c r="K951" s="43">
        <v>5144577.4</v>
      </c>
      <c r="L951" s="43">
        <v>5136037.6</v>
      </c>
      <c r="M951" s="43">
        <v>4033759.4</v>
      </c>
      <c r="N951" s="43">
        <v>3203235.2</v>
      </c>
      <c r="O951" s="43">
        <v>2650776.6</v>
      </c>
      <c r="P951" s="43">
        <v>2578000.2</v>
      </c>
      <c r="Q951" s="43">
        <v>2505913.4</v>
      </c>
      <c r="R951" s="43">
        <v>3701165.6</v>
      </c>
      <c r="S951" s="43">
        <v>2018177.1579536232</v>
      </c>
      <c r="T951" s="43">
        <v>2406036.565199498</v>
      </c>
      <c r="U951" s="43">
        <v>2963233.971120488</v>
      </c>
      <c r="V951" s="27">
        <f>3.6*V943+V945+V947</f>
        <v>2896904.6772954417</v>
      </c>
      <c r="W951" s="27">
        <f>3.6*W943+W945+W947</f>
        <v>2896896.1589611867</v>
      </c>
      <c r="X951" s="27">
        <f>3.6*X943+X945+X947</f>
        <v>1876293.640003637</v>
      </c>
      <c r="Y951" s="27">
        <v>1692743.3784471839</v>
      </c>
      <c r="Z951" s="27">
        <f>3.6*Z943+Z945+Z947</f>
        <v>1649785.4</v>
      </c>
      <c r="AA951" s="27">
        <f>3.6*AA943+AA945+AA947</f>
        <v>1811655.8</v>
      </c>
    </row>
    <row r="952" spans="1:27" ht="10.5" customHeight="1">
      <c r="A952" s="15" t="s">
        <v>11</v>
      </c>
      <c r="B952" s="16" t="s">
        <v>6</v>
      </c>
      <c r="C952" s="44">
        <v>2.129963476337805</v>
      </c>
      <c r="D952" s="44">
        <v>2.0864369315068494</v>
      </c>
      <c r="E952" s="44">
        <v>2.11200550054076</v>
      </c>
      <c r="F952" s="44">
        <v>2.008718958307916</v>
      </c>
      <c r="G952" s="44">
        <v>2.8309999747129924</v>
      </c>
      <c r="H952" s="44">
        <v>2.8173714400226193</v>
      </c>
      <c r="I952" s="30">
        <f>I951/I942</f>
        <v>2.5615936177424765</v>
      </c>
      <c r="J952" s="44">
        <v>2.3900623158255536</v>
      </c>
      <c r="K952" s="44">
        <v>2.5431241522223145</v>
      </c>
      <c r="L952" s="44">
        <v>2.757617405936458</v>
      </c>
      <c r="M952" s="44">
        <v>2.2662766460700734</v>
      </c>
      <c r="N952" s="44">
        <v>1.8138292770073958</v>
      </c>
      <c r="O952" s="44">
        <v>1.4500997813999594</v>
      </c>
      <c r="P952" s="44">
        <v>1.2676709032179072</v>
      </c>
      <c r="Q952" s="44">
        <v>1.349321896546618</v>
      </c>
      <c r="R952" s="44">
        <v>1.3686401295731003</v>
      </c>
      <c r="S952" s="44">
        <v>1.1028001824179703</v>
      </c>
      <c r="T952" s="45">
        <v>1.2903911859573989</v>
      </c>
      <c r="U952" s="45">
        <v>1.4927996973732365</v>
      </c>
      <c r="V952" s="30">
        <f>V951/V942</f>
        <v>1.5552555474684722</v>
      </c>
      <c r="W952" s="30">
        <f>W951/W942</f>
        <v>1.5078140352388232</v>
      </c>
      <c r="X952" s="30">
        <f>X951/X942</f>
        <v>1.0393476887126984</v>
      </c>
      <c r="Y952" s="30">
        <v>1.0112979515257254</v>
      </c>
      <c r="Z952" s="30">
        <f>Z951/Z942</f>
        <v>1.038034374103399</v>
      </c>
      <c r="AA952" s="30">
        <f>AA951/AA942</f>
        <v>1.0519559413821473</v>
      </c>
    </row>
    <row r="953" ht="10.5" customHeight="1"/>
    <row r="954" spans="16:24" ht="10.5" customHeight="1">
      <c r="P954" s="1">
        <v>756326.7</v>
      </c>
      <c r="X954" s="1" t="s">
        <v>81</v>
      </c>
    </row>
    <row r="955" ht="9" customHeight="1">
      <c r="A955" s="11"/>
    </row>
    <row r="956" ht="9" customHeight="1">
      <c r="A956" s="11"/>
    </row>
    <row r="957" ht="9" customHeight="1">
      <c r="A957" s="11"/>
    </row>
    <row r="958" ht="9" customHeight="1">
      <c r="A958" s="11"/>
    </row>
    <row r="959" ht="12">
      <c r="A959" s="11"/>
    </row>
    <row r="960" ht="12">
      <c r="A960" s="11"/>
    </row>
    <row r="961" ht="12">
      <c r="A961" s="11"/>
    </row>
    <row r="962" ht="12">
      <c r="A962" s="11"/>
    </row>
    <row r="963" ht="12">
      <c r="A963" s="11"/>
    </row>
    <row r="964" ht="12">
      <c r="A964" s="11"/>
    </row>
    <row r="965" ht="12">
      <c r="A965" s="11"/>
    </row>
    <row r="966" ht="12">
      <c r="A966" s="11"/>
    </row>
    <row r="967" ht="12">
      <c r="A967" s="11"/>
    </row>
    <row r="968" ht="12">
      <c r="A968" s="11"/>
    </row>
    <row r="969" ht="12">
      <c r="A969" s="11"/>
    </row>
    <row r="970" ht="12">
      <c r="A970" s="11"/>
    </row>
    <row r="971" ht="12">
      <c r="A971" s="11"/>
    </row>
    <row r="972" ht="12">
      <c r="A972" s="11"/>
    </row>
    <row r="973" ht="12">
      <c r="A973" s="11"/>
    </row>
    <row r="974" ht="12">
      <c r="A974" s="11"/>
    </row>
    <row r="975" ht="12">
      <c r="A975" s="11"/>
    </row>
    <row r="977" ht="12">
      <c r="A977" s="11"/>
    </row>
    <row r="978" ht="12">
      <c r="A978" s="11"/>
    </row>
    <row r="979" ht="12">
      <c r="A979" s="11"/>
    </row>
    <row r="980" ht="12">
      <c r="A980" s="11"/>
    </row>
    <row r="981" ht="12">
      <c r="A981" s="11"/>
    </row>
    <row r="982" ht="12">
      <c r="A982" s="11"/>
    </row>
    <row r="983" ht="12">
      <c r="A983" s="11"/>
    </row>
    <row r="984" ht="12">
      <c r="A984" s="11"/>
    </row>
    <row r="985" ht="12">
      <c r="A985" s="11"/>
    </row>
    <row r="986" ht="12">
      <c r="A986" s="11"/>
    </row>
    <row r="987" ht="12">
      <c r="A987" s="11"/>
    </row>
    <row r="988" ht="12">
      <c r="A988" s="11"/>
    </row>
    <row r="989" ht="12">
      <c r="A989" s="11"/>
    </row>
    <row r="990" ht="12">
      <c r="A990" s="11"/>
    </row>
    <row r="991" ht="12">
      <c r="A991" s="11"/>
    </row>
    <row r="992" ht="12">
      <c r="A992" s="11"/>
    </row>
    <row r="993" ht="12">
      <c r="A993" s="11"/>
    </row>
    <row r="994" ht="12">
      <c r="A994" s="11"/>
    </row>
    <row r="995" ht="12">
      <c r="A995" s="11"/>
    </row>
    <row r="996" ht="12">
      <c r="A996" s="11"/>
    </row>
    <row r="997" ht="12">
      <c r="A997" s="11"/>
    </row>
    <row r="998" ht="12">
      <c r="A998" s="11"/>
    </row>
    <row r="999" ht="12">
      <c r="A999" s="11"/>
    </row>
    <row r="1000" ht="12">
      <c r="A1000" s="11"/>
    </row>
    <row r="1001" ht="12">
      <c r="A1001" s="11"/>
    </row>
    <row r="1002" ht="12">
      <c r="A1002" s="11"/>
    </row>
    <row r="1003" ht="12">
      <c r="A1003" s="11"/>
    </row>
    <row r="1004" ht="12">
      <c r="A1004" s="11"/>
    </row>
    <row r="1005" ht="12">
      <c r="A1005" s="11"/>
    </row>
    <row r="1006" ht="12">
      <c r="A1006" s="11"/>
    </row>
    <row r="1007" ht="12">
      <c r="A1007" s="11"/>
    </row>
    <row r="1008" ht="12">
      <c r="A1008" s="11"/>
    </row>
    <row r="1009" ht="12">
      <c r="A1009" s="11"/>
    </row>
    <row r="1010" ht="12">
      <c r="A1010" s="11"/>
    </row>
    <row r="1011" ht="12">
      <c r="A1011" s="11"/>
    </row>
    <row r="1012" ht="12">
      <c r="A1012" s="11"/>
    </row>
    <row r="1013" ht="12">
      <c r="A1013" s="11"/>
    </row>
    <row r="1014" ht="12">
      <c r="A1014" s="11"/>
    </row>
    <row r="1015" ht="12">
      <c r="A1015" s="11"/>
    </row>
    <row r="1016" ht="12">
      <c r="A1016" s="11"/>
    </row>
    <row r="1017" ht="12">
      <c r="A1017" s="11"/>
    </row>
    <row r="1018" ht="12">
      <c r="A1018" s="11"/>
    </row>
    <row r="1019" ht="12">
      <c r="A1019" s="11"/>
    </row>
    <row r="1020" ht="12">
      <c r="A1020" s="11"/>
    </row>
    <row r="1021" ht="12">
      <c r="A1021" s="11"/>
    </row>
    <row r="1022" ht="12">
      <c r="A1022" s="11"/>
    </row>
    <row r="1023" ht="12">
      <c r="A1023" s="11"/>
    </row>
    <row r="1024" ht="12">
      <c r="A1024" s="11"/>
    </row>
    <row r="1025" ht="12">
      <c r="A1025" s="11"/>
    </row>
    <row r="1026" ht="12">
      <c r="A1026" s="11"/>
    </row>
    <row r="1027" ht="12">
      <c r="A1027" s="11"/>
    </row>
    <row r="1028" ht="12">
      <c r="A1028" s="11"/>
    </row>
    <row r="1029" ht="12">
      <c r="A1029" s="11"/>
    </row>
  </sheetData>
  <sheetProtection/>
  <conditionalFormatting sqref="S885:V885 S646:V646 X885 Y646:Z646">
    <cfRule type="expression" priority="75" dxfId="10" stopIfTrue="1">
      <formula>EXACT(#REF!,"IU%")</formula>
    </cfRule>
    <cfRule type="expression" priority="76" dxfId="11" stopIfTrue="1">
      <formula>EXACT(#REF!,"IU#")</formula>
    </cfRule>
  </conditionalFormatting>
  <conditionalFormatting sqref="Z885 W885">
    <cfRule type="expression" priority="77" dxfId="10" stopIfTrue="1">
      <formula>EXACT(#REF!,"IU%")</formula>
    </cfRule>
    <cfRule type="expression" priority="78" dxfId="11" stopIfTrue="1">
      <formula>EXACT(#REF!,"IU#")</formula>
    </cfRule>
  </conditionalFormatting>
  <conditionalFormatting sqref="W646:X646">
    <cfRule type="expression" priority="81" dxfId="10" stopIfTrue="1">
      <formula>EXACT(#REF!,"IU%")</formula>
    </cfRule>
    <cfRule type="expression" priority="82" dxfId="11" stopIfTrue="1">
      <formula>EXACT(#REF!,"IU#")</formula>
    </cfRule>
  </conditionalFormatting>
  <conditionalFormatting sqref="T856:Z856">
    <cfRule type="expression" priority="85" dxfId="10" stopIfTrue="1">
      <formula>EXACT(#REF!,"IU%")</formula>
    </cfRule>
    <cfRule type="expression" priority="86" dxfId="11" stopIfTrue="1">
      <formula>EXACT(#REF!,"IU#")</formula>
    </cfRule>
  </conditionalFormatting>
  <conditionalFormatting sqref="S856">
    <cfRule type="expression" priority="87" dxfId="10" stopIfTrue="1">
      <formula>EXACT(#REF!,"IU%")</formula>
    </cfRule>
    <cfRule type="expression" priority="88" dxfId="11" stopIfTrue="1">
      <formula>EXACT(#REF!,"IU#")</formula>
    </cfRule>
  </conditionalFormatting>
  <printOptions/>
  <pageMargins left="0.7874015748031497" right="0.7874015748031497" top="0.7086614173228347" bottom="0.4330708661417323" header="0.5905511811023623" footer="0.4330708661417323"/>
  <pageSetup fitToHeight="10" fitToWidth="2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Dohnal1452</cp:lastModifiedBy>
  <cp:lastPrinted>2013-11-13T11:44:31Z</cp:lastPrinted>
  <dcterms:created xsi:type="dcterms:W3CDTF">2000-11-22T14:34:42Z</dcterms:created>
  <dcterms:modified xsi:type="dcterms:W3CDTF">2013-11-13T11:44:44Z</dcterms:modified>
  <cp:category/>
  <cp:version/>
  <cp:contentType/>
  <cp:contentStatus/>
</cp:coreProperties>
</file>