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firstSheet="1" activeTab="1"/>
  </bookViews>
  <sheets>
    <sheet name="data" sheetId="1" state="hidden" r:id="rId1"/>
    <sheet name="graf3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<sst xmlns="http://schemas.openxmlformats.org/spreadsheetml/2006/main" count="4" uniqueCount="4">
  <si>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bilance</t>
  </si>
  <si>
    <t>bilance
balance</t>
  </si>
  <si>
    <t>meziroční změny
y-o-y changes</t>
  </si>
  <si>
    <t>v mil. Kč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</si>
</sst>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9">
    <font>
      <sz val="10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9"/>
      <name val="Arial"/>
      <family val="2"/>
    </font>
    <font>
      <sz val="8"/>
      <name val="Arial CE"/>
      <family val="2"/>
    </font>
    <font>
      <sz val="5.75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Bilance 
</a:t>
            </a:r>
            <a:r>
              <a:rPr lang="en-US" cap="none" sz="1200" b="1" i="1" u="none" baseline="0"/>
              <a:t>Balance</a:t>
            </a:r>
            <a:r>
              <a:rPr lang="en-US" cap="none" sz="1200" b="1" i="0" u="none" baseline="0"/>
              <a:t> </a:t>
            </a:r>
          </a:p>
        </c:rich>
      </c:tx>
      <c:layout>
        <c:manualLayout>
          <c:xMode val="factor"/>
          <c:yMode val="factor"/>
          <c:x val="0.005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0075"/>
          <c:w val="0.953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666699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data!$N$3:$AL$3</c:f>
              <c:strCache>
                <c:ptCount val="25"/>
                <c:pt idx="0">
                  <c:v>39539</c:v>
                </c:pt>
                <c:pt idx="1">
                  <c:v>39569</c:v>
                </c:pt>
                <c:pt idx="2">
                  <c:v>39600</c:v>
                </c:pt>
                <c:pt idx="3">
                  <c:v>39630</c:v>
                </c:pt>
                <c:pt idx="4">
                  <c:v>39661</c:v>
                </c:pt>
                <c:pt idx="5">
                  <c:v>39692</c:v>
                </c:pt>
                <c:pt idx="6">
                  <c:v>39722</c:v>
                </c:pt>
                <c:pt idx="7">
                  <c:v>39753</c:v>
                </c:pt>
                <c:pt idx="8">
                  <c:v>39783</c:v>
                </c:pt>
                <c:pt idx="9">
                  <c:v>39814</c:v>
                </c:pt>
                <c:pt idx="10">
                  <c:v>39845</c:v>
                </c:pt>
                <c:pt idx="11">
                  <c:v>39873</c:v>
                </c:pt>
                <c:pt idx="12">
                  <c:v>39904</c:v>
                </c:pt>
                <c:pt idx="13">
                  <c:v>39934</c:v>
                </c:pt>
                <c:pt idx="14">
                  <c:v>39965</c:v>
                </c:pt>
                <c:pt idx="15">
                  <c:v>39995</c:v>
                </c:pt>
                <c:pt idx="16">
                  <c:v>40026</c:v>
                </c:pt>
                <c:pt idx="17">
                  <c:v>40057</c:v>
                </c:pt>
                <c:pt idx="18">
                  <c:v>40087</c:v>
                </c:pt>
                <c:pt idx="19">
                  <c:v>40118</c:v>
                </c:pt>
                <c:pt idx="20">
                  <c:v>40148</c:v>
                </c:pt>
                <c:pt idx="21">
                  <c:v>40179</c:v>
                </c:pt>
                <c:pt idx="22">
                  <c:v>40210</c:v>
                </c:pt>
                <c:pt idx="23">
                  <c:v>40238</c:v>
                </c:pt>
                <c:pt idx="24">
                  <c:v>40269</c:v>
                </c:pt>
              </c:strCache>
            </c:strRef>
          </c:cat>
          <c:val>
            <c:numRef>
              <c:f>data!$N$4:$AL$4</c:f>
              <c:numCache>
                <c:ptCount val="25"/>
                <c:pt idx="0">
                  <c:v>6.5</c:v>
                </c:pt>
                <c:pt idx="1">
                  <c:v>10</c:v>
                </c:pt>
                <c:pt idx="2">
                  <c:v>13.7</c:v>
                </c:pt>
                <c:pt idx="3">
                  <c:v>6.6</c:v>
                </c:pt>
                <c:pt idx="4">
                  <c:v>1.5</c:v>
                </c:pt>
                <c:pt idx="5">
                  <c:v>10.5</c:v>
                </c:pt>
                <c:pt idx="6">
                  <c:v>-5.2</c:v>
                </c:pt>
                <c:pt idx="7">
                  <c:v>-1.1</c:v>
                </c:pt>
                <c:pt idx="8">
                  <c:v>-9.1</c:v>
                </c:pt>
                <c:pt idx="9">
                  <c:v>3.9</c:v>
                </c:pt>
                <c:pt idx="10">
                  <c:v>9.3</c:v>
                </c:pt>
                <c:pt idx="11">
                  <c:v>21</c:v>
                </c:pt>
                <c:pt idx="12">
                  <c:v>13.5</c:v>
                </c:pt>
                <c:pt idx="13">
                  <c:v>11.8</c:v>
                </c:pt>
                <c:pt idx="14">
                  <c:v>20.3</c:v>
                </c:pt>
                <c:pt idx="15">
                  <c:v>11.4</c:v>
                </c:pt>
                <c:pt idx="16">
                  <c:v>9.4</c:v>
                </c:pt>
                <c:pt idx="17">
                  <c:v>16.9</c:v>
                </c:pt>
                <c:pt idx="18">
                  <c:v>16.3</c:v>
                </c:pt>
                <c:pt idx="19">
                  <c:v>15.4</c:v>
                </c:pt>
                <c:pt idx="20">
                  <c:v>2.5</c:v>
                </c:pt>
                <c:pt idx="21">
                  <c:v>14.8</c:v>
                </c:pt>
                <c:pt idx="22">
                  <c:v>13.4</c:v>
                </c:pt>
                <c:pt idx="23">
                  <c:v>17.6</c:v>
                </c:pt>
                <c:pt idx="24">
                  <c:v>15.4</c:v>
                </c:pt>
              </c:numCache>
            </c:numRef>
          </c:val>
        </c:ser>
        <c:gapWidth val="90"/>
        <c:axId val="54566722"/>
        <c:axId val="21338451"/>
      </c:barChart>
      <c:lineChart>
        <c:grouping val="standard"/>
        <c:varyColors val="0"/>
        <c:ser>
          <c:idx val="1"/>
          <c:order val="1"/>
          <c:tx>
            <c:strRef>
              <c:f>data!$A$5</c:f>
              <c:strCache>
                <c:ptCount val="1"/>
                <c:pt idx="0">
                  <c:v>meziroční změny
y-o-y changes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data!$N$3:$AL$3</c:f>
              <c:strCache>
                <c:ptCount val="25"/>
                <c:pt idx="0">
                  <c:v>39539</c:v>
                </c:pt>
                <c:pt idx="1">
                  <c:v>39569</c:v>
                </c:pt>
                <c:pt idx="2">
                  <c:v>39600</c:v>
                </c:pt>
                <c:pt idx="3">
                  <c:v>39630</c:v>
                </c:pt>
                <c:pt idx="4">
                  <c:v>39661</c:v>
                </c:pt>
                <c:pt idx="5">
                  <c:v>39692</c:v>
                </c:pt>
                <c:pt idx="6">
                  <c:v>39722</c:v>
                </c:pt>
                <c:pt idx="7">
                  <c:v>39753</c:v>
                </c:pt>
                <c:pt idx="8">
                  <c:v>39783</c:v>
                </c:pt>
                <c:pt idx="9">
                  <c:v>39814</c:v>
                </c:pt>
                <c:pt idx="10">
                  <c:v>39845</c:v>
                </c:pt>
                <c:pt idx="11">
                  <c:v>39873</c:v>
                </c:pt>
                <c:pt idx="12">
                  <c:v>39904</c:v>
                </c:pt>
                <c:pt idx="13">
                  <c:v>39934</c:v>
                </c:pt>
                <c:pt idx="14">
                  <c:v>39965</c:v>
                </c:pt>
                <c:pt idx="15">
                  <c:v>39995</c:v>
                </c:pt>
                <c:pt idx="16">
                  <c:v>40026</c:v>
                </c:pt>
                <c:pt idx="17">
                  <c:v>40057</c:v>
                </c:pt>
                <c:pt idx="18">
                  <c:v>40087</c:v>
                </c:pt>
                <c:pt idx="19">
                  <c:v>40118</c:v>
                </c:pt>
                <c:pt idx="20">
                  <c:v>40148</c:v>
                </c:pt>
                <c:pt idx="21">
                  <c:v>40179</c:v>
                </c:pt>
                <c:pt idx="22">
                  <c:v>40210</c:v>
                </c:pt>
                <c:pt idx="23">
                  <c:v>40238</c:v>
                </c:pt>
                <c:pt idx="24">
                  <c:v>40269</c:v>
                </c:pt>
              </c:strCache>
            </c:strRef>
          </c:cat>
          <c:val>
            <c:numRef>
              <c:f>data!$N$5:$AL$5</c:f>
              <c:numCache>
                <c:ptCount val="25"/>
                <c:pt idx="0">
                  <c:v>1.5</c:v>
                </c:pt>
                <c:pt idx="1">
                  <c:v>5.4</c:v>
                </c:pt>
                <c:pt idx="2">
                  <c:v>3.9</c:v>
                </c:pt>
                <c:pt idx="3">
                  <c:v>7.4</c:v>
                </c:pt>
                <c:pt idx="4">
                  <c:v>1.7</c:v>
                </c:pt>
                <c:pt idx="5">
                  <c:v>-3.2</c:v>
                </c:pt>
                <c:pt idx="6">
                  <c:v>-13.4</c:v>
                </c:pt>
                <c:pt idx="7">
                  <c:v>-13.6</c:v>
                </c:pt>
                <c:pt idx="8">
                  <c:v>-6.3</c:v>
                </c:pt>
                <c:pt idx="9">
                  <c:v>-7.9</c:v>
                </c:pt>
                <c:pt idx="10">
                  <c:v>-2.9</c:v>
                </c:pt>
                <c:pt idx="11">
                  <c:v>11.3</c:v>
                </c:pt>
                <c:pt idx="12">
                  <c:v>7</c:v>
                </c:pt>
                <c:pt idx="13">
                  <c:v>1.8</c:v>
                </c:pt>
                <c:pt idx="14">
                  <c:v>6.5</c:v>
                </c:pt>
                <c:pt idx="15">
                  <c:v>4.8</c:v>
                </c:pt>
                <c:pt idx="16">
                  <c:v>7.9</c:v>
                </c:pt>
                <c:pt idx="17">
                  <c:v>6.4</c:v>
                </c:pt>
                <c:pt idx="18">
                  <c:v>21.5</c:v>
                </c:pt>
                <c:pt idx="19">
                  <c:v>16.5</c:v>
                </c:pt>
                <c:pt idx="20">
                  <c:v>11.6</c:v>
                </c:pt>
                <c:pt idx="21">
                  <c:v>10.9</c:v>
                </c:pt>
                <c:pt idx="22">
                  <c:v>4.1</c:v>
                </c:pt>
                <c:pt idx="23">
                  <c:v>-3.4</c:v>
                </c:pt>
                <c:pt idx="24">
                  <c:v>1.9</c:v>
                </c:pt>
              </c:numCache>
            </c:numRef>
          </c:val>
          <c:smooth val="0"/>
        </c:ser>
        <c:axId val="54566722"/>
        <c:axId val="21338451"/>
      </c:lineChart>
      <c:dateAx>
        <c:axId val="54566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měsíce - </a:t>
                </a:r>
                <a:r>
                  <a:rPr lang="en-US" cap="none" sz="850" b="0" i="1" u="none" baseline="0"/>
                  <a:t>months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/>
            </a:pPr>
          </a:p>
        </c:txPr>
        <c:crossAx val="21338451"/>
        <c:crossesAt val="0"/>
        <c:auto val="0"/>
        <c:majorUnit val="2"/>
        <c:majorTimeUnit val="months"/>
        <c:noMultiLvlLbl val="0"/>
      </c:dateAx>
      <c:valAx>
        <c:axId val="21338451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v mld. Kč, běžné ceny
</a:t>
                </a:r>
                <a:r>
                  <a:rPr lang="en-US" cap="none" sz="850" b="0" i="1" u="none" baseline="0"/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4566722"/>
        <c:crossesAt val="1"/>
        <c:crossBetween val="between"/>
        <c:dispUnits/>
        <c:majorUnit val="5"/>
        <c:minorUnit val="0.2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2325"/>
          <c:y val="0.94375"/>
          <c:w val="0.738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0.00825</cdr:y>
    </cdr:from>
    <cdr:to>
      <cdr:x>0.09225</cdr:x>
      <cdr:y>0.057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3810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0.8345</cdr:x>
      <cdr:y>0.01875</cdr:y>
    </cdr:from>
    <cdr:to>
      <cdr:x>0.96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8010525" y="104775"/>
          <a:ext cx="1209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Graf č. 3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Graph No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14</xdr:col>
      <xdr:colOff>9525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9525" y="19050"/>
        <a:ext cx="96012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workbookViewId="0" topLeftCell="S1">
      <selection activeCell="AL13" sqref="AL13"/>
    </sheetView>
  </sheetViews>
  <sheetFormatPr defaultColWidth="9.00390625" defaultRowHeight="12.75"/>
  <cols>
    <col min="1" max="1" width="12.625" style="2" bestFit="1" customWidth="1"/>
    <col min="2" max="2" width="6.00390625" style="2" customWidth="1"/>
    <col min="3" max="3" width="5.75390625" style="2" customWidth="1"/>
    <col min="4" max="4" width="6.25390625" style="2" customWidth="1"/>
    <col min="5" max="6" width="6.00390625" style="2" customWidth="1"/>
    <col min="7" max="7" width="5.875" style="2" customWidth="1"/>
    <col min="8" max="8" width="6.00390625" style="2" customWidth="1"/>
    <col min="9" max="9" width="5.875" style="2" customWidth="1"/>
    <col min="10" max="12" width="6.125" style="2" customWidth="1"/>
    <col min="13" max="13" width="5.875" style="2" customWidth="1"/>
    <col min="14" max="15" width="5.75390625" style="2" customWidth="1"/>
    <col min="16" max="16" width="6.00390625" style="2" customWidth="1"/>
    <col min="17" max="17" width="5.375" style="2" customWidth="1"/>
    <col min="18" max="18" width="5.625" style="2" customWidth="1"/>
    <col min="19" max="19" width="6.00390625" style="2" customWidth="1"/>
    <col min="20" max="20" width="6.125" style="2" customWidth="1"/>
    <col min="21" max="21" width="6.375" style="2" customWidth="1"/>
    <col min="22" max="22" width="6.25390625" style="2" customWidth="1"/>
    <col min="23" max="25" width="6.00390625" style="2" customWidth="1"/>
    <col min="26" max="26" width="5.875" style="2" customWidth="1"/>
    <col min="27" max="27" width="5.75390625" style="2" customWidth="1"/>
    <col min="28" max="28" width="5.625" style="2" customWidth="1"/>
    <col min="29" max="29" width="6.25390625" style="2" customWidth="1"/>
    <col min="30" max="30" width="6.125" style="2" customWidth="1"/>
    <col min="31" max="32" width="6.75390625" style="2" customWidth="1"/>
    <col min="33" max="33" width="6.125" style="2" customWidth="1"/>
    <col min="34" max="34" width="5.875" style="2" customWidth="1"/>
    <col min="35" max="35" width="6.25390625" style="2" customWidth="1"/>
    <col min="36" max="37" width="6.375" style="2" customWidth="1"/>
    <col min="38" max="16384" width="9.125" style="2" customWidth="1"/>
  </cols>
  <sheetData>
    <row r="1" ht="11.25">
      <c r="A1" s="2" t="s">
        <v>0</v>
      </c>
    </row>
    <row r="3" spans="2:38" s="3" customFormat="1" ht="11.25">
      <c r="B3" s="3">
        <v>39173</v>
      </c>
      <c r="C3" s="3">
        <v>39203</v>
      </c>
      <c r="D3" s="3">
        <v>39234</v>
      </c>
      <c r="E3" s="3">
        <v>39264</v>
      </c>
      <c r="F3" s="3">
        <v>39295</v>
      </c>
      <c r="G3" s="3">
        <v>39326</v>
      </c>
      <c r="H3" s="3">
        <v>39356</v>
      </c>
      <c r="I3" s="3">
        <v>39387</v>
      </c>
      <c r="J3" s="3">
        <v>39417</v>
      </c>
      <c r="K3" s="3">
        <v>39448</v>
      </c>
      <c r="L3" s="3">
        <v>39479</v>
      </c>
      <c r="M3" s="3">
        <v>39508</v>
      </c>
      <c r="N3" s="3">
        <v>39539</v>
      </c>
      <c r="O3" s="3">
        <v>39569</v>
      </c>
      <c r="P3" s="3">
        <v>39600</v>
      </c>
      <c r="Q3" s="3">
        <v>39630</v>
      </c>
      <c r="R3" s="3">
        <v>39661</v>
      </c>
      <c r="S3" s="3">
        <v>39692</v>
      </c>
      <c r="T3" s="3">
        <v>39722</v>
      </c>
      <c r="U3" s="3">
        <v>39753</v>
      </c>
      <c r="V3" s="3">
        <v>39783</v>
      </c>
      <c r="W3" s="3">
        <v>39814</v>
      </c>
      <c r="X3" s="3">
        <v>39845</v>
      </c>
      <c r="Y3" s="3">
        <v>39873</v>
      </c>
      <c r="Z3" s="3">
        <v>39904</v>
      </c>
      <c r="AA3" s="3">
        <v>39934</v>
      </c>
      <c r="AB3" s="3">
        <v>39965</v>
      </c>
      <c r="AC3" s="3">
        <v>39995</v>
      </c>
      <c r="AD3" s="3">
        <v>40026</v>
      </c>
      <c r="AE3" s="3">
        <v>40057</v>
      </c>
      <c r="AF3" s="3">
        <v>40087</v>
      </c>
      <c r="AG3" s="3">
        <v>40118</v>
      </c>
      <c r="AH3" s="3">
        <v>40148</v>
      </c>
      <c r="AI3" s="3">
        <v>40179</v>
      </c>
      <c r="AJ3" s="3">
        <v>40210</v>
      </c>
      <c r="AK3" s="3">
        <v>40238</v>
      </c>
      <c r="AL3" s="3">
        <v>40269</v>
      </c>
    </row>
    <row r="4" spans="1:38" s="4" customFormat="1" ht="22.5">
      <c r="A4" s="5" t="s">
        <v>1</v>
      </c>
      <c r="N4" s="4">
        <f aca="true" t="shared" si="0" ref="N4:X4">ROUND(N9/1000,1)</f>
        <v>6.5</v>
      </c>
      <c r="O4" s="4">
        <f t="shared" si="0"/>
        <v>10</v>
      </c>
      <c r="P4" s="4">
        <f t="shared" si="0"/>
        <v>13.7</v>
      </c>
      <c r="Q4" s="4">
        <f t="shared" si="0"/>
        <v>6.6</v>
      </c>
      <c r="R4" s="4">
        <f t="shared" si="0"/>
        <v>1.5</v>
      </c>
      <c r="S4" s="4">
        <f t="shared" si="0"/>
        <v>10.5</v>
      </c>
      <c r="T4" s="4">
        <f t="shared" si="0"/>
        <v>-5.2</v>
      </c>
      <c r="U4" s="4">
        <f t="shared" si="0"/>
        <v>-1.1</v>
      </c>
      <c r="V4" s="4">
        <f t="shared" si="0"/>
        <v>-9.1</v>
      </c>
      <c r="W4" s="4">
        <f t="shared" si="0"/>
        <v>3.9</v>
      </c>
      <c r="X4" s="4">
        <f t="shared" si="0"/>
        <v>9.3</v>
      </c>
      <c r="Y4" s="4">
        <f aca="true" t="shared" si="1" ref="Y4:AE5">ROUND(Y9/1000,1)</f>
        <v>21</v>
      </c>
      <c r="Z4" s="4">
        <f t="shared" si="1"/>
        <v>13.5</v>
      </c>
      <c r="AA4" s="4">
        <f t="shared" si="1"/>
        <v>11.8</v>
      </c>
      <c r="AB4" s="4">
        <f t="shared" si="1"/>
        <v>20.3</v>
      </c>
      <c r="AC4" s="4">
        <f t="shared" si="1"/>
        <v>11.4</v>
      </c>
      <c r="AD4" s="4">
        <f t="shared" si="1"/>
        <v>9.4</v>
      </c>
      <c r="AE4" s="4">
        <f t="shared" si="1"/>
        <v>16.9</v>
      </c>
      <c r="AF4" s="4">
        <f aca="true" t="shared" si="2" ref="AF4:AI5">ROUND(AF9/1000,1)</f>
        <v>16.3</v>
      </c>
      <c r="AG4" s="4">
        <f t="shared" si="2"/>
        <v>15.4</v>
      </c>
      <c r="AH4" s="4">
        <f t="shared" si="2"/>
        <v>2.5</v>
      </c>
      <c r="AI4" s="4">
        <f t="shared" si="2"/>
        <v>14.8</v>
      </c>
      <c r="AJ4" s="4">
        <f aca="true" t="shared" si="3" ref="AJ4:AL5">ROUND(AJ9/1000,1)</f>
        <v>13.4</v>
      </c>
      <c r="AK4" s="4">
        <f t="shared" si="3"/>
        <v>17.6</v>
      </c>
      <c r="AL4" s="4">
        <f t="shared" si="3"/>
        <v>15.4</v>
      </c>
    </row>
    <row r="5" spans="1:38" s="4" customFormat="1" ht="22.5">
      <c r="A5" s="5" t="s">
        <v>2</v>
      </c>
      <c r="N5" s="4">
        <f aca="true" t="shared" si="4" ref="N5:X5">ROUND(N10/1000,1)</f>
        <v>1.5</v>
      </c>
      <c r="O5" s="4">
        <f t="shared" si="4"/>
        <v>5.4</v>
      </c>
      <c r="P5" s="4">
        <f t="shared" si="4"/>
        <v>3.9</v>
      </c>
      <c r="Q5" s="4">
        <f t="shared" si="4"/>
        <v>7.4</v>
      </c>
      <c r="R5" s="4">
        <f t="shared" si="4"/>
        <v>1.7</v>
      </c>
      <c r="S5" s="4">
        <f t="shared" si="4"/>
        <v>-3.2</v>
      </c>
      <c r="T5" s="4">
        <f t="shared" si="4"/>
        <v>-13.4</v>
      </c>
      <c r="U5" s="4">
        <f t="shared" si="4"/>
        <v>-13.6</v>
      </c>
      <c r="V5" s="4">
        <f t="shared" si="4"/>
        <v>-6.3</v>
      </c>
      <c r="W5" s="4">
        <f t="shared" si="4"/>
        <v>-7.9</v>
      </c>
      <c r="X5" s="4">
        <f t="shared" si="4"/>
        <v>-2.9</v>
      </c>
      <c r="Y5" s="4">
        <f t="shared" si="1"/>
        <v>11.3</v>
      </c>
      <c r="Z5" s="4">
        <f t="shared" si="1"/>
        <v>7</v>
      </c>
      <c r="AA5" s="4">
        <f t="shared" si="1"/>
        <v>1.8</v>
      </c>
      <c r="AB5" s="4">
        <f t="shared" si="1"/>
        <v>6.5</v>
      </c>
      <c r="AC5" s="4">
        <f t="shared" si="1"/>
        <v>4.8</v>
      </c>
      <c r="AD5" s="4">
        <f t="shared" si="1"/>
        <v>7.9</v>
      </c>
      <c r="AE5" s="4">
        <f t="shared" si="1"/>
        <v>6.4</v>
      </c>
      <c r="AF5" s="4">
        <f t="shared" si="2"/>
        <v>21.5</v>
      </c>
      <c r="AG5" s="4">
        <f t="shared" si="2"/>
        <v>16.5</v>
      </c>
      <c r="AH5" s="4">
        <f t="shared" si="2"/>
        <v>11.6</v>
      </c>
      <c r="AI5" s="4">
        <f t="shared" si="2"/>
        <v>10.9</v>
      </c>
      <c r="AJ5" s="4">
        <f t="shared" si="3"/>
        <v>4.1</v>
      </c>
      <c r="AK5" s="4">
        <f t="shared" si="3"/>
        <v>-3.4</v>
      </c>
      <c r="AL5" s="4">
        <f t="shared" si="3"/>
        <v>1.9</v>
      </c>
    </row>
    <row r="9" spans="1:38" ht="11.25">
      <c r="A9" s="2" t="s">
        <v>3</v>
      </c>
      <c r="B9" s="2">
        <v>4939</v>
      </c>
      <c r="C9" s="2">
        <v>4622</v>
      </c>
      <c r="D9" s="2">
        <v>9836</v>
      </c>
      <c r="E9" s="2">
        <v>-846</v>
      </c>
      <c r="F9" s="2">
        <v>-171</v>
      </c>
      <c r="G9" s="2">
        <v>13715</v>
      </c>
      <c r="H9" s="2">
        <v>8136</v>
      </c>
      <c r="I9" s="2">
        <v>12531</v>
      </c>
      <c r="J9" s="2">
        <v>-2796</v>
      </c>
      <c r="K9" s="2">
        <v>11884</v>
      </c>
      <c r="L9" s="2">
        <v>12197</v>
      </c>
      <c r="M9" s="2">
        <v>9756</v>
      </c>
      <c r="N9" s="2">
        <v>6455</v>
      </c>
      <c r="O9" s="2">
        <v>10012</v>
      </c>
      <c r="P9" s="2">
        <v>13742</v>
      </c>
      <c r="Q9" s="2">
        <v>6600</v>
      </c>
      <c r="R9" s="2">
        <v>1510</v>
      </c>
      <c r="S9" s="2">
        <v>10473</v>
      </c>
      <c r="T9" s="2">
        <v>-5222</v>
      </c>
      <c r="U9" s="2">
        <v>-1091</v>
      </c>
      <c r="V9" s="2">
        <v>-9069</v>
      </c>
      <c r="W9" s="2">
        <v>3941</v>
      </c>
      <c r="X9" s="2">
        <v>9329</v>
      </c>
      <c r="Y9" s="2">
        <v>21015</v>
      </c>
      <c r="Z9" s="2">
        <v>13466</v>
      </c>
      <c r="AA9" s="2">
        <v>11762</v>
      </c>
      <c r="AB9" s="2">
        <v>20291</v>
      </c>
      <c r="AC9" s="2">
        <v>11365</v>
      </c>
      <c r="AD9" s="2">
        <v>9379</v>
      </c>
      <c r="AE9" s="2">
        <v>16900</v>
      </c>
      <c r="AF9" s="6">
        <v>16284</v>
      </c>
      <c r="AG9" s="2">
        <v>15442</v>
      </c>
      <c r="AH9" s="2">
        <v>2540</v>
      </c>
      <c r="AI9" s="2">
        <v>14797</v>
      </c>
      <c r="AJ9" s="6">
        <v>13424</v>
      </c>
      <c r="AK9" s="6">
        <v>17570</v>
      </c>
      <c r="AL9" s="6">
        <v>15389</v>
      </c>
    </row>
    <row r="10" spans="14:38" ht="11.25">
      <c r="N10" s="2">
        <f>N9-B9</f>
        <v>1516</v>
      </c>
      <c r="O10" s="2">
        <f aca="true" t="shared" si="5" ref="O10:AL10">O9-C9</f>
        <v>5390</v>
      </c>
      <c r="P10" s="2">
        <f t="shared" si="5"/>
        <v>3906</v>
      </c>
      <c r="Q10" s="2">
        <f t="shared" si="5"/>
        <v>7446</v>
      </c>
      <c r="R10" s="2">
        <f t="shared" si="5"/>
        <v>1681</v>
      </c>
      <c r="S10" s="2">
        <f t="shared" si="5"/>
        <v>-3242</v>
      </c>
      <c r="T10" s="2">
        <f t="shared" si="5"/>
        <v>-13358</v>
      </c>
      <c r="U10" s="2">
        <f t="shared" si="5"/>
        <v>-13622</v>
      </c>
      <c r="V10" s="2">
        <f t="shared" si="5"/>
        <v>-6273</v>
      </c>
      <c r="W10" s="2">
        <f t="shared" si="5"/>
        <v>-7943</v>
      </c>
      <c r="X10" s="2">
        <f t="shared" si="5"/>
        <v>-2868</v>
      </c>
      <c r="Y10" s="2">
        <f t="shared" si="5"/>
        <v>11259</v>
      </c>
      <c r="Z10" s="2">
        <f t="shared" si="5"/>
        <v>7011</v>
      </c>
      <c r="AA10" s="2">
        <f t="shared" si="5"/>
        <v>1750</v>
      </c>
      <c r="AB10" s="2">
        <f t="shared" si="5"/>
        <v>6549</v>
      </c>
      <c r="AC10" s="2">
        <f t="shared" si="5"/>
        <v>4765</v>
      </c>
      <c r="AD10" s="2">
        <f t="shared" si="5"/>
        <v>7869</v>
      </c>
      <c r="AE10" s="2">
        <f t="shared" si="5"/>
        <v>6427</v>
      </c>
      <c r="AF10" s="6">
        <f t="shared" si="5"/>
        <v>21506</v>
      </c>
      <c r="AG10" s="2">
        <f t="shared" si="5"/>
        <v>16533</v>
      </c>
      <c r="AH10" s="2">
        <f t="shared" si="5"/>
        <v>11609</v>
      </c>
      <c r="AI10" s="2">
        <f t="shared" si="5"/>
        <v>10856</v>
      </c>
      <c r="AJ10" s="6">
        <f t="shared" si="5"/>
        <v>4095</v>
      </c>
      <c r="AK10" s="6">
        <f t="shared" si="5"/>
        <v>-3445</v>
      </c>
      <c r="AL10" s="6">
        <f t="shared" si="5"/>
        <v>1923</v>
      </c>
    </row>
    <row r="21" ht="11.25">
      <c r="H21" s="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O28:P29"/>
  <sheetViews>
    <sheetView tabSelected="1" zoomScale="90" zoomScaleNormal="90" workbookViewId="0" topLeftCell="A1">
      <selection activeCell="O14" sqref="O14"/>
    </sheetView>
  </sheetViews>
  <sheetFormatPr defaultColWidth="9.00390625" defaultRowHeight="12.75"/>
  <sheetData>
    <row r="24" ht="3" customHeight="1"/>
    <row r="25" ht="12.75" hidden="1"/>
    <row r="26" ht="12.75" hidden="1"/>
    <row r="27" ht="12.75" hidden="1"/>
    <row r="28" ht="12.75">
      <c r="O28" s="1"/>
    </row>
    <row r="29" ht="12.75">
      <c r="P29" s="1"/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2010-06-03T07:43:37Z</cp:lastPrinted>
  <dcterms:created xsi:type="dcterms:W3CDTF">2002-05-21T12:24:00Z</dcterms:created>
  <dcterms:modified xsi:type="dcterms:W3CDTF">2010-06-03T07:45:17Z</dcterms:modified>
  <cp:category/>
  <cp:version/>
  <cp:contentType/>
  <cp:contentStatus/>
</cp:coreProperties>
</file>