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3135" windowWidth="11970" windowHeight="3180"/>
  </bookViews>
  <sheets>
    <sheet name="2_1" sheetId="1" r:id="rId1"/>
  </sheets>
  <calcPr calcId="125725"/>
</workbook>
</file>

<file path=xl/calcChain.xml><?xml version="1.0" encoding="utf-8"?>
<calcChain xmlns="http://schemas.openxmlformats.org/spreadsheetml/2006/main">
  <c r="R11" i="1"/>
  <c r="R18"/>
  <c r="Q17"/>
  <c r="Q18"/>
  <c r="P11"/>
  <c r="P18"/>
  <c r="O17"/>
  <c r="O18"/>
  <c r="M18"/>
  <c r="M17"/>
  <c r="N17"/>
  <c r="N18"/>
  <c r="L18"/>
  <c r="K18"/>
  <c r="L17"/>
  <c r="K17"/>
  <c r="J18"/>
  <c r="I18"/>
  <c r="H18"/>
  <c r="G18"/>
  <c r="F18"/>
  <c r="E18"/>
  <c r="D18"/>
  <c r="J17"/>
  <c r="I17"/>
  <c r="H17"/>
  <c r="G17"/>
  <c r="F17"/>
  <c r="E17"/>
  <c r="D17"/>
  <c r="P17"/>
  <c r="R17"/>
</calcChain>
</file>

<file path=xl/sharedStrings.xml><?xml version="1.0" encoding="utf-8"?>
<sst xmlns="http://schemas.openxmlformats.org/spreadsheetml/2006/main" count="39" uniqueCount="34">
  <si>
    <t>1.</t>
  </si>
  <si>
    <t>Průměrný počet nemocensky pojištěných</t>
  </si>
  <si>
    <t>2.</t>
  </si>
  <si>
    <t>Nově hlášené případy pracovní neschopnosti</t>
  </si>
  <si>
    <t>3.</t>
  </si>
  <si>
    <t xml:space="preserve">Počet kalendářních dnů pracovní neschopnosti </t>
  </si>
  <si>
    <t>tis.</t>
  </si>
  <si>
    <t>4.</t>
  </si>
  <si>
    <t>Prům. doba trvání 1 případu pracovní neschopnosti</t>
  </si>
  <si>
    <t>dny</t>
  </si>
  <si>
    <t>5.</t>
  </si>
  <si>
    <t>%</t>
  </si>
  <si>
    <t>6.</t>
  </si>
  <si>
    <t>mil. Kč</t>
  </si>
  <si>
    <t>7.</t>
  </si>
  <si>
    <t>Výdaje na dávky nemocenského pojištění celkem</t>
  </si>
  <si>
    <t>z toho:</t>
  </si>
  <si>
    <t>výdaje na nemocenské</t>
  </si>
  <si>
    <t>8.</t>
  </si>
  <si>
    <t xml:space="preserve">Rozdíl mezi příjmy a výdaji </t>
  </si>
  <si>
    <t>(ř.6-ř.7)</t>
  </si>
  <si>
    <t>9.</t>
  </si>
  <si>
    <t>(ř.6/ř.7)*100</t>
  </si>
  <si>
    <t>Průměrné procento pracovní neschopnosti</t>
  </si>
  <si>
    <t>Příjmy / výdaje</t>
  </si>
  <si>
    <t>výdaje na podporu při ošetřování člena rodiny / ošetřovné</t>
  </si>
  <si>
    <t>Měrná jednotka</t>
  </si>
  <si>
    <t>výdaje na peněžitou pomoc v mateřství</t>
  </si>
  <si>
    <t>výdaje na vyrovnávací příspěvek v těhotenství a mateřství</t>
  </si>
  <si>
    <t>NEMOCENSKÉ POJIŠTĚNÍ</t>
  </si>
  <si>
    <r>
      <t>Příjmy z pojistného</t>
    </r>
    <r>
      <rPr>
        <vertAlign val="superscript"/>
        <sz val="8"/>
        <rFont val="Arial"/>
        <family val="2"/>
        <charset val="238"/>
      </rPr>
      <t xml:space="preserve"> 1)</t>
    </r>
    <r>
      <rPr>
        <sz val="8"/>
        <rFont val="Arial"/>
        <family val="2"/>
        <charset val="238"/>
      </rPr>
      <t xml:space="preserve"> 
(vybrané pojistné)</t>
    </r>
  </si>
  <si>
    <t xml:space="preserve">Zdroj dat: ČSÚ, ČSSZ 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</si>
  <si>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včetně pokut, penále, přirážek k pojistnému a ostatních závazků a pohledávek</t>
    </r>
  </si>
  <si>
    <t>2-1. Základní ukazatele nemocenského pojištění</t>
  </si>
</sst>
</file>

<file path=xl/styles.xml><?xml version="1.0" encoding="utf-8"?>
<styleSheet xmlns="http://schemas.openxmlformats.org/spreadsheetml/2006/main">
  <numFmts count="2">
    <numFmt numFmtId="164" formatCode="0.0"/>
    <numFmt numFmtId="173" formatCode="#,##0_K"/>
  </numFmts>
  <fonts count="7">
    <font>
      <sz val="10"/>
      <name val="Arial CE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73" fontId="1" fillId="0" borderId="0"/>
  </cellStyleXfs>
  <cellXfs count="47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</cellXfs>
  <cellStyles count="2">
    <cellStyle name="normální" xfId="0" builtinId="0"/>
    <cellStyle name="PB_TR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21"/>
  <sheetViews>
    <sheetView showGridLines="0" tabSelected="1" zoomScaleNormal="100" workbookViewId="0">
      <selection activeCell="G21" sqref="G21"/>
    </sheetView>
  </sheetViews>
  <sheetFormatPr defaultRowHeight="11.25"/>
  <cols>
    <col min="1" max="1" width="3.42578125" style="3" customWidth="1"/>
    <col min="2" max="2" width="27.5703125" style="2" customWidth="1"/>
    <col min="3" max="3" width="10.140625" style="3" customWidth="1"/>
    <col min="4" max="19" width="8.7109375" style="3" customWidth="1"/>
    <col min="20" max="16384" width="9.140625" style="3"/>
  </cols>
  <sheetData>
    <row r="1" spans="1:19" ht="12.75">
      <c r="A1" s="1" t="s">
        <v>29</v>
      </c>
      <c r="B1" s="24"/>
    </row>
    <row r="2" spans="1:19" ht="17.25" customHeight="1">
      <c r="A2" s="1" t="s">
        <v>33</v>
      </c>
      <c r="B2" s="24"/>
      <c r="I2" s="4"/>
      <c r="J2" s="4"/>
      <c r="K2" s="4"/>
      <c r="M2" s="4"/>
      <c r="R2" s="4"/>
    </row>
    <row r="3" spans="1:19" ht="15" customHeight="1">
      <c r="A3" s="1"/>
      <c r="B3" s="24"/>
      <c r="I3" s="4"/>
      <c r="J3" s="4"/>
      <c r="K3" s="4"/>
      <c r="M3" s="4"/>
      <c r="R3" s="4"/>
    </row>
    <row r="4" spans="1:19" ht="33.75" customHeight="1">
      <c r="A4" s="5"/>
      <c r="B4" s="6"/>
      <c r="C4" s="7" t="s">
        <v>26</v>
      </c>
      <c r="D4" s="25">
        <v>2000</v>
      </c>
      <c r="E4" s="26">
        <v>2001</v>
      </c>
      <c r="F4" s="5">
        <v>2002</v>
      </c>
      <c r="G4" s="12">
        <v>2003</v>
      </c>
      <c r="H4" s="12">
        <v>2004</v>
      </c>
      <c r="I4" s="12">
        <v>2005</v>
      </c>
      <c r="J4" s="25">
        <v>2006</v>
      </c>
      <c r="K4" s="12">
        <v>2007</v>
      </c>
      <c r="L4" s="12">
        <v>2008</v>
      </c>
      <c r="M4" s="26">
        <v>2009</v>
      </c>
      <c r="N4" s="5">
        <v>2010</v>
      </c>
      <c r="O4" s="12">
        <v>2011</v>
      </c>
      <c r="P4" s="26">
        <v>2012</v>
      </c>
      <c r="Q4" s="12">
        <v>2013</v>
      </c>
      <c r="R4" s="25">
        <v>2014</v>
      </c>
    </row>
    <row r="5" spans="1:19" ht="30" customHeight="1">
      <c r="A5" s="8" t="s">
        <v>0</v>
      </c>
      <c r="B5" s="9" t="s">
        <v>1</v>
      </c>
      <c r="C5" s="10"/>
      <c r="D5" s="27">
        <v>4517546</v>
      </c>
      <c r="E5" s="28">
        <v>4483455</v>
      </c>
      <c r="F5" s="29">
        <v>4466699</v>
      </c>
      <c r="G5" s="29">
        <v>4435434</v>
      </c>
      <c r="H5" s="29">
        <v>4389251</v>
      </c>
      <c r="I5" s="29">
        <v>4442703</v>
      </c>
      <c r="J5" s="27">
        <v>4497033</v>
      </c>
      <c r="K5" s="29">
        <v>4597021</v>
      </c>
      <c r="L5" s="29">
        <v>4572443</v>
      </c>
      <c r="M5" s="28">
        <v>4253139</v>
      </c>
      <c r="N5" s="30">
        <v>4310960</v>
      </c>
      <c r="O5" s="29">
        <v>4211549</v>
      </c>
      <c r="P5" s="28">
        <v>4471889</v>
      </c>
      <c r="Q5" s="29">
        <v>4440326</v>
      </c>
      <c r="R5" s="27">
        <v>4464057</v>
      </c>
    </row>
    <row r="6" spans="1:19" ht="30" customHeight="1">
      <c r="A6" s="5" t="s">
        <v>2</v>
      </c>
      <c r="B6" s="11" t="s">
        <v>3</v>
      </c>
      <c r="C6" s="12"/>
      <c r="D6" s="31">
        <v>3812185</v>
      </c>
      <c r="E6" s="32">
        <v>3863031</v>
      </c>
      <c r="F6" s="33">
        <v>3589680</v>
      </c>
      <c r="G6" s="33">
        <v>3621995</v>
      </c>
      <c r="H6" s="33">
        <v>2705662</v>
      </c>
      <c r="I6" s="33">
        <v>3029448</v>
      </c>
      <c r="J6" s="31">
        <v>2706725</v>
      </c>
      <c r="K6" s="33">
        <v>2726634</v>
      </c>
      <c r="L6" s="33">
        <v>2221739</v>
      </c>
      <c r="M6" s="32">
        <v>1441516</v>
      </c>
      <c r="N6" s="34">
        <v>1324926</v>
      </c>
      <c r="O6" s="33">
        <v>1268761</v>
      </c>
      <c r="P6" s="32">
        <v>1226869</v>
      </c>
      <c r="Q6" s="33">
        <v>1331477</v>
      </c>
      <c r="R6" s="31">
        <v>1314790</v>
      </c>
    </row>
    <row r="7" spans="1:19" ht="30" customHeight="1">
      <c r="A7" s="5" t="s">
        <v>4</v>
      </c>
      <c r="B7" s="11" t="s">
        <v>5</v>
      </c>
      <c r="C7" s="12" t="s">
        <v>6</v>
      </c>
      <c r="D7" s="31">
        <v>106730</v>
      </c>
      <c r="E7" s="32">
        <v>110431</v>
      </c>
      <c r="F7" s="33">
        <v>110411</v>
      </c>
      <c r="G7" s="33">
        <v>110306</v>
      </c>
      <c r="H7" s="33">
        <v>94083</v>
      </c>
      <c r="I7" s="33">
        <v>99346</v>
      </c>
      <c r="J7" s="31">
        <v>95428</v>
      </c>
      <c r="K7" s="33">
        <v>94274</v>
      </c>
      <c r="L7" s="33">
        <v>86757</v>
      </c>
      <c r="M7" s="32">
        <v>64956</v>
      </c>
      <c r="N7" s="34">
        <v>59208</v>
      </c>
      <c r="O7" s="33">
        <v>55924</v>
      </c>
      <c r="P7" s="32">
        <v>56492.864000000001</v>
      </c>
      <c r="Q7" s="33">
        <v>58587</v>
      </c>
      <c r="R7" s="31">
        <v>60234.942999999999</v>
      </c>
    </row>
    <row r="8" spans="1:19" ht="30" customHeight="1">
      <c r="A8" s="5" t="s">
        <v>7</v>
      </c>
      <c r="B8" s="11" t="s">
        <v>8</v>
      </c>
      <c r="C8" s="12" t="s">
        <v>9</v>
      </c>
      <c r="D8" s="35">
        <v>28</v>
      </c>
      <c r="E8" s="36">
        <v>28.6</v>
      </c>
      <c r="F8" s="37">
        <v>30.8</v>
      </c>
      <c r="G8" s="37">
        <v>30.5</v>
      </c>
      <c r="H8" s="37">
        <v>34.799999999999997</v>
      </c>
      <c r="I8" s="37">
        <v>32.799999999999997</v>
      </c>
      <c r="J8" s="35">
        <v>35.299999999999997</v>
      </c>
      <c r="K8" s="37">
        <v>34.58</v>
      </c>
      <c r="L8" s="37">
        <v>39.1</v>
      </c>
      <c r="M8" s="36">
        <v>45.06</v>
      </c>
      <c r="N8" s="38">
        <v>44.7</v>
      </c>
      <c r="O8" s="37">
        <v>44.1</v>
      </c>
      <c r="P8" s="36">
        <v>46.05</v>
      </c>
      <c r="Q8" s="37">
        <v>44</v>
      </c>
      <c r="R8" s="35">
        <v>45.81</v>
      </c>
    </row>
    <row r="9" spans="1:19" ht="30" customHeight="1">
      <c r="A9" s="5" t="s">
        <v>10</v>
      </c>
      <c r="B9" s="11" t="s">
        <v>23</v>
      </c>
      <c r="C9" s="12" t="s">
        <v>11</v>
      </c>
      <c r="D9" s="39">
        <v>6.46</v>
      </c>
      <c r="E9" s="40">
        <v>6.75</v>
      </c>
      <c r="F9" s="41">
        <v>6.77</v>
      </c>
      <c r="G9" s="41">
        <v>6.81</v>
      </c>
      <c r="H9" s="41">
        <v>5.86</v>
      </c>
      <c r="I9" s="41">
        <v>6.13</v>
      </c>
      <c r="J9" s="39">
        <v>5.81</v>
      </c>
      <c r="K9" s="41">
        <v>5.6189999999999998</v>
      </c>
      <c r="L9" s="41">
        <v>5.18</v>
      </c>
      <c r="M9" s="40">
        <v>4.1840000000000002</v>
      </c>
      <c r="N9" s="42">
        <v>3.76</v>
      </c>
      <c r="O9" s="41">
        <v>3.64</v>
      </c>
      <c r="P9" s="40">
        <v>3.452</v>
      </c>
      <c r="Q9" s="41">
        <v>3.6150000000000002</v>
      </c>
      <c r="R9" s="39">
        <v>3.6970000000000001</v>
      </c>
    </row>
    <row r="10" spans="1:19" ht="30" customHeight="1">
      <c r="A10" s="5" t="s">
        <v>12</v>
      </c>
      <c r="B10" s="11" t="s">
        <v>30</v>
      </c>
      <c r="C10" s="12" t="s">
        <v>13</v>
      </c>
      <c r="D10" s="31">
        <v>27285</v>
      </c>
      <c r="E10" s="31">
        <v>29653</v>
      </c>
      <c r="F10" s="33">
        <v>31563</v>
      </c>
      <c r="G10" s="33">
        <v>33316</v>
      </c>
      <c r="H10" s="33">
        <v>35738</v>
      </c>
      <c r="I10" s="33">
        <v>37679</v>
      </c>
      <c r="J10" s="31">
        <v>40534.829596390002</v>
      </c>
      <c r="K10" s="33">
        <v>44354.167695700002</v>
      </c>
      <c r="L10" s="33">
        <v>46677</v>
      </c>
      <c r="M10" s="32">
        <v>23338</v>
      </c>
      <c r="N10" s="34">
        <v>24103</v>
      </c>
      <c r="O10" s="33">
        <v>24669</v>
      </c>
      <c r="P10" s="32">
        <v>24894.318373999999</v>
      </c>
      <c r="Q10" s="33">
        <v>25059.3</v>
      </c>
      <c r="R10" s="31">
        <v>25894.323097</v>
      </c>
    </row>
    <row r="11" spans="1:19" ht="30" customHeight="1">
      <c r="A11" s="13" t="s">
        <v>14</v>
      </c>
      <c r="B11" s="14" t="s">
        <v>15</v>
      </c>
      <c r="C11" s="15" t="s">
        <v>13</v>
      </c>
      <c r="D11" s="43">
        <v>27205</v>
      </c>
      <c r="E11" s="44">
        <v>29585</v>
      </c>
      <c r="F11" s="45">
        <v>32609</v>
      </c>
      <c r="G11" s="45">
        <v>34307</v>
      </c>
      <c r="H11" s="45">
        <v>29563</v>
      </c>
      <c r="I11" s="45">
        <v>31660</v>
      </c>
      <c r="J11" s="43">
        <v>32773</v>
      </c>
      <c r="K11" s="45">
        <v>34671</v>
      </c>
      <c r="L11" s="45">
        <v>31882</v>
      </c>
      <c r="M11" s="44">
        <v>26033</v>
      </c>
      <c r="N11" s="46">
        <v>22789</v>
      </c>
      <c r="O11" s="45">
        <v>21506</v>
      </c>
      <c r="P11" s="44">
        <f>+P13+P14+P15+P16</f>
        <v>19377.138186580003</v>
      </c>
      <c r="Q11" s="45">
        <v>20143.400000000001</v>
      </c>
      <c r="R11" s="43">
        <f>+R13+R14+R15+R16</f>
        <v>22076.009158909997</v>
      </c>
      <c r="S11" s="16"/>
    </row>
    <row r="12" spans="1:19" ht="19.5" customHeight="1">
      <c r="A12" s="17"/>
      <c r="B12" s="18" t="s">
        <v>16</v>
      </c>
      <c r="C12" s="15"/>
      <c r="D12" s="43"/>
      <c r="E12" s="44"/>
      <c r="F12" s="45"/>
      <c r="G12" s="45"/>
      <c r="H12" s="45"/>
      <c r="I12" s="45"/>
      <c r="J12" s="43"/>
      <c r="K12" s="45"/>
      <c r="L12" s="45"/>
      <c r="M12" s="44"/>
      <c r="N12" s="46"/>
      <c r="O12" s="45"/>
      <c r="P12" s="44"/>
      <c r="Q12" s="45"/>
      <c r="R12" s="43"/>
    </row>
    <row r="13" spans="1:19" ht="14.25" customHeight="1">
      <c r="A13" s="17"/>
      <c r="B13" s="18" t="s">
        <v>17</v>
      </c>
      <c r="C13" s="15" t="s">
        <v>13</v>
      </c>
      <c r="D13" s="43">
        <v>23653</v>
      </c>
      <c r="E13" s="44">
        <v>25574</v>
      </c>
      <c r="F13" s="45">
        <v>28222</v>
      </c>
      <c r="G13" s="45">
        <v>29523</v>
      </c>
      <c r="H13" s="45">
        <v>24704</v>
      </c>
      <c r="I13" s="45">
        <v>26258</v>
      </c>
      <c r="J13" s="43">
        <v>26962.634999999998</v>
      </c>
      <c r="K13" s="45">
        <v>27881</v>
      </c>
      <c r="L13" s="45">
        <v>24769</v>
      </c>
      <c r="M13" s="44">
        <v>18215</v>
      </c>
      <c r="N13" s="46">
        <v>14944</v>
      </c>
      <c r="O13" s="45">
        <v>13354</v>
      </c>
      <c r="P13" s="44">
        <v>11464.864425760001</v>
      </c>
      <c r="Q13" s="45">
        <v>12035</v>
      </c>
      <c r="R13" s="43">
        <v>13880.519863</v>
      </c>
      <c r="S13" s="19"/>
    </row>
    <row r="14" spans="1:19" ht="30" customHeight="1">
      <c r="A14" s="17"/>
      <c r="B14" s="18" t="s">
        <v>25</v>
      </c>
      <c r="C14" s="15" t="s">
        <v>13</v>
      </c>
      <c r="D14" s="43">
        <v>785</v>
      </c>
      <c r="E14" s="44">
        <v>957</v>
      </c>
      <c r="F14" s="45">
        <v>893</v>
      </c>
      <c r="G14" s="45">
        <v>1004</v>
      </c>
      <c r="H14" s="45">
        <v>730</v>
      </c>
      <c r="I14" s="45">
        <v>819</v>
      </c>
      <c r="J14" s="43">
        <v>824.98285999999996</v>
      </c>
      <c r="K14" s="45">
        <v>893</v>
      </c>
      <c r="L14" s="45">
        <v>811</v>
      </c>
      <c r="M14" s="44">
        <v>729</v>
      </c>
      <c r="N14" s="46">
        <v>431</v>
      </c>
      <c r="O14" s="45">
        <v>640</v>
      </c>
      <c r="P14" s="44">
        <v>681.66896399999996</v>
      </c>
      <c r="Q14" s="45">
        <v>843</v>
      </c>
      <c r="R14" s="43">
        <v>853.76900000000001</v>
      </c>
    </row>
    <row r="15" spans="1:19" ht="30" customHeight="1">
      <c r="A15" s="17"/>
      <c r="B15" s="18" t="s">
        <v>27</v>
      </c>
      <c r="C15" s="15" t="s">
        <v>13</v>
      </c>
      <c r="D15" s="43">
        <v>2759</v>
      </c>
      <c r="E15" s="44">
        <v>3047</v>
      </c>
      <c r="F15" s="45">
        <v>3487</v>
      </c>
      <c r="G15" s="45">
        <v>3774</v>
      </c>
      <c r="H15" s="45">
        <v>4123</v>
      </c>
      <c r="I15" s="45">
        <v>4579</v>
      </c>
      <c r="J15" s="43">
        <v>4981.4857069999998</v>
      </c>
      <c r="K15" s="45">
        <v>5893</v>
      </c>
      <c r="L15" s="45">
        <v>6297</v>
      </c>
      <c r="M15" s="44">
        <v>7084</v>
      </c>
      <c r="N15" s="46">
        <v>7410</v>
      </c>
      <c r="O15" s="45">
        <v>7506</v>
      </c>
      <c r="P15" s="44">
        <v>7223.63825782</v>
      </c>
      <c r="Q15" s="45">
        <v>7258</v>
      </c>
      <c r="R15" s="43">
        <v>7334.38591</v>
      </c>
    </row>
    <row r="16" spans="1:19" ht="30" customHeight="1">
      <c r="A16" s="8"/>
      <c r="B16" s="9" t="s">
        <v>28</v>
      </c>
      <c r="C16" s="15" t="s">
        <v>13</v>
      </c>
      <c r="D16" s="43">
        <v>8</v>
      </c>
      <c r="E16" s="44">
        <v>7</v>
      </c>
      <c r="F16" s="29">
        <v>7</v>
      </c>
      <c r="G16" s="45">
        <v>6</v>
      </c>
      <c r="H16" s="45">
        <v>5</v>
      </c>
      <c r="I16" s="45">
        <v>5</v>
      </c>
      <c r="J16" s="43">
        <v>4</v>
      </c>
      <c r="K16" s="45">
        <v>4</v>
      </c>
      <c r="L16" s="45">
        <v>4</v>
      </c>
      <c r="M16" s="44">
        <v>5</v>
      </c>
      <c r="N16" s="46">
        <v>4</v>
      </c>
      <c r="O16" s="45">
        <v>6</v>
      </c>
      <c r="P16" s="44">
        <v>6.966539</v>
      </c>
      <c r="Q16" s="45">
        <v>7</v>
      </c>
      <c r="R16" s="43">
        <v>7.33438591</v>
      </c>
      <c r="S16" s="19"/>
    </row>
    <row r="17" spans="1:18" ht="30" customHeight="1">
      <c r="A17" s="5" t="s">
        <v>18</v>
      </c>
      <c r="B17" s="11" t="s">
        <v>19</v>
      </c>
      <c r="C17" s="12" t="s">
        <v>20</v>
      </c>
      <c r="D17" s="31">
        <f>D10-D11</f>
        <v>80</v>
      </c>
      <c r="E17" s="32">
        <f>E10-E11</f>
        <v>68</v>
      </c>
      <c r="F17" s="34">
        <f t="shared" ref="F17:L17" si="0">F10-F11</f>
        <v>-1046</v>
      </c>
      <c r="G17" s="33">
        <f t="shared" si="0"/>
        <v>-991</v>
      </c>
      <c r="H17" s="33">
        <f t="shared" si="0"/>
        <v>6175</v>
      </c>
      <c r="I17" s="33">
        <f t="shared" si="0"/>
        <v>6019</v>
      </c>
      <c r="J17" s="31">
        <f t="shared" si="0"/>
        <v>7761.8295963900018</v>
      </c>
      <c r="K17" s="33">
        <f t="shared" si="0"/>
        <v>9683.1676957000018</v>
      </c>
      <c r="L17" s="33">
        <f t="shared" si="0"/>
        <v>14795</v>
      </c>
      <c r="M17" s="32">
        <f>M10-M11</f>
        <v>-2695</v>
      </c>
      <c r="N17" s="34">
        <f>N10-N11</f>
        <v>1314</v>
      </c>
      <c r="O17" s="33">
        <f>O10-O11</f>
        <v>3163</v>
      </c>
      <c r="P17" s="32">
        <f>+P10-P11</f>
        <v>5517.1801874199955</v>
      </c>
      <c r="Q17" s="33">
        <f>+Q10-Q11</f>
        <v>4915.8999999999978</v>
      </c>
      <c r="R17" s="31">
        <f>+R10-R11</f>
        <v>3818.3139380900029</v>
      </c>
    </row>
    <row r="18" spans="1:18" ht="30" customHeight="1">
      <c r="A18" s="5" t="s">
        <v>21</v>
      </c>
      <c r="B18" s="11" t="s">
        <v>24</v>
      </c>
      <c r="C18" s="12" t="s">
        <v>22</v>
      </c>
      <c r="D18" s="35">
        <f>D10/D11*100</f>
        <v>100.29406359125161</v>
      </c>
      <c r="E18" s="36">
        <f>E10/E11*100</f>
        <v>100.22984620584756</v>
      </c>
      <c r="F18" s="38">
        <f t="shared" ref="F18:L18" si="1">F10/F11*100</f>
        <v>96.792296605231684</v>
      </c>
      <c r="G18" s="37">
        <f t="shared" si="1"/>
        <v>97.1113766869735</v>
      </c>
      <c r="H18" s="37">
        <f t="shared" si="1"/>
        <v>120.88759598146332</v>
      </c>
      <c r="I18" s="37">
        <f t="shared" si="1"/>
        <v>119.0113708149084</v>
      </c>
      <c r="J18" s="35">
        <f t="shared" si="1"/>
        <v>123.68361027794221</v>
      </c>
      <c r="K18" s="37">
        <f t="shared" si="1"/>
        <v>127.92872341639988</v>
      </c>
      <c r="L18" s="37">
        <f t="shared" si="1"/>
        <v>146.40549526378521</v>
      </c>
      <c r="M18" s="36">
        <f t="shared" ref="M18:R18" si="2">M10/M11*100</f>
        <v>89.647754772788375</v>
      </c>
      <c r="N18" s="38">
        <f t="shared" si="2"/>
        <v>105.76593970775374</v>
      </c>
      <c r="O18" s="37">
        <f t="shared" si="2"/>
        <v>114.70752348181902</v>
      </c>
      <c r="P18" s="36">
        <f t="shared" si="2"/>
        <v>128.47262652666132</v>
      </c>
      <c r="Q18" s="37">
        <f t="shared" si="2"/>
        <v>124.40451959450738</v>
      </c>
      <c r="R18" s="35">
        <f t="shared" si="2"/>
        <v>117.29621468538352</v>
      </c>
    </row>
    <row r="19" spans="1:18" s="21" customFormat="1" ht="14.25" customHeight="1">
      <c r="A19" s="20"/>
      <c r="N19" s="22"/>
    </row>
    <row r="20" spans="1:18">
      <c r="A20" s="23" t="s">
        <v>32</v>
      </c>
    </row>
    <row r="21" spans="1:18">
      <c r="A21" s="20" t="s">
        <v>31</v>
      </c>
    </row>
  </sheetData>
  <phoneticPr fontId="0" type="noConversion"/>
  <printOptions horizontalCentered="1" verticalCentered="1" gridLinesSet="0"/>
  <pageMargins left="0.38" right="0.33" top="0.59055118110236227" bottom="0.59055118110236227" header="0.51181102362204722" footer="0.51181102362204722"/>
  <pageSetup paperSize="9" scale="8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2_1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hoskovas</dc:creator>
  <cp:lastModifiedBy>hrivikova2924</cp:lastModifiedBy>
  <cp:lastPrinted>2015-11-18T11:40:33Z</cp:lastPrinted>
  <dcterms:created xsi:type="dcterms:W3CDTF">2003-08-22T09:06:59Z</dcterms:created>
  <dcterms:modified xsi:type="dcterms:W3CDTF">2015-11-18T14:34:26Z</dcterms:modified>
</cp:coreProperties>
</file>