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2120" windowHeight="7185"/>
  </bookViews>
  <sheets>
    <sheet name="Tab. 11.2" sheetId="2" r:id="rId1"/>
  </sheets>
  <calcPr calcId="125725"/>
</workbook>
</file>

<file path=xl/calcChain.xml><?xml version="1.0" encoding="utf-8"?>
<calcChain xmlns="http://schemas.openxmlformats.org/spreadsheetml/2006/main">
  <c r="M21" i="2"/>
  <c r="C22"/>
  <c r="D22"/>
  <c r="E22"/>
  <c r="F22"/>
  <c r="H22"/>
  <c r="I22"/>
  <c r="J22"/>
  <c r="K22"/>
  <c r="L22"/>
  <c r="B22"/>
  <c r="G21"/>
  <c r="M20"/>
  <c r="M19"/>
  <c r="M18"/>
  <c r="M17"/>
  <c r="M16"/>
  <c r="M15"/>
  <c r="M14"/>
  <c r="M13"/>
  <c r="M12"/>
  <c r="M11"/>
  <c r="M10"/>
  <c r="M9"/>
  <c r="M8"/>
  <c r="M7"/>
  <c r="G8"/>
  <c r="G9"/>
  <c r="G10"/>
  <c r="G11"/>
  <c r="G12"/>
  <c r="G13"/>
  <c r="G14"/>
  <c r="G15"/>
  <c r="G16"/>
  <c r="G17"/>
  <c r="G18"/>
  <c r="G19"/>
  <c r="G20"/>
  <c r="G7"/>
  <c r="G22"/>
  <c r="M22"/>
</calcChain>
</file>

<file path=xl/sharedStrings.xml><?xml version="1.0" encoding="utf-8"?>
<sst xmlns="http://schemas.openxmlformats.org/spreadsheetml/2006/main" count="36" uniqueCount="35">
  <si>
    <t>Celkem ČR</t>
  </si>
  <si>
    <t>v tis. Kč</t>
  </si>
  <si>
    <t>celkem</t>
  </si>
  <si>
    <t>příspěvek               na bydlení</t>
  </si>
  <si>
    <t xml:space="preserve">rodičovský příspěvek </t>
  </si>
  <si>
    <t xml:space="preserve">porodné </t>
  </si>
  <si>
    <t>pohřebné</t>
  </si>
  <si>
    <t xml:space="preserve">odměna pěstouna </t>
  </si>
  <si>
    <t>dávky pěstounské péče</t>
  </si>
  <si>
    <t>Středočeský kraj</t>
  </si>
  <si>
    <t>Jihočeský kraj</t>
  </si>
  <si>
    <t>Plzeňský kraj</t>
  </si>
  <si>
    <t>Karlovarský kraj</t>
  </si>
  <si>
    <t>Moravskoslezský kraj</t>
  </si>
  <si>
    <t>Zlínský kraj</t>
  </si>
  <si>
    <t>Jihomoravský kraj</t>
  </si>
  <si>
    <t>Královéhradecký kraj</t>
  </si>
  <si>
    <t>Pardubický kraj</t>
  </si>
  <si>
    <t>Liberecký kraj</t>
  </si>
  <si>
    <t>Ústecký kraj</t>
  </si>
  <si>
    <t>Kraj Vysočina</t>
  </si>
  <si>
    <t>Ostatní</t>
  </si>
  <si>
    <t>dávky státní sociální podpory</t>
  </si>
  <si>
    <t>příspěvek              na úhradu potřeb dítěte</t>
  </si>
  <si>
    <t>Počet vyplacených dávek</t>
  </si>
  <si>
    <t>Olomouckýkraj</t>
  </si>
  <si>
    <t xml:space="preserve">přídavek                       na dítě  </t>
  </si>
  <si>
    <t>příspěvek                        na zakoupení osobního motorového vozidla</t>
  </si>
  <si>
    <t>příspěvek
při ukončení pěstounské péče</t>
  </si>
  <si>
    <t xml:space="preserve">příspěvek
při převzetí dítěte   </t>
  </si>
  <si>
    <t xml:space="preserve">Hlavní město Praha </t>
  </si>
  <si>
    <t>DÁVKY STÁTNÍ SOCIÁLNÍ PODPORY A PĚSTOUNSKÉ PÉČE</t>
  </si>
  <si>
    <t>Zdroj dat: MPSV</t>
  </si>
  <si>
    <t>Území                                           (trvalé bydliště žadatele)</t>
  </si>
  <si>
    <t>3-5. Počet vyplacených dávek státní sociální podpory a pěstounské péče dle krajů v roce 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</si>
</sst>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name val="System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1" fillId="0" borderId="0"/>
  </cellStyleXfs>
  <cellXfs count="42">
    <xf numFmtId="0" fontId="0" fillId="0" borderId="0" xfId="0"/>
    <xf numFmtId="3" fontId="3" fillId="2" borderId="0" xfId="3" applyNumberFormat="1" applyFont="1" applyFill="1" applyAlignment="1">
      <alignment vertical="center"/>
    </xf>
    <xf numFmtId="3" fontId="4" fillId="2" borderId="0" xfId="3" applyNumberFormat="1" applyFont="1" applyFill="1" applyAlignment="1">
      <alignment vertical="center"/>
    </xf>
    <xf numFmtId="3" fontId="4" fillId="2" borderId="0" xfId="3" applyNumberFormat="1" applyFont="1" applyFill="1" applyBorder="1" applyAlignment="1">
      <alignment vertical="center"/>
    </xf>
    <xf numFmtId="3" fontId="2" fillId="2" borderId="0" xfId="3" applyNumberFormat="1" applyFont="1" applyFill="1" applyAlignment="1">
      <alignment horizontal="right" vertical="center"/>
    </xf>
    <xf numFmtId="3" fontId="2" fillId="2" borderId="0" xfId="3" applyNumberFormat="1" applyFont="1" applyFill="1" applyAlignment="1">
      <alignment horizontal="right" vertical="top"/>
    </xf>
    <xf numFmtId="3" fontId="5" fillId="2" borderId="0" xfId="3" applyNumberFormat="1" applyFont="1" applyFill="1" applyAlignment="1">
      <alignment vertical="center"/>
    </xf>
    <xf numFmtId="0" fontId="5" fillId="2" borderId="0" xfId="0" applyFont="1" applyFill="1" applyBorder="1"/>
    <xf numFmtId="3" fontId="5" fillId="2" borderId="0" xfId="3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" fontId="2" fillId="2" borderId="0" xfId="3" applyNumberFormat="1" applyFont="1" applyFill="1" applyBorder="1" applyAlignment="1">
      <alignment vertical="center"/>
    </xf>
    <xf numFmtId="3" fontId="5" fillId="2" borderId="0" xfId="3" applyNumberFormat="1" applyFont="1" applyFill="1" applyBorder="1" applyAlignment="1">
      <alignment vertical="center" wrapText="1"/>
    </xf>
    <xf numFmtId="0" fontId="4" fillId="2" borderId="0" xfId="0" applyFont="1" applyFill="1" applyBorder="1"/>
    <xf numFmtId="3" fontId="4" fillId="2" borderId="0" xfId="0" applyNumberFormat="1" applyFont="1" applyFill="1" applyBorder="1" applyAlignment="1">
      <alignment horizontal="left" vertical="center" wrapText="1"/>
    </xf>
    <xf numFmtId="3" fontId="4" fillId="2" borderId="0" xfId="3" applyNumberFormat="1" applyFont="1" applyFill="1" applyAlignment="1">
      <alignment vertical="center" wrapText="1"/>
    </xf>
    <xf numFmtId="3" fontId="4" fillId="2" borderId="3" xfId="3" applyNumberFormat="1" applyFont="1" applyFill="1" applyBorder="1" applyAlignment="1">
      <alignment wrapText="1"/>
    </xf>
    <xf numFmtId="3" fontId="4" fillId="2" borderId="4" xfId="3" applyNumberFormat="1" applyFont="1" applyFill="1" applyBorder="1" applyAlignment="1"/>
    <xf numFmtId="3" fontId="4" fillId="2" borderId="5" xfId="3" applyNumberFormat="1" applyFont="1" applyFill="1" applyBorder="1" applyAlignment="1">
      <alignment horizontal="right"/>
    </xf>
    <xf numFmtId="3" fontId="4" fillId="2" borderId="5" xfId="3" applyNumberFormat="1" applyFont="1" applyFill="1" applyBorder="1" applyAlignment="1"/>
    <xf numFmtId="3" fontId="4" fillId="2" borderId="6" xfId="3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3" applyNumberFormat="1" applyFont="1" applyFill="1" applyBorder="1" applyAlignment="1">
      <alignment wrapText="1"/>
    </xf>
    <xf numFmtId="3" fontId="2" fillId="2" borderId="7" xfId="3" applyNumberFormat="1" applyFont="1" applyFill="1" applyBorder="1" applyAlignment="1">
      <alignment wrapText="1"/>
    </xf>
    <xf numFmtId="3" fontId="2" fillId="2" borderId="8" xfId="3" applyNumberFormat="1" applyFont="1" applyFill="1" applyBorder="1" applyAlignment="1"/>
    <xf numFmtId="3" fontId="2" fillId="2" borderId="7" xfId="3" applyNumberFormat="1" applyFont="1" applyFill="1" applyBorder="1" applyAlignment="1"/>
    <xf numFmtId="3" fontId="2" fillId="2" borderId="9" xfId="3" applyNumberFormat="1" applyFont="1" applyFill="1" applyBorder="1" applyAlignment="1"/>
    <xf numFmtId="3" fontId="2" fillId="2" borderId="10" xfId="3" applyNumberFormat="1" applyFont="1" applyFill="1" applyBorder="1" applyAlignment="1"/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3" xfId="2"/>
    <cellStyle name="normální_Nez0600h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Normal="100" zoomScaleSheetLayoutView="100" workbookViewId="0">
      <selection activeCell="O2" sqref="O2"/>
    </sheetView>
  </sheetViews>
  <sheetFormatPr defaultRowHeight="11.25"/>
  <cols>
    <col min="1" max="1" width="23.28515625" style="20" customWidth="1"/>
    <col min="2" max="11" width="8.7109375" style="2" customWidth="1"/>
    <col min="12" max="13" width="8.7109375" style="18" customWidth="1"/>
    <col min="14" max="16384" width="9.140625" style="3"/>
  </cols>
  <sheetData>
    <row r="1" spans="1:13" ht="15" customHeight="1">
      <c r="A1" s="1" t="s">
        <v>31</v>
      </c>
      <c r="I1" s="3"/>
      <c r="J1" s="3"/>
      <c r="L1" s="4"/>
      <c r="M1" s="5"/>
    </row>
    <row r="2" spans="1:13" s="8" customFormat="1" ht="18.75" customHeight="1">
      <c r="A2" s="1" t="s">
        <v>34</v>
      </c>
      <c r="B2" s="6"/>
      <c r="C2" s="6"/>
      <c r="D2" s="6"/>
      <c r="E2" s="6"/>
      <c r="F2" s="6"/>
      <c r="G2" s="6"/>
      <c r="H2" s="6"/>
      <c r="I2" s="3"/>
      <c r="J2" s="3"/>
      <c r="K2" s="3"/>
      <c r="L2" s="7"/>
      <c r="M2" s="7"/>
    </row>
    <row r="3" spans="1:13" s="8" customFormat="1" ht="12" customHeight="1">
      <c r="A3" s="9" t="s">
        <v>1</v>
      </c>
      <c r="B3" s="6"/>
      <c r="C3" s="6"/>
      <c r="D3" s="6"/>
      <c r="E3" s="6"/>
      <c r="F3" s="6"/>
      <c r="G3" s="6"/>
      <c r="H3" s="6"/>
      <c r="I3" s="3"/>
      <c r="J3" s="3"/>
      <c r="K3" s="3"/>
      <c r="L3" s="7"/>
      <c r="M3" s="10"/>
    </row>
    <row r="4" spans="1:13" ht="27.75" customHeight="1">
      <c r="A4" s="33" t="s">
        <v>33</v>
      </c>
      <c r="B4" s="39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27.75" customHeight="1">
      <c r="A5" s="34"/>
      <c r="B5" s="36" t="s">
        <v>22</v>
      </c>
      <c r="C5" s="37"/>
      <c r="D5" s="37"/>
      <c r="E5" s="37"/>
      <c r="F5" s="37"/>
      <c r="G5" s="37"/>
      <c r="H5" s="36" t="s">
        <v>8</v>
      </c>
      <c r="I5" s="37"/>
      <c r="J5" s="37"/>
      <c r="K5" s="37"/>
      <c r="L5" s="37"/>
      <c r="M5" s="38"/>
    </row>
    <row r="6" spans="1:13" s="15" customFormat="1" ht="77.25" customHeight="1">
      <c r="A6" s="35"/>
      <c r="B6" s="11" t="s">
        <v>26</v>
      </c>
      <c r="C6" s="11" t="s">
        <v>3</v>
      </c>
      <c r="D6" s="11" t="s">
        <v>4</v>
      </c>
      <c r="E6" s="11" t="s">
        <v>5</v>
      </c>
      <c r="F6" s="11" t="s">
        <v>6</v>
      </c>
      <c r="G6" s="12" t="s">
        <v>2</v>
      </c>
      <c r="H6" s="11" t="s">
        <v>23</v>
      </c>
      <c r="I6" s="11" t="s">
        <v>7</v>
      </c>
      <c r="J6" s="11" t="s">
        <v>29</v>
      </c>
      <c r="K6" s="11" t="s">
        <v>28</v>
      </c>
      <c r="L6" s="13" t="s">
        <v>27</v>
      </c>
      <c r="M6" s="14" t="s">
        <v>2</v>
      </c>
    </row>
    <row r="7" spans="1:13" s="8" customFormat="1" ht="20.100000000000001" customHeight="1">
      <c r="A7" s="21" t="s">
        <v>30</v>
      </c>
      <c r="B7" s="22">
        <v>246381</v>
      </c>
      <c r="C7" s="23">
        <v>272246</v>
      </c>
      <c r="D7" s="24">
        <v>405635</v>
      </c>
      <c r="E7" s="23">
        <v>990</v>
      </c>
      <c r="F7" s="24">
        <v>215</v>
      </c>
      <c r="G7" s="25">
        <f>B7+C7+D7+E7+F7</f>
        <v>925467</v>
      </c>
      <c r="H7" s="23">
        <v>12550</v>
      </c>
      <c r="I7" s="24">
        <v>10321</v>
      </c>
      <c r="J7" s="24">
        <v>192</v>
      </c>
      <c r="K7" s="24">
        <v>33</v>
      </c>
      <c r="L7" s="26">
        <v>8</v>
      </c>
      <c r="M7" s="24">
        <f>H7+I7+J7+K7+L7</f>
        <v>23104</v>
      </c>
    </row>
    <row r="8" spans="1:13" ht="20.100000000000001" customHeight="1">
      <c r="A8" s="27" t="s">
        <v>9</v>
      </c>
      <c r="B8" s="22">
        <v>508406</v>
      </c>
      <c r="C8" s="23">
        <v>166291</v>
      </c>
      <c r="D8" s="24">
        <v>449992</v>
      </c>
      <c r="E8" s="23">
        <v>1168</v>
      </c>
      <c r="F8" s="24">
        <v>294</v>
      </c>
      <c r="G8" s="25">
        <f t="shared" ref="G8:G21" si="0">B8+C8+D8+E8+F8</f>
        <v>1126151</v>
      </c>
      <c r="H8" s="23">
        <v>16719</v>
      </c>
      <c r="I8" s="24">
        <v>13544</v>
      </c>
      <c r="J8" s="24">
        <v>252</v>
      </c>
      <c r="K8" s="24">
        <v>84</v>
      </c>
      <c r="L8" s="26">
        <v>11</v>
      </c>
      <c r="M8" s="24">
        <f t="shared" ref="M8:M21" si="1">H8+I8+J8+K8+L8</f>
        <v>30610</v>
      </c>
    </row>
    <row r="9" spans="1:13" s="8" customFormat="1" ht="20.100000000000001" customHeight="1">
      <c r="A9" s="27" t="s">
        <v>10</v>
      </c>
      <c r="B9" s="22">
        <v>321624</v>
      </c>
      <c r="C9" s="23">
        <v>121243</v>
      </c>
      <c r="D9" s="24">
        <v>200716</v>
      </c>
      <c r="E9" s="23">
        <v>629</v>
      </c>
      <c r="F9" s="24">
        <v>179</v>
      </c>
      <c r="G9" s="25">
        <f t="shared" si="0"/>
        <v>644391</v>
      </c>
      <c r="H9" s="23">
        <v>9662</v>
      </c>
      <c r="I9" s="24">
        <v>7138</v>
      </c>
      <c r="J9" s="24">
        <v>112</v>
      </c>
      <c r="K9" s="24">
        <v>44</v>
      </c>
      <c r="L9" s="26">
        <v>14</v>
      </c>
      <c r="M9" s="24">
        <f t="shared" si="1"/>
        <v>16970</v>
      </c>
    </row>
    <row r="10" spans="1:13" s="8" customFormat="1" ht="20.100000000000001" customHeight="1">
      <c r="A10" s="27" t="s">
        <v>11</v>
      </c>
      <c r="B10" s="22">
        <v>216741</v>
      </c>
      <c r="C10" s="23">
        <v>79196</v>
      </c>
      <c r="D10" s="24">
        <v>172521</v>
      </c>
      <c r="E10" s="23">
        <v>499</v>
      </c>
      <c r="F10" s="24">
        <v>99</v>
      </c>
      <c r="G10" s="25">
        <f t="shared" si="0"/>
        <v>469056</v>
      </c>
      <c r="H10" s="23">
        <v>9390</v>
      </c>
      <c r="I10" s="24">
        <v>7560</v>
      </c>
      <c r="J10" s="24">
        <v>127</v>
      </c>
      <c r="K10" s="24">
        <v>32</v>
      </c>
      <c r="L10" s="26">
        <v>5</v>
      </c>
      <c r="M10" s="24">
        <f t="shared" si="1"/>
        <v>17114</v>
      </c>
    </row>
    <row r="11" spans="1:13" s="8" customFormat="1" ht="20.100000000000001" customHeight="1">
      <c r="A11" s="27" t="s">
        <v>12</v>
      </c>
      <c r="B11" s="22">
        <v>192502</v>
      </c>
      <c r="C11" s="23">
        <v>97708</v>
      </c>
      <c r="D11" s="24">
        <v>90644</v>
      </c>
      <c r="E11" s="23">
        <v>443</v>
      </c>
      <c r="F11" s="24">
        <v>87</v>
      </c>
      <c r="G11" s="25">
        <f t="shared" si="0"/>
        <v>381384</v>
      </c>
      <c r="H11" s="23">
        <v>6220</v>
      </c>
      <c r="I11" s="24">
        <v>5115</v>
      </c>
      <c r="J11" s="24">
        <v>113</v>
      </c>
      <c r="K11" s="24">
        <v>32</v>
      </c>
      <c r="L11" s="26">
        <v>7</v>
      </c>
      <c r="M11" s="24">
        <f t="shared" si="1"/>
        <v>11487</v>
      </c>
    </row>
    <row r="12" spans="1:13" ht="20.100000000000001" customHeight="1">
      <c r="A12" s="27" t="s">
        <v>19</v>
      </c>
      <c r="B12" s="22">
        <v>588694</v>
      </c>
      <c r="C12" s="23">
        <v>354237</v>
      </c>
      <c r="D12" s="24">
        <v>264678</v>
      </c>
      <c r="E12" s="23">
        <v>1297</v>
      </c>
      <c r="F12" s="24">
        <v>252</v>
      </c>
      <c r="G12" s="25">
        <f t="shared" si="0"/>
        <v>1209158</v>
      </c>
      <c r="H12" s="23">
        <v>18501</v>
      </c>
      <c r="I12" s="24">
        <v>14346</v>
      </c>
      <c r="J12" s="24">
        <v>402</v>
      </c>
      <c r="K12" s="24">
        <v>54</v>
      </c>
      <c r="L12" s="26">
        <v>16</v>
      </c>
      <c r="M12" s="24">
        <f t="shared" si="1"/>
        <v>33319</v>
      </c>
    </row>
    <row r="13" spans="1:13" ht="20.100000000000001" customHeight="1">
      <c r="A13" s="27" t="s">
        <v>18</v>
      </c>
      <c r="B13" s="22">
        <v>241766</v>
      </c>
      <c r="C13" s="23">
        <v>133413</v>
      </c>
      <c r="D13" s="24">
        <v>141191</v>
      </c>
      <c r="E13" s="23">
        <v>471</v>
      </c>
      <c r="F13" s="24">
        <v>103</v>
      </c>
      <c r="G13" s="25">
        <f t="shared" si="0"/>
        <v>516944</v>
      </c>
      <c r="H13" s="23">
        <v>7731</v>
      </c>
      <c r="I13" s="24">
        <v>5828</v>
      </c>
      <c r="J13" s="24">
        <v>142</v>
      </c>
      <c r="K13" s="24">
        <v>28</v>
      </c>
      <c r="L13" s="26">
        <v>3</v>
      </c>
      <c r="M13" s="24">
        <f t="shared" si="1"/>
        <v>13732</v>
      </c>
    </row>
    <row r="14" spans="1:13" ht="20.100000000000001" customHeight="1">
      <c r="A14" s="27" t="s">
        <v>16</v>
      </c>
      <c r="B14" s="22">
        <v>274920</v>
      </c>
      <c r="C14" s="23">
        <v>112967</v>
      </c>
      <c r="D14" s="24">
        <v>169334</v>
      </c>
      <c r="E14" s="23">
        <v>551</v>
      </c>
      <c r="F14" s="24">
        <v>140</v>
      </c>
      <c r="G14" s="25">
        <f t="shared" si="0"/>
        <v>557912</v>
      </c>
      <c r="H14" s="23">
        <v>8028</v>
      </c>
      <c r="I14" s="24">
        <v>6344</v>
      </c>
      <c r="J14" s="24">
        <v>115</v>
      </c>
      <c r="K14" s="24">
        <v>25</v>
      </c>
      <c r="L14" s="26">
        <v>8</v>
      </c>
      <c r="M14" s="24">
        <f t="shared" si="1"/>
        <v>14520</v>
      </c>
    </row>
    <row r="15" spans="1:13" ht="20.100000000000001" customHeight="1">
      <c r="A15" s="27" t="s">
        <v>17</v>
      </c>
      <c r="B15" s="22">
        <v>275467</v>
      </c>
      <c r="C15" s="23">
        <v>100154</v>
      </c>
      <c r="D15" s="24">
        <v>160742</v>
      </c>
      <c r="E15" s="23">
        <v>492</v>
      </c>
      <c r="F15" s="24">
        <v>146</v>
      </c>
      <c r="G15" s="25">
        <f t="shared" si="0"/>
        <v>537001</v>
      </c>
      <c r="H15" s="23">
        <v>8422</v>
      </c>
      <c r="I15" s="24">
        <v>6193</v>
      </c>
      <c r="J15" s="24">
        <v>116</v>
      </c>
      <c r="K15" s="24">
        <v>30</v>
      </c>
      <c r="L15" s="26">
        <v>7</v>
      </c>
      <c r="M15" s="24">
        <f t="shared" si="1"/>
        <v>14768</v>
      </c>
    </row>
    <row r="16" spans="1:13" ht="20.100000000000001" customHeight="1">
      <c r="A16" s="27" t="s">
        <v>20</v>
      </c>
      <c r="B16" s="22">
        <v>277785</v>
      </c>
      <c r="C16" s="23">
        <v>82135</v>
      </c>
      <c r="D16" s="24">
        <v>154407</v>
      </c>
      <c r="E16" s="23">
        <v>420</v>
      </c>
      <c r="F16" s="24">
        <v>115</v>
      </c>
      <c r="G16" s="25">
        <f t="shared" si="0"/>
        <v>514862</v>
      </c>
      <c r="H16" s="23">
        <v>6593</v>
      </c>
      <c r="I16" s="24">
        <v>4816</v>
      </c>
      <c r="J16" s="24">
        <v>59</v>
      </c>
      <c r="K16" s="24">
        <v>24</v>
      </c>
      <c r="L16" s="26">
        <v>8</v>
      </c>
      <c r="M16" s="24">
        <f t="shared" si="1"/>
        <v>11500</v>
      </c>
    </row>
    <row r="17" spans="1:13" ht="20.100000000000001" customHeight="1">
      <c r="A17" s="27" t="s">
        <v>15</v>
      </c>
      <c r="B17" s="22">
        <v>578810</v>
      </c>
      <c r="C17" s="23">
        <v>270459</v>
      </c>
      <c r="D17" s="24">
        <v>375419</v>
      </c>
      <c r="E17" s="23">
        <v>1217</v>
      </c>
      <c r="F17" s="24">
        <v>298</v>
      </c>
      <c r="G17" s="25">
        <f t="shared" si="0"/>
        <v>1226203</v>
      </c>
      <c r="H17" s="23">
        <v>15847</v>
      </c>
      <c r="I17" s="24">
        <v>11705</v>
      </c>
      <c r="J17" s="24">
        <v>217</v>
      </c>
      <c r="K17" s="24">
        <v>65</v>
      </c>
      <c r="L17" s="26">
        <v>24</v>
      </c>
      <c r="M17" s="24">
        <f t="shared" si="1"/>
        <v>27858</v>
      </c>
    </row>
    <row r="18" spans="1:13" s="8" customFormat="1" ht="20.100000000000001" customHeight="1">
      <c r="A18" s="27" t="s">
        <v>25</v>
      </c>
      <c r="B18" s="22">
        <v>378466</v>
      </c>
      <c r="C18" s="23">
        <v>160300</v>
      </c>
      <c r="D18" s="24">
        <v>194105</v>
      </c>
      <c r="E18" s="23">
        <v>712</v>
      </c>
      <c r="F18" s="24">
        <v>157</v>
      </c>
      <c r="G18" s="25">
        <f t="shared" si="0"/>
        <v>733740</v>
      </c>
      <c r="H18" s="23">
        <v>11379</v>
      </c>
      <c r="I18" s="24">
        <v>8963</v>
      </c>
      <c r="J18" s="24">
        <v>141</v>
      </c>
      <c r="K18" s="24">
        <v>49</v>
      </c>
      <c r="L18" s="26">
        <v>11</v>
      </c>
      <c r="M18" s="24">
        <f t="shared" si="1"/>
        <v>20543</v>
      </c>
    </row>
    <row r="19" spans="1:13" s="8" customFormat="1" ht="20.100000000000001" customHeight="1">
      <c r="A19" s="27" t="s">
        <v>13</v>
      </c>
      <c r="B19" s="22">
        <v>797109</v>
      </c>
      <c r="C19" s="23">
        <v>573425</v>
      </c>
      <c r="D19" s="24">
        <v>366122</v>
      </c>
      <c r="E19" s="23">
        <v>1538</v>
      </c>
      <c r="F19" s="24">
        <v>375</v>
      </c>
      <c r="G19" s="25">
        <f t="shared" si="0"/>
        <v>1738569</v>
      </c>
      <c r="H19" s="23">
        <v>28617</v>
      </c>
      <c r="I19" s="24">
        <v>20817</v>
      </c>
      <c r="J19" s="24">
        <v>381</v>
      </c>
      <c r="K19" s="24">
        <v>114</v>
      </c>
      <c r="L19" s="26">
        <v>51</v>
      </c>
      <c r="M19" s="24">
        <f t="shared" si="1"/>
        <v>49980</v>
      </c>
    </row>
    <row r="20" spans="1:13" s="8" customFormat="1" ht="20.100000000000001" customHeight="1">
      <c r="A20" s="27" t="s">
        <v>14</v>
      </c>
      <c r="B20" s="22">
        <v>302917</v>
      </c>
      <c r="C20" s="23">
        <v>108984</v>
      </c>
      <c r="D20" s="24">
        <v>168569</v>
      </c>
      <c r="E20" s="23">
        <v>437</v>
      </c>
      <c r="F20" s="24">
        <v>186</v>
      </c>
      <c r="G20" s="25">
        <f t="shared" si="0"/>
        <v>581093</v>
      </c>
      <c r="H20" s="23">
        <v>8075</v>
      </c>
      <c r="I20" s="24">
        <v>6101</v>
      </c>
      <c r="J20" s="24">
        <v>70</v>
      </c>
      <c r="K20" s="24">
        <v>37</v>
      </c>
      <c r="L20" s="26">
        <v>10</v>
      </c>
      <c r="M20" s="24">
        <f t="shared" si="1"/>
        <v>14293</v>
      </c>
    </row>
    <row r="21" spans="1:13" s="8" customFormat="1" ht="20.100000000000001" customHeight="1">
      <c r="A21" s="27" t="s">
        <v>21</v>
      </c>
      <c r="B21" s="22">
        <v>132305</v>
      </c>
      <c r="C21" s="23">
        <v>4732</v>
      </c>
      <c r="D21" s="24">
        <v>39953</v>
      </c>
      <c r="E21" s="23">
        <v>84</v>
      </c>
      <c r="F21" s="24">
        <v>3</v>
      </c>
      <c r="G21" s="25">
        <f t="shared" si="0"/>
        <v>177077</v>
      </c>
      <c r="H21" s="23">
        <v>155</v>
      </c>
      <c r="I21" s="24">
        <v>84</v>
      </c>
      <c r="J21" s="24">
        <v>3</v>
      </c>
      <c r="K21" s="24">
        <v>0</v>
      </c>
      <c r="L21" s="26">
        <v>0</v>
      </c>
      <c r="M21" s="24">
        <f t="shared" si="1"/>
        <v>242</v>
      </c>
    </row>
    <row r="22" spans="1:13" s="16" customFormat="1" ht="20.100000000000001" customHeight="1">
      <c r="A22" s="28" t="s">
        <v>0</v>
      </c>
      <c r="B22" s="29">
        <f>SUM(B7:B21)</f>
        <v>5333893</v>
      </c>
      <c r="C22" s="30">
        <f t="shared" ref="C22:M22" si="2">SUM(C7:C21)</f>
        <v>2637490</v>
      </c>
      <c r="D22" s="30">
        <f t="shared" si="2"/>
        <v>3354028</v>
      </c>
      <c r="E22" s="30">
        <f t="shared" si="2"/>
        <v>10948</v>
      </c>
      <c r="F22" s="30">
        <f t="shared" si="2"/>
        <v>2649</v>
      </c>
      <c r="G22" s="31">
        <f t="shared" si="2"/>
        <v>11339008</v>
      </c>
      <c r="H22" s="30">
        <f t="shared" si="2"/>
        <v>167889</v>
      </c>
      <c r="I22" s="30">
        <f t="shared" si="2"/>
        <v>128875</v>
      </c>
      <c r="J22" s="30">
        <f t="shared" si="2"/>
        <v>2442</v>
      </c>
      <c r="K22" s="30">
        <f t="shared" si="2"/>
        <v>651</v>
      </c>
      <c r="L22" s="30">
        <f t="shared" si="2"/>
        <v>183</v>
      </c>
      <c r="M22" s="32">
        <f t="shared" si="2"/>
        <v>300040</v>
      </c>
    </row>
    <row r="23" spans="1:13" s="8" customFormat="1" ht="11.25" customHeight="1">
      <c r="A23" s="17"/>
      <c r="L23" s="18"/>
      <c r="M23" s="18"/>
    </row>
    <row r="24" spans="1:13" s="8" customFormat="1" ht="11.25" customHeight="1">
      <c r="A24" s="19" t="s">
        <v>32</v>
      </c>
      <c r="L24" s="18"/>
      <c r="M24" s="18"/>
    </row>
    <row r="26" spans="1:13" ht="12.75">
      <c r="A26" s="1"/>
      <c r="L26" s="2"/>
      <c r="M26" s="2"/>
    </row>
    <row r="27" spans="1:13" ht="12.75">
      <c r="A27" s="1"/>
    </row>
  </sheetData>
  <mergeCells count="4">
    <mergeCell ref="A4:A6"/>
    <mergeCell ref="B5:G5"/>
    <mergeCell ref="H5:M5"/>
    <mergeCell ref="B4:M4"/>
  </mergeCells>
  <phoneticPr fontId="0" type="noConversion"/>
  <pageMargins left="0.78740157480314965" right="0.78740157480314965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11.2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KralA</dc:creator>
  <cp:lastModifiedBy>hrivikova2924</cp:lastModifiedBy>
  <cp:lastPrinted>2015-11-18T12:10:42Z</cp:lastPrinted>
  <dcterms:created xsi:type="dcterms:W3CDTF">2009-07-31T09:01:12Z</dcterms:created>
  <dcterms:modified xsi:type="dcterms:W3CDTF">2015-11-18T14:39:49Z</dcterms:modified>
</cp:coreProperties>
</file>