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270" windowWidth="14955" windowHeight="8190" tabRatio="870"/>
  </bookViews>
  <sheets>
    <sheet name="Bytová výstavba - data ČR" sheetId="6" r:id="rId1"/>
  </sheets>
  <definedNames>
    <definedName name="cr_bytyC_okres">#REF!</definedName>
    <definedName name="cr_bytyC_ORP">#REF!</definedName>
    <definedName name="cr_bytyRD_okres">#REF!</definedName>
    <definedName name="cr_bytyRD_ORP">#REF!</definedName>
    <definedName name="cr_ObPlC_okres">#REF!</definedName>
    <definedName name="cr_ObPlC_RD_okres">#REF!</definedName>
    <definedName name="cr_ObPlC_RD_ORP">#REF!</definedName>
    <definedName name="_xlnm.Print_Titles" localSheetId="0">'Bytová výstavba - data ČR'!$1:$3</definedName>
  </definedNames>
  <calcPr calcId="171027"/>
</workbook>
</file>

<file path=xl/calcChain.xml><?xml version="1.0" encoding="utf-8"?>
<calcChain xmlns="http://schemas.openxmlformats.org/spreadsheetml/2006/main">
  <c r="AC57" i="6"/>
  <c r="AA57"/>
  <c r="Z57"/>
  <c r="AC56"/>
  <c r="AA56"/>
  <c r="Z56"/>
  <c r="AC55"/>
  <c r="AA55"/>
  <c r="Z55"/>
  <c r="AC54"/>
  <c r="AA54"/>
  <c r="Z54"/>
  <c r="AC53"/>
  <c r="AA53"/>
  <c r="Z53"/>
  <c r="AC52"/>
  <c r="AA52"/>
  <c r="Z52"/>
  <c r="AB39"/>
  <c r="AB57" s="1"/>
  <c r="AC34"/>
  <c r="AA34"/>
  <c r="Z34"/>
  <c r="AC33"/>
  <c r="AA33"/>
  <c r="Z33"/>
  <c r="AC32"/>
  <c r="AA32"/>
  <c r="Z32"/>
  <c r="AC31"/>
  <c r="AA31"/>
  <c r="Z31"/>
  <c r="AC30"/>
  <c r="AA30"/>
  <c r="Z30"/>
  <c r="AC29"/>
  <c r="AA29"/>
  <c r="Z29"/>
  <c r="AB20"/>
  <c r="AB34" s="1"/>
  <c r="AC16"/>
  <c r="AA16"/>
  <c r="Z16"/>
  <c r="AC15"/>
  <c r="AA15"/>
  <c r="Z15"/>
  <c r="AC14"/>
  <c r="AA14"/>
  <c r="Z14"/>
  <c r="AC13"/>
  <c r="AA13"/>
  <c r="Z13"/>
  <c r="AC12"/>
  <c r="AA12"/>
  <c r="Z12"/>
  <c r="AB5"/>
  <c r="AB16" s="1"/>
  <c r="AB29" l="1"/>
  <c r="AB30"/>
  <c r="AB31"/>
  <c r="AB32"/>
  <c r="AB33"/>
  <c r="AB12"/>
  <c r="AB13"/>
  <c r="AB14"/>
  <c r="AB15"/>
  <c r="AB52"/>
  <c r="AB53"/>
  <c r="AB54"/>
  <c r="AB55"/>
  <c r="AB56"/>
</calcChain>
</file>

<file path=xl/comments1.xml><?xml version="1.0" encoding="utf-8"?>
<comments xmlns="http://schemas.openxmlformats.org/spreadsheetml/2006/main">
  <authors>
    <author>Konečná</author>
  </authors>
  <commentList>
    <comment ref="A6" authorId="0">
      <text>
        <r>
          <rPr>
            <sz val="8"/>
            <color indexed="81"/>
            <rFont val="Tahoma"/>
            <family val="2"/>
            <charset val="238"/>
          </rPr>
          <t xml:space="preserve">Od roku 1995 do roku 1998 forma výstavby sledována pouze u bytových domů, od roku 1999 na výkaze opět sledován typ stavebníka u všech druhů staveb
</t>
        </r>
      </text>
    </commen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Do roku 1994 značná převaha podnikových a služebních (pohotovostních) bytů, v letech 1995 až 1998 se forma výstavby sledovala pouze u bytových domů, od roku 1999 typ stavebníka (vlastníka) sledován výkazem, zaznamenán nárůst u výstavby bytů právnickými osobami, převážně obchodními společnostmi (a.s., s.r.o.)
</t>
        </r>
      </text>
    </comment>
    <comment ref="A15" authorId="0">
      <text>
        <r>
          <rPr>
            <sz val="8"/>
            <color indexed="81"/>
            <rFont val="Tahoma"/>
            <family val="2"/>
            <charset val="238"/>
          </rPr>
          <t xml:space="preserve">Do roku 1994 značná převaha podnikových a služebních (pohotovostních) bytů, v letech 1995 až 1998 se forma výstavby sledovala pouze u bytových domů, od roku 1999 typ stavebníka (vlastníka) sledován výkazem, zaznamenán nárůst u výstavby bytů právnickými osobami, převážně obchodními společnostmi (a.s., s.r.o.)
</t>
        </r>
      </text>
    </comment>
    <comment ref="A39" authorId="0">
      <text>
        <r>
          <rPr>
            <sz val="8"/>
            <color indexed="81"/>
            <rFont val="Tahoma"/>
            <family val="2"/>
          </rPr>
          <t>Do roku 1994 se druh stavby (budovy) nesledoval, v roce 1995 zaveden výkaz o jednotlivých dokončených bytech, v roce 1995 z důvodů velkého rozdílu mezi předběžnými (3 583 bytů) a definitivními (2755 bytů)  výsledky použity předběžné výsledky.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40" authorId="0">
      <text>
        <r>
          <rPr>
            <sz val="8"/>
            <color indexed="81"/>
            <rFont val="Tahoma"/>
            <family val="2"/>
            <charset val="238"/>
          </rPr>
          <t xml:space="preserve">V letech 1995 až 1997 předběžné výsledky, v roce 1996 a 1997 nesouhlasí na byty v BD celkem
</t>
        </r>
      </text>
    </comment>
    <comment ref="H49" authorId="0">
      <text>
        <r>
          <rPr>
            <sz val="8"/>
            <color indexed="81"/>
            <rFont val="Tahoma"/>
            <family val="2"/>
            <charset val="238"/>
          </rPr>
          <t xml:space="preserve">4 pokojové a větší
</t>
        </r>
      </text>
    </comment>
  </commentList>
</comments>
</file>

<file path=xl/sharedStrings.xml><?xml version="1.0" encoding="utf-8"?>
<sst xmlns="http://schemas.openxmlformats.org/spreadsheetml/2006/main" count="202" uniqueCount="27">
  <si>
    <t>Dokončené byty celkem</t>
  </si>
  <si>
    <t>Intenzita bytové výstavby
(počet dokončených bytů na 1000 obyvatel)</t>
  </si>
  <si>
    <t>jednopokojové</t>
  </si>
  <si>
    <t>dvoupokojové</t>
  </si>
  <si>
    <t>třípokojové</t>
  </si>
  <si>
    <t>čtyřpokojové</t>
  </si>
  <si>
    <t>pětipokojové a větší</t>
  </si>
  <si>
    <t>Dokončené byty</t>
  </si>
  <si>
    <t>garsoniéry</t>
  </si>
  <si>
    <t>.</t>
  </si>
  <si>
    <t>Hodnota 1 bytu v tis. Kč</t>
  </si>
  <si>
    <t>v tom podle formy výstavby:</t>
  </si>
  <si>
    <t>družstevní</t>
  </si>
  <si>
    <t>komunální (obecní)</t>
  </si>
  <si>
    <t>individuální</t>
  </si>
  <si>
    <t xml:space="preserve">ostatní </t>
  </si>
  <si>
    <r>
      <t>Obytná plocha 
1 dokončeného bytu v m</t>
    </r>
    <r>
      <rPr>
        <vertAlign val="superscript"/>
        <sz val="8"/>
        <rFont val="Arial CE"/>
        <family val="2"/>
        <charset val="238"/>
      </rPr>
      <t>2</t>
    </r>
  </si>
  <si>
    <t>Podíl bytů podle formy výstavby v %:</t>
  </si>
  <si>
    <t>v tom podle počtu pokojů:</t>
  </si>
  <si>
    <t>Podíl bytů v rodinných domech v %</t>
  </si>
  <si>
    <t>Podíl bytů podle počtu pokojů
v %:</t>
  </si>
  <si>
    <r>
      <t>Hodnota 1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 užitkové plochy
v Kč</t>
    </r>
  </si>
  <si>
    <t>V letech 1989 až 1994 nejsou v celkovém počtu bytů zahrnuty byty získané adaptací nebytových prostor - nebylo sledováno</t>
  </si>
  <si>
    <t xml:space="preserve">BYTY CELKEM </t>
  </si>
  <si>
    <t>BYTY V RODINNÝCH DOMECH</t>
  </si>
  <si>
    <t>BYTY V BYTOVÝCH DOMECH</t>
  </si>
  <si>
    <t>Tab. 11.01 Bytová výstavba v České republice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</si>
</sst>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E"/>
      <charset val="238"/>
    </font>
    <font>
      <b/>
      <sz val="8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4" fontId="6" fillId="2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2" fontId="6" fillId="2" borderId="0" applyFont="0" applyFill="0" applyBorder="0" applyAlignment="0" applyProtection="0"/>
  </cellStyleXfs>
  <cellXfs count="80">
    <xf numFmtId="0" fontId="0" fillId="0" borderId="0" xfId="0"/>
    <xf numFmtId="3" fontId="4" fillId="0" borderId="1" xfId="0" applyNumberFormat="1" applyFont="1" applyFill="1" applyBorder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/>
    <xf numFmtId="3" fontId="4" fillId="0" borderId="2" xfId="0" applyNumberFormat="1" applyFont="1" applyFill="1" applyBorder="1"/>
    <xf numFmtId="3" fontId="1" fillId="0" borderId="4" xfId="0" applyNumberFormat="1" applyFont="1" applyFill="1" applyBorder="1"/>
    <xf numFmtId="3" fontId="4" fillId="0" borderId="4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0" applyNumberFormat="1" applyFont="1" applyFill="1" applyBorder="1" applyAlignment="1">
      <alignment horizontal="right"/>
    </xf>
    <xf numFmtId="165" fontId="4" fillId="0" borderId="10" xfId="0" applyNumberFormat="1" applyFont="1" applyFill="1" applyBorder="1"/>
    <xf numFmtId="3" fontId="4" fillId="0" borderId="11" xfId="0" applyNumberFormat="1" applyFont="1" applyFill="1" applyBorder="1"/>
    <xf numFmtId="3" fontId="1" fillId="0" borderId="12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/>
    <xf numFmtId="3" fontId="1" fillId="0" borderId="4" xfId="0" applyNumberFormat="1" applyFont="1" applyFill="1" applyBorder="1" applyAlignment="1">
      <alignment horizontal="right"/>
    </xf>
    <xf numFmtId="3" fontId="4" fillId="0" borderId="15" xfId="0" applyNumberFormat="1" applyFont="1" applyFill="1" applyBorder="1"/>
    <xf numFmtId="0" fontId="4" fillId="0" borderId="4" xfId="0" applyFont="1" applyFill="1" applyBorder="1"/>
    <xf numFmtId="3" fontId="11" fillId="0" borderId="4" xfId="0" applyNumberFormat="1" applyFont="1" applyFill="1" applyBorder="1" applyAlignment="1">
      <alignment horizontal="right"/>
    </xf>
    <xf numFmtId="3" fontId="4" fillId="0" borderId="14" xfId="0" applyNumberFormat="1" applyFont="1" applyFill="1" applyBorder="1"/>
    <xf numFmtId="0" fontId="11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4" fillId="0" borderId="7" xfId="0" applyFont="1" applyFill="1" applyBorder="1"/>
    <xf numFmtId="0" fontId="1" fillId="0" borderId="18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 wrapText="1" indent="1"/>
    </xf>
    <xf numFmtId="0" fontId="4" fillId="0" borderId="3" xfId="0" applyFont="1" applyFill="1" applyBorder="1" applyAlignment="1">
      <alignment horizontal="left" wrapText="1"/>
    </xf>
    <xf numFmtId="165" fontId="4" fillId="0" borderId="4" xfId="0" applyNumberFormat="1" applyFont="1" applyFill="1" applyBorder="1"/>
    <xf numFmtId="0" fontId="4" fillId="0" borderId="3" xfId="0" applyFont="1" applyFill="1" applyBorder="1" applyAlignment="1">
      <alignment wrapText="1"/>
    </xf>
    <xf numFmtId="164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left" indent="1"/>
    </xf>
    <xf numFmtId="3" fontId="4" fillId="0" borderId="3" xfId="0" applyNumberFormat="1" applyFont="1" applyFill="1" applyBorder="1" applyAlignment="1">
      <alignment wrapText="1"/>
    </xf>
    <xf numFmtId="3" fontId="4" fillId="0" borderId="0" xfId="0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3" fontId="1" fillId="0" borderId="8" xfId="0" applyNumberFormat="1" applyFont="1" applyFill="1" applyBorder="1"/>
    <xf numFmtId="3" fontId="4" fillId="0" borderId="3" xfId="0" applyNumberFormat="1" applyFont="1" applyFill="1" applyBorder="1" applyAlignment="1">
      <alignment horizontal="left" indent="1"/>
    </xf>
    <xf numFmtId="3" fontId="4" fillId="0" borderId="3" xfId="0" applyNumberFormat="1" applyFont="1" applyFill="1" applyBorder="1"/>
    <xf numFmtId="3" fontId="4" fillId="0" borderId="5" xfId="0" applyNumberFormat="1" applyFont="1" applyFill="1" applyBorder="1" applyAlignment="1">
      <alignment wrapText="1"/>
    </xf>
    <xf numFmtId="3" fontId="4" fillId="0" borderId="6" xfId="0" applyNumberFormat="1" applyFont="1" applyFill="1" applyBorder="1"/>
    <xf numFmtId="0" fontId="4" fillId="0" borderId="0" xfId="0" applyFont="1" applyFill="1"/>
    <xf numFmtId="3" fontId="1" fillId="0" borderId="26" xfId="0" applyNumberFormat="1" applyFont="1" applyFill="1" applyBorder="1"/>
    <xf numFmtId="3" fontId="4" fillId="0" borderId="26" xfId="0" applyNumberFormat="1" applyFont="1" applyFill="1" applyBorder="1"/>
    <xf numFmtId="3" fontId="4" fillId="0" borderId="26" xfId="0" applyNumberFormat="1" applyFont="1" applyFill="1" applyBorder="1" applyAlignment="1">
      <alignment horizontal="right"/>
    </xf>
    <xf numFmtId="165" fontId="4" fillId="0" borderId="26" xfId="0" applyNumberFormat="1" applyFont="1" applyFill="1" applyBorder="1"/>
    <xf numFmtId="164" fontId="4" fillId="0" borderId="1" xfId="0" applyNumberFormat="1" applyFont="1" applyBorder="1"/>
    <xf numFmtId="164" fontId="4" fillId="0" borderId="10" xfId="0" applyNumberFormat="1" applyFont="1" applyBorder="1"/>
    <xf numFmtId="164" fontId="4" fillId="0" borderId="26" xfId="0" applyNumberFormat="1" applyFont="1" applyFill="1" applyBorder="1"/>
    <xf numFmtId="2" fontId="4" fillId="0" borderId="1" xfId="0" applyNumberFormat="1" applyFont="1" applyBorder="1"/>
    <xf numFmtId="2" fontId="4" fillId="0" borderId="10" xfId="0" applyNumberFormat="1" applyFont="1" applyBorder="1"/>
    <xf numFmtId="2" fontId="4" fillId="0" borderId="26" xfId="0" applyNumberFormat="1" applyFont="1" applyFill="1" applyBorder="1"/>
    <xf numFmtId="164" fontId="4" fillId="0" borderId="2" xfId="0" applyNumberFormat="1" applyFont="1" applyFill="1" applyBorder="1"/>
    <xf numFmtId="164" fontId="4" fillId="0" borderId="15" xfId="0" applyNumberFormat="1" applyFont="1" applyFill="1" applyBorder="1"/>
    <xf numFmtId="3" fontId="1" fillId="0" borderId="1" xfId="0" applyNumberFormat="1" applyFont="1" applyBorder="1"/>
    <xf numFmtId="3" fontId="1" fillId="0" borderId="10" xfId="0" applyNumberFormat="1" applyFont="1" applyBorder="1"/>
    <xf numFmtId="0" fontId="4" fillId="0" borderId="1" xfId="0" applyFont="1" applyBorder="1"/>
    <xf numFmtId="165" fontId="4" fillId="0" borderId="1" xfId="0" applyNumberFormat="1" applyFont="1" applyBorder="1"/>
    <xf numFmtId="165" fontId="4" fillId="0" borderId="10" xfId="0" applyNumberFormat="1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1" fillId="0" borderId="1" xfId="0" applyNumberFormat="1" applyFont="1" applyBorder="1" applyAlignment="1">
      <alignment horizontal="right"/>
    </xf>
    <xf numFmtId="3" fontId="4" fillId="0" borderId="10" xfId="0" applyNumberFormat="1" applyFont="1" applyBorder="1"/>
    <xf numFmtId="3" fontId="1" fillId="0" borderId="6" xfId="0" applyNumberFormat="1" applyFont="1" applyBorder="1" applyAlignment="1">
      <alignment horizontal="right"/>
    </xf>
    <xf numFmtId="3" fontId="4" fillId="0" borderId="6" xfId="0" applyNumberFormat="1" applyFont="1" applyBorder="1"/>
    <xf numFmtId="3" fontId="4" fillId="0" borderId="13" xfId="0" applyNumberFormat="1" applyFont="1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8">
    <cellStyle name="% procenta" xfId="1"/>
    <cellStyle name="Celkem" xfId="2" builtinId="25" customBuiltin="1"/>
    <cellStyle name="Datum" xfId="3"/>
    <cellStyle name="Finanční" xfId="4"/>
    <cellStyle name="HEADING1" xfId="5"/>
    <cellStyle name="HEADING2" xfId="6"/>
    <cellStyle name="normální" xfId="0" builtinId="0"/>
    <cellStyle name="Pevný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20.140625" defaultRowHeight="11.25"/>
  <cols>
    <col min="1" max="1" width="21" style="49" customWidth="1"/>
    <col min="2" max="26" width="5.42578125" style="49" customWidth="1"/>
    <col min="27" max="29" width="5.42578125" style="28" customWidth="1"/>
    <col min="30" max="16384" width="20.140625" style="28"/>
  </cols>
  <sheetData>
    <row r="1" spans="1:29" ht="15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9" ht="6.75" customHeight="1" thickBot="1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9" ht="21" customHeight="1" thickBot="1">
      <c r="A3" s="30"/>
      <c r="B3" s="23">
        <v>1989</v>
      </c>
      <c r="C3" s="23">
        <v>1990</v>
      </c>
      <c r="D3" s="24">
        <v>1991</v>
      </c>
      <c r="E3" s="24">
        <v>1992</v>
      </c>
      <c r="F3" s="24">
        <v>1993</v>
      </c>
      <c r="G3" s="24">
        <v>1994</v>
      </c>
      <c r="H3" s="24">
        <v>1995</v>
      </c>
      <c r="I3" s="24">
        <v>1996</v>
      </c>
      <c r="J3" s="24">
        <v>1997</v>
      </c>
      <c r="K3" s="24">
        <v>1998</v>
      </c>
      <c r="L3" s="24">
        <v>1999</v>
      </c>
      <c r="M3" s="24">
        <v>2000</v>
      </c>
      <c r="N3" s="24">
        <v>2001</v>
      </c>
      <c r="O3" s="24">
        <v>2002</v>
      </c>
      <c r="P3" s="24">
        <v>2003</v>
      </c>
      <c r="Q3" s="24">
        <v>2004</v>
      </c>
      <c r="R3" s="24">
        <v>2005</v>
      </c>
      <c r="S3" s="24">
        <v>2006</v>
      </c>
      <c r="T3" s="24">
        <v>2007</v>
      </c>
      <c r="U3" s="24">
        <v>2008</v>
      </c>
      <c r="V3" s="24">
        <v>2009</v>
      </c>
      <c r="W3" s="24">
        <v>2010</v>
      </c>
      <c r="X3" s="24">
        <v>2011</v>
      </c>
      <c r="Y3" s="25">
        <v>2012</v>
      </c>
      <c r="Z3" s="24">
        <v>2013</v>
      </c>
      <c r="AA3" s="24">
        <v>2014</v>
      </c>
      <c r="AB3" s="24">
        <v>2015</v>
      </c>
      <c r="AC3" s="26">
        <v>2016</v>
      </c>
    </row>
    <row r="4" spans="1:29" ht="21" customHeight="1">
      <c r="A4" s="31"/>
      <c r="B4" s="74" t="s">
        <v>23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6"/>
    </row>
    <row r="5" spans="1:29" ht="15" customHeight="1">
      <c r="A5" s="32" t="s">
        <v>0</v>
      </c>
      <c r="B5" s="2">
        <v>55073</v>
      </c>
      <c r="C5" s="2">
        <v>44594</v>
      </c>
      <c r="D5" s="2">
        <v>41719</v>
      </c>
      <c r="E5" s="2">
        <v>36397</v>
      </c>
      <c r="F5" s="2">
        <v>31509</v>
      </c>
      <c r="G5" s="2">
        <v>18162</v>
      </c>
      <c r="H5" s="2">
        <v>12998</v>
      </c>
      <c r="I5" s="2">
        <v>14482</v>
      </c>
      <c r="J5" s="2">
        <v>16757</v>
      </c>
      <c r="K5" s="2">
        <v>22183</v>
      </c>
      <c r="L5" s="2">
        <v>23734</v>
      </c>
      <c r="M5" s="2">
        <v>25207</v>
      </c>
      <c r="N5" s="2">
        <v>24758</v>
      </c>
      <c r="O5" s="2">
        <v>27291</v>
      </c>
      <c r="P5" s="2">
        <v>27127</v>
      </c>
      <c r="Q5" s="2">
        <v>32268</v>
      </c>
      <c r="R5" s="2">
        <v>32863</v>
      </c>
      <c r="S5" s="2">
        <v>30190</v>
      </c>
      <c r="T5" s="2">
        <v>41649</v>
      </c>
      <c r="U5" s="2">
        <v>38380</v>
      </c>
      <c r="V5" s="2">
        <v>38473</v>
      </c>
      <c r="W5" s="2">
        <v>36442</v>
      </c>
      <c r="X5" s="10">
        <v>28630</v>
      </c>
      <c r="Y5" s="10">
        <v>29467</v>
      </c>
      <c r="Z5" s="2">
        <v>25238</v>
      </c>
      <c r="AA5" s="2">
        <v>23954</v>
      </c>
      <c r="AB5" s="9">
        <f>SUM(AB7:AB10)</f>
        <v>25095</v>
      </c>
      <c r="AC5" s="50">
        <v>27322</v>
      </c>
    </row>
    <row r="6" spans="1:29" ht="15" customHeight="1">
      <c r="A6" s="32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  <c r="Y6" s="11"/>
      <c r="Z6" s="1"/>
      <c r="AA6" s="1"/>
      <c r="AB6" s="1"/>
      <c r="AC6" s="51"/>
    </row>
    <row r="7" spans="1:29" ht="15" customHeight="1">
      <c r="A7" s="33" t="s">
        <v>12</v>
      </c>
      <c r="B7" s="1">
        <v>21038</v>
      </c>
      <c r="C7" s="1">
        <v>17056</v>
      </c>
      <c r="D7" s="1">
        <v>19489</v>
      </c>
      <c r="E7" s="1">
        <v>15096</v>
      </c>
      <c r="F7" s="1">
        <v>9606</v>
      </c>
      <c r="G7" s="1">
        <v>5601</v>
      </c>
      <c r="H7" s="3" t="s">
        <v>9</v>
      </c>
      <c r="I7" s="3" t="s">
        <v>9</v>
      </c>
      <c r="J7" s="3" t="s">
        <v>9</v>
      </c>
      <c r="K7" s="3" t="s">
        <v>9</v>
      </c>
      <c r="L7" s="1">
        <v>292</v>
      </c>
      <c r="M7" s="1">
        <v>629</v>
      </c>
      <c r="N7" s="1">
        <v>916</v>
      </c>
      <c r="O7" s="1">
        <v>1528</v>
      </c>
      <c r="P7" s="1">
        <v>1456</v>
      </c>
      <c r="Q7" s="1">
        <v>1739</v>
      </c>
      <c r="R7" s="1">
        <v>1123</v>
      </c>
      <c r="S7" s="1">
        <v>476</v>
      </c>
      <c r="T7" s="1">
        <v>952</v>
      </c>
      <c r="U7" s="8">
        <v>689</v>
      </c>
      <c r="V7" s="8">
        <v>850</v>
      </c>
      <c r="W7" s="8">
        <v>873</v>
      </c>
      <c r="X7" s="12">
        <v>268</v>
      </c>
      <c r="Y7" s="12">
        <v>298</v>
      </c>
      <c r="Z7" s="8">
        <v>230</v>
      </c>
      <c r="AA7" s="8">
        <v>566</v>
      </c>
      <c r="AB7" s="8">
        <v>139</v>
      </c>
      <c r="AC7" s="52">
        <v>236</v>
      </c>
    </row>
    <row r="8" spans="1:29" ht="15" customHeight="1">
      <c r="A8" s="33" t="s">
        <v>13</v>
      </c>
      <c r="B8" s="1">
        <v>16282</v>
      </c>
      <c r="C8" s="1">
        <v>8516</v>
      </c>
      <c r="D8" s="1">
        <v>9610</v>
      </c>
      <c r="E8" s="1">
        <v>7086</v>
      </c>
      <c r="F8" s="1">
        <v>6213</v>
      </c>
      <c r="G8" s="1">
        <v>4224</v>
      </c>
      <c r="H8" s="3" t="s">
        <v>9</v>
      </c>
      <c r="I8" s="3" t="s">
        <v>9</v>
      </c>
      <c r="J8" s="3" t="s">
        <v>9</v>
      </c>
      <c r="K8" s="3" t="s">
        <v>9</v>
      </c>
      <c r="L8" s="1">
        <v>6277</v>
      </c>
      <c r="M8" s="1">
        <v>6691</v>
      </c>
      <c r="N8" s="1">
        <v>6292</v>
      </c>
      <c r="O8" s="1">
        <v>7019</v>
      </c>
      <c r="P8" s="1">
        <v>6781</v>
      </c>
      <c r="Q8" s="1">
        <v>6538</v>
      </c>
      <c r="R8" s="1">
        <v>4860</v>
      </c>
      <c r="S8" s="1">
        <v>4470</v>
      </c>
      <c r="T8" s="1">
        <v>3904</v>
      </c>
      <c r="U8" s="8">
        <v>1852</v>
      </c>
      <c r="V8" s="8">
        <v>757</v>
      </c>
      <c r="W8" s="8">
        <v>850</v>
      </c>
      <c r="X8" s="12">
        <v>603</v>
      </c>
      <c r="Y8" s="12">
        <v>1073</v>
      </c>
      <c r="Z8" s="8">
        <v>325</v>
      </c>
      <c r="AA8" s="8">
        <v>363</v>
      </c>
      <c r="AB8" s="8">
        <v>408</v>
      </c>
      <c r="AC8" s="52">
        <v>230</v>
      </c>
    </row>
    <row r="9" spans="1:29" ht="15" customHeight="1">
      <c r="A9" s="33" t="s">
        <v>14</v>
      </c>
      <c r="B9" s="1">
        <v>16238</v>
      </c>
      <c r="C9" s="1">
        <v>17172</v>
      </c>
      <c r="D9" s="1">
        <v>10426</v>
      </c>
      <c r="E9" s="1">
        <v>12498</v>
      </c>
      <c r="F9" s="1">
        <v>14316</v>
      </c>
      <c r="G9" s="1">
        <v>7373</v>
      </c>
      <c r="H9" s="3" t="s">
        <v>9</v>
      </c>
      <c r="I9" s="3" t="s">
        <v>9</v>
      </c>
      <c r="J9" s="3" t="s">
        <v>9</v>
      </c>
      <c r="K9" s="3" t="s">
        <v>9</v>
      </c>
      <c r="L9" s="1">
        <v>12532</v>
      </c>
      <c r="M9" s="1">
        <v>14308</v>
      </c>
      <c r="N9" s="1">
        <v>14509</v>
      </c>
      <c r="O9" s="1">
        <v>15611</v>
      </c>
      <c r="P9" s="1">
        <v>14663</v>
      </c>
      <c r="Q9" s="1">
        <v>16867</v>
      </c>
      <c r="R9" s="1">
        <v>17022</v>
      </c>
      <c r="S9" s="1">
        <v>15368</v>
      </c>
      <c r="T9" s="1">
        <v>18416</v>
      </c>
      <c r="U9" s="8">
        <v>20812</v>
      </c>
      <c r="V9" s="8">
        <v>20675</v>
      </c>
      <c r="W9" s="8">
        <v>21848</v>
      </c>
      <c r="X9" s="12">
        <v>19358</v>
      </c>
      <c r="Y9" s="12">
        <v>19621</v>
      </c>
      <c r="Z9" s="8">
        <v>16937</v>
      </c>
      <c r="AA9" s="8">
        <v>15606</v>
      </c>
      <c r="AB9" s="8">
        <v>15135</v>
      </c>
      <c r="AC9" s="52">
        <v>15680</v>
      </c>
    </row>
    <row r="10" spans="1:29" ht="15" customHeight="1">
      <c r="A10" s="33" t="s">
        <v>15</v>
      </c>
      <c r="B10" s="1">
        <v>1515</v>
      </c>
      <c r="C10" s="1">
        <v>1850</v>
      </c>
      <c r="D10" s="1">
        <v>2194</v>
      </c>
      <c r="E10" s="1">
        <v>1717</v>
      </c>
      <c r="F10" s="1">
        <v>1374</v>
      </c>
      <c r="G10" s="1">
        <v>964</v>
      </c>
      <c r="H10" s="3" t="s">
        <v>9</v>
      </c>
      <c r="I10" s="3" t="s">
        <v>9</v>
      </c>
      <c r="J10" s="3" t="s">
        <v>9</v>
      </c>
      <c r="K10" s="3" t="s">
        <v>9</v>
      </c>
      <c r="L10" s="1">
        <v>4633</v>
      </c>
      <c r="M10" s="1">
        <v>3579</v>
      </c>
      <c r="N10" s="1">
        <v>3041</v>
      </c>
      <c r="O10" s="1">
        <v>3133</v>
      </c>
      <c r="P10" s="1">
        <v>4227</v>
      </c>
      <c r="Q10" s="1">
        <v>7124</v>
      </c>
      <c r="R10" s="1">
        <v>9858</v>
      </c>
      <c r="S10" s="1">
        <v>9876</v>
      </c>
      <c r="T10" s="1">
        <v>18377</v>
      </c>
      <c r="U10" s="1">
        <v>15027</v>
      </c>
      <c r="V10" s="1">
        <v>16191</v>
      </c>
      <c r="W10" s="1">
        <v>12871</v>
      </c>
      <c r="X10" s="11">
        <v>8401</v>
      </c>
      <c r="Y10" s="11">
        <v>8475</v>
      </c>
      <c r="Z10" s="1">
        <v>7746</v>
      </c>
      <c r="AA10" s="1">
        <v>7419</v>
      </c>
      <c r="AB10" s="1">
        <v>9413</v>
      </c>
      <c r="AC10" s="51">
        <v>11176</v>
      </c>
    </row>
    <row r="11" spans="1:29" ht="22.5" customHeight="1">
      <c r="A11" s="34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1"/>
      <c r="Y11" s="11"/>
      <c r="Z11" s="1"/>
      <c r="AA11" s="1"/>
      <c r="AB11" s="1"/>
      <c r="AC11" s="51"/>
    </row>
    <row r="12" spans="1:29" ht="15" customHeight="1">
      <c r="A12" s="33" t="s">
        <v>12</v>
      </c>
      <c r="B12" s="4">
        <v>38.200206997984495</v>
      </c>
      <c r="C12" s="4">
        <v>38.247297842759117</v>
      </c>
      <c r="D12" s="4">
        <v>46.714926052877587</v>
      </c>
      <c r="E12" s="4">
        <v>41.475945819710411</v>
      </c>
      <c r="F12" s="4">
        <v>30.48652765876416</v>
      </c>
      <c r="G12" s="4">
        <v>30.839114634952097</v>
      </c>
      <c r="H12" s="3" t="s">
        <v>9</v>
      </c>
      <c r="I12" s="3" t="s">
        <v>9</v>
      </c>
      <c r="J12" s="3" t="s">
        <v>9</v>
      </c>
      <c r="K12" s="3" t="s">
        <v>9</v>
      </c>
      <c r="L12" s="4">
        <v>1.2303025195921464</v>
      </c>
      <c r="M12" s="4">
        <v>2.4953385964216288</v>
      </c>
      <c r="N12" s="4">
        <v>3.699814201470232</v>
      </c>
      <c r="O12" s="4">
        <v>5.5989153933531206</v>
      </c>
      <c r="P12" s="4">
        <v>5.3673461864562979</v>
      </c>
      <c r="Q12" s="4">
        <v>5.389240114044874</v>
      </c>
      <c r="R12" s="4">
        <v>3.4172169308949272</v>
      </c>
      <c r="S12" s="4">
        <v>1.576681020205366</v>
      </c>
      <c r="T12" s="4">
        <v>2.2857691661264377</v>
      </c>
      <c r="U12" s="4">
        <v>1.7952058363731112</v>
      </c>
      <c r="V12" s="4">
        <v>2.209341616198373</v>
      </c>
      <c r="W12" s="4">
        <v>2.3955875089182812</v>
      </c>
      <c r="X12" s="13">
        <v>0.9</v>
      </c>
      <c r="Y12" s="13">
        <v>1.01130077714053</v>
      </c>
      <c r="Z12" s="4">
        <f t="shared" ref="Z12:Z15" si="0">Z7/$Z$5*100</f>
        <v>0.91132419367620254</v>
      </c>
      <c r="AA12" s="4">
        <f t="shared" ref="AA12:AC15" si="1">AA7/AA$5*100</f>
        <v>2.3628621524588795</v>
      </c>
      <c r="AB12" s="4">
        <f t="shared" si="1"/>
        <v>0.55389519824666267</v>
      </c>
      <c r="AC12" s="53">
        <f t="shared" si="1"/>
        <v>0.86377278383720091</v>
      </c>
    </row>
    <row r="13" spans="1:29" ht="15" customHeight="1">
      <c r="A13" s="33" t="s">
        <v>13</v>
      </c>
      <c r="B13" s="4">
        <v>29.564396346667149</v>
      </c>
      <c r="C13" s="4">
        <v>19.096739471677804</v>
      </c>
      <c r="D13" s="4">
        <v>23.035067954648962</v>
      </c>
      <c r="E13" s="4">
        <v>19.468637525070747</v>
      </c>
      <c r="F13" s="4">
        <v>19.718175759306863</v>
      </c>
      <c r="G13" s="4">
        <v>23.257350512058146</v>
      </c>
      <c r="H13" s="3" t="s">
        <v>9</v>
      </c>
      <c r="I13" s="3" t="s">
        <v>9</v>
      </c>
      <c r="J13" s="3" t="s">
        <v>9</v>
      </c>
      <c r="K13" s="3" t="s">
        <v>9</v>
      </c>
      <c r="L13" s="4">
        <v>26.447290806438023</v>
      </c>
      <c r="M13" s="4">
        <v>26.544213908834845</v>
      </c>
      <c r="N13" s="4">
        <v>25.414007593505129</v>
      </c>
      <c r="O13" s="4">
        <v>25.719101535304677</v>
      </c>
      <c r="P13" s="4">
        <v>24.997235226895711</v>
      </c>
      <c r="Q13" s="4">
        <v>20.261559439692576</v>
      </c>
      <c r="R13" s="4">
        <v>14.788668106989626</v>
      </c>
      <c r="S13" s="4">
        <v>14.806227227558793</v>
      </c>
      <c r="T13" s="4">
        <v>9.3735743955437094</v>
      </c>
      <c r="U13" s="4">
        <v>4.8254299114121944</v>
      </c>
      <c r="V13" s="4">
        <v>1.9676136511319626</v>
      </c>
      <c r="W13" s="4">
        <v>2.3324735195653368</v>
      </c>
      <c r="X13" s="13">
        <v>2.1</v>
      </c>
      <c r="Y13" s="13">
        <v>3.6413615230596941</v>
      </c>
      <c r="Z13" s="4">
        <f t="shared" si="0"/>
        <v>1.2877407084555035</v>
      </c>
      <c r="AA13" s="4">
        <f t="shared" si="1"/>
        <v>1.5154045253402355</v>
      </c>
      <c r="AB13" s="4">
        <f t="shared" si="1"/>
        <v>1.625821876867902</v>
      </c>
      <c r="AC13" s="53">
        <f t="shared" si="1"/>
        <v>0.8418124588243906</v>
      </c>
    </row>
    <row r="14" spans="1:29" ht="15" customHeight="1">
      <c r="A14" s="33" t="s">
        <v>14</v>
      </c>
      <c r="B14" s="4">
        <v>29.484502387739909</v>
      </c>
      <c r="C14" s="4">
        <v>38.507422523209399</v>
      </c>
      <c r="D14" s="4">
        <v>24.991011289819987</v>
      </c>
      <c r="E14" s="4">
        <v>34.337994889688709</v>
      </c>
      <c r="F14" s="4">
        <v>45.434637722555458</v>
      </c>
      <c r="G14" s="4">
        <v>40.595749366809827</v>
      </c>
      <c r="H14" s="3" t="s">
        <v>9</v>
      </c>
      <c r="I14" s="3" t="s">
        <v>9</v>
      </c>
      <c r="J14" s="3" t="s">
        <v>9</v>
      </c>
      <c r="K14" s="3" t="s">
        <v>9</v>
      </c>
      <c r="L14" s="4">
        <v>52.801887587427323</v>
      </c>
      <c r="M14" s="4">
        <v>56.762010552624275</v>
      </c>
      <c r="N14" s="4">
        <v>58.603279747960258</v>
      </c>
      <c r="O14" s="4">
        <v>57.202007987981382</v>
      </c>
      <c r="P14" s="4">
        <v>54.053157370885096</v>
      </c>
      <c r="Q14" s="4">
        <v>52.271600347093091</v>
      </c>
      <c r="R14" s="4">
        <v>51.796853604357487</v>
      </c>
      <c r="S14" s="4">
        <v>50.904272938058959</v>
      </c>
      <c r="T14" s="4">
        <v>44.217148070782017</v>
      </c>
      <c r="U14" s="4">
        <v>54.226159458051072</v>
      </c>
      <c r="V14" s="4">
        <v>53.738985782236895</v>
      </c>
      <c r="W14" s="4">
        <v>59.952801712309963</v>
      </c>
      <c r="X14" s="13">
        <v>67.599999999999994</v>
      </c>
      <c r="Y14" s="13">
        <v>66.586350833135384</v>
      </c>
      <c r="Z14" s="4">
        <f t="shared" si="0"/>
        <v>67.109121166494972</v>
      </c>
      <c r="AA14" s="4">
        <f t="shared" si="1"/>
        <v>65.149870585288468</v>
      </c>
      <c r="AB14" s="4">
        <f t="shared" si="1"/>
        <v>60.310818888224752</v>
      </c>
      <c r="AC14" s="53">
        <f t="shared" si="1"/>
        <v>57.389649366810623</v>
      </c>
    </row>
    <row r="15" spans="1:29" ht="15" customHeight="1">
      <c r="A15" s="33" t="s">
        <v>15</v>
      </c>
      <c r="B15" s="4">
        <v>2.7508942676084471</v>
      </c>
      <c r="C15" s="4">
        <v>4.1485401623536795</v>
      </c>
      <c r="D15" s="4">
        <v>5.2589947026534674</v>
      </c>
      <c r="E15" s="4">
        <v>4.7174217655301263</v>
      </c>
      <c r="F15" s="4">
        <v>4.3606588593735127</v>
      </c>
      <c r="G15" s="4">
        <v>5.3077854861799363</v>
      </c>
      <c r="H15" s="3" t="s">
        <v>9</v>
      </c>
      <c r="I15" s="3" t="s">
        <v>9</v>
      </c>
      <c r="J15" s="3" t="s">
        <v>9</v>
      </c>
      <c r="K15" s="3" t="s">
        <v>9</v>
      </c>
      <c r="L15" s="4">
        <v>19.520519086542514</v>
      </c>
      <c r="M15" s="4">
        <v>14.198436942119253</v>
      </c>
      <c r="N15" s="4">
        <v>12.282898457064382</v>
      </c>
      <c r="O15" s="4">
        <v>11.479975083360815</v>
      </c>
      <c r="P15" s="4">
        <v>15.582261215762895</v>
      </c>
      <c r="Q15" s="4">
        <v>22.077600099169455</v>
      </c>
      <c r="R15" s="4">
        <v>29.997261357757964</v>
      </c>
      <c r="S15" s="4">
        <v>32.712818814176877</v>
      </c>
      <c r="T15" s="4">
        <v>44.123508367547842</v>
      </c>
      <c r="U15" s="4">
        <v>39.153204794163628</v>
      </c>
      <c r="V15" s="4">
        <v>42.084058950432777</v>
      </c>
      <c r="W15" s="4">
        <v>35.319137259206414</v>
      </c>
      <c r="X15" s="13">
        <v>29.3</v>
      </c>
      <c r="Y15" s="13">
        <v>28.760986866664407</v>
      </c>
      <c r="Z15" s="4">
        <f t="shared" si="0"/>
        <v>30.691813931373325</v>
      </c>
      <c r="AA15" s="4">
        <f t="shared" si="1"/>
        <v>30.971862736912414</v>
      </c>
      <c r="AB15" s="4">
        <f t="shared" si="1"/>
        <v>37.509464036660688</v>
      </c>
      <c r="AC15" s="53">
        <f t="shared" si="1"/>
        <v>40.904765390527778</v>
      </c>
    </row>
    <row r="16" spans="1:29" ht="22.5" customHeight="1">
      <c r="A16" s="36" t="s">
        <v>19</v>
      </c>
      <c r="B16" s="54">
        <v>23.975450765347812</v>
      </c>
      <c r="C16" s="54">
        <v>32.827286181997579</v>
      </c>
      <c r="D16" s="54">
        <v>20.544595987439777</v>
      </c>
      <c r="E16" s="54">
        <v>29.51067395664478</v>
      </c>
      <c r="F16" s="54">
        <v>37.932019423021998</v>
      </c>
      <c r="G16" s="54">
        <v>30.343574496200858</v>
      </c>
      <c r="H16" s="54">
        <v>41.621787967379596</v>
      </c>
      <c r="I16" s="54">
        <v>39.110620080099437</v>
      </c>
      <c r="J16" s="54">
        <v>38.843468401265142</v>
      </c>
      <c r="K16" s="54">
        <v>37.578325744939818</v>
      </c>
      <c r="L16" s="54">
        <v>38.923063958877556</v>
      </c>
      <c r="M16" s="54">
        <v>41.520212639346212</v>
      </c>
      <c r="N16" s="54">
        <v>43.190079974149768</v>
      </c>
      <c r="O16" s="54">
        <v>42.929903631233742</v>
      </c>
      <c r="P16" s="54">
        <v>42.013492092748919</v>
      </c>
      <c r="Q16" s="54">
        <v>41.2235031610264</v>
      </c>
      <c r="R16" s="54">
        <v>40.994431427441199</v>
      </c>
      <c r="S16" s="54">
        <v>43.82245776747267</v>
      </c>
      <c r="T16" s="54">
        <v>40.788494321592353</v>
      </c>
      <c r="U16" s="54">
        <v>51.096925482021881</v>
      </c>
      <c r="V16" s="54">
        <v>49.707587139032569</v>
      </c>
      <c r="W16" s="54">
        <v>54.223149113660064</v>
      </c>
      <c r="X16" s="55">
        <v>60.723017813482357</v>
      </c>
      <c r="Y16" s="55">
        <v>59.181734911965258</v>
      </c>
      <c r="Z16" s="54">
        <f>Z20/Z5*100</f>
        <v>61.292495443379039</v>
      </c>
      <c r="AA16" s="37">
        <f>AA20/AA5*100</f>
        <v>58.411956249478166</v>
      </c>
      <c r="AB16" s="37">
        <f>AB20/AB5*100</f>
        <v>55.349671249252843</v>
      </c>
      <c r="AC16" s="56">
        <f>AC20/AC5*100</f>
        <v>53.316009076934336</v>
      </c>
    </row>
    <row r="17" spans="1:29" ht="35.25" customHeight="1">
      <c r="A17" s="36" t="s">
        <v>1</v>
      </c>
      <c r="B17" s="57">
        <v>5.3147687805851564</v>
      </c>
      <c r="C17" s="57">
        <v>4.3033020224380811</v>
      </c>
      <c r="D17" s="57">
        <v>4.0469771014374096</v>
      </c>
      <c r="E17" s="57">
        <v>3.5275906982947056</v>
      </c>
      <c r="F17" s="57">
        <v>3.0500627891468524</v>
      </c>
      <c r="G17" s="57">
        <v>1.7571319025379053</v>
      </c>
      <c r="H17" s="57">
        <v>1.2581844180083961</v>
      </c>
      <c r="I17" s="57">
        <v>1.4039267487986111</v>
      </c>
      <c r="J17" s="57">
        <v>1.6263181504171049</v>
      </c>
      <c r="K17" s="57">
        <v>2.1547472385228357</v>
      </c>
      <c r="L17" s="57">
        <v>2.3081297827514415</v>
      </c>
      <c r="M17" s="57">
        <v>2.4538323327819906</v>
      </c>
      <c r="N17" s="57">
        <v>2.4215116461036725</v>
      </c>
      <c r="O17" s="57">
        <v>2.6753852207685416</v>
      </c>
      <c r="P17" s="57">
        <v>2.6590793980307699</v>
      </c>
      <c r="Q17" s="57">
        <v>3.1613837000631824</v>
      </c>
      <c r="R17" s="57">
        <v>3.2111300152470785</v>
      </c>
      <c r="S17" s="57">
        <v>2.9405903349545706</v>
      </c>
      <c r="T17" s="57">
        <v>4.0347045232109577</v>
      </c>
      <c r="U17" s="57">
        <v>3.6798785620898489</v>
      </c>
      <c r="V17" s="57">
        <v>3.67</v>
      </c>
      <c r="W17" s="57">
        <v>3.4649751974066976</v>
      </c>
      <c r="X17" s="58">
        <v>2.72753116416327</v>
      </c>
      <c r="Y17" s="58">
        <v>2.8</v>
      </c>
      <c r="Z17" s="57">
        <v>2.4</v>
      </c>
      <c r="AA17" s="38">
        <v>2.2799999999999998</v>
      </c>
      <c r="AB17" s="38">
        <v>2.2799999999999998</v>
      </c>
      <c r="AC17" s="59">
        <v>2.59</v>
      </c>
    </row>
    <row r="18" spans="1:29" ht="22.5" customHeight="1">
      <c r="A18" s="36" t="s">
        <v>16</v>
      </c>
      <c r="B18" s="54">
        <v>52.5</v>
      </c>
      <c r="C18" s="54">
        <v>56</v>
      </c>
      <c r="D18" s="54">
        <v>53</v>
      </c>
      <c r="E18" s="54">
        <v>55.6</v>
      </c>
      <c r="F18" s="54">
        <v>59.4</v>
      </c>
      <c r="G18" s="54">
        <v>57.5</v>
      </c>
      <c r="H18" s="54">
        <v>60.3</v>
      </c>
      <c r="I18" s="54">
        <v>60.6</v>
      </c>
      <c r="J18" s="54">
        <v>63.4</v>
      </c>
      <c r="K18" s="54">
        <v>66.599999999999994</v>
      </c>
      <c r="L18" s="54">
        <v>69.2</v>
      </c>
      <c r="M18" s="54">
        <v>68.2</v>
      </c>
      <c r="N18" s="54">
        <v>70.099999999999994</v>
      </c>
      <c r="O18" s="54">
        <v>68.527917628522218</v>
      </c>
      <c r="P18" s="54">
        <v>69.160227817303792</v>
      </c>
      <c r="Q18" s="54">
        <v>68.522415396058008</v>
      </c>
      <c r="R18" s="54">
        <v>70.292611751818157</v>
      </c>
      <c r="S18" s="54">
        <v>71.769648890361054</v>
      </c>
      <c r="T18" s="54">
        <v>70.400000000000006</v>
      </c>
      <c r="U18" s="54">
        <v>76</v>
      </c>
      <c r="V18" s="54">
        <v>74.176175499701088</v>
      </c>
      <c r="W18" s="54">
        <v>76.818423796718079</v>
      </c>
      <c r="X18" s="55">
        <v>78.150000000000006</v>
      </c>
      <c r="Y18" s="55">
        <v>76.3</v>
      </c>
      <c r="Z18" s="54">
        <v>77.3</v>
      </c>
      <c r="AA18" s="37">
        <v>75.3</v>
      </c>
      <c r="AB18" s="60">
        <v>74.7</v>
      </c>
      <c r="AC18" s="61">
        <v>72.8</v>
      </c>
    </row>
    <row r="19" spans="1:29" ht="21" customHeight="1">
      <c r="A19" s="31"/>
      <c r="B19" s="77" t="s">
        <v>24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9"/>
    </row>
    <row r="20" spans="1:29" ht="15" customHeight="1">
      <c r="A20" s="36" t="s">
        <v>7</v>
      </c>
      <c r="B20" s="62">
        <v>13204</v>
      </c>
      <c r="C20" s="62">
        <v>14639</v>
      </c>
      <c r="D20" s="62">
        <v>8571</v>
      </c>
      <c r="E20" s="62">
        <v>10741</v>
      </c>
      <c r="F20" s="62">
        <v>11952</v>
      </c>
      <c r="G20" s="62">
        <v>5511</v>
      </c>
      <c r="H20" s="62">
        <v>5410</v>
      </c>
      <c r="I20" s="62">
        <v>5664</v>
      </c>
      <c r="J20" s="62">
        <v>6509</v>
      </c>
      <c r="K20" s="62">
        <v>8336</v>
      </c>
      <c r="L20" s="62">
        <v>9238</v>
      </c>
      <c r="M20" s="62">
        <v>10466</v>
      </c>
      <c r="N20" s="62">
        <v>10693</v>
      </c>
      <c r="O20" s="62">
        <v>11716</v>
      </c>
      <c r="P20" s="62">
        <v>11397</v>
      </c>
      <c r="Q20" s="62">
        <v>13302</v>
      </c>
      <c r="R20" s="62">
        <v>13472</v>
      </c>
      <c r="S20" s="62">
        <v>13230</v>
      </c>
      <c r="T20" s="62">
        <v>16988</v>
      </c>
      <c r="U20" s="62">
        <v>19611</v>
      </c>
      <c r="V20" s="62">
        <v>19124</v>
      </c>
      <c r="W20" s="62">
        <v>19760</v>
      </c>
      <c r="X20" s="63">
        <v>17385</v>
      </c>
      <c r="Y20" s="63">
        <v>17442</v>
      </c>
      <c r="Z20" s="62">
        <v>15469</v>
      </c>
      <c r="AA20" s="2">
        <v>13992</v>
      </c>
      <c r="AB20" s="2">
        <f>SUM(AB22:AB27)</f>
        <v>13890</v>
      </c>
      <c r="AC20" s="6">
        <v>14567</v>
      </c>
    </row>
    <row r="21" spans="1:29" ht="15" customHeight="1">
      <c r="A21" s="36" t="s">
        <v>18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5"/>
      <c r="Z21" s="64"/>
      <c r="AA21" s="39"/>
      <c r="AB21" s="39"/>
      <c r="AC21" s="20"/>
    </row>
    <row r="22" spans="1:29" ht="15" customHeight="1">
      <c r="A22" s="40" t="s">
        <v>8</v>
      </c>
      <c r="B22" s="1">
        <v>23</v>
      </c>
      <c r="C22" s="1">
        <v>29</v>
      </c>
      <c r="D22" s="1">
        <v>19</v>
      </c>
      <c r="E22" s="1">
        <v>18</v>
      </c>
      <c r="F22" s="1">
        <v>27</v>
      </c>
      <c r="G22" s="1">
        <v>22</v>
      </c>
      <c r="H22" s="1">
        <v>23</v>
      </c>
      <c r="I22" s="1">
        <v>25</v>
      </c>
      <c r="J22" s="1">
        <v>40</v>
      </c>
      <c r="K22" s="1">
        <v>47</v>
      </c>
      <c r="L22" s="1">
        <v>58</v>
      </c>
      <c r="M22" s="1">
        <v>30</v>
      </c>
      <c r="N22" s="1">
        <v>45</v>
      </c>
      <c r="O22" s="1">
        <v>36</v>
      </c>
      <c r="P22" s="1">
        <v>45</v>
      </c>
      <c r="Q22" s="1">
        <v>38</v>
      </c>
      <c r="R22" s="1">
        <v>35</v>
      </c>
      <c r="S22" s="1">
        <v>25</v>
      </c>
      <c r="T22" s="1">
        <v>49</v>
      </c>
      <c r="U22" s="1">
        <v>40</v>
      </c>
      <c r="V22" s="1">
        <v>65</v>
      </c>
      <c r="W22" s="1">
        <v>54</v>
      </c>
      <c r="X22" s="11">
        <v>46</v>
      </c>
      <c r="Y22" s="11">
        <v>46</v>
      </c>
      <c r="Z22" s="16">
        <v>34</v>
      </c>
      <c r="AA22" s="16">
        <v>37</v>
      </c>
      <c r="AB22" s="16">
        <v>32</v>
      </c>
      <c r="AC22" s="21">
        <v>38</v>
      </c>
    </row>
    <row r="23" spans="1:29" ht="15" customHeight="1">
      <c r="A23" s="40" t="s">
        <v>2</v>
      </c>
      <c r="B23" s="1">
        <v>141</v>
      </c>
      <c r="C23" s="1">
        <v>142</v>
      </c>
      <c r="D23" s="1">
        <v>94</v>
      </c>
      <c r="E23" s="1">
        <v>98</v>
      </c>
      <c r="F23" s="1">
        <v>80</v>
      </c>
      <c r="G23" s="1">
        <v>51</v>
      </c>
      <c r="H23" s="1">
        <v>65</v>
      </c>
      <c r="I23" s="1">
        <v>77</v>
      </c>
      <c r="J23" s="1">
        <v>81</v>
      </c>
      <c r="K23" s="1">
        <v>99</v>
      </c>
      <c r="L23" s="1">
        <v>114</v>
      </c>
      <c r="M23" s="1">
        <v>120</v>
      </c>
      <c r="N23" s="1">
        <v>133</v>
      </c>
      <c r="O23" s="1">
        <v>129</v>
      </c>
      <c r="P23" s="1">
        <v>147</v>
      </c>
      <c r="Q23" s="1">
        <v>118</v>
      </c>
      <c r="R23" s="1">
        <v>113</v>
      </c>
      <c r="S23" s="1">
        <v>93</v>
      </c>
      <c r="T23" s="1">
        <v>128</v>
      </c>
      <c r="U23" s="1">
        <v>151</v>
      </c>
      <c r="V23" s="1">
        <v>155</v>
      </c>
      <c r="W23" s="1">
        <v>154</v>
      </c>
      <c r="X23" s="11">
        <v>147</v>
      </c>
      <c r="Y23" s="11">
        <v>116</v>
      </c>
      <c r="Z23" s="16">
        <v>114</v>
      </c>
      <c r="AA23" s="16">
        <v>136</v>
      </c>
      <c r="AB23" s="16">
        <v>101</v>
      </c>
      <c r="AC23" s="21">
        <v>111</v>
      </c>
    </row>
    <row r="24" spans="1:29" ht="15" customHeight="1">
      <c r="A24" s="40" t="s">
        <v>3</v>
      </c>
      <c r="B24" s="1">
        <v>860</v>
      </c>
      <c r="C24" s="1">
        <v>694</v>
      </c>
      <c r="D24" s="1">
        <v>409</v>
      </c>
      <c r="E24" s="1">
        <v>345</v>
      </c>
      <c r="F24" s="1">
        <v>402</v>
      </c>
      <c r="G24" s="1">
        <v>247</v>
      </c>
      <c r="H24" s="1">
        <v>284</v>
      </c>
      <c r="I24" s="1">
        <v>276</v>
      </c>
      <c r="J24" s="1">
        <v>338</v>
      </c>
      <c r="K24" s="1">
        <v>414</v>
      </c>
      <c r="L24" s="1">
        <v>493</v>
      </c>
      <c r="M24" s="1">
        <v>568</v>
      </c>
      <c r="N24" s="1">
        <v>581</v>
      </c>
      <c r="O24" s="1">
        <v>631</v>
      </c>
      <c r="P24" s="1">
        <v>527</v>
      </c>
      <c r="Q24" s="1">
        <v>610</v>
      </c>
      <c r="R24" s="1">
        <v>719</v>
      </c>
      <c r="S24" s="1">
        <v>587</v>
      </c>
      <c r="T24" s="1">
        <v>613</v>
      </c>
      <c r="U24" s="1">
        <v>579</v>
      </c>
      <c r="V24" s="1">
        <v>622</v>
      </c>
      <c r="W24" s="1">
        <v>573</v>
      </c>
      <c r="X24" s="11">
        <v>575</v>
      </c>
      <c r="Y24" s="11">
        <v>544</v>
      </c>
      <c r="Z24" s="16">
        <v>557</v>
      </c>
      <c r="AA24" s="16">
        <v>492</v>
      </c>
      <c r="AB24" s="16">
        <v>481</v>
      </c>
      <c r="AC24" s="21">
        <v>530</v>
      </c>
    </row>
    <row r="25" spans="1:29" ht="15" customHeight="1">
      <c r="A25" s="40" t="s">
        <v>4</v>
      </c>
      <c r="B25" s="1">
        <v>2326</v>
      </c>
      <c r="C25" s="1">
        <v>2461</v>
      </c>
      <c r="D25" s="1">
        <v>1382</v>
      </c>
      <c r="E25" s="1">
        <v>1708</v>
      </c>
      <c r="F25" s="1">
        <v>1839</v>
      </c>
      <c r="G25" s="1">
        <v>986</v>
      </c>
      <c r="H25" s="1">
        <v>1063</v>
      </c>
      <c r="I25" s="1">
        <v>1112</v>
      </c>
      <c r="J25" s="1">
        <v>1206</v>
      </c>
      <c r="K25" s="1">
        <v>1512</v>
      </c>
      <c r="L25" s="1">
        <v>1569</v>
      </c>
      <c r="M25" s="1">
        <v>1778</v>
      </c>
      <c r="N25" s="1">
        <v>1861</v>
      </c>
      <c r="O25" s="1">
        <v>1860</v>
      </c>
      <c r="P25" s="1">
        <v>1826</v>
      </c>
      <c r="Q25" s="1">
        <v>2106</v>
      </c>
      <c r="R25" s="1">
        <v>2045</v>
      </c>
      <c r="S25" s="1">
        <v>2024</v>
      </c>
      <c r="T25" s="1">
        <v>2581</v>
      </c>
      <c r="U25" s="1">
        <v>2752</v>
      </c>
      <c r="V25" s="1">
        <v>2938</v>
      </c>
      <c r="W25" s="1">
        <v>2798</v>
      </c>
      <c r="X25" s="11">
        <v>2521</v>
      </c>
      <c r="Y25" s="11">
        <v>2548</v>
      </c>
      <c r="Z25" s="16">
        <v>2184</v>
      </c>
      <c r="AA25" s="16">
        <v>2118</v>
      </c>
      <c r="AB25" s="16">
        <v>2142</v>
      </c>
      <c r="AC25" s="21">
        <v>2264</v>
      </c>
    </row>
    <row r="26" spans="1:29" ht="15" customHeight="1">
      <c r="A26" s="40" t="s">
        <v>5</v>
      </c>
      <c r="B26" s="1">
        <v>4883</v>
      </c>
      <c r="C26" s="1">
        <v>5450</v>
      </c>
      <c r="D26" s="1">
        <v>3225</v>
      </c>
      <c r="E26" s="1">
        <v>4033</v>
      </c>
      <c r="F26" s="1">
        <v>4454</v>
      </c>
      <c r="G26" s="1">
        <v>1863</v>
      </c>
      <c r="H26" s="1">
        <v>1788</v>
      </c>
      <c r="I26" s="1">
        <v>1815</v>
      </c>
      <c r="J26" s="1">
        <v>2022</v>
      </c>
      <c r="K26" s="1">
        <v>2484</v>
      </c>
      <c r="L26" s="1">
        <v>2822</v>
      </c>
      <c r="M26" s="1">
        <v>3249</v>
      </c>
      <c r="N26" s="1">
        <v>3376</v>
      </c>
      <c r="O26" s="1">
        <v>3753</v>
      </c>
      <c r="P26" s="1">
        <v>3812</v>
      </c>
      <c r="Q26" s="1">
        <v>4474</v>
      </c>
      <c r="R26" s="1">
        <v>4613</v>
      </c>
      <c r="S26" s="1">
        <v>5009</v>
      </c>
      <c r="T26" s="1">
        <v>6389</v>
      </c>
      <c r="U26" s="1">
        <v>7884</v>
      </c>
      <c r="V26" s="1">
        <v>7752</v>
      </c>
      <c r="W26" s="1">
        <v>8029</v>
      </c>
      <c r="X26" s="11">
        <v>7045</v>
      </c>
      <c r="Y26" s="11">
        <v>7183</v>
      </c>
      <c r="Z26" s="16">
        <v>6352</v>
      </c>
      <c r="AA26" s="16">
        <v>5875</v>
      </c>
      <c r="AB26" s="16">
        <v>5967</v>
      </c>
      <c r="AC26" s="21">
        <v>6474</v>
      </c>
    </row>
    <row r="27" spans="1:29" ht="15" customHeight="1">
      <c r="A27" s="40" t="s">
        <v>6</v>
      </c>
      <c r="B27" s="1">
        <v>4971</v>
      </c>
      <c r="C27" s="1">
        <v>5863</v>
      </c>
      <c r="D27" s="1">
        <v>3434</v>
      </c>
      <c r="E27" s="1">
        <v>4522</v>
      </c>
      <c r="F27" s="1">
        <v>5150</v>
      </c>
      <c r="G27" s="1">
        <v>2342</v>
      </c>
      <c r="H27" s="1">
        <v>2187</v>
      </c>
      <c r="I27" s="1">
        <v>2359</v>
      </c>
      <c r="J27" s="1">
        <v>2822</v>
      </c>
      <c r="K27" s="1">
        <v>3780</v>
      </c>
      <c r="L27" s="1">
        <v>4182</v>
      </c>
      <c r="M27" s="1">
        <v>4721</v>
      </c>
      <c r="N27" s="1">
        <v>4697</v>
      </c>
      <c r="O27" s="1">
        <v>5307</v>
      </c>
      <c r="P27" s="1">
        <v>5040</v>
      </c>
      <c r="Q27" s="1">
        <v>5956</v>
      </c>
      <c r="R27" s="1">
        <v>5947</v>
      </c>
      <c r="S27" s="1">
        <v>5492</v>
      </c>
      <c r="T27" s="1">
        <v>7228</v>
      </c>
      <c r="U27" s="1">
        <v>8205</v>
      </c>
      <c r="V27" s="1">
        <v>7592</v>
      </c>
      <c r="W27" s="1">
        <v>8152</v>
      </c>
      <c r="X27" s="11">
        <v>7051</v>
      </c>
      <c r="Y27" s="11">
        <v>7005</v>
      </c>
      <c r="Z27" s="16">
        <v>6228</v>
      </c>
      <c r="AA27" s="16">
        <v>5334</v>
      </c>
      <c r="AB27" s="16">
        <v>5167</v>
      </c>
      <c r="AC27" s="21">
        <v>5150</v>
      </c>
    </row>
    <row r="28" spans="1:29" ht="22.5" customHeight="1">
      <c r="A28" s="36" t="s">
        <v>20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5"/>
      <c r="Z28" s="3"/>
      <c r="AA28" s="3"/>
      <c r="AB28" s="3"/>
      <c r="AC28" s="18"/>
    </row>
    <row r="29" spans="1:29" ht="15" customHeight="1">
      <c r="A29" s="40" t="s">
        <v>8</v>
      </c>
      <c r="B29" s="65">
        <v>0.17418963950318087</v>
      </c>
      <c r="C29" s="65">
        <v>0.1981009631805451</v>
      </c>
      <c r="D29" s="65">
        <v>0.22167775055419439</v>
      </c>
      <c r="E29" s="65">
        <v>0.16758216180988733</v>
      </c>
      <c r="F29" s="65">
        <v>0.2259036144578313</v>
      </c>
      <c r="G29" s="65">
        <v>0.39920159680638717</v>
      </c>
      <c r="H29" s="65">
        <v>0.42513863216266168</v>
      </c>
      <c r="I29" s="65">
        <v>0.44138418079096048</v>
      </c>
      <c r="J29" s="65">
        <v>0.6145337225380243</v>
      </c>
      <c r="K29" s="65">
        <v>0.56381957773512481</v>
      </c>
      <c r="L29" s="65">
        <v>0.62784152413942418</v>
      </c>
      <c r="M29" s="65">
        <v>0.28664246130326776</v>
      </c>
      <c r="N29" s="65">
        <v>0.42083606097446924</v>
      </c>
      <c r="O29" s="65">
        <v>0.30727210652099696</v>
      </c>
      <c r="P29" s="65">
        <v>0.3948407475651487</v>
      </c>
      <c r="Q29" s="65">
        <v>0.28567132761990677</v>
      </c>
      <c r="R29" s="65">
        <v>0.25979809976247031</v>
      </c>
      <c r="S29" s="65">
        <v>0.1889644746787604</v>
      </c>
      <c r="T29" s="65">
        <v>0.28843889804567929</v>
      </c>
      <c r="U29" s="65">
        <v>0.20396716128703277</v>
      </c>
      <c r="V29" s="65">
        <v>0.33988705291779964</v>
      </c>
      <c r="W29" s="65">
        <v>0.27327935222672062</v>
      </c>
      <c r="X29" s="66">
        <v>0.26459591601955712</v>
      </c>
      <c r="Y29" s="66">
        <v>0.26373122348354544</v>
      </c>
      <c r="Z29" s="65">
        <f t="shared" ref="Z29:Z34" si="2">Z22/$Z$20*100</f>
        <v>0.21979442756480702</v>
      </c>
      <c r="AA29" s="4">
        <f t="shared" ref="AA29:AA34" si="3">AA22/$AA$20*100</f>
        <v>0.26443682104059463</v>
      </c>
      <c r="AB29" s="4">
        <f>AB22/AB$20*100</f>
        <v>0.23038156947444202</v>
      </c>
      <c r="AC29" s="35">
        <f>AC22/AC$20*100</f>
        <v>0.26086359579872315</v>
      </c>
    </row>
    <row r="30" spans="1:29" ht="15" customHeight="1">
      <c r="A30" s="40" t="s">
        <v>2</v>
      </c>
      <c r="B30" s="65">
        <v>1.0678582247803696</v>
      </c>
      <c r="C30" s="65">
        <v>0.97001161281508297</v>
      </c>
      <c r="D30" s="65">
        <v>1.0967215027418038</v>
      </c>
      <c r="E30" s="65">
        <v>0.91239176985383108</v>
      </c>
      <c r="F30" s="65">
        <v>0.66934404283801874</v>
      </c>
      <c r="G30" s="65">
        <v>0.92542188350571586</v>
      </c>
      <c r="H30" s="65">
        <v>1.2014787430683918</v>
      </c>
      <c r="I30" s="65">
        <v>1.3594632768361581</v>
      </c>
      <c r="J30" s="65">
        <v>1.2444307881394991</v>
      </c>
      <c r="K30" s="65">
        <v>1.187619961612284</v>
      </c>
      <c r="L30" s="65">
        <v>1.2340333405499024</v>
      </c>
      <c r="M30" s="65">
        <v>1.146569845213071</v>
      </c>
      <c r="N30" s="65">
        <v>1.2438043579912093</v>
      </c>
      <c r="O30" s="65">
        <v>1.1010583817002391</v>
      </c>
      <c r="P30" s="65">
        <v>1.2898131087128193</v>
      </c>
      <c r="Q30" s="65">
        <v>0.88708464892497363</v>
      </c>
      <c r="R30" s="65">
        <v>0.83877672209026133</v>
      </c>
      <c r="S30" s="65">
        <v>0.7029478458049887</v>
      </c>
      <c r="T30" s="65">
        <v>0.7534730397927949</v>
      </c>
      <c r="U30" s="65">
        <v>0.76997603385854874</v>
      </c>
      <c r="V30" s="65">
        <v>0.81049989541936829</v>
      </c>
      <c r="W30" s="65">
        <v>0.77935222672064786</v>
      </c>
      <c r="X30" s="66">
        <v>0.84555651423641065</v>
      </c>
      <c r="Y30" s="66">
        <v>0.66506134617589729</v>
      </c>
      <c r="Z30" s="65">
        <f t="shared" si="2"/>
        <v>0.73695778654082356</v>
      </c>
      <c r="AA30" s="4">
        <f t="shared" si="3"/>
        <v>0.97198399085191534</v>
      </c>
      <c r="AB30" s="4">
        <f t="shared" ref="AB30:AC34" si="4">AB23/AB$20*100</f>
        <v>0.72714182865370769</v>
      </c>
      <c r="AC30" s="35">
        <f t="shared" si="4"/>
        <v>0.76199629299100713</v>
      </c>
    </row>
    <row r="31" spans="1:29" ht="15" customHeight="1">
      <c r="A31" s="40" t="s">
        <v>3</v>
      </c>
      <c r="B31" s="65">
        <v>6.5131778249015451</v>
      </c>
      <c r="C31" s="65">
        <v>4.7407609809413209</v>
      </c>
      <c r="D31" s="65">
        <v>4.7719052619297635</v>
      </c>
      <c r="E31" s="65">
        <v>3.2119914346895073</v>
      </c>
      <c r="F31" s="65">
        <v>3.3634538152610443</v>
      </c>
      <c r="G31" s="65">
        <v>4.4819452005080755</v>
      </c>
      <c r="H31" s="65">
        <v>5.2495378927911274</v>
      </c>
      <c r="I31" s="65">
        <v>4.8728813559322033</v>
      </c>
      <c r="J31" s="65">
        <v>5.1928099554463047</v>
      </c>
      <c r="K31" s="65">
        <v>4.9664107485604605</v>
      </c>
      <c r="L31" s="65">
        <v>5.3366529551851043</v>
      </c>
      <c r="M31" s="65">
        <v>5.4270972673418694</v>
      </c>
      <c r="N31" s="65">
        <v>5.4334611428037034</v>
      </c>
      <c r="O31" s="65">
        <v>5.3857972004096961</v>
      </c>
      <c r="P31" s="65">
        <v>4.6240238659296304</v>
      </c>
      <c r="Q31" s="65">
        <v>4.5857765749511348</v>
      </c>
      <c r="R31" s="65">
        <v>5.3369952494061756</v>
      </c>
      <c r="S31" s="65">
        <v>4.4368858654572945</v>
      </c>
      <c r="T31" s="65">
        <v>3.6084294796326821</v>
      </c>
      <c r="U31" s="65">
        <v>2.9524246596297998</v>
      </c>
      <c r="V31" s="65">
        <v>3.2524576448441747</v>
      </c>
      <c r="W31" s="65">
        <v>2.8997975708502022</v>
      </c>
      <c r="X31" s="66">
        <v>3.3074489502444635</v>
      </c>
      <c r="Y31" s="66">
        <v>3.1189083820662766</v>
      </c>
      <c r="Z31" s="65">
        <f t="shared" si="2"/>
        <v>3.6007498868705157</v>
      </c>
      <c r="AA31" s="4">
        <f t="shared" si="3"/>
        <v>3.5162950257289882</v>
      </c>
      <c r="AB31" s="4">
        <f t="shared" si="4"/>
        <v>3.462922966162707</v>
      </c>
      <c r="AC31" s="35">
        <f t="shared" si="4"/>
        <v>3.6383606782453488</v>
      </c>
    </row>
    <row r="32" spans="1:29" ht="15" customHeight="1">
      <c r="A32" s="40" t="s">
        <v>4</v>
      </c>
      <c r="B32" s="65">
        <v>17.615873977582549</v>
      </c>
      <c r="C32" s="65">
        <v>16.811257599562811</v>
      </c>
      <c r="D32" s="65">
        <v>16.124139540310349</v>
      </c>
      <c r="E32" s="65">
        <v>15.9016851317382</v>
      </c>
      <c r="F32" s="65">
        <v>15.386546184738956</v>
      </c>
      <c r="G32" s="65">
        <v>17.891489747777172</v>
      </c>
      <c r="H32" s="65">
        <v>19.648798521256932</v>
      </c>
      <c r="I32" s="65">
        <v>19.63276836158192</v>
      </c>
      <c r="J32" s="65">
        <v>18.528191734521432</v>
      </c>
      <c r="K32" s="65">
        <v>18.13819577735125</v>
      </c>
      <c r="L32" s="65">
        <v>16.98419571335787</v>
      </c>
      <c r="M32" s="65">
        <v>16.988343206573667</v>
      </c>
      <c r="N32" s="65">
        <v>17.403909099410832</v>
      </c>
      <c r="O32" s="65">
        <v>15.875725503584842</v>
      </c>
      <c r="P32" s="65">
        <v>16.021760112310258</v>
      </c>
      <c r="Q32" s="65">
        <v>15.832205683355886</v>
      </c>
      <c r="R32" s="65">
        <v>15.179631828978623</v>
      </c>
      <c r="S32" s="65">
        <v>15.29856386999244</v>
      </c>
      <c r="T32" s="65">
        <v>15.193077466446903</v>
      </c>
      <c r="U32" s="65">
        <v>14.032940696547854</v>
      </c>
      <c r="V32" s="65">
        <v>15.362894791884543</v>
      </c>
      <c r="W32" s="65">
        <v>14.159919028340081</v>
      </c>
      <c r="X32" s="66">
        <v>14.501006614897902</v>
      </c>
      <c r="Y32" s="66">
        <v>14.608416466001605</v>
      </c>
      <c r="Z32" s="65">
        <f t="shared" si="2"/>
        <v>14.118559700045253</v>
      </c>
      <c r="AA32" s="4">
        <f t="shared" si="3"/>
        <v>15.137221269296742</v>
      </c>
      <c r="AB32" s="4">
        <f t="shared" si="4"/>
        <v>15.421166306695463</v>
      </c>
      <c r="AC32" s="35">
        <f t="shared" si="4"/>
        <v>15.541978444429189</v>
      </c>
    </row>
    <row r="33" spans="1:29" ht="15" customHeight="1">
      <c r="A33" s="40" t="s">
        <v>5</v>
      </c>
      <c r="B33" s="65">
        <v>36.98121781278401</v>
      </c>
      <c r="C33" s="65">
        <v>37.229318942550719</v>
      </c>
      <c r="D33" s="65">
        <v>37.626881344067201</v>
      </c>
      <c r="E33" s="65">
        <v>37.547714365515318</v>
      </c>
      <c r="F33" s="65">
        <v>37.265729585006696</v>
      </c>
      <c r="G33" s="65">
        <v>33.805117038649975</v>
      </c>
      <c r="H33" s="65">
        <v>33.049907578558226</v>
      </c>
      <c r="I33" s="65">
        <v>32.04449152542373</v>
      </c>
      <c r="J33" s="65">
        <v>31.064679674297125</v>
      </c>
      <c r="K33" s="65">
        <v>29.798464491362765</v>
      </c>
      <c r="L33" s="65">
        <v>30.547737605542324</v>
      </c>
      <c r="M33" s="65">
        <v>31.043378559143896</v>
      </c>
      <c r="N33" s="65">
        <v>31.572056485551297</v>
      </c>
      <c r="O33" s="65">
        <v>32.033117104813932</v>
      </c>
      <c r="P33" s="65">
        <v>33.447398438185488</v>
      </c>
      <c r="Q33" s="65">
        <v>33.634039993985866</v>
      </c>
      <c r="R33" s="65">
        <v>34.241389548693583</v>
      </c>
      <c r="S33" s="65">
        <v>37.860922146636433</v>
      </c>
      <c r="T33" s="65">
        <v>37.60890040028255</v>
      </c>
      <c r="U33" s="65">
        <v>40.201927489674162</v>
      </c>
      <c r="V33" s="65">
        <v>40.535452834135114</v>
      </c>
      <c r="W33" s="65">
        <v>40.632591093117412</v>
      </c>
      <c r="X33" s="66">
        <v>40.523439746908252</v>
      </c>
      <c r="Y33" s="66">
        <v>41.182203875702328</v>
      </c>
      <c r="Z33" s="65">
        <f t="shared" si="2"/>
        <v>41.062770702695715</v>
      </c>
      <c r="AA33" s="4">
        <f t="shared" si="3"/>
        <v>41.988279016580904</v>
      </c>
      <c r="AB33" s="4">
        <f t="shared" si="4"/>
        <v>42.958963282937361</v>
      </c>
      <c r="AC33" s="35">
        <f t="shared" si="4"/>
        <v>44.442918926340354</v>
      </c>
    </row>
    <row r="34" spans="1:29" ht="15" customHeight="1">
      <c r="A34" s="40" t="s">
        <v>6</v>
      </c>
      <c r="B34" s="65">
        <v>37.647682520448349</v>
      </c>
      <c r="C34" s="65">
        <v>40.05054990094952</v>
      </c>
      <c r="D34" s="65">
        <v>40.065336600163342</v>
      </c>
      <c r="E34" s="65">
        <v>42.100363094683921</v>
      </c>
      <c r="F34" s="65">
        <v>43.089022757697457</v>
      </c>
      <c r="G34" s="65">
        <v>42.496824532752676</v>
      </c>
      <c r="H34" s="65">
        <v>40.425138632162657</v>
      </c>
      <c r="I34" s="65">
        <v>41.649011299435031</v>
      </c>
      <c r="J34" s="65">
        <v>43.355354125057609</v>
      </c>
      <c r="K34" s="65">
        <v>45.345489443378121</v>
      </c>
      <c r="L34" s="65">
        <v>45.269538861225371</v>
      </c>
      <c r="M34" s="65">
        <v>45.107968660424227</v>
      </c>
      <c r="N34" s="65">
        <v>43.925932853268499</v>
      </c>
      <c r="O34" s="65">
        <v>45.297029702970299</v>
      </c>
      <c r="P34" s="65">
        <v>44.22216372729666</v>
      </c>
      <c r="Q34" s="65">
        <v>44.775221771162229</v>
      </c>
      <c r="R34" s="65">
        <v>44.143408551068887</v>
      </c>
      <c r="S34" s="65">
        <v>41.511715797430085</v>
      </c>
      <c r="T34" s="65">
        <v>42.547680715799387</v>
      </c>
      <c r="U34" s="65">
        <v>41.838763959002598</v>
      </c>
      <c r="V34" s="65">
        <v>39.698807780798994</v>
      </c>
      <c r="W34" s="65">
        <v>41.255060728744944</v>
      </c>
      <c r="X34" s="66">
        <v>40.557952257693415</v>
      </c>
      <c r="Y34" s="66">
        <v>40.161678706570349</v>
      </c>
      <c r="Z34" s="65">
        <f t="shared" si="2"/>
        <v>40.261167496282887</v>
      </c>
      <c r="AA34" s="4">
        <f t="shared" si="3"/>
        <v>38.121783876500857</v>
      </c>
      <c r="AB34" s="4">
        <f t="shared" si="4"/>
        <v>37.199424046076309</v>
      </c>
      <c r="AC34" s="35">
        <f t="shared" si="4"/>
        <v>35.353882062195375</v>
      </c>
    </row>
    <row r="35" spans="1:29" ht="22.5" customHeight="1">
      <c r="A35" s="36" t="s">
        <v>16</v>
      </c>
      <c r="B35" s="54">
        <v>74.923432293244474</v>
      </c>
      <c r="C35" s="54">
        <v>76.932509051164701</v>
      </c>
      <c r="D35" s="54">
        <v>78.287481040718703</v>
      </c>
      <c r="E35" s="54">
        <v>79.182478353970765</v>
      </c>
      <c r="F35" s="54">
        <v>81.693775100401609</v>
      </c>
      <c r="G35" s="54">
        <v>83.680457267283614</v>
      </c>
      <c r="H35" s="54">
        <v>85.433271719038814</v>
      </c>
      <c r="I35" s="54">
        <v>88.729519774011294</v>
      </c>
      <c r="J35" s="54">
        <v>92.759717314487631</v>
      </c>
      <c r="K35" s="54">
        <v>96.384237044145877</v>
      </c>
      <c r="L35" s="54">
        <v>96.50378869885256</v>
      </c>
      <c r="M35" s="54">
        <v>96.855914389451556</v>
      </c>
      <c r="N35" s="54">
        <v>96.268025811278406</v>
      </c>
      <c r="O35" s="54">
        <v>96.988050529190843</v>
      </c>
      <c r="P35" s="54">
        <v>96.618934807405452</v>
      </c>
      <c r="Q35" s="54">
        <v>97.013080739738385</v>
      </c>
      <c r="R35" s="54">
        <v>98.14763954869359</v>
      </c>
      <c r="S35" s="54">
        <v>97.933484504913082</v>
      </c>
      <c r="T35" s="54">
        <v>97.128973392983283</v>
      </c>
      <c r="U35" s="54">
        <v>96.325888531946362</v>
      </c>
      <c r="V35" s="54">
        <v>94.40587743149969</v>
      </c>
      <c r="W35" s="54">
        <v>95.199949392712554</v>
      </c>
      <c r="X35" s="55">
        <v>94.14</v>
      </c>
      <c r="Y35" s="55">
        <v>93.8</v>
      </c>
      <c r="Z35" s="54">
        <v>93.9</v>
      </c>
      <c r="AA35" s="37">
        <v>92.8</v>
      </c>
      <c r="AB35" s="37">
        <v>93</v>
      </c>
      <c r="AC35" s="17">
        <v>91.9</v>
      </c>
    </row>
    <row r="36" spans="1:29" s="42" customFormat="1" ht="15" customHeight="1">
      <c r="A36" s="41" t="s">
        <v>10</v>
      </c>
      <c r="B36" s="67">
        <v>318.84966676764617</v>
      </c>
      <c r="C36" s="67">
        <v>340.13375230548536</v>
      </c>
      <c r="D36" s="67">
        <v>394.90771205226929</v>
      </c>
      <c r="E36" s="67">
        <v>542.6788008565311</v>
      </c>
      <c r="F36" s="67">
        <v>731.00945448460504</v>
      </c>
      <c r="G36" s="67">
        <v>1116.3872255489023</v>
      </c>
      <c r="H36" s="1">
        <v>1437.5068391866914</v>
      </c>
      <c r="I36" s="1">
        <v>1780.1995056497176</v>
      </c>
      <c r="J36" s="1">
        <v>2143.6234444615147</v>
      </c>
      <c r="K36" s="1">
        <v>2304.8680422264874</v>
      </c>
      <c r="L36" s="1">
        <v>2402.8801688677204</v>
      </c>
      <c r="M36" s="1">
        <v>2387.923275367858</v>
      </c>
      <c r="N36" s="1">
        <v>2405.98756195642</v>
      </c>
      <c r="O36" s="1">
        <v>2516.2329293274156</v>
      </c>
      <c r="P36" s="1">
        <v>2612.6671053786085</v>
      </c>
      <c r="Q36" s="1">
        <v>2712.5281912494361</v>
      </c>
      <c r="R36" s="1">
        <v>2742.4806264845606</v>
      </c>
      <c r="S36" s="1">
        <v>2848.8637188208618</v>
      </c>
      <c r="T36" s="1">
        <v>2905.5679303037437</v>
      </c>
      <c r="U36" s="1">
        <v>3088.0090765386772</v>
      </c>
      <c r="V36" s="1">
        <v>3122.1715122359337</v>
      </c>
      <c r="W36" s="1">
        <v>3214.1438765182188</v>
      </c>
      <c r="X36" s="11">
        <v>3249.3</v>
      </c>
      <c r="Y36" s="11">
        <v>3265</v>
      </c>
      <c r="Z36" s="1">
        <v>3287</v>
      </c>
      <c r="AA36" s="1">
        <v>3251</v>
      </c>
      <c r="AB36" s="1">
        <v>3251</v>
      </c>
      <c r="AC36" s="7">
        <v>3261</v>
      </c>
    </row>
    <row r="37" spans="1:29" s="42" customFormat="1" ht="22.5" customHeight="1">
      <c r="A37" s="41" t="s">
        <v>21</v>
      </c>
      <c r="B37" s="68">
        <v>2592.3471379505258</v>
      </c>
      <c r="C37" s="68">
        <v>2685.18585429015</v>
      </c>
      <c r="D37" s="68">
        <v>3105.0623993189465</v>
      </c>
      <c r="E37" s="68">
        <v>4185.5521973938467</v>
      </c>
      <c r="F37" s="68">
        <v>5474.0966388002507</v>
      </c>
      <c r="G37" s="68">
        <v>8104.6926890057794</v>
      </c>
      <c r="H37" s="5">
        <v>10234.192881911316</v>
      </c>
      <c r="I37" s="5">
        <v>12269.350018495805</v>
      </c>
      <c r="J37" s="5">
        <v>14100.476994128525</v>
      </c>
      <c r="K37" s="5">
        <v>14894.150752522297</v>
      </c>
      <c r="L37" s="5">
        <v>15158.398377481408</v>
      </c>
      <c r="M37" s="5">
        <v>15363.858791707009</v>
      </c>
      <c r="N37" s="5">
        <v>15856.122676639496</v>
      </c>
      <c r="O37" s="5">
        <v>16446.893548316908</v>
      </c>
      <c r="P37" s="5">
        <v>17109.272364132808</v>
      </c>
      <c r="Q37" s="5">
        <v>17909.657661056153</v>
      </c>
      <c r="R37" s="5">
        <v>18799.769904858051</v>
      </c>
      <c r="S37" s="5">
        <v>19945.940239126052</v>
      </c>
      <c r="T37" s="5">
        <v>20553.039018879645</v>
      </c>
      <c r="U37" s="5">
        <v>22244.094248133959</v>
      </c>
      <c r="V37" s="5">
        <v>22883.965504884483</v>
      </c>
      <c r="W37" s="5">
        <v>23674.419289485799</v>
      </c>
      <c r="X37" s="14">
        <v>24172</v>
      </c>
      <c r="Y37" s="14">
        <v>24389</v>
      </c>
      <c r="Z37" s="5">
        <v>23846.799999999999</v>
      </c>
      <c r="AA37" s="5">
        <v>23509</v>
      </c>
      <c r="AB37" s="5">
        <v>24156</v>
      </c>
      <c r="AC37" s="19">
        <v>24884</v>
      </c>
    </row>
    <row r="38" spans="1:29" ht="21" customHeight="1">
      <c r="A38" s="43"/>
      <c r="B38" s="77" t="s">
        <v>25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</row>
    <row r="39" spans="1:29" ht="15" customHeight="1">
      <c r="A39" s="32" t="s">
        <v>7</v>
      </c>
      <c r="B39" s="3" t="s">
        <v>9</v>
      </c>
      <c r="C39" s="3" t="s">
        <v>9</v>
      </c>
      <c r="D39" s="3" t="s">
        <v>9</v>
      </c>
      <c r="E39" s="3" t="s">
        <v>9</v>
      </c>
      <c r="F39" s="3" t="s">
        <v>9</v>
      </c>
      <c r="G39" s="3" t="s">
        <v>9</v>
      </c>
      <c r="H39" s="2">
        <v>3583</v>
      </c>
      <c r="I39" s="2">
        <v>4143</v>
      </c>
      <c r="J39" s="2">
        <v>4568</v>
      </c>
      <c r="K39" s="2">
        <v>6827</v>
      </c>
      <c r="L39" s="2">
        <v>6598</v>
      </c>
      <c r="M39" s="2">
        <v>5926</v>
      </c>
      <c r="N39" s="2">
        <v>5912</v>
      </c>
      <c r="O39" s="2">
        <v>6393</v>
      </c>
      <c r="P39" s="2">
        <v>7720</v>
      </c>
      <c r="Q39" s="2">
        <v>10722</v>
      </c>
      <c r="R39" s="2">
        <v>11526</v>
      </c>
      <c r="S39" s="2">
        <v>10070</v>
      </c>
      <c r="T39" s="2">
        <v>18171</v>
      </c>
      <c r="U39" s="2">
        <v>12497</v>
      </c>
      <c r="V39" s="2">
        <v>13766</v>
      </c>
      <c r="W39" s="9">
        <v>10912</v>
      </c>
      <c r="X39" s="15">
        <v>6487</v>
      </c>
      <c r="Y39" s="15">
        <v>7095</v>
      </c>
      <c r="Z39" s="9">
        <v>6049</v>
      </c>
      <c r="AA39" s="9">
        <v>6422</v>
      </c>
      <c r="AB39" s="9">
        <f>SUM(AB45:AB50)</f>
        <v>7356</v>
      </c>
      <c r="AC39" s="44">
        <v>8998</v>
      </c>
    </row>
    <row r="40" spans="1:29" ht="15" customHeight="1">
      <c r="A40" s="32" t="s">
        <v>11</v>
      </c>
      <c r="B40" s="3"/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0"/>
      <c r="Y40" s="10"/>
      <c r="Z40" s="2"/>
      <c r="AA40" s="2"/>
      <c r="AB40" s="2"/>
      <c r="AC40" s="6"/>
    </row>
    <row r="41" spans="1:29" ht="15" customHeight="1">
      <c r="A41" s="33" t="s">
        <v>12</v>
      </c>
      <c r="B41" s="3" t="s">
        <v>9</v>
      </c>
      <c r="C41" s="3" t="s">
        <v>9</v>
      </c>
      <c r="D41" s="3" t="s">
        <v>9</v>
      </c>
      <c r="E41" s="3" t="s">
        <v>9</v>
      </c>
      <c r="F41" s="3" t="s">
        <v>9</v>
      </c>
      <c r="G41" s="3" t="s">
        <v>9</v>
      </c>
      <c r="H41" s="1">
        <v>1176</v>
      </c>
      <c r="I41" s="1">
        <v>352</v>
      </c>
      <c r="J41" s="1">
        <v>131</v>
      </c>
      <c r="K41" s="1">
        <v>126</v>
      </c>
      <c r="L41" s="1">
        <v>97</v>
      </c>
      <c r="M41" s="1">
        <v>536</v>
      </c>
      <c r="N41" s="1">
        <v>890</v>
      </c>
      <c r="O41" s="1">
        <v>791</v>
      </c>
      <c r="P41" s="1">
        <v>1468</v>
      </c>
      <c r="Q41" s="1">
        <v>1494</v>
      </c>
      <c r="R41" s="1">
        <v>1384</v>
      </c>
      <c r="S41" s="1">
        <v>1333</v>
      </c>
      <c r="T41" s="1">
        <v>870</v>
      </c>
      <c r="U41" s="1">
        <v>583</v>
      </c>
      <c r="V41" s="1">
        <v>640</v>
      </c>
      <c r="W41" s="1">
        <v>786</v>
      </c>
      <c r="X41" s="11">
        <v>203</v>
      </c>
      <c r="Y41" s="11">
        <v>194</v>
      </c>
      <c r="Z41" s="1">
        <v>168</v>
      </c>
      <c r="AA41" s="1">
        <v>506</v>
      </c>
      <c r="AB41" s="1">
        <v>104</v>
      </c>
      <c r="AC41" s="7">
        <v>178</v>
      </c>
    </row>
    <row r="42" spans="1:29" ht="15" customHeight="1">
      <c r="A42" s="33" t="s">
        <v>13</v>
      </c>
      <c r="B42" s="3" t="s">
        <v>9</v>
      </c>
      <c r="C42" s="3" t="s">
        <v>9</v>
      </c>
      <c r="D42" s="3" t="s">
        <v>9</v>
      </c>
      <c r="E42" s="3" t="s">
        <v>9</v>
      </c>
      <c r="F42" s="3" t="s">
        <v>9</v>
      </c>
      <c r="G42" s="3" t="s">
        <v>9</v>
      </c>
      <c r="H42" s="1">
        <v>1689</v>
      </c>
      <c r="I42" s="1">
        <v>2727</v>
      </c>
      <c r="J42" s="1">
        <v>2835</v>
      </c>
      <c r="K42" s="1">
        <v>3229</v>
      </c>
      <c r="L42" s="1">
        <v>2925</v>
      </c>
      <c r="M42" s="1">
        <v>2897</v>
      </c>
      <c r="N42" s="1">
        <v>2686</v>
      </c>
      <c r="O42" s="1">
        <v>2612</v>
      </c>
      <c r="P42" s="1">
        <v>2605</v>
      </c>
      <c r="Q42" s="1">
        <v>3641</v>
      </c>
      <c r="R42" s="1">
        <v>2430</v>
      </c>
      <c r="S42" s="1">
        <v>2624</v>
      </c>
      <c r="T42" s="1">
        <v>2397</v>
      </c>
      <c r="U42" s="1">
        <v>914</v>
      </c>
      <c r="V42" s="1">
        <v>224</v>
      </c>
      <c r="W42" s="1">
        <v>196</v>
      </c>
      <c r="X42" s="11">
        <v>256</v>
      </c>
      <c r="Y42" s="11">
        <v>422</v>
      </c>
      <c r="Z42" s="1">
        <v>21</v>
      </c>
      <c r="AA42" s="1">
        <v>101</v>
      </c>
      <c r="AB42" s="1">
        <v>37</v>
      </c>
      <c r="AC42" s="7">
        <v>48</v>
      </c>
    </row>
    <row r="43" spans="1:29" ht="15" customHeight="1">
      <c r="A43" s="33" t="s">
        <v>15</v>
      </c>
      <c r="B43" s="3" t="s">
        <v>9</v>
      </c>
      <c r="C43" s="3" t="s">
        <v>9</v>
      </c>
      <c r="D43" s="3" t="s">
        <v>9</v>
      </c>
      <c r="E43" s="3" t="s">
        <v>9</v>
      </c>
      <c r="F43" s="3" t="s">
        <v>9</v>
      </c>
      <c r="G43" s="3" t="s">
        <v>9</v>
      </c>
      <c r="H43" s="1">
        <v>718</v>
      </c>
      <c r="I43" s="1">
        <v>1001</v>
      </c>
      <c r="J43" s="1">
        <v>1612</v>
      </c>
      <c r="K43" s="1">
        <v>3472</v>
      </c>
      <c r="L43" s="1">
        <v>3576</v>
      </c>
      <c r="M43" s="1">
        <v>2493</v>
      </c>
      <c r="N43" s="1">
        <v>2336</v>
      </c>
      <c r="O43" s="1">
        <v>2990</v>
      </c>
      <c r="P43" s="1">
        <v>3647</v>
      </c>
      <c r="Q43" s="1">
        <v>5587</v>
      </c>
      <c r="R43" s="1">
        <v>7712</v>
      </c>
      <c r="S43" s="1">
        <v>6113</v>
      </c>
      <c r="T43" s="1">
        <v>14904</v>
      </c>
      <c r="U43" s="1">
        <v>11000</v>
      </c>
      <c r="V43" s="1">
        <v>12902</v>
      </c>
      <c r="W43" s="1">
        <v>9930</v>
      </c>
      <c r="X43" s="11">
        <v>6028</v>
      </c>
      <c r="Y43" s="11">
        <v>6479</v>
      </c>
      <c r="Z43" s="1">
        <v>5860</v>
      </c>
      <c r="AA43" s="1">
        <v>5815</v>
      </c>
      <c r="AB43" s="1">
        <v>7215</v>
      </c>
      <c r="AC43" s="7">
        <v>8772</v>
      </c>
    </row>
    <row r="44" spans="1:29" ht="15" customHeight="1">
      <c r="A44" s="34" t="s">
        <v>18</v>
      </c>
      <c r="B44" s="3"/>
      <c r="C44" s="3"/>
      <c r="D44" s="3"/>
      <c r="E44" s="3"/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1"/>
      <c r="Y44" s="11"/>
      <c r="Z44" s="1"/>
      <c r="AA44" s="1"/>
      <c r="AB44" s="1"/>
      <c r="AC44" s="7"/>
    </row>
    <row r="45" spans="1:29" s="42" customFormat="1" ht="15" customHeight="1">
      <c r="A45" s="45" t="s">
        <v>8</v>
      </c>
      <c r="B45" s="3" t="s">
        <v>9</v>
      </c>
      <c r="C45" s="3" t="s">
        <v>9</v>
      </c>
      <c r="D45" s="3" t="s">
        <v>9</v>
      </c>
      <c r="E45" s="3" t="s">
        <v>9</v>
      </c>
      <c r="F45" s="3" t="s">
        <v>9</v>
      </c>
      <c r="G45" s="3" t="s">
        <v>9</v>
      </c>
      <c r="H45" s="1">
        <v>348</v>
      </c>
      <c r="I45" s="1">
        <v>475</v>
      </c>
      <c r="J45" s="1">
        <v>461</v>
      </c>
      <c r="K45" s="1">
        <v>748</v>
      </c>
      <c r="L45" s="1">
        <v>843</v>
      </c>
      <c r="M45" s="1">
        <v>502</v>
      </c>
      <c r="N45" s="1">
        <v>574</v>
      </c>
      <c r="O45" s="1">
        <v>738</v>
      </c>
      <c r="P45" s="1">
        <v>616</v>
      </c>
      <c r="Q45" s="1">
        <v>1616</v>
      </c>
      <c r="R45" s="1">
        <v>1130</v>
      </c>
      <c r="S45" s="1">
        <v>805</v>
      </c>
      <c r="T45" s="1">
        <v>2096</v>
      </c>
      <c r="U45" s="1">
        <v>910</v>
      </c>
      <c r="V45" s="1">
        <v>902</v>
      </c>
      <c r="W45" s="1">
        <v>614</v>
      </c>
      <c r="X45" s="11">
        <v>477</v>
      </c>
      <c r="Y45" s="11">
        <v>975</v>
      </c>
      <c r="Z45" s="1">
        <v>751</v>
      </c>
      <c r="AA45" s="1">
        <v>871</v>
      </c>
      <c r="AB45" s="1">
        <v>678</v>
      </c>
      <c r="AC45" s="7">
        <v>1114</v>
      </c>
    </row>
    <row r="46" spans="1:29" s="42" customFormat="1" ht="15" customHeight="1">
      <c r="A46" s="45" t="s">
        <v>2</v>
      </c>
      <c r="B46" s="3" t="s">
        <v>9</v>
      </c>
      <c r="C46" s="3" t="s">
        <v>9</v>
      </c>
      <c r="D46" s="3" t="s">
        <v>9</v>
      </c>
      <c r="E46" s="3" t="s">
        <v>9</v>
      </c>
      <c r="F46" s="3" t="s">
        <v>9</v>
      </c>
      <c r="G46" s="3" t="s">
        <v>9</v>
      </c>
      <c r="H46" s="1">
        <v>692</v>
      </c>
      <c r="I46" s="1">
        <v>685</v>
      </c>
      <c r="J46" s="1">
        <v>1133</v>
      </c>
      <c r="K46" s="1">
        <v>1369</v>
      </c>
      <c r="L46" s="1">
        <v>1644</v>
      </c>
      <c r="M46" s="1">
        <v>1354</v>
      </c>
      <c r="N46" s="1">
        <v>1259</v>
      </c>
      <c r="O46" s="1">
        <v>2013</v>
      </c>
      <c r="P46" s="1">
        <v>1636</v>
      </c>
      <c r="Q46" s="1">
        <v>2895</v>
      </c>
      <c r="R46" s="1">
        <v>2222</v>
      </c>
      <c r="S46" s="1">
        <v>2083</v>
      </c>
      <c r="T46" s="1">
        <v>2832</v>
      </c>
      <c r="U46" s="1">
        <v>1812</v>
      </c>
      <c r="V46" s="1">
        <v>2129</v>
      </c>
      <c r="W46" s="1">
        <v>1599</v>
      </c>
      <c r="X46" s="11">
        <v>1015</v>
      </c>
      <c r="Y46" s="11">
        <v>1021</v>
      </c>
      <c r="Z46" s="1">
        <v>994</v>
      </c>
      <c r="AA46" s="1">
        <v>1401</v>
      </c>
      <c r="AB46" s="1">
        <v>1286</v>
      </c>
      <c r="AC46" s="7">
        <v>1713</v>
      </c>
    </row>
    <row r="47" spans="1:29" s="42" customFormat="1" ht="15" customHeight="1">
      <c r="A47" s="45" t="s">
        <v>3</v>
      </c>
      <c r="B47" s="3" t="s">
        <v>9</v>
      </c>
      <c r="C47" s="3" t="s">
        <v>9</v>
      </c>
      <c r="D47" s="3" t="s">
        <v>9</v>
      </c>
      <c r="E47" s="3" t="s">
        <v>9</v>
      </c>
      <c r="F47" s="3" t="s">
        <v>9</v>
      </c>
      <c r="G47" s="3" t="s">
        <v>9</v>
      </c>
      <c r="H47" s="1">
        <v>399</v>
      </c>
      <c r="I47" s="1">
        <v>1140</v>
      </c>
      <c r="J47" s="1">
        <v>1805</v>
      </c>
      <c r="K47" s="1">
        <v>2090</v>
      </c>
      <c r="L47" s="1">
        <v>1840</v>
      </c>
      <c r="M47" s="1">
        <v>2225</v>
      </c>
      <c r="N47" s="1">
        <v>2165</v>
      </c>
      <c r="O47" s="1">
        <v>1986</v>
      </c>
      <c r="P47" s="1">
        <v>2955</v>
      </c>
      <c r="Q47" s="1">
        <v>3066</v>
      </c>
      <c r="R47" s="1">
        <v>4557</v>
      </c>
      <c r="S47" s="1">
        <v>3678</v>
      </c>
      <c r="T47" s="1">
        <v>6659</v>
      </c>
      <c r="U47" s="1">
        <v>4869</v>
      </c>
      <c r="V47" s="1">
        <v>5470</v>
      </c>
      <c r="W47" s="1">
        <v>4231</v>
      </c>
      <c r="X47" s="11">
        <v>2507</v>
      </c>
      <c r="Y47" s="11">
        <v>2622</v>
      </c>
      <c r="Z47" s="1">
        <v>2303</v>
      </c>
      <c r="AA47" s="1">
        <v>2160</v>
      </c>
      <c r="AB47" s="1">
        <v>2606</v>
      </c>
      <c r="AC47" s="7">
        <v>3042</v>
      </c>
    </row>
    <row r="48" spans="1:29" s="42" customFormat="1" ht="15" customHeight="1">
      <c r="A48" s="45" t="s">
        <v>4</v>
      </c>
      <c r="B48" s="3" t="s">
        <v>9</v>
      </c>
      <c r="C48" s="3" t="s">
        <v>9</v>
      </c>
      <c r="D48" s="3" t="s">
        <v>9</v>
      </c>
      <c r="E48" s="3" t="s">
        <v>9</v>
      </c>
      <c r="F48" s="3" t="s">
        <v>9</v>
      </c>
      <c r="G48" s="3" t="s">
        <v>9</v>
      </c>
      <c r="H48" s="1">
        <v>1731</v>
      </c>
      <c r="I48" s="1">
        <v>1404</v>
      </c>
      <c r="J48" s="1">
        <v>772</v>
      </c>
      <c r="K48" s="1">
        <v>1834</v>
      </c>
      <c r="L48" s="1">
        <v>1696</v>
      </c>
      <c r="M48" s="1">
        <v>1524</v>
      </c>
      <c r="N48" s="1">
        <v>1487</v>
      </c>
      <c r="O48" s="1">
        <v>1322</v>
      </c>
      <c r="P48" s="1">
        <v>2007</v>
      </c>
      <c r="Q48" s="1">
        <v>2345</v>
      </c>
      <c r="R48" s="1">
        <v>2928</v>
      </c>
      <c r="S48" s="1">
        <v>2789</v>
      </c>
      <c r="T48" s="1">
        <v>5288</v>
      </c>
      <c r="U48" s="1">
        <v>3828</v>
      </c>
      <c r="V48" s="1">
        <v>4068</v>
      </c>
      <c r="W48" s="1">
        <v>3543</v>
      </c>
      <c r="X48" s="11">
        <v>1946</v>
      </c>
      <c r="Y48" s="11">
        <v>1823</v>
      </c>
      <c r="Z48" s="1">
        <v>1539</v>
      </c>
      <c r="AA48" s="1">
        <v>1468</v>
      </c>
      <c r="AB48" s="1">
        <v>2011</v>
      </c>
      <c r="AC48" s="7">
        <v>2284</v>
      </c>
    </row>
    <row r="49" spans="1:29" s="42" customFormat="1" ht="15" customHeight="1">
      <c r="A49" s="45" t="s">
        <v>5</v>
      </c>
      <c r="B49" s="3" t="s">
        <v>9</v>
      </c>
      <c r="C49" s="3" t="s">
        <v>9</v>
      </c>
      <c r="D49" s="3" t="s">
        <v>9</v>
      </c>
      <c r="E49" s="3" t="s">
        <v>9</v>
      </c>
      <c r="F49" s="3" t="s">
        <v>9</v>
      </c>
      <c r="G49" s="3" t="s">
        <v>9</v>
      </c>
      <c r="H49" s="1">
        <v>413</v>
      </c>
      <c r="I49" s="1">
        <v>345</v>
      </c>
      <c r="J49" s="1">
        <v>319</v>
      </c>
      <c r="K49" s="1">
        <v>663</v>
      </c>
      <c r="L49" s="1">
        <v>503</v>
      </c>
      <c r="M49" s="1">
        <v>279</v>
      </c>
      <c r="N49" s="1">
        <v>374</v>
      </c>
      <c r="O49" s="1">
        <v>307</v>
      </c>
      <c r="P49" s="1">
        <v>452</v>
      </c>
      <c r="Q49" s="1">
        <v>678</v>
      </c>
      <c r="R49" s="1">
        <v>600</v>
      </c>
      <c r="S49" s="1">
        <v>602</v>
      </c>
      <c r="T49" s="1">
        <v>1178</v>
      </c>
      <c r="U49" s="1">
        <v>939</v>
      </c>
      <c r="V49" s="1">
        <v>1062</v>
      </c>
      <c r="W49" s="1">
        <v>833</v>
      </c>
      <c r="X49" s="11">
        <v>451</v>
      </c>
      <c r="Y49" s="11">
        <v>607</v>
      </c>
      <c r="Z49" s="1">
        <v>436</v>
      </c>
      <c r="AA49" s="1">
        <v>469</v>
      </c>
      <c r="AB49" s="1">
        <v>696</v>
      </c>
      <c r="AC49" s="7">
        <v>786</v>
      </c>
    </row>
    <row r="50" spans="1:29" s="42" customFormat="1" ht="15" customHeight="1">
      <c r="A50" s="45" t="s">
        <v>6</v>
      </c>
      <c r="B50" s="3" t="s">
        <v>9</v>
      </c>
      <c r="C50" s="3" t="s">
        <v>9</v>
      </c>
      <c r="D50" s="3" t="s">
        <v>9</v>
      </c>
      <c r="E50" s="3" t="s">
        <v>9</v>
      </c>
      <c r="F50" s="3" t="s">
        <v>9</v>
      </c>
      <c r="G50" s="3" t="s">
        <v>9</v>
      </c>
      <c r="H50" s="3" t="s">
        <v>9</v>
      </c>
      <c r="I50" s="1">
        <v>94</v>
      </c>
      <c r="J50" s="1">
        <v>78</v>
      </c>
      <c r="K50" s="1">
        <v>123</v>
      </c>
      <c r="L50" s="1">
        <v>72</v>
      </c>
      <c r="M50" s="1">
        <v>42</v>
      </c>
      <c r="N50" s="1">
        <v>53</v>
      </c>
      <c r="O50" s="1">
        <v>27</v>
      </c>
      <c r="P50" s="1">
        <v>54</v>
      </c>
      <c r="Q50" s="1">
        <v>122</v>
      </c>
      <c r="R50" s="1">
        <v>89</v>
      </c>
      <c r="S50" s="1">
        <v>113</v>
      </c>
      <c r="T50" s="1">
        <v>118</v>
      </c>
      <c r="U50" s="1">
        <v>139</v>
      </c>
      <c r="V50" s="1">
        <v>135</v>
      </c>
      <c r="W50" s="1">
        <v>92</v>
      </c>
      <c r="X50" s="11">
        <v>91</v>
      </c>
      <c r="Y50" s="11">
        <v>47</v>
      </c>
      <c r="Z50" s="1">
        <v>26</v>
      </c>
      <c r="AA50" s="1">
        <v>53</v>
      </c>
      <c r="AB50" s="1">
        <v>79</v>
      </c>
      <c r="AC50" s="7">
        <v>59</v>
      </c>
    </row>
    <row r="51" spans="1:29" ht="22.5" customHeight="1">
      <c r="A51" s="36" t="s">
        <v>20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5"/>
      <c r="Y51" s="55"/>
      <c r="Z51" s="54"/>
      <c r="AA51" s="37"/>
      <c r="AB51" s="37"/>
      <c r="AC51" s="17"/>
    </row>
    <row r="52" spans="1:29" ht="15" customHeight="1">
      <c r="A52" s="40" t="s">
        <v>8</v>
      </c>
      <c r="B52" s="3" t="s">
        <v>9</v>
      </c>
      <c r="C52" s="3" t="s">
        <v>9</v>
      </c>
      <c r="D52" s="3" t="s">
        <v>9</v>
      </c>
      <c r="E52" s="3" t="s">
        <v>9</v>
      </c>
      <c r="F52" s="3" t="s">
        <v>9</v>
      </c>
      <c r="G52" s="3" t="s">
        <v>9</v>
      </c>
      <c r="H52" s="65">
        <v>9.712531398269606</v>
      </c>
      <c r="I52" s="65">
        <v>11.46512189234854</v>
      </c>
      <c r="J52" s="65">
        <v>10.091943957968477</v>
      </c>
      <c r="K52" s="65">
        <v>10.956496264830818</v>
      </c>
      <c r="L52" s="65">
        <v>12.776598969384661</v>
      </c>
      <c r="M52" s="65">
        <v>8.4711441106986172</v>
      </c>
      <c r="N52" s="65">
        <v>9.7090663058186735</v>
      </c>
      <c r="O52" s="65">
        <v>11.543876114500234</v>
      </c>
      <c r="P52" s="65">
        <v>7.9792746113989637</v>
      </c>
      <c r="Q52" s="65">
        <v>15.071814959895541</v>
      </c>
      <c r="R52" s="65">
        <v>9.8039215686274517</v>
      </c>
      <c r="S52" s="65">
        <v>7.9940417080436932</v>
      </c>
      <c r="T52" s="65">
        <v>11.53486324362996</v>
      </c>
      <c r="U52" s="65">
        <v>7.2817476194286632</v>
      </c>
      <c r="V52" s="65">
        <v>6.5523754176957718</v>
      </c>
      <c r="W52" s="65">
        <v>5.6268328445747802</v>
      </c>
      <c r="X52" s="66">
        <v>7.3531678742099578</v>
      </c>
      <c r="Y52" s="66">
        <v>13.742071881606766</v>
      </c>
      <c r="Z52" s="65">
        <f t="shared" ref="Z52:Z57" si="5">Z45/$Z$39*100</f>
        <v>12.415275252107786</v>
      </c>
      <c r="AA52" s="4">
        <f t="shared" ref="AA52:AC57" si="6">AA45/AA$39*100</f>
        <v>13.562753036437247</v>
      </c>
      <c r="AB52" s="4">
        <f t="shared" si="6"/>
        <v>9.2169657422512241</v>
      </c>
      <c r="AC52" s="35">
        <f t="shared" si="6"/>
        <v>12.380529006445878</v>
      </c>
    </row>
    <row r="53" spans="1:29" ht="15" customHeight="1">
      <c r="A53" s="40" t="s">
        <v>2</v>
      </c>
      <c r="B53" s="3" t="s">
        <v>9</v>
      </c>
      <c r="C53" s="3" t="s">
        <v>9</v>
      </c>
      <c r="D53" s="3" t="s">
        <v>9</v>
      </c>
      <c r="E53" s="3" t="s">
        <v>9</v>
      </c>
      <c r="F53" s="3" t="s">
        <v>9</v>
      </c>
      <c r="G53" s="3" t="s">
        <v>9</v>
      </c>
      <c r="H53" s="65">
        <v>19.313424504605077</v>
      </c>
      <c r="I53" s="65">
        <v>16.533912623702633</v>
      </c>
      <c r="J53" s="65">
        <v>24.802977232924693</v>
      </c>
      <c r="K53" s="65">
        <v>20.052731800205066</v>
      </c>
      <c r="L53" s="65">
        <v>24.916641406486814</v>
      </c>
      <c r="M53" s="65">
        <v>22.848464394195073</v>
      </c>
      <c r="N53" s="65">
        <v>21.295669824086602</v>
      </c>
      <c r="O53" s="65">
        <v>31.487564523697792</v>
      </c>
      <c r="P53" s="65">
        <v>21.191709844559586</v>
      </c>
      <c r="Q53" s="65">
        <v>27.000559597090096</v>
      </c>
      <c r="R53" s="65">
        <v>19.278153739371856</v>
      </c>
      <c r="S53" s="65">
        <v>20.685203574975176</v>
      </c>
      <c r="T53" s="65">
        <v>15.585273237576358</v>
      </c>
      <c r="U53" s="65">
        <v>14.49947987517004</v>
      </c>
      <c r="V53" s="65">
        <v>15.46563998256574</v>
      </c>
      <c r="W53" s="65">
        <v>14.65359237536657</v>
      </c>
      <c r="X53" s="66">
        <v>15.64667797132727</v>
      </c>
      <c r="Y53" s="66">
        <v>14.390415785764624</v>
      </c>
      <c r="Z53" s="65">
        <f t="shared" si="5"/>
        <v>16.43246817655811</v>
      </c>
      <c r="AA53" s="4">
        <f t="shared" si="6"/>
        <v>21.815633758953599</v>
      </c>
      <c r="AB53" s="4">
        <f t="shared" si="6"/>
        <v>17.482327351821642</v>
      </c>
      <c r="AC53" s="35">
        <f t="shared" si="6"/>
        <v>19.037563903089573</v>
      </c>
    </row>
    <row r="54" spans="1:29" ht="15" customHeight="1">
      <c r="A54" s="40" t="s">
        <v>3</v>
      </c>
      <c r="B54" s="3" t="s">
        <v>9</v>
      </c>
      <c r="C54" s="3" t="s">
        <v>9</v>
      </c>
      <c r="D54" s="3" t="s">
        <v>9</v>
      </c>
      <c r="E54" s="3" t="s">
        <v>9</v>
      </c>
      <c r="F54" s="3" t="s">
        <v>9</v>
      </c>
      <c r="G54" s="3" t="s">
        <v>9</v>
      </c>
      <c r="H54" s="65">
        <v>11.135919620429807</v>
      </c>
      <c r="I54" s="65">
        <v>27.516292541636496</v>
      </c>
      <c r="J54" s="65">
        <v>39.514010507880911</v>
      </c>
      <c r="K54" s="65">
        <v>30.613739563497877</v>
      </c>
      <c r="L54" s="65">
        <v>27.887238557138527</v>
      </c>
      <c r="M54" s="65">
        <v>37.546405669929129</v>
      </c>
      <c r="N54" s="65">
        <v>36.620433017591338</v>
      </c>
      <c r="O54" s="65">
        <v>31.065227592679495</v>
      </c>
      <c r="P54" s="65">
        <v>38.277202072538863</v>
      </c>
      <c r="Q54" s="65">
        <v>28.595411303861219</v>
      </c>
      <c r="R54" s="65">
        <v>39.536699635606453</v>
      </c>
      <c r="S54" s="65">
        <v>36.524329692154915</v>
      </c>
      <c r="T54" s="65">
        <v>36.646304551207969</v>
      </c>
      <c r="U54" s="65">
        <v>38.961350724173805</v>
      </c>
      <c r="V54" s="65">
        <v>39.735580415516495</v>
      </c>
      <c r="W54" s="65">
        <v>38.77382697947214</v>
      </c>
      <c r="X54" s="66">
        <v>38.646523816864494</v>
      </c>
      <c r="Y54" s="66">
        <v>36.955602536997887</v>
      </c>
      <c r="Z54" s="65">
        <f t="shared" si="5"/>
        <v>38.072408662588856</v>
      </c>
      <c r="AA54" s="4">
        <f t="shared" si="6"/>
        <v>33.634381812519464</v>
      </c>
      <c r="AB54" s="4">
        <f t="shared" si="6"/>
        <v>35.426862425231107</v>
      </c>
      <c r="AC54" s="35">
        <f t="shared" si="6"/>
        <v>33.807512780617913</v>
      </c>
    </row>
    <row r="55" spans="1:29" ht="15" customHeight="1">
      <c r="A55" s="40" t="s">
        <v>4</v>
      </c>
      <c r="B55" s="3" t="s">
        <v>9</v>
      </c>
      <c r="C55" s="3" t="s">
        <v>9</v>
      </c>
      <c r="D55" s="3" t="s">
        <v>9</v>
      </c>
      <c r="E55" s="3" t="s">
        <v>9</v>
      </c>
      <c r="F55" s="3" t="s">
        <v>9</v>
      </c>
      <c r="G55" s="3" t="s">
        <v>9</v>
      </c>
      <c r="H55" s="65">
        <v>48.311470834496234</v>
      </c>
      <c r="I55" s="65">
        <v>33.888486603910209</v>
      </c>
      <c r="J55" s="65">
        <v>16.900175131348512</v>
      </c>
      <c r="K55" s="65">
        <v>26.863922660026368</v>
      </c>
      <c r="L55" s="65">
        <v>25.704759017884211</v>
      </c>
      <c r="M55" s="65">
        <v>25.71717853526831</v>
      </c>
      <c r="N55" s="65">
        <v>25.152232746955345</v>
      </c>
      <c r="O55" s="65">
        <v>20.678867511340528</v>
      </c>
      <c r="P55" s="65">
        <v>25.997409326424869</v>
      </c>
      <c r="Q55" s="65">
        <v>21.870919604551389</v>
      </c>
      <c r="R55" s="65">
        <v>25.403435710567411</v>
      </c>
      <c r="S55" s="65">
        <v>27.696127110228403</v>
      </c>
      <c r="T55" s="65">
        <v>29.101315282593141</v>
      </c>
      <c r="U55" s="65">
        <v>30.631351524365847</v>
      </c>
      <c r="V55" s="65">
        <v>29.551067848321956</v>
      </c>
      <c r="W55" s="65">
        <v>32.468841642228739</v>
      </c>
      <c r="X55" s="66">
        <v>29.998458455372283</v>
      </c>
      <c r="Y55" s="66">
        <v>25.694150810429878</v>
      </c>
      <c r="Z55" s="65">
        <f t="shared" si="5"/>
        <v>25.442221854852043</v>
      </c>
      <c r="AA55" s="4">
        <f t="shared" si="6"/>
        <v>22.858922454064153</v>
      </c>
      <c r="AB55" s="4">
        <f t="shared" si="6"/>
        <v>27.338227297444263</v>
      </c>
      <c r="AC55" s="35">
        <f t="shared" si="6"/>
        <v>25.383418537452769</v>
      </c>
    </row>
    <row r="56" spans="1:29" ht="15" customHeight="1">
      <c r="A56" s="40" t="s">
        <v>5</v>
      </c>
      <c r="B56" s="3" t="s">
        <v>9</v>
      </c>
      <c r="C56" s="3" t="s">
        <v>9</v>
      </c>
      <c r="D56" s="3" t="s">
        <v>9</v>
      </c>
      <c r="E56" s="3" t="s">
        <v>9</v>
      </c>
      <c r="F56" s="3" t="s">
        <v>9</v>
      </c>
      <c r="G56" s="3" t="s">
        <v>9</v>
      </c>
      <c r="H56" s="65">
        <v>11.526653642199275</v>
      </c>
      <c r="I56" s="65">
        <v>8.3272990586531499</v>
      </c>
      <c r="J56" s="65">
        <v>6.9833625218914186</v>
      </c>
      <c r="K56" s="65">
        <v>9.711439871100044</v>
      </c>
      <c r="L56" s="65">
        <v>7.6235222794786299</v>
      </c>
      <c r="M56" s="65">
        <v>4.7080661491731357</v>
      </c>
      <c r="N56" s="65">
        <v>6.3261163734776718</v>
      </c>
      <c r="O56" s="65">
        <v>4.8021273267636477</v>
      </c>
      <c r="P56" s="65">
        <v>5.8549222797927456</v>
      </c>
      <c r="Q56" s="65">
        <v>6.3234471180749861</v>
      </c>
      <c r="R56" s="65">
        <v>5.2056220718375847</v>
      </c>
      <c r="S56" s="65">
        <v>5.9781529294935449</v>
      </c>
      <c r="T56" s="65">
        <v>6.4828573000935554</v>
      </c>
      <c r="U56" s="65">
        <v>7.513803312795071</v>
      </c>
      <c r="V56" s="65">
        <v>7.7146593055353776</v>
      </c>
      <c r="W56" s="65">
        <v>7.6337976539589443</v>
      </c>
      <c r="X56" s="66">
        <v>6.9523662710035463</v>
      </c>
      <c r="Y56" s="66">
        <v>8.5553206483439048</v>
      </c>
      <c r="Z56" s="65">
        <f t="shared" si="5"/>
        <v>7.2078029426351469</v>
      </c>
      <c r="AA56" s="4">
        <f t="shared" si="6"/>
        <v>7.3030208657739015</v>
      </c>
      <c r="AB56" s="4">
        <f t="shared" si="6"/>
        <v>9.4616639477977156</v>
      </c>
      <c r="AC56" s="35">
        <f t="shared" si="6"/>
        <v>8.7352745054456538</v>
      </c>
    </row>
    <row r="57" spans="1:29" ht="15" customHeight="1">
      <c r="A57" s="40" t="s">
        <v>6</v>
      </c>
      <c r="B57" s="3" t="s">
        <v>9</v>
      </c>
      <c r="C57" s="3" t="s">
        <v>9</v>
      </c>
      <c r="D57" s="3" t="s">
        <v>9</v>
      </c>
      <c r="E57" s="3" t="s">
        <v>9</v>
      </c>
      <c r="F57" s="3" t="s">
        <v>9</v>
      </c>
      <c r="G57" s="3" t="s">
        <v>9</v>
      </c>
      <c r="H57" s="3" t="s">
        <v>9</v>
      </c>
      <c r="I57" s="65">
        <v>2.2688872797489745</v>
      </c>
      <c r="J57" s="65">
        <v>1.7075306479859893</v>
      </c>
      <c r="K57" s="65">
        <v>1.801669840339827</v>
      </c>
      <c r="L57" s="65">
        <v>1.0912397696271596</v>
      </c>
      <c r="M57" s="65">
        <v>0.70874114073574079</v>
      </c>
      <c r="N57" s="65">
        <v>0.8964817320703653</v>
      </c>
      <c r="O57" s="65">
        <v>0.42233693101830122</v>
      </c>
      <c r="P57" s="65">
        <v>0.69948186528497414</v>
      </c>
      <c r="Q57" s="65">
        <v>1.1378474165267674</v>
      </c>
      <c r="R57" s="65">
        <v>0.77216727398924168</v>
      </c>
      <c r="S57" s="65">
        <v>1.1221449851042702</v>
      </c>
      <c r="T57" s="65">
        <v>0.6493863848990149</v>
      </c>
      <c r="U57" s="65">
        <v>1.112266944066576</v>
      </c>
      <c r="V57" s="65">
        <v>0.98067703036466658</v>
      </c>
      <c r="W57" s="65">
        <v>0.8431085043988269</v>
      </c>
      <c r="X57" s="66">
        <v>1.402805611222445</v>
      </c>
      <c r="Y57" s="66">
        <v>0.66243833685694142</v>
      </c>
      <c r="Z57" s="65">
        <f t="shared" si="5"/>
        <v>0.42982311125805922</v>
      </c>
      <c r="AA57" s="4">
        <f t="shared" si="6"/>
        <v>0.82528807225163492</v>
      </c>
      <c r="AB57" s="4">
        <f t="shared" si="6"/>
        <v>1.0739532354540511</v>
      </c>
      <c r="AC57" s="35">
        <f t="shared" si="6"/>
        <v>0.65570126694821074</v>
      </c>
    </row>
    <row r="58" spans="1:29" s="42" customFormat="1" ht="15" customHeight="1">
      <c r="A58" s="46" t="s">
        <v>10</v>
      </c>
      <c r="B58" s="69" t="s">
        <v>9</v>
      </c>
      <c r="C58" s="69" t="s">
        <v>9</v>
      </c>
      <c r="D58" s="69" t="s">
        <v>9</v>
      </c>
      <c r="E58" s="69" t="s">
        <v>9</v>
      </c>
      <c r="F58" s="69" t="s">
        <v>9</v>
      </c>
      <c r="G58" s="69" t="s">
        <v>9</v>
      </c>
      <c r="H58" s="69" t="s">
        <v>9</v>
      </c>
      <c r="I58" s="67">
        <v>868.75283610909969</v>
      </c>
      <c r="J58" s="67">
        <v>1083.2011821366025</v>
      </c>
      <c r="K58" s="67">
        <v>1464.1056100776329</v>
      </c>
      <c r="L58" s="67">
        <v>1372.8887541679296</v>
      </c>
      <c r="M58" s="67">
        <v>1285.4672629092136</v>
      </c>
      <c r="N58" s="67">
        <v>1448.7195534506088</v>
      </c>
      <c r="O58" s="67">
        <v>1234.378851869232</v>
      </c>
      <c r="P58" s="67">
        <v>1458.6189119170986</v>
      </c>
      <c r="Q58" s="67">
        <v>1423.6844805073681</v>
      </c>
      <c r="R58" s="67">
        <v>1575.137081381225</v>
      </c>
      <c r="S58" s="67">
        <v>1663.8364448857994</v>
      </c>
      <c r="T58" s="67">
        <v>1646.1207418413956</v>
      </c>
      <c r="U58" s="67">
        <v>1889.3031927662639</v>
      </c>
      <c r="V58" s="67">
        <v>2037.985108237687</v>
      </c>
      <c r="W58" s="67">
        <v>2576.3152492668623</v>
      </c>
      <c r="X58" s="70">
        <v>2043.1</v>
      </c>
      <c r="Y58" s="70">
        <v>2022</v>
      </c>
      <c r="Z58" s="67">
        <v>1978</v>
      </c>
      <c r="AA58" s="1">
        <v>1903</v>
      </c>
      <c r="AB58" s="1">
        <v>2016</v>
      </c>
      <c r="AC58" s="7">
        <v>2074</v>
      </c>
    </row>
    <row r="59" spans="1:29" s="42" customFormat="1" ht="22.5" customHeight="1" thickBot="1">
      <c r="A59" s="47" t="s">
        <v>21</v>
      </c>
      <c r="B59" s="71" t="s">
        <v>9</v>
      </c>
      <c r="C59" s="71" t="s">
        <v>9</v>
      </c>
      <c r="D59" s="71" t="s">
        <v>9</v>
      </c>
      <c r="E59" s="71" t="s">
        <v>9</v>
      </c>
      <c r="F59" s="71" t="s">
        <v>9</v>
      </c>
      <c r="G59" s="71" t="s">
        <v>9</v>
      </c>
      <c r="H59" s="71" t="s">
        <v>9</v>
      </c>
      <c r="I59" s="72">
        <v>13084.01705642215</v>
      </c>
      <c r="J59" s="72">
        <v>16331.696223755913</v>
      </c>
      <c r="K59" s="72">
        <v>19897.816016673998</v>
      </c>
      <c r="L59" s="72">
        <v>19554.692053623468</v>
      </c>
      <c r="M59" s="72">
        <v>18983.639689390842</v>
      </c>
      <c r="N59" s="72">
        <v>21319.123621012386</v>
      </c>
      <c r="O59" s="72">
        <v>20192.896622313205</v>
      </c>
      <c r="P59" s="72">
        <v>21597.398462553509</v>
      </c>
      <c r="Q59" s="72">
        <v>21360.377202716376</v>
      </c>
      <c r="R59" s="72">
        <v>23738.488715247135</v>
      </c>
      <c r="S59" s="72">
        <v>24471.077687500274</v>
      </c>
      <c r="T59" s="72">
        <v>24674.538543268372</v>
      </c>
      <c r="U59" s="72">
        <v>26518.092140361361</v>
      </c>
      <c r="V59" s="72">
        <v>29504.27079871613</v>
      </c>
      <c r="W59" s="72">
        <v>35196.506484612582</v>
      </c>
      <c r="X59" s="73">
        <v>30063</v>
      </c>
      <c r="Y59" s="73">
        <v>30874</v>
      </c>
      <c r="Z59" s="72">
        <v>30482</v>
      </c>
      <c r="AA59" s="48">
        <v>29643</v>
      </c>
      <c r="AB59" s="48">
        <v>29401</v>
      </c>
      <c r="AC59" s="22">
        <v>30787</v>
      </c>
    </row>
    <row r="61" spans="1:29">
      <c r="A61" s="49" t="s">
        <v>22</v>
      </c>
    </row>
  </sheetData>
  <mergeCells count="3">
    <mergeCell ref="B4:AC4"/>
    <mergeCell ref="B19:AC19"/>
    <mergeCell ref="B38:AC38"/>
  </mergeCells>
  <phoneticPr fontId="0" type="noConversion"/>
  <pageMargins left="0.55118110236220474" right="0.51181102362204722" top="0.59055118110236227" bottom="0.59055118110236227" header="0.51181102362204722" footer="0.39370078740157483"/>
  <pageSetup paperSize="9" scale="92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Bytová výstavba - data ČR</vt:lpstr>
      <vt:lpstr>'Bytová výstavba - data ČR'!Názvy_tisku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Konečná</dc:creator>
  <cp:lastModifiedBy>Operator</cp:lastModifiedBy>
  <cp:lastPrinted>2011-07-13T09:09:00Z</cp:lastPrinted>
  <dcterms:created xsi:type="dcterms:W3CDTF">2009-07-09T06:43:16Z</dcterms:created>
  <dcterms:modified xsi:type="dcterms:W3CDTF">2017-08-24T15:07:09Z</dcterms:modified>
</cp:coreProperties>
</file>