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1\aktuality\Cizinci\Dominik\"/>
    </mc:Choice>
  </mc:AlternateContent>
  <bookViews>
    <workbookView xWindow="0" yWindow="0" windowWidth="16380" windowHeight="8190" tabRatio="500"/>
  </bookViews>
  <sheets>
    <sheet name="Cizinci_0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UTOEXEC">#N/A</definedName>
    <definedName name="___________C">'[1]návrh dle tab H1BULL Ústí (PF)'!$C$10</definedName>
    <definedName name="__________C">'[1]návrh dle tab H1BULL Ústí (PF)'!$C$10</definedName>
    <definedName name="_________C">'[2]návrh dle tab H1BULL Ústí (PF)'!$C$10</definedName>
    <definedName name="________C">'[2]návrh dle tab H1BULL Ústí (PF)'!$C$10</definedName>
    <definedName name="________SL12">#N/A</definedName>
    <definedName name="________SL31">#N/A</definedName>
    <definedName name="_______C">'[3]návrh dle tab H1BULL Ústí (PF)'!$C$10</definedName>
    <definedName name="_______CEL96">#N/A</definedName>
    <definedName name="_______DZR96">#N/A</definedName>
    <definedName name="_______SL108">#N/A</definedName>
    <definedName name="_______SL12">#N/A</definedName>
    <definedName name="_______SL16">#N/A</definedName>
    <definedName name="_______SL22">#N/A</definedName>
    <definedName name="_______SL31">#N/A</definedName>
    <definedName name="_______SL55">#N/A</definedName>
    <definedName name="_______SL58">#N/A</definedName>
    <definedName name="_______SL83">#N/A</definedName>
    <definedName name="______C">'[3]návrh dle tab H1BULL Ústí (PF)'!$C$10</definedName>
    <definedName name="______CEL96">#N/A</definedName>
    <definedName name="______DEL96">#N/A</definedName>
    <definedName name="______DZR96">#N/A</definedName>
    <definedName name="______NEZ96">#N/A</definedName>
    <definedName name="______OST96">#N/A</definedName>
    <definedName name="______SAM96">#N/A</definedName>
    <definedName name="______SL108">#N/A</definedName>
    <definedName name="______SL12">#N/A</definedName>
    <definedName name="______SL16">#N/A</definedName>
    <definedName name="______SL22">#N/A</definedName>
    <definedName name="______SL31">#N/A</definedName>
    <definedName name="______SL34">#N/A</definedName>
    <definedName name="______SL55">#N/A</definedName>
    <definedName name="______SL58">#N/A</definedName>
    <definedName name="______SL83">#N/A</definedName>
    <definedName name="_____C">'[3]návrh dle tab H1BULL Ústí (PF)'!$C$10</definedName>
    <definedName name="_____CEL96">#N/A</definedName>
    <definedName name="_____DEL96">#N/A</definedName>
    <definedName name="_____DZR96">#N/A</definedName>
    <definedName name="_____NEZ96">#N/A</definedName>
    <definedName name="_____OST96">#N/A</definedName>
    <definedName name="_____ppp1" localSheetId="0">#REF!</definedName>
    <definedName name="_____ppp1">#REF!</definedName>
    <definedName name="_____SAM96">#N/A</definedName>
    <definedName name="_____SL108">#N/A</definedName>
    <definedName name="_____SL12">#N/A</definedName>
    <definedName name="_____SL16">#N/A</definedName>
    <definedName name="_____SL22">#N/A</definedName>
    <definedName name="_____SL31">#N/A</definedName>
    <definedName name="_____SL34">#N/A</definedName>
    <definedName name="_____SL55">#N/A</definedName>
    <definedName name="_____SL58">#N/A</definedName>
    <definedName name="_____SL83">#N/A</definedName>
    <definedName name="____C">'[3]návrh dle tab H1BULL Ústí (PF)'!$C$10</definedName>
    <definedName name="____CEL96">#N/A</definedName>
    <definedName name="____DEL96">#N/A</definedName>
    <definedName name="____DZR96">#N/A</definedName>
    <definedName name="____NEZ96">#N/A</definedName>
    <definedName name="____OST96">#N/A</definedName>
    <definedName name="____pp1" localSheetId="0">#REF!</definedName>
    <definedName name="____pp1">#REF!</definedName>
    <definedName name="____ppp1" localSheetId="0">#REF!</definedName>
    <definedName name="____ppp1">#REF!</definedName>
    <definedName name="____ppp2" localSheetId="0">#REF!</definedName>
    <definedName name="____ppp2">#REF!</definedName>
    <definedName name="____SAM96">#N/A</definedName>
    <definedName name="____SL108">#N/A</definedName>
    <definedName name="____SL12">#N/A</definedName>
    <definedName name="____SL16">#N/A</definedName>
    <definedName name="____SL22">#N/A</definedName>
    <definedName name="____SL31">#N/A</definedName>
    <definedName name="____SL34">#N/A</definedName>
    <definedName name="____SL55">#N/A</definedName>
    <definedName name="____SL58">#N/A</definedName>
    <definedName name="____SL83">#N/A</definedName>
    <definedName name="___C">'[3]návrh dle tab H1BULL Ústí (PF)'!$C$10</definedName>
    <definedName name="___CEL96">#N/A</definedName>
    <definedName name="___DEL96">#N/A</definedName>
    <definedName name="___DZR96">#N/A</definedName>
    <definedName name="___NEZ96">#N/A</definedName>
    <definedName name="___OST96">#N/A</definedName>
    <definedName name="___pp1" localSheetId="0">#REF!</definedName>
    <definedName name="___pp1">#REF!</definedName>
    <definedName name="___ppp1" localSheetId="0">#REF!</definedName>
    <definedName name="___ppp1">#REF!</definedName>
    <definedName name="___ppp2" localSheetId="0">#REF!</definedName>
    <definedName name="___ppp2">#REF!</definedName>
    <definedName name="___SAM96">#N/A</definedName>
    <definedName name="___SL108">#N/A</definedName>
    <definedName name="___SL12">#N/A</definedName>
    <definedName name="___SL16">#N/A</definedName>
    <definedName name="___SL22">#N/A</definedName>
    <definedName name="___SL31">#N/A</definedName>
    <definedName name="___SL34">#N/A</definedName>
    <definedName name="___SL55">#N/A</definedName>
    <definedName name="___SL58">#N/A</definedName>
    <definedName name="___SL83">#N/A</definedName>
    <definedName name="__C">'[3]návrh dle tab H1BULL Ústí (PF)'!$C$10</definedName>
    <definedName name="__CEL96">#N/A</definedName>
    <definedName name="__DEL96">#N/A</definedName>
    <definedName name="__DZR96">#N/A</definedName>
    <definedName name="__NEZ96">#N/A</definedName>
    <definedName name="__OST96">#N/A</definedName>
    <definedName name="__pp1" localSheetId="0">#REF!</definedName>
    <definedName name="__pp1">#REF!</definedName>
    <definedName name="__ppp1" localSheetId="0">#REF!</definedName>
    <definedName name="__ppp1">#REF!</definedName>
    <definedName name="__ppp2" localSheetId="0">#REF!</definedName>
    <definedName name="__ppp2">#REF!</definedName>
    <definedName name="__SAM96">#N/A</definedName>
    <definedName name="__SL108">#N/A</definedName>
    <definedName name="__SL12">#N/A</definedName>
    <definedName name="__SL16">#N/A</definedName>
    <definedName name="__SL22">#N/A</definedName>
    <definedName name="__SL31">#N/A</definedName>
    <definedName name="__SL34">#N/A</definedName>
    <definedName name="__SL55">#N/A</definedName>
    <definedName name="__SL58">#N/A</definedName>
    <definedName name="__SL83">#N/A</definedName>
    <definedName name="_121212">#REF!</definedName>
    <definedName name="_2" localSheetId="0">#REF!</definedName>
    <definedName name="_2">#REF!</definedName>
    <definedName name="_222">#REF!</definedName>
    <definedName name="_AD1" localSheetId="0">#REF!</definedName>
    <definedName name="_AD1">#REF!</definedName>
    <definedName name="_C">'[3]návrh dle tab H1BULL Ústí (PF)'!$C$10</definedName>
    <definedName name="_C1">#REF!</definedName>
    <definedName name="_CEL96">#N/A</definedName>
    <definedName name="_DEL96">#N/A</definedName>
    <definedName name="_DZR96">#N/A</definedName>
    <definedName name="_Fill">#REF!</definedName>
    <definedName name="_Key1" localSheetId="0">#REF!</definedName>
    <definedName name="_Key1">#REF!</definedName>
    <definedName name="_NBSTARTMACRO">#N/A</definedName>
    <definedName name="_new4" localSheetId="0">#REF!</definedName>
    <definedName name="_new4">#REF!</definedName>
    <definedName name="_NEZ96">#N/A</definedName>
    <definedName name="_Order1">255</definedName>
    <definedName name="_OST96">#N/A</definedName>
    <definedName name="_Parse_In">#REF!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pp1" localSheetId="0">#REF!</definedName>
    <definedName name="_pp1">#REF!</definedName>
    <definedName name="_ppp1" localSheetId="0">#REF!</definedName>
    <definedName name="_ppp1">#REF!</definedName>
    <definedName name="_ppp2" localSheetId="0">#REF!</definedName>
    <definedName name="_ppp2">#REF!</definedName>
    <definedName name="_SAM96">#N/A</definedName>
    <definedName name="_SKONCI">#N/A</definedName>
    <definedName name="_SL108">#N/A</definedName>
    <definedName name="_SL12">#N/A</definedName>
    <definedName name="_SL16">#N/A</definedName>
    <definedName name="_SL22">#N/A</definedName>
    <definedName name="_SL31">#N/A</definedName>
    <definedName name="_SL34">#N/A</definedName>
    <definedName name="_SL55">#N/A</definedName>
    <definedName name="_SL58">#N/A</definedName>
    <definedName name="_SL83">#N/A</definedName>
    <definedName name="_Sort" localSheetId="0">#REF!</definedName>
    <definedName name="_Sort">#REF!</definedName>
    <definedName name="_x" localSheetId="0">#REF!</definedName>
    <definedName name="_x">#REF!</definedName>
    <definedName name="a" localSheetId="0">#REF!</definedName>
    <definedName name="a">#REF!</definedName>
    <definedName name="aa" localSheetId="0">'[4]návrh dle tab h1bull ústí (pf)'!#REF!</definedName>
    <definedName name="aa">'[4]návrh dle tab h1bull ústí (pf)'!#REF!</definedName>
    <definedName name="aaa" localSheetId="0">#REF!</definedName>
    <definedName name="aaa">#REF!</definedName>
    <definedName name="aasas">'[5]zdroj-pohlaví'!$A$1:$H$306</definedName>
    <definedName name="ab">'[6]návrh dle tab H1BULL Ústí (PF)'!$F$5</definedName>
    <definedName name="ac">'[6]návrh dle tab H1BULL Ústí (PF)'!$G$5</definedName>
    <definedName name="ad">'[6]návrh dle tab H1BULL Ústí (PF)'!$H$5</definedName>
    <definedName name="ae">'[6]návrh dle tab H1BULL Ústí (PF)'!$I$5</definedName>
    <definedName name="ai">[7]RES32002!$A$1:$CB$23</definedName>
    <definedName name="as" localSheetId="0">#REF!</definedName>
    <definedName name="as">#REF!</definedName>
    <definedName name="atata">'[6]návrh dle tab H1BULL Ústí (PF)'!$E$5</definedName>
    <definedName name="B">'[3]návrh dle tab H1BULL Ústí (PF)'!$B$9</definedName>
    <definedName name="bjjjjjjkkkklll">'[6]návrh dle tab H1BULL Ústí (PF)'!$H$5</definedName>
    <definedName name="bytovka">'[6]návrh dle tab H1BULL Ústí (PF)'!$C$10</definedName>
    <definedName name="CB">'[3]návrh dle tab H1BULL Ústí (PF)'!$B$5</definedName>
    <definedName name="cc">'[5]zdroj-pohlaví'!$A$1:$H$306</definedName>
    <definedName name="cccc">'[6]návrh dle tab H1BULL Ústí (PF)'!$B$9</definedName>
    <definedName name="Cizinci_k_31_12_04" localSheetId="0">#REF!</definedName>
    <definedName name="Cizinci_k_31_12_04">#REF!</definedName>
    <definedName name="CK">'[3]návrh dle tab H1BULL Ústí (PF)'!$C$5</definedName>
    <definedName name="CNAZ23">#N/A</definedName>
    <definedName name="cr_bytyC_okres" localSheetId="0">#REF!</definedName>
    <definedName name="cr_bytyC_okres">#REF!</definedName>
    <definedName name="cr_bytyC_ORP" localSheetId="0">#REF!</definedName>
    <definedName name="cr_bytyC_ORP">#REF!</definedName>
    <definedName name="cr_bytyRD_okres" localSheetId="0">#REF!</definedName>
    <definedName name="cr_bytyRD_okres">#REF!</definedName>
    <definedName name="cr_bytyRD_ORP" localSheetId="0">#REF!</definedName>
    <definedName name="cr_bytyRD_ORP">#REF!</definedName>
    <definedName name="cr_ObPlC_okres" localSheetId="0">#REF!</definedName>
    <definedName name="cr_ObPlC_okres">#REF!</definedName>
    <definedName name="cr_ObPlC_RD_okres" localSheetId="0">#REF!</definedName>
    <definedName name="cr_ObPlC_RD_okres">#REF!</definedName>
    <definedName name="cr_ObPlC_RD_ORP" localSheetId="0">#REF!</definedName>
    <definedName name="cr_ObPlC_RD_ORP">#REF!</definedName>
    <definedName name="dada" localSheetId="0">#REF!</definedName>
    <definedName name="dada">#REF!</definedName>
    <definedName name="Databáze_" localSheetId="0">#REF!</definedName>
    <definedName name="Databáze_">#REF!</definedName>
    <definedName name="db" localSheetId="0">#REF!</definedName>
    <definedName name="db">#REF!</definedName>
    <definedName name="dd" localSheetId="0">#REF!</definedName>
    <definedName name="dd">#REF!</definedName>
    <definedName name="ddd">'[6]návrh dle tab H1BULL Ústí (PF)'!$B$5</definedName>
    <definedName name="DEL1_96">#N/A</definedName>
    <definedName name="dg" localSheetId="0">#REF!</definedName>
    <definedName name="dg">#REF!</definedName>
    <definedName name="dgrsg">'[3]návrh dle tab H1BULL Ústí (PF)'!$B$9</definedName>
    <definedName name="DUBA96">#N/A</definedName>
    <definedName name="DUBEA96">#N/A</definedName>
    <definedName name="DUCEL96">#N/A</definedName>
    <definedName name="DZRCEL96">#N/A</definedName>
    <definedName name="e" localSheetId="0">#REF!</definedName>
    <definedName name="e">#REF!</definedName>
    <definedName name="ee">'[6]návrh dle tab H1BULL Ústí (PF)'!$E$5</definedName>
    <definedName name="ehze">'[6]návrh dle tab H1BULL Ústí (PF)'!$H$5</definedName>
    <definedName name="erqrq">'[6]návrh dle tab H1BULL Ústí (PF)'!$F$5</definedName>
    <definedName name="euehhhe">'[6]návrh dle tab H1BULL Ústí (PF)'!$G$5</definedName>
    <definedName name="ewwe">#REF!</definedName>
    <definedName name="ezezez">[7]RES32002!$A$1:$CB$23</definedName>
    <definedName name="f" localSheetId="0">'[4]návrh dle tab h1bull ústí (pf)'!#REF!</definedName>
    <definedName name="f">'[4]návrh dle tab h1bull ústí (pf)'!#REF!</definedName>
    <definedName name="fdsf" localSheetId="0">#REF!</definedName>
    <definedName name="fdsf">#REF!</definedName>
    <definedName name="ff" localSheetId="0">#REF!</definedName>
    <definedName name="ff">#REF!</definedName>
    <definedName name="ffff" localSheetId="0">#REF!</definedName>
    <definedName name="ffff">#REF!</definedName>
    <definedName name="fsh" localSheetId="0">#REF!</definedName>
    <definedName name="fsh">#REF!</definedName>
    <definedName name="g" localSheetId="0">#REF!</definedName>
    <definedName name="g">#REF!</definedName>
    <definedName name="graf" localSheetId="0">#REF!</definedName>
    <definedName name="graf">#REF!</definedName>
    <definedName name="gsdsd" localSheetId="0">#REF!</definedName>
    <definedName name="gsdsd">#REF!</definedName>
    <definedName name="h" localSheetId="0">#REF!</definedName>
    <definedName name="h">#REF!</definedName>
    <definedName name="hh" localSheetId="0">#REF!</definedName>
    <definedName name="hh">#REF!</definedName>
    <definedName name="hhh" localSheetId="0">#REF!</definedName>
    <definedName name="hhh">#REF!</definedName>
    <definedName name="hhhhhhhhhhh" localSheetId="0">#REF!</definedName>
    <definedName name="hhhhhhhhhhh">#REF!</definedName>
    <definedName name="hklll">'[6]návrh dle tab H1BULL Ústí (PF)'!$F$5</definedName>
    <definedName name="htrzrwz">'[6]návrh dle tab H1BULL Ústí (PF)'!$D$5</definedName>
    <definedName name="ID">#N/A</definedName>
    <definedName name="ii">'[6]návrh dle tab H1BULL Ústí (PF)'!$F$5</definedName>
    <definedName name="io">'[6]návrh dle tab H1BULL Ústí (PF)'!$G$5</definedName>
    <definedName name="iutt">'[6]návrh dle tab H1BULL Ústí (PF)'!$G$5</definedName>
    <definedName name="j" localSheetId="0">#REF!</definedName>
    <definedName name="j">#REF!</definedName>
    <definedName name="JH">'[3]návrh dle tab H1BULL Ústí (PF)'!$D$5</definedName>
    <definedName name="jj" localSheetId="0">#REF!</definedName>
    <definedName name="jj">#REF!</definedName>
    <definedName name="jjjkkj">'[6]návrh dle tab H1BULL Ústí (PF)'!$I$5</definedName>
    <definedName name="jkghkg">'[6]návrh dle tab H1BULL Ústí (PF)'!$G$5</definedName>
    <definedName name="jkllljkll">#REF!</definedName>
    <definedName name="jurtu">[7]RES32002!$A$1:$CB$23</definedName>
    <definedName name="k" localSheetId="0">#REF!</definedName>
    <definedName name="k">#REF!</definedName>
    <definedName name="kk" localSheetId="0">#REF!</definedName>
    <definedName name="kk">#REF!</definedName>
    <definedName name="kkk">#REF!</definedName>
    <definedName name="kkkkkk">#REF!</definedName>
    <definedName name="kkllk">[7]RES32002!$A$1:$CB$23</definedName>
    <definedName name="kl">[7]RES32002!$A$1:$CB$23</definedName>
    <definedName name="KrajZa" localSheetId="0">#REF!</definedName>
    <definedName name="KrajZa">#REF!</definedName>
    <definedName name="KrajZam">#N/A</definedName>
    <definedName name="Krajzam_" localSheetId="0">#REF!</definedName>
    <definedName name="Krajzam_">#REF!</definedName>
    <definedName name="l" localSheetId="0">#REF!</definedName>
    <definedName name="l">#REF!</definedName>
    <definedName name="lplplppl">#REF!</definedName>
    <definedName name="m" localSheetId="0">#REF!</definedName>
    <definedName name="m">#REF!</definedName>
    <definedName name="n" localSheetId="0">#REF!</definedName>
    <definedName name="n">#REF!</definedName>
    <definedName name="NAZEV">#N/A</definedName>
    <definedName name="new" localSheetId="0">#REF!</definedName>
    <definedName name="new">#REF!</definedName>
    <definedName name="NEZAM96">#N/A</definedName>
    <definedName name="nnn">'[6]návrh dle tab H1BULL Ústí (PF)'!$H$5</definedName>
    <definedName name="nnnnn">'[6]návrh dle tab H1BULL Ústí (PF)'!$C$10</definedName>
    <definedName name="o" localSheetId="0">#REF!</definedName>
    <definedName name="o">#REF!</definedName>
    <definedName name="_xlnm.Print_Area">#N/A</definedName>
    <definedName name="Oblast_tisku_" localSheetId="0">#REF!</definedName>
    <definedName name="Oblast_tisku_">#REF!</definedName>
    <definedName name="OKRES_TEXT">#REF!</definedName>
    <definedName name="oo">'[6]návrh dle tab H1BULL Ústí (PF)'!$G$5</definedName>
    <definedName name="ooooooooooo">#REF!</definedName>
    <definedName name="PE">'[3]návrh dle tab H1BULL Ústí (PF)'!$E$5</definedName>
    <definedName name="PI">'[3]návrh dle tab H1BULL Ústí (PF)'!$F$5</definedName>
    <definedName name="pp">'[6]návrh dle tab H1BULL Ústí (PF)'!$H$5</definedName>
    <definedName name="ppppppppppppp" localSheetId="0">#REF!</definedName>
    <definedName name="ppppppppppppp">#REF!</definedName>
    <definedName name="pppppppppppppp" localSheetId="0">#REF!</definedName>
    <definedName name="pppppppppppppp">#REF!</definedName>
    <definedName name="PROC">#REF!</definedName>
    <definedName name="PT">'[3]návrh dle tab H1BULL Ústí (PF)'!$G$5</definedName>
    <definedName name="q" localSheetId="0">#REF!</definedName>
    <definedName name="q">#REF!</definedName>
    <definedName name="qatrqtq">'[6]návrh dle tab H1BULL Ústí (PF)'!$H$5</definedName>
    <definedName name="qq" localSheetId="0">#REF!</definedName>
    <definedName name="qq">#REF!</definedName>
    <definedName name="qwerqrq">'[6]návrh dle tab H1BULL Ústí (PF)'!$I$5</definedName>
    <definedName name="ririnj">'[6]návrh dle tab H1BULL Ústí (PF)'!$H$5</definedName>
    <definedName name="riuiri">'[6]návrh dle tab H1BULL Ústí (PF)'!$I$5</definedName>
    <definedName name="rr">[7]RES32002!$A$1:$CB$23</definedName>
    <definedName name="ruzur">[7]RES32002!$A$1:$CB$23</definedName>
    <definedName name="rzuru">'[6]návrh dle tab H1BULL Ústí (PF)'!$H$5</definedName>
    <definedName name="sas">#REF!</definedName>
    <definedName name="sdafsa">'[6]návrh dle tab H1BULL Ústí (PF)'!$D$5</definedName>
    <definedName name="sdfsf" localSheetId="0">'[4]návrh dle tab h1bull ústí (pf)'!#REF!</definedName>
    <definedName name="sdfsf">'[4]návrh dle tab h1bull ústí (pf)'!#REF!</definedName>
    <definedName name="sdgs">'[3]návrh dle tab H1BULL Ústí (PF)'!$C$10</definedName>
    <definedName name="sfsfsa">'[6]návrh dle tab H1BULL Ústí (PF)'!$E$5</definedName>
    <definedName name="sgsdg">'[3]návrh dle tab H1BULL Ústí (PF)'!$B$5</definedName>
    <definedName name="shstrt">'[6]návrh dle tab H1BULL Ústí (PF)'!$B$5</definedName>
    <definedName name="shsxhsh">[7]RES32002!$A$1:$CB$23</definedName>
    <definedName name="shth">'[6]návrh dle tab H1BULL Ústí (PF)'!$I$5</definedName>
    <definedName name="shz">'[3]návrh dle tab H1BULL Ústí (PF)'!$C$5</definedName>
    <definedName name="skryjrad_cz">#N/A</definedName>
    <definedName name="skryjrad_en">#N/A</definedName>
    <definedName name="srht">'[3]návrh dle tab H1BULL Ústí (PF)'!$D$5</definedName>
    <definedName name="srtzu">'[3]návrh dle tab H1BULL Ústí (PF)'!$E$5</definedName>
    <definedName name="srzs">'[3]návrh dle tab H1BULL Ústí (PF)'!$H$5</definedName>
    <definedName name="ss" localSheetId="0">#REF!</definedName>
    <definedName name="ss">#REF!</definedName>
    <definedName name="ST">'[3]návrh dle tab H1BULL Ústí (PF)'!$H$5</definedName>
    <definedName name="ST_1">#REF!</definedName>
    <definedName name="ST_10">#REF!</definedName>
    <definedName name="ST_100">#REF!</definedName>
    <definedName name="ST_101">#REF!</definedName>
    <definedName name="ST_102">#REF!</definedName>
    <definedName name="ST_103">#REF!</definedName>
    <definedName name="ST_104">#REF!</definedName>
    <definedName name="ST_105">#REF!</definedName>
    <definedName name="ST_106">#REF!</definedName>
    <definedName name="ST_107">#REF!</definedName>
    <definedName name="ST_108">#REF!</definedName>
    <definedName name="ST_109">#REF!</definedName>
    <definedName name="ST_11">#REF!</definedName>
    <definedName name="ST_110">#REF!</definedName>
    <definedName name="ST_111">#REF!</definedName>
    <definedName name="ST_112">#REF!</definedName>
    <definedName name="ST_113">#REF!</definedName>
    <definedName name="ST_114">#REF!</definedName>
    <definedName name="ST_115">#REF!</definedName>
    <definedName name="ST_116">#REF!</definedName>
    <definedName name="ST_117">#REF!</definedName>
    <definedName name="ST_118">#REF!</definedName>
    <definedName name="ST_119">#REF!</definedName>
    <definedName name="ST_12">#REF!</definedName>
    <definedName name="ST_120">#REF!</definedName>
    <definedName name="ST_121">#REF!</definedName>
    <definedName name="ST_122">#REF!</definedName>
    <definedName name="ST_123">#REF!</definedName>
    <definedName name="ST_124">#REF!</definedName>
    <definedName name="ST_125">#REF!</definedName>
    <definedName name="ST_126">#REF!</definedName>
    <definedName name="ST_127">#REF!</definedName>
    <definedName name="ST_128">#REF!</definedName>
    <definedName name="ST_129">#REF!</definedName>
    <definedName name="ST_13">#REF!</definedName>
    <definedName name="ST_130">#REF!</definedName>
    <definedName name="ST_131">#REF!</definedName>
    <definedName name="ST_132">#REF!</definedName>
    <definedName name="ST_133">#REF!</definedName>
    <definedName name="ST_134">#REF!</definedName>
    <definedName name="ST_135">#REF!</definedName>
    <definedName name="ST_136">#REF!</definedName>
    <definedName name="ST_137">#REF!</definedName>
    <definedName name="ST_138">#REF!</definedName>
    <definedName name="ST_139">#REF!</definedName>
    <definedName name="ST_14">#REF!</definedName>
    <definedName name="ST_140">#REF!</definedName>
    <definedName name="ST_141">#REF!</definedName>
    <definedName name="ST_142">#REF!</definedName>
    <definedName name="ST_143">#REF!</definedName>
    <definedName name="ST_144">#REF!</definedName>
    <definedName name="ST_145">#REF!</definedName>
    <definedName name="ST_146">#REF!</definedName>
    <definedName name="ST_147">#REF!</definedName>
    <definedName name="ST_148">#REF!</definedName>
    <definedName name="ST_149">#REF!</definedName>
    <definedName name="ST_15">#REF!</definedName>
    <definedName name="ST_150">#REF!</definedName>
    <definedName name="ST_151">#REF!</definedName>
    <definedName name="ST_152">#REF!</definedName>
    <definedName name="ST_153">#REF!</definedName>
    <definedName name="ST_154">#REF!</definedName>
    <definedName name="ST_155">#REF!</definedName>
    <definedName name="ST_156">#REF!</definedName>
    <definedName name="ST_157">#REF!</definedName>
    <definedName name="ST_158">#REF!</definedName>
    <definedName name="ST_159">#REF!</definedName>
    <definedName name="ST_16">#REF!</definedName>
    <definedName name="ST_160">#REF!</definedName>
    <definedName name="ST_161">#REF!</definedName>
    <definedName name="ST_162">#REF!</definedName>
    <definedName name="ST_163">#REF!</definedName>
    <definedName name="ST_164">#REF!</definedName>
    <definedName name="ST_165">#REF!</definedName>
    <definedName name="ST_166">#REF!</definedName>
    <definedName name="ST_167">#REF!</definedName>
    <definedName name="ST_168">#REF!</definedName>
    <definedName name="ST_169">#REF!</definedName>
    <definedName name="ST_17">#REF!</definedName>
    <definedName name="ST_170">#REF!</definedName>
    <definedName name="ST_171">#REF!</definedName>
    <definedName name="ST_172">#REF!</definedName>
    <definedName name="ST_173">#REF!</definedName>
    <definedName name="ST_174">#REF!</definedName>
    <definedName name="ST_175">#REF!</definedName>
    <definedName name="ST_176">#REF!</definedName>
    <definedName name="ST_177">#REF!</definedName>
    <definedName name="ST_178">#REF!</definedName>
    <definedName name="ST_179">#REF!</definedName>
    <definedName name="ST_18">#REF!</definedName>
    <definedName name="ST_180">#REF!</definedName>
    <definedName name="ST_19">#REF!</definedName>
    <definedName name="ST_2">#REF!</definedName>
    <definedName name="ST_20">#REF!</definedName>
    <definedName name="ST_21">#REF!</definedName>
    <definedName name="ST_22">#REF!</definedName>
    <definedName name="ST_23">#REF!</definedName>
    <definedName name="ST_24">#REF!</definedName>
    <definedName name="ST_25">#REF!</definedName>
    <definedName name="ST_26">#REF!</definedName>
    <definedName name="ST_27">#REF!</definedName>
    <definedName name="ST_28">#REF!</definedName>
    <definedName name="ST_29">#REF!</definedName>
    <definedName name="ST_3">#REF!</definedName>
    <definedName name="ST_30">#REF!</definedName>
    <definedName name="ST_31">#REF!</definedName>
    <definedName name="ST_32">#REF!</definedName>
    <definedName name="ST_33">#REF!</definedName>
    <definedName name="ST_34">#REF!</definedName>
    <definedName name="ST_35">#REF!</definedName>
    <definedName name="ST_36">#REF!</definedName>
    <definedName name="ST_37">#REF!</definedName>
    <definedName name="ST_38">#REF!</definedName>
    <definedName name="ST_39">#REF!</definedName>
    <definedName name="ST_4">#REF!</definedName>
    <definedName name="ST_40">#REF!</definedName>
    <definedName name="ST_41">#REF!</definedName>
    <definedName name="ST_42">#REF!</definedName>
    <definedName name="ST_43">#REF!</definedName>
    <definedName name="ST_44">#REF!</definedName>
    <definedName name="ST_45">#REF!</definedName>
    <definedName name="ST_46">#REF!</definedName>
    <definedName name="ST_47">#REF!</definedName>
    <definedName name="ST_48">#REF!</definedName>
    <definedName name="ST_49">#REF!</definedName>
    <definedName name="ST_5">#REF!</definedName>
    <definedName name="ST_50">#REF!</definedName>
    <definedName name="ST_51">#REF!</definedName>
    <definedName name="ST_52">#REF!</definedName>
    <definedName name="ST_53">#REF!</definedName>
    <definedName name="ST_54">#REF!</definedName>
    <definedName name="ST_55">#REF!</definedName>
    <definedName name="ST_56">#REF!</definedName>
    <definedName name="ST_57">#REF!</definedName>
    <definedName name="ST_58">#REF!</definedName>
    <definedName name="ST_59">#REF!</definedName>
    <definedName name="ST_6">#REF!</definedName>
    <definedName name="ST_60">#REF!</definedName>
    <definedName name="ST_61">#REF!</definedName>
    <definedName name="ST_62">#REF!</definedName>
    <definedName name="ST_63">#REF!</definedName>
    <definedName name="ST_64">#REF!</definedName>
    <definedName name="ST_65">#REF!</definedName>
    <definedName name="ST_66">#REF!</definedName>
    <definedName name="ST_67">#REF!</definedName>
    <definedName name="ST_68">#REF!</definedName>
    <definedName name="ST_69">#REF!</definedName>
    <definedName name="ST_7">#REF!</definedName>
    <definedName name="ST_70">#REF!</definedName>
    <definedName name="ST_71">#REF!</definedName>
    <definedName name="ST_72">#REF!</definedName>
    <definedName name="ST_73">#REF!</definedName>
    <definedName name="ST_74">#REF!</definedName>
    <definedName name="ST_75">#REF!</definedName>
    <definedName name="ST_76">#REF!</definedName>
    <definedName name="ST_77">#REF!</definedName>
    <definedName name="ST_78">#REF!</definedName>
    <definedName name="ST_79">#REF!</definedName>
    <definedName name="ST_8">#REF!</definedName>
    <definedName name="ST_80">#REF!</definedName>
    <definedName name="ST_81">#REF!</definedName>
    <definedName name="ST_82">#REF!</definedName>
    <definedName name="ST_83">#REF!</definedName>
    <definedName name="ST_84">#REF!</definedName>
    <definedName name="ST_85">#REF!</definedName>
    <definedName name="ST_86">#REF!</definedName>
    <definedName name="ST_87">#REF!</definedName>
    <definedName name="ST_88">#REF!</definedName>
    <definedName name="ST_89">#REF!</definedName>
    <definedName name="ST_9">#REF!</definedName>
    <definedName name="ST_90">#REF!</definedName>
    <definedName name="ST_91">#REF!</definedName>
    <definedName name="ST_92">#REF!</definedName>
    <definedName name="ST_93">#REF!</definedName>
    <definedName name="ST_94">#REF!</definedName>
    <definedName name="ST_95">#REF!</definedName>
    <definedName name="ST_96">#REF!</definedName>
    <definedName name="ST_97">#REF!</definedName>
    <definedName name="ST_98">#REF!</definedName>
    <definedName name="ST_99">#REF!</definedName>
    <definedName name="STZN">#N/A</definedName>
    <definedName name="SUMA">#REF!</definedName>
    <definedName name="swww">#REF!</definedName>
    <definedName name="szs">'[3]návrh dle tab H1BULL Ústí (PF)'!$F$5</definedName>
    <definedName name="szus">'[3]návrh dle tab H1BULL Ústí (PF)'!$G$5</definedName>
    <definedName name="TA">'[3]návrh dle tab H1BULL Ústí (PF)'!$I$5</definedName>
    <definedName name="tab_r1">#N/A</definedName>
    <definedName name="tabulka">#N/A</definedName>
    <definedName name="td" localSheetId="0">#REF!</definedName>
    <definedName name="td">#REF!</definedName>
    <definedName name="tdd" localSheetId="0">#REF!</definedName>
    <definedName name="tdd">#REF!</definedName>
    <definedName name="tiouotui">'[6]návrh dle tab H1BULL Ústí (PF)'!$I$5</definedName>
    <definedName name="tt" localSheetId="0">#REF!</definedName>
    <definedName name="tt">#REF!</definedName>
    <definedName name="ttt" localSheetId="0">#REF!</definedName>
    <definedName name="ttt">#REF!</definedName>
    <definedName name="tttt" localSheetId="0">#REF!</definedName>
    <definedName name="tttt">#REF!</definedName>
    <definedName name="u" localSheetId="0">#REF!</definedName>
    <definedName name="u">#REF!</definedName>
    <definedName name="UHRN96">#N/A</definedName>
    <definedName name="ukgh">'[3]návrh dle tab H1BULL Ústí (PF)'!$I$5</definedName>
    <definedName name="uu">'[6]návrh dle tab H1BULL Ústí (PF)'!$I$5</definedName>
    <definedName name="vzdal" localSheetId="0">#REF!</definedName>
    <definedName name="vzdal">#REF!</definedName>
    <definedName name="VZORCE_PRYC">#N/A</definedName>
    <definedName name="w" localSheetId="0">#REF!</definedName>
    <definedName name="w">#REF!</definedName>
    <definedName name="wrewstrqrt">[7]RES32002!$A$1:$CB$23</definedName>
    <definedName name="ww" localSheetId="0">#REF!</definedName>
    <definedName name="ww">#REF!</definedName>
    <definedName name="wztwzz" localSheetId="0">'[4]návrh dle tab h1bull ústí (pf)'!#REF!</definedName>
    <definedName name="wztwzz">'[4]návrh dle tab h1bull ústí (pf)'!#REF!</definedName>
    <definedName name="x" localSheetId="0">#REF!</definedName>
    <definedName name="x">#REF!</definedName>
    <definedName name="yyyyyyyyyyy" localSheetId="0">#REF!</definedName>
    <definedName name="yyyyyyyyyyy">#REF!</definedName>
    <definedName name="z" localSheetId="0">#REF!</definedName>
    <definedName name="z">#REF!</definedName>
    <definedName name="ZAM1_96">#N/A</definedName>
    <definedName name="ZAM96">#N/A</definedName>
    <definedName name="zjuetu">'[6]návrh dle tab H1BULL Ústí (PF)'!$E$5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E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8" i="1"/>
  <c r="F9" i="1" s="1"/>
  <c r="E8" i="1"/>
  <c r="E9" i="1" s="1"/>
  <c r="D8" i="1"/>
  <c r="D9" i="1" s="1"/>
  <c r="C8" i="1"/>
  <c r="C9" i="1" s="1"/>
</calcChain>
</file>

<file path=xl/sharedStrings.xml><?xml version="1.0" encoding="utf-8"?>
<sst xmlns="http://schemas.openxmlformats.org/spreadsheetml/2006/main" count="25" uniqueCount="25">
  <si>
    <r>
      <rPr>
        <b/>
        <sz val="10"/>
        <color rgb="FF000000"/>
        <rFont val="Arial"/>
        <family val="2"/>
        <charset val="238"/>
      </rPr>
      <t>Cizinci v Libereckém kraji a jeho okresech k 31. 12. 2020</t>
    </r>
    <r>
      <rPr>
        <vertAlign val="superscript"/>
        <sz val="10"/>
        <color rgb="FF000000"/>
        <rFont val="Arial"/>
        <family val="2"/>
        <charset val="238"/>
      </rPr>
      <t>1)</t>
    </r>
  </si>
  <si>
    <t>Pramen: Ředitelství služby cizinecké policie</t>
  </si>
  <si>
    <t>Liberecký kraj</t>
  </si>
  <si>
    <t>v tom okresy</t>
  </si>
  <si>
    <t>Česká
Lípa</t>
  </si>
  <si>
    <t>Jablonec 
nad Nisou</t>
  </si>
  <si>
    <t>Liberec</t>
  </si>
  <si>
    <t>Semily</t>
  </si>
  <si>
    <t>Cizinci celkem</t>
  </si>
  <si>
    <t>z toho ženy (%):</t>
  </si>
  <si>
    <t>v tom podle státního občanství:</t>
  </si>
  <si>
    <t>ze zemí EU</t>
  </si>
  <si>
    <t>z ostatních zemí</t>
  </si>
  <si>
    <t>z toho:</t>
  </si>
  <si>
    <t>Ukrajina</t>
  </si>
  <si>
    <t>Slovensko</t>
  </si>
  <si>
    <t>Vietnam</t>
  </si>
  <si>
    <t>Mongolsko</t>
  </si>
  <si>
    <t>Polsko</t>
  </si>
  <si>
    <t>Bulharsko</t>
  </si>
  <si>
    <t>Německo</t>
  </si>
  <si>
    <t>Rumunsko</t>
  </si>
  <si>
    <t>Rusko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</si>
  <si>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občané cizích zemí s povolením k trvalému nebo dlouhodobému pobytu, předběžné údaje</t>
    </r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</si>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</sst>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#,##0_ ;[Red]\-#,##0\ "/>
    <numFmt numFmtId="167" formatCode="0.0"/>
  </numFmts>
  <fonts count="12" x14ac:knownFonts="1"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 CE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C091B"/>
        <bgColor rgb="FF800000"/>
      </patternFill>
    </fill>
  </fills>
  <borders count="12">
    <border>
      <left/>
      <right/>
      <top/>
      <bottom/>
      <diagonal/>
    </border>
    <border>
      <left/>
      <right style="medium">
        <color rgb="FFFFFFFF"/>
      </right>
      <top style="medium">
        <color rgb="FFEAB0B7"/>
      </top>
      <bottom style="medium">
        <color rgb="FFEAB0B7"/>
      </bottom>
      <diagonal/>
    </border>
    <border>
      <left style="medium">
        <color rgb="FFFFFFFF"/>
      </left>
      <right style="medium">
        <color rgb="FFFFFFFF"/>
      </right>
      <top style="medium">
        <color rgb="FFEAB0B7"/>
      </top>
      <bottom style="medium">
        <color rgb="FFEAB0B7"/>
      </bottom>
      <diagonal/>
    </border>
    <border>
      <left style="medium">
        <color rgb="FFFFFFFF"/>
      </left>
      <right/>
      <top style="medium">
        <color rgb="FFEAB0B7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EAB0B7"/>
      </bottom>
      <diagonal/>
    </border>
    <border>
      <left style="medium">
        <color rgb="FFFFFFFF"/>
      </left>
      <right/>
      <top style="medium">
        <color rgb="FFFFFFFF"/>
      </top>
      <bottom style="medium">
        <color rgb="FFEAB0B7"/>
      </bottom>
      <diagonal/>
    </border>
    <border>
      <left/>
      <right style="thin">
        <color rgb="FFEAB0B7"/>
      </right>
      <top style="medium">
        <color rgb="FFEAB0B7"/>
      </top>
      <bottom/>
      <diagonal/>
    </border>
    <border>
      <left style="thin">
        <color rgb="FFEAB0B7"/>
      </left>
      <right style="thin">
        <color rgb="FFEAB0B7"/>
      </right>
      <top style="medium">
        <color rgb="FFEAB0B7"/>
      </top>
      <bottom/>
      <diagonal/>
    </border>
    <border>
      <left style="thin">
        <color rgb="FFEAB0B7"/>
      </left>
      <right/>
      <top style="medium">
        <color rgb="FFEAB0B7"/>
      </top>
      <bottom/>
      <diagonal/>
    </border>
    <border>
      <left/>
      <right style="thin">
        <color rgb="FFEAB0B7"/>
      </right>
      <top/>
      <bottom/>
      <diagonal/>
    </border>
    <border>
      <left style="thin">
        <color rgb="FFEAB0B7"/>
      </left>
      <right style="thin">
        <color rgb="FFEAB0B7"/>
      </right>
      <top/>
      <bottom/>
      <diagonal/>
    </border>
    <border>
      <left style="thin">
        <color rgb="FFEAB0B7"/>
      </left>
      <right/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5" fillId="0" borderId="0" xfId="0" applyFont="1"/>
    <xf numFmtId="0" fontId="7" fillId="0" borderId="0" xfId="0" applyFont="1"/>
    <xf numFmtId="0" fontId="4" fillId="0" borderId="0" xfId="0" applyFont="1"/>
    <xf numFmtId="0" fontId="8" fillId="2" borderId="4" xfId="10" applyFont="1" applyFill="1" applyBorder="1" applyAlignment="1">
      <alignment horizontal="center" vertical="center" wrapText="1"/>
    </xf>
    <xf numFmtId="0" fontId="8" fillId="2" borderId="5" xfId="10" applyFont="1" applyFill="1" applyBorder="1" applyAlignment="1">
      <alignment horizontal="center" vertical="center" wrapText="1"/>
    </xf>
    <xf numFmtId="0" fontId="9" fillId="0" borderId="6" xfId="0" applyFont="1" applyBorder="1"/>
    <xf numFmtId="164" fontId="9" fillId="0" borderId="7" xfId="0" applyNumberFormat="1" applyFont="1" applyBorder="1"/>
    <xf numFmtId="164" fontId="9" fillId="0" borderId="8" xfId="0" applyNumberFormat="1" applyFont="1" applyBorder="1"/>
    <xf numFmtId="165" fontId="0" fillId="0" borderId="0" xfId="0" applyNumberFormat="1"/>
    <xf numFmtId="3" fontId="0" fillId="0" borderId="0" xfId="0" applyNumberFormat="1"/>
    <xf numFmtId="0" fontId="7" fillId="0" borderId="9" xfId="10" applyFont="1" applyBorder="1" applyAlignment="1">
      <alignment horizontal="left" indent="1"/>
    </xf>
    <xf numFmtId="165" fontId="7" fillId="0" borderId="10" xfId="0" applyNumberFormat="1" applyFont="1" applyBorder="1"/>
    <xf numFmtId="165" fontId="7" fillId="0" borderId="11" xfId="0" applyNumberFormat="1" applyFont="1" applyBorder="1"/>
    <xf numFmtId="164" fontId="0" fillId="0" borderId="0" xfId="0" applyNumberFormat="1"/>
    <xf numFmtId="0" fontId="7" fillId="0" borderId="9" xfId="0" applyFont="1" applyBorder="1"/>
    <xf numFmtId="164" fontId="7" fillId="0" borderId="10" xfId="0" applyNumberFormat="1" applyFont="1" applyBorder="1"/>
    <xf numFmtId="164" fontId="7" fillId="0" borderId="11" xfId="0" applyNumberFormat="1" applyFont="1" applyBorder="1"/>
    <xf numFmtId="166" fontId="10" fillId="0" borderId="10" xfId="12" applyNumberFormat="1" applyFont="1" applyBorder="1" applyAlignment="1">
      <alignment horizontal="right"/>
    </xf>
    <xf numFmtId="166" fontId="10" fillId="0" borderId="11" xfId="12" applyNumberFormat="1" applyFont="1" applyBorder="1" applyAlignment="1">
      <alignment horizontal="right"/>
    </xf>
    <xf numFmtId="0" fontId="7" fillId="0" borderId="9" xfId="10" applyFont="1" applyBorder="1"/>
    <xf numFmtId="164" fontId="7" fillId="0" borderId="11" xfId="0" applyNumberFormat="1" applyFont="1" applyBorder="1" applyAlignment="1">
      <alignment horizontal="right"/>
    </xf>
    <xf numFmtId="164" fontId="7" fillId="0" borderId="0" xfId="0" applyNumberFormat="1" applyFont="1" applyBorder="1"/>
    <xf numFmtId="166" fontId="10" fillId="0" borderId="0" xfId="12" applyNumberFormat="1" applyFont="1" applyBorder="1" applyAlignment="1">
      <alignment horizontal="right"/>
    </xf>
    <xf numFmtId="0" fontId="11" fillId="0" borderId="9" xfId="0" applyFont="1" applyBorder="1" applyAlignment="1"/>
    <xf numFmtId="167" fontId="0" fillId="0" borderId="0" xfId="0" applyNumberFormat="1"/>
    <xf numFmtId="0" fontId="8" fillId="2" borderId="1" xfId="10" applyFont="1" applyFill="1" applyBorder="1" applyAlignment="1"/>
    <xf numFmtId="0" fontId="8" fillId="2" borderId="2" xfId="10" applyFont="1" applyFill="1" applyBorder="1" applyAlignment="1">
      <alignment horizontal="center" vertical="center" wrapText="1"/>
    </xf>
    <xf numFmtId="0" fontId="8" fillId="2" borderId="3" xfId="10" applyFont="1" applyFill="1" applyBorder="1" applyAlignment="1">
      <alignment horizontal="center" vertical="center"/>
    </xf>
  </cellXfs>
  <cellStyles count="21">
    <cellStyle name="Normální" xfId="0" builtinId="0"/>
    <cellStyle name="Normální 10" xfId="1"/>
    <cellStyle name="Normální 11" xfId="2"/>
    <cellStyle name="Normální 12" xfId="3"/>
    <cellStyle name="Normální 13" xfId="4"/>
    <cellStyle name="Normální 14" xfId="5"/>
    <cellStyle name="Normální 15" xfId="6"/>
    <cellStyle name="Normální 16" xfId="7"/>
    <cellStyle name="Normální 17" xfId="8"/>
    <cellStyle name="Normální 18" xfId="9"/>
    <cellStyle name="Normální 2" xfId="10"/>
    <cellStyle name="Normální 2 2" xfId="11"/>
    <cellStyle name="normální 2 2 2" xfId="12"/>
    <cellStyle name="normální 2 3" xfId="13"/>
    <cellStyle name="Normální 3" xfId="14"/>
    <cellStyle name="Normální 4" xfId="15"/>
    <cellStyle name="Normální 5" xfId="16"/>
    <cellStyle name="Normální 6" xfId="17"/>
    <cellStyle name="Normální 7" xfId="18"/>
    <cellStyle name="Normální 8" xfId="19"/>
    <cellStyle name="Normální 9" xfId="2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BC091B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AB0B7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zso.cz/Dokumenty/web%20stranky/U/7komi/EUROSTAT%20data/CQ_CZ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ni%20sluzby/@%20Internet/2021/AA-Pracovn&#237;%20skupiny/ORP/V&#283;ra/maketa%201.%20&#269;&#225;st/VZORY%20STRAN%20UPRAVEN&#201;/RES32002-%20grafyBroum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ni%20sluzby/@%20Internet/2021/I_servis/anal&#253;zy/Demografick&#253;%20v&#253;voj/grafy%20HF%20definitivn&#237;/graf-p&#283;tiletky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ni%20sluzby/@%20Internet/2021/I_servis/Informa&#269;n&#237;%20listy/informa&#269;n&#237;%20listy%202012/&#250;nor/AA-Pracovn&#237;%20skupiny/ORP/V&#283;ra/maketa%201.%20&#269;&#225;st/VZORY%20STRAN%20UPRAVEN&#201;/RES32002-%20grafyBroumo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A-Pracovn&#237;%20skupiny\ORP\V&#283;ra\RES\makety\RES%20ORP%20maket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ni%20sluzby/@%20Internet/2021/I_servis/Informa&#269;n&#237;%20listy/informa&#269;n&#237;%20listy%202012/&#250;nor/AA-Pracovn&#237;%20skupiny/ORP/V&#283;ra/RES/makety/RES%20ORP%20make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ni%20sluzby/@%20Internet/2021/I_servis/Informa&#269;n&#237;%20listy/informa&#269;n&#237;%20listy%202012/&#250;nor/I_servis/anal&#253;zy/Demografick&#253;%20v&#253;voj/grafy%20HF%20definitivn&#237;/graf-p&#283;tiletky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  <sheetName val="návrh dle tab H1BULL Ústí (P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32002"/>
      <sheetName val="RESORP Broumov2002 "/>
      <sheetName val="graf (5)"/>
      <sheetName val="graf (3)"/>
      <sheetName val="graf (2)"/>
      <sheetName val="graf"/>
      <sheetName val="graf (4)"/>
      <sheetName val="RESORP Broumov2002  (2)"/>
      <sheetName val="RES31994 ORP Broumov (2)"/>
      <sheetName val="návrh dle tab H1BULL Ústí (P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pětiletky-území"/>
      <sheetName val="graf pětiletky-pohlaví"/>
      <sheetName val="zdroj-pohlaví"/>
      <sheetName val="návrh dle tab H1BULL Ústí (PF)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32002"/>
      <sheetName val="RESORP Broumov2002 "/>
      <sheetName val="graf (5)"/>
      <sheetName val="graf (3)"/>
      <sheetName val="graf (2)"/>
      <sheetName val="graf"/>
      <sheetName val="graf (4)"/>
      <sheetName val="RESORP Broumov2002  (2)"/>
      <sheetName val="RES31994 ORP Broumov (2)"/>
      <sheetName val="návrh dle tab h1bull ústí (p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  <sheetName val="zdroj-pohlav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pětiletky-území"/>
      <sheetName val="graf pětiletky-pohlaví"/>
      <sheetName val="zdroj-pohlaví"/>
      <sheetName val="RES32002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27" sqref="A27"/>
    </sheetView>
  </sheetViews>
  <sheetFormatPr defaultColWidth="8.7109375" defaultRowHeight="12.75" x14ac:dyDescent="0.2"/>
  <cols>
    <col min="1" max="1" width="29.140625" customWidth="1"/>
    <col min="2" max="2" width="10" customWidth="1"/>
    <col min="3" max="6" width="9.42578125" customWidth="1"/>
  </cols>
  <sheetData>
    <row r="1" spans="1:9" ht="14.25" x14ac:dyDescent="0.2">
      <c r="A1" s="1" t="s">
        <v>0</v>
      </c>
    </row>
    <row r="2" spans="1:9" ht="12" customHeight="1" x14ac:dyDescent="0.2">
      <c r="A2" s="2" t="s">
        <v>1</v>
      </c>
      <c r="B2" s="3"/>
      <c r="C2" s="3"/>
      <c r="D2" s="3"/>
      <c r="E2" s="3"/>
      <c r="F2" s="3"/>
    </row>
    <row r="3" spans="1:9" ht="15" customHeight="1" x14ac:dyDescent="0.2">
      <c r="A3" s="26"/>
      <c r="B3" s="27" t="s">
        <v>2</v>
      </c>
      <c r="C3" s="28" t="s">
        <v>3</v>
      </c>
      <c r="D3" s="28"/>
      <c r="E3" s="28"/>
      <c r="F3" s="28"/>
    </row>
    <row r="4" spans="1:9" ht="32.25" customHeight="1" x14ac:dyDescent="0.2">
      <c r="A4" s="26"/>
      <c r="B4" s="27"/>
      <c r="C4" s="4" t="s">
        <v>4</v>
      </c>
      <c r="D4" s="4" t="s">
        <v>5</v>
      </c>
      <c r="E4" s="4" t="s">
        <v>6</v>
      </c>
      <c r="F4" s="5" t="s">
        <v>7</v>
      </c>
    </row>
    <row r="5" spans="1:9" ht="15" customHeight="1" x14ac:dyDescent="0.2">
      <c r="A5" s="6" t="s">
        <v>8</v>
      </c>
      <c r="B5" s="7">
        <v>22758</v>
      </c>
      <c r="C5" s="7">
        <v>5169</v>
      </c>
      <c r="D5" s="7">
        <v>4379</v>
      </c>
      <c r="E5" s="7">
        <v>11104</v>
      </c>
      <c r="F5" s="8">
        <v>2106</v>
      </c>
      <c r="H5" s="9"/>
      <c r="I5" s="10"/>
    </row>
    <row r="6" spans="1:9" ht="12.75" customHeight="1" x14ac:dyDescent="0.2">
      <c r="A6" s="11" t="s">
        <v>9</v>
      </c>
      <c r="B6" s="12">
        <v>45.8</v>
      </c>
      <c r="C6" s="12">
        <v>46.7</v>
      </c>
      <c r="D6" s="12">
        <v>48.3</v>
      </c>
      <c r="E6" s="12">
        <v>44.5</v>
      </c>
      <c r="F6" s="13">
        <v>45.6</v>
      </c>
      <c r="H6" s="14"/>
      <c r="I6" s="10"/>
    </row>
    <row r="7" spans="1:9" ht="12.75" customHeight="1" x14ac:dyDescent="0.2">
      <c r="A7" s="15" t="s">
        <v>10</v>
      </c>
      <c r="B7" s="16"/>
      <c r="C7" s="16"/>
      <c r="D7" s="16"/>
      <c r="E7" s="16"/>
      <c r="F7" s="17"/>
      <c r="H7" s="14"/>
      <c r="I7" s="10"/>
    </row>
    <row r="8" spans="1:9" ht="12.75" customHeight="1" x14ac:dyDescent="0.2">
      <c r="A8" s="11" t="s">
        <v>11</v>
      </c>
      <c r="B8" s="16">
        <v>8743</v>
      </c>
      <c r="C8" s="18">
        <f>1411-11</f>
        <v>1400</v>
      </c>
      <c r="D8" s="18">
        <f>2095-23</f>
        <v>2072</v>
      </c>
      <c r="E8" s="18">
        <f>4591-78</f>
        <v>4513</v>
      </c>
      <c r="F8" s="19">
        <f>776-18</f>
        <v>758</v>
      </c>
      <c r="H8" s="14"/>
      <c r="I8" s="10"/>
    </row>
    <row r="9" spans="1:9" ht="12.75" customHeight="1" x14ac:dyDescent="0.2">
      <c r="A9" s="11" t="s">
        <v>12</v>
      </c>
      <c r="B9" s="16">
        <v>14015</v>
      </c>
      <c r="C9" s="16">
        <f>C5-C8</f>
        <v>3769</v>
      </c>
      <c r="D9" s="16">
        <f>D5-D8</f>
        <v>2307</v>
      </c>
      <c r="E9" s="16">
        <f>E5-E8</f>
        <v>6591</v>
      </c>
      <c r="F9" s="16">
        <f>F5-F8</f>
        <v>1348</v>
      </c>
      <c r="H9" s="14"/>
    </row>
    <row r="10" spans="1:9" ht="12.75" customHeight="1" x14ac:dyDescent="0.2">
      <c r="A10" s="20" t="s">
        <v>13</v>
      </c>
      <c r="B10" s="16"/>
      <c r="C10" s="16"/>
      <c r="D10" s="16"/>
      <c r="E10" s="16"/>
      <c r="F10" s="17"/>
      <c r="H10" s="14"/>
    </row>
    <row r="11" spans="1:9" ht="12.75" customHeight="1" x14ac:dyDescent="0.2">
      <c r="A11" s="11" t="s">
        <v>14</v>
      </c>
      <c r="B11" s="16">
        <v>6819</v>
      </c>
      <c r="C11" s="16">
        <f>313+359</f>
        <v>672</v>
      </c>
      <c r="D11" s="16">
        <f>398+1021</f>
        <v>1419</v>
      </c>
      <c r="E11" s="16">
        <f>1535+2326</f>
        <v>3861</v>
      </c>
      <c r="F11" s="17">
        <f>369+498</f>
        <v>867</v>
      </c>
      <c r="H11" s="14"/>
    </row>
    <row r="12" spans="1:9" ht="12.75" customHeight="1" x14ac:dyDescent="0.2">
      <c r="A12" s="11" t="s">
        <v>15</v>
      </c>
      <c r="B12" s="16">
        <v>4340</v>
      </c>
      <c r="C12" s="18">
        <f>245+443</f>
        <v>688</v>
      </c>
      <c r="D12" s="18">
        <f>505+634</f>
        <v>1139</v>
      </c>
      <c r="E12" s="18">
        <f>955+1180</f>
        <v>2135</v>
      </c>
      <c r="F12" s="17">
        <f>181+197</f>
        <v>378</v>
      </c>
      <c r="G12" s="9"/>
      <c r="H12" s="14"/>
    </row>
    <row r="13" spans="1:9" ht="12.75" customHeight="1" x14ac:dyDescent="0.2">
      <c r="A13" s="11" t="s">
        <v>16</v>
      </c>
      <c r="B13" s="16">
        <v>2083</v>
      </c>
      <c r="C13" s="18">
        <f>71+455</f>
        <v>526</v>
      </c>
      <c r="D13" s="18">
        <f>89+363</f>
        <v>452</v>
      </c>
      <c r="E13" s="18">
        <f>113+766</f>
        <v>879</v>
      </c>
      <c r="F13" s="17">
        <f>25+201</f>
        <v>226</v>
      </c>
      <c r="G13" s="9"/>
      <c r="H13" s="14"/>
    </row>
    <row r="14" spans="1:9" ht="12.75" customHeight="1" x14ac:dyDescent="0.2">
      <c r="A14" s="11" t="s">
        <v>17</v>
      </c>
      <c r="B14" s="16">
        <v>1951</v>
      </c>
      <c r="C14" s="16">
        <f>1129+771</f>
        <v>1900</v>
      </c>
      <c r="D14" s="16">
        <v>2</v>
      </c>
      <c r="E14" s="16">
        <f>11+38</f>
        <v>49</v>
      </c>
      <c r="F14" s="21" t="s">
        <v>24</v>
      </c>
      <c r="G14" s="9"/>
      <c r="H14" s="14"/>
    </row>
    <row r="15" spans="1:9" ht="12.75" customHeight="1" x14ac:dyDescent="0.2">
      <c r="A15" s="11" t="s">
        <v>18</v>
      </c>
      <c r="B15" s="16">
        <v>1450</v>
      </c>
      <c r="C15" s="18">
        <f>37+196</f>
        <v>233</v>
      </c>
      <c r="D15" s="18">
        <f>51+322</f>
        <v>373</v>
      </c>
      <c r="E15" s="18">
        <f>200+468</f>
        <v>668</v>
      </c>
      <c r="F15" s="19">
        <f>24+152</f>
        <v>176</v>
      </c>
      <c r="G15" s="9"/>
      <c r="H15" s="14"/>
    </row>
    <row r="16" spans="1:9" ht="12.75" customHeight="1" x14ac:dyDescent="0.2">
      <c r="A16" s="11" t="s">
        <v>19</v>
      </c>
      <c r="B16" s="16">
        <v>842</v>
      </c>
      <c r="C16" s="16">
        <f>91+92</f>
        <v>183</v>
      </c>
      <c r="D16" s="16">
        <f>122+78</f>
        <v>200</v>
      </c>
      <c r="E16" s="16">
        <f>292+146</f>
        <v>438</v>
      </c>
      <c r="F16" s="17">
        <f>16+5</f>
        <v>21</v>
      </c>
      <c r="G16" s="9"/>
      <c r="H16" s="14"/>
    </row>
    <row r="17" spans="1:7" ht="12.75" customHeight="1" x14ac:dyDescent="0.2">
      <c r="A17" s="11" t="s">
        <v>20</v>
      </c>
      <c r="B17" s="16">
        <v>432</v>
      </c>
      <c r="C17" s="16">
        <f>45+44</f>
        <v>89</v>
      </c>
      <c r="D17" s="16">
        <f>41+30</f>
        <v>71</v>
      </c>
      <c r="E17" s="16">
        <f>143+94</f>
        <v>237</v>
      </c>
      <c r="F17" s="17">
        <f>17+18</f>
        <v>35</v>
      </c>
      <c r="G17" s="9"/>
    </row>
    <row r="18" spans="1:7" ht="12.75" customHeight="1" x14ac:dyDescent="0.2">
      <c r="A18" s="11" t="s">
        <v>21</v>
      </c>
      <c r="B18" s="16">
        <v>706</v>
      </c>
      <c r="C18" s="16">
        <f>46+18</f>
        <v>64</v>
      </c>
      <c r="D18" s="16">
        <f>58+23</f>
        <v>81</v>
      </c>
      <c r="E18" s="16">
        <f>437+96</f>
        <v>533</v>
      </c>
      <c r="F18" s="17">
        <f>23+5</f>
        <v>28</v>
      </c>
      <c r="G18" s="9"/>
    </row>
    <row r="19" spans="1:7" ht="12.75" customHeight="1" x14ac:dyDescent="0.2">
      <c r="A19" s="11" t="s">
        <v>22</v>
      </c>
      <c r="B19" s="16">
        <v>615</v>
      </c>
      <c r="C19" s="18">
        <f>18+88</f>
        <v>106</v>
      </c>
      <c r="D19" s="18">
        <f>28+46</f>
        <v>74</v>
      </c>
      <c r="E19" s="18">
        <f>227+150</f>
        <v>377</v>
      </c>
      <c r="F19" s="17">
        <f>26+32</f>
        <v>58</v>
      </c>
      <c r="G19" s="9"/>
    </row>
    <row r="20" spans="1:7" ht="6.75" customHeight="1" x14ac:dyDescent="0.2">
      <c r="A20" s="11"/>
      <c r="B20" s="22"/>
      <c r="C20" s="23"/>
      <c r="D20" s="23"/>
      <c r="E20" s="23"/>
      <c r="F20" s="22"/>
      <c r="G20" s="9"/>
    </row>
    <row r="21" spans="1:7" x14ac:dyDescent="0.2">
      <c r="A21" s="24" t="s">
        <v>23</v>
      </c>
    </row>
    <row r="25" spans="1:7" x14ac:dyDescent="0.2">
      <c r="C25" s="25"/>
    </row>
  </sheetData>
  <mergeCells count="3">
    <mergeCell ref="A3:A4"/>
    <mergeCell ref="B3:B4"/>
    <mergeCell ref="C3:F3"/>
  </mergeCells>
  <pageMargins left="1.1812499999999999" right="1.1812499999999999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Cizinci_02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Stanislava Riegerová</dc:creator>
  <dc:description/>
  <cp:lastModifiedBy>ČSÚ</cp:lastModifiedBy>
  <cp:revision>9</cp:revision>
  <cp:lastPrinted>2020-05-22T07:39:21Z</cp:lastPrinted>
  <dcterms:created xsi:type="dcterms:W3CDTF">2019-11-06T13:18:51Z</dcterms:created>
  <dcterms:modified xsi:type="dcterms:W3CDTF">2021-04-23T11:47:40Z</dcterms:modified>
  <dc:language>cs-CZ</dc:language>
</cp:coreProperties>
</file>