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3\aktuality\RES\"/>
    </mc:Choice>
  </mc:AlternateContent>
  <bookViews>
    <workbookView xWindow="5265" yWindow="-15" windowWidth="16290" windowHeight="11025"/>
  </bookViews>
  <sheets>
    <sheet name="2022" sheetId="1" r:id="rId1"/>
  </sheets>
  <calcPr calcId="162913"/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4" i="1"/>
  <c r="H12" i="1"/>
  <c r="H11" i="1"/>
  <c r="H10" i="1"/>
  <c r="H9" i="1"/>
  <c r="H8" i="1"/>
  <c r="H6" i="1"/>
  <c r="H4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2" i="1"/>
  <c r="G20" i="1"/>
  <c r="G19" i="1"/>
  <c r="G18" i="1"/>
  <c r="G17" i="1"/>
  <c r="G16" i="1"/>
  <c r="G14" i="1"/>
  <c r="G12" i="1"/>
  <c r="G11" i="1"/>
  <c r="G10" i="1"/>
  <c r="G9" i="1"/>
  <c r="G8" i="1"/>
  <c r="G6" i="1"/>
  <c r="G4" i="1"/>
</calcChain>
</file>

<file path=xl/sharedStrings.xml><?xml version="1.0" encoding="utf-8"?>
<sst xmlns="http://schemas.openxmlformats.org/spreadsheetml/2006/main" count="53" uniqueCount="52">
  <si>
    <t>Registrované subjekty celkem</t>
  </si>
  <si>
    <t>fyzické osoby</t>
  </si>
  <si>
    <t>z toho:</t>
  </si>
  <si>
    <t>živnostníci</t>
  </si>
  <si>
    <t>zemědělští podnikatelé</t>
  </si>
  <si>
    <t>právnické osoby</t>
  </si>
  <si>
    <t>obchodní společnosti</t>
  </si>
  <si>
    <t>družstva</t>
  </si>
  <si>
    <t>spolky</t>
  </si>
  <si>
    <t>v tom podle počtu zaměstnanců:</t>
  </si>
  <si>
    <t>bez zaměstnanců</t>
  </si>
  <si>
    <t>z toho podle převažující činnosti (CZ-NACE):</t>
  </si>
  <si>
    <t>A zemědělství, lesnictví, rybářství</t>
  </si>
  <si>
    <t>B těžba a dobývání</t>
  </si>
  <si>
    <t>B-E průmysl celkem</t>
  </si>
  <si>
    <t>C zpracovatelský průmysl</t>
  </si>
  <si>
    <t>F stavebnictví</t>
  </si>
  <si>
    <t>G velkoobchod a maloobchod; opravy a údržba motorových vozidel</t>
  </si>
  <si>
    <t>H doprava a skladování</t>
  </si>
  <si>
    <t>I ubytování, stravování a pohostinství</t>
  </si>
  <si>
    <t>J informační a komunikační činnosti</t>
  </si>
  <si>
    <t>K peněžnictví a pojišťovnictví</t>
  </si>
  <si>
    <t>L činnosti v oblasti nemovitostí</t>
  </si>
  <si>
    <t>M profesní, vědecké a technické činnosti</t>
  </si>
  <si>
    <t>N administrativní a podpůrné činnosti</t>
  </si>
  <si>
    <t>O veřejná správa a obrana; povinné sociální zabezpečení</t>
  </si>
  <si>
    <t>P vzdělávání</t>
  </si>
  <si>
    <t>Q zdravotní a sociální péče</t>
  </si>
  <si>
    <t>R kulturní, zábavní a rekreační činnosti</t>
  </si>
  <si>
    <t>S ostatní činnosti</t>
  </si>
  <si>
    <t>neuvedeno</t>
  </si>
  <si>
    <t>v tom podle právní formy:</t>
  </si>
  <si>
    <t>v tom:</t>
  </si>
  <si>
    <t>společnost s ručením omezeným</t>
  </si>
  <si>
    <t>akciová společnost</t>
  </si>
  <si>
    <t>veřejná obchodní společnost</t>
  </si>
  <si>
    <t>komanditní společnost</t>
  </si>
  <si>
    <t>evropská společnost</t>
  </si>
  <si>
    <t>1–9 (mikropodniky)</t>
  </si>
  <si>
    <t>10–49 (malé podniky)</t>
  </si>
  <si>
    <t>50–249 (střední podniky)</t>
  </si>
  <si>
    <t>250 a více (velké podniky)</t>
  </si>
  <si>
    <r>
      <t>Ekonomické subjekty se zjištěnou aktivitou</t>
    </r>
    <r>
      <rPr>
        <b/>
        <vertAlign val="superscript"/>
        <sz val="10"/>
        <color theme="1"/>
        <rFont val="Arial"/>
        <family val="2"/>
        <charset val="238"/>
      </rPr>
      <t xml:space="preserve">*) </t>
    </r>
    <r>
      <rPr>
        <b/>
        <sz val="10"/>
        <color theme="1"/>
        <rFont val="Arial"/>
        <family val="2"/>
        <charset val="238"/>
      </rPr>
      <t>se sídlem v Libereckém kraji</t>
    </r>
  </si>
  <si>
    <t>stav k 31. 12.</t>
  </si>
  <si>
    <t>zahraniční fyzické osoby</t>
  </si>
  <si>
    <t>fyzické osoby nepodnikající podle živnostenského zákona</t>
  </si>
  <si>
    <t>Rozdíl 
2022–2021</t>
  </si>
  <si>
    <t>Index 
2022/2021</t>
  </si>
  <si>
    <t xml:space="preserve"> - </t>
  </si>
  <si>
    <t>D výroba a rozvod elektřiny, plynu, tepla a klimatizovaného 
   vzduchu</t>
  </si>
  <si>
    <t>E zásobování vodou; činn. souvis. s odp. vodami, odpady 
   a sanacemi</t>
  </si>
  <si>
    <r>
      <rPr>
        <vertAlign val="superscript"/>
        <sz val="8"/>
        <color theme="1"/>
        <rFont val="Arial"/>
        <family val="2"/>
        <charset val="238"/>
      </rPr>
      <t xml:space="preserve">*) </t>
    </r>
    <r>
      <rPr>
        <sz val="8"/>
        <color theme="1"/>
        <rFont val="Arial"/>
        <family val="2"/>
        <charset val="238"/>
      </rPr>
      <t>Subjektem se zjištěnou aktivitou je ten, který vykazuje ekonomickou aktivitu podle informací ze statistických zjišťování nebo 
   z administrativních zdrojů.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</si>
</sst>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_ ;\-0.0\ "/>
    <numFmt numFmtId="166" formatCode="0.0"/>
  </numFmts>
  <fonts count="30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1BC"/>
        <bgColor indexed="64"/>
      </patternFill>
    </fill>
    <fill>
      <patternFill patternType="solid">
        <fgColor rgb="FFBFE3F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0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0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thin">
        <color rgb="FF0071BC"/>
      </right>
      <top style="medium">
        <color theme="3" tint="0.39994506668294322"/>
      </top>
      <bottom/>
      <diagonal/>
    </border>
    <border>
      <left style="thin">
        <color rgb="FF0071BC"/>
      </left>
      <right style="thin">
        <color rgb="FF0071BC"/>
      </right>
      <top style="medium">
        <color theme="3" tint="0.39994506668294322"/>
      </top>
      <bottom/>
      <diagonal/>
    </border>
    <border>
      <left style="thin">
        <color rgb="FF0071BC"/>
      </left>
      <right/>
      <top style="medium">
        <color theme="3" tint="0.39994506668294322"/>
      </top>
      <bottom/>
      <diagonal/>
    </border>
    <border>
      <left/>
      <right style="thin">
        <color rgb="FF0071BC"/>
      </right>
      <top/>
      <bottom/>
      <diagonal/>
    </border>
    <border>
      <left style="thin">
        <color rgb="FF0071BC"/>
      </left>
      <right style="thin">
        <color rgb="FF0071BC"/>
      </right>
      <top/>
      <bottom/>
      <diagonal/>
    </border>
    <border>
      <left style="thin">
        <color rgb="FF0071BC"/>
      </left>
      <right/>
      <top/>
      <bottom/>
      <diagonal/>
    </border>
  </borders>
  <cellStyleXfs count="61">
    <xf numFmtId="0" fontId="0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0" borderId="0"/>
    <xf numFmtId="0" fontId="9" fillId="0" borderId="0"/>
    <xf numFmtId="0" fontId="26" fillId="0" borderId="0"/>
  </cellStyleXfs>
  <cellXfs count="3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indent="1"/>
    </xf>
    <xf numFmtId="164" fontId="0" fillId="0" borderId="0" xfId="0" applyNumberFormat="1"/>
    <xf numFmtId="166" fontId="4" fillId="0" borderId="0" xfId="0" applyNumberFormat="1" applyFont="1"/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3" xfId="0" applyFont="1" applyBorder="1"/>
    <xf numFmtId="164" fontId="27" fillId="0" borderId="14" xfId="60" applyNumberFormat="1" applyFont="1" applyFill="1" applyBorder="1" applyAlignment="1">
      <alignment horizontal="right"/>
    </xf>
    <xf numFmtId="164" fontId="7" fillId="0" borderId="14" xfId="0" applyNumberFormat="1" applyFont="1" applyBorder="1"/>
    <xf numFmtId="3" fontId="27" fillId="0" borderId="14" xfId="0" applyNumberFormat="1" applyFont="1" applyBorder="1"/>
    <xf numFmtId="165" fontId="7" fillId="0" borderId="15" xfId="0" applyNumberFormat="1" applyFont="1" applyBorder="1"/>
    <xf numFmtId="164" fontId="4" fillId="0" borderId="17" xfId="0" applyNumberFormat="1" applyFont="1" applyBorder="1"/>
    <xf numFmtId="165" fontId="4" fillId="0" borderId="18" xfId="0" applyNumberFormat="1" applyFont="1" applyBorder="1"/>
    <xf numFmtId="0" fontId="3" fillId="34" borderId="16" xfId="0" applyFont="1" applyFill="1" applyBorder="1"/>
    <xf numFmtId="164" fontId="4" fillId="34" borderId="17" xfId="0" applyNumberFormat="1" applyFont="1" applyFill="1" applyBorder="1"/>
    <xf numFmtId="165" fontId="4" fillId="34" borderId="18" xfId="0" applyNumberFormat="1" applyFont="1" applyFill="1" applyBorder="1"/>
    <xf numFmtId="0" fontId="4" fillId="0" borderId="16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4" fillId="0" borderId="16" xfId="0" applyFont="1" applyBorder="1" applyAlignment="1">
      <alignment horizontal="left" indent="2"/>
    </xf>
    <xf numFmtId="164" fontId="6" fillId="0" borderId="17" xfId="6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left" indent="2"/>
    </xf>
    <xf numFmtId="0" fontId="4" fillId="0" borderId="16" xfId="0" applyFont="1" applyBorder="1" applyAlignment="1">
      <alignment horizontal="left" indent="3"/>
    </xf>
    <xf numFmtId="164" fontId="6" fillId="0" borderId="17" xfId="41" applyNumberFormat="1" applyFont="1" applyFill="1" applyBorder="1" applyAlignment="1"/>
    <xf numFmtId="0" fontId="6" fillId="0" borderId="16" xfId="0" applyFont="1" applyBorder="1" applyAlignment="1">
      <alignment horizontal="left" indent="1"/>
    </xf>
    <xf numFmtId="0" fontId="6" fillId="0" borderId="16" xfId="0" applyFont="1" applyBorder="1" applyAlignment="1">
      <alignment horizontal="left" indent="2"/>
    </xf>
    <xf numFmtId="0" fontId="4" fillId="0" borderId="17" xfId="0" applyFont="1" applyBorder="1"/>
    <xf numFmtId="164" fontId="2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1"/>
    </xf>
    <xf numFmtId="0" fontId="1" fillId="0" borderId="0" xfId="0" applyFont="1" applyAlignment="1">
      <alignment horizontal="left" vertical="top" wrapText="1"/>
    </xf>
  </cellXfs>
  <cellStyles count="61">
    <cellStyle name="20 % – Zvýraznění1" xfId="18" builtinId="30" customBuiltin="1"/>
    <cellStyle name="20 % – Zvýraznění1 2" xfId="44"/>
    <cellStyle name="20 % – Zvýraznění2" xfId="22" builtinId="34" customBuiltin="1"/>
    <cellStyle name="20 % – Zvýraznění2 2" xfId="46"/>
    <cellStyle name="20 % – Zvýraznění3" xfId="26" builtinId="38" customBuiltin="1"/>
    <cellStyle name="20 % – Zvýraznění3 2" xfId="48"/>
    <cellStyle name="20 % – Zvýraznění4" xfId="30" builtinId="42" customBuiltin="1"/>
    <cellStyle name="20 % – Zvýraznění4 2" xfId="50"/>
    <cellStyle name="20 % – Zvýraznění5" xfId="34" builtinId="46" customBuiltin="1"/>
    <cellStyle name="20 % – Zvýraznění5 2" xfId="52"/>
    <cellStyle name="20 % – Zvýraznění6" xfId="38" builtinId="50" customBuiltin="1"/>
    <cellStyle name="20 % – Zvýraznění6 2" xfId="54"/>
    <cellStyle name="40 % – Zvýraznění1" xfId="19" builtinId="31" customBuiltin="1"/>
    <cellStyle name="40 % – Zvýraznění1 2" xfId="45"/>
    <cellStyle name="40 % – Zvýraznění2" xfId="23" builtinId="35" customBuiltin="1"/>
    <cellStyle name="40 % – Zvýraznění2 2" xfId="47"/>
    <cellStyle name="40 % – Zvýraznění3" xfId="27" builtinId="39" customBuiltin="1"/>
    <cellStyle name="40 % – Zvýraznění3 2" xfId="49"/>
    <cellStyle name="40 % – Zvýraznění4" xfId="31" builtinId="43" customBuiltin="1"/>
    <cellStyle name="40 % – Zvýraznění4 2" xfId="51"/>
    <cellStyle name="40 % – Zvýraznění5" xfId="35" builtinId="47" customBuiltin="1"/>
    <cellStyle name="40 % – Zvýraznění5 2" xfId="53"/>
    <cellStyle name="40 % – Zvýraznění6" xfId="39" builtinId="51" customBuiltin="1"/>
    <cellStyle name="40 % – Zvýraznění6 2" xfId="55"/>
    <cellStyle name="60 % – Zvýraznění1" xfId="20" builtinId="32" customBuiltin="1"/>
    <cellStyle name="60 % – Zvýraznění2" xfId="24" builtinId="36" customBuiltin="1"/>
    <cellStyle name="60 % – Zvýraznění3" xfId="28" builtinId="40" customBuiltin="1"/>
    <cellStyle name="60 % – Zvýraznění4" xfId="32" builtinId="44" customBuiltin="1"/>
    <cellStyle name="60 % – Zvýraznění5" xfId="36" builtinId="48" customBuiltin="1"/>
    <cellStyle name="60 % – Zvýraznění6" xfId="40" builtinId="52" customBuiltin="1"/>
    <cellStyle name="Celkem" xfId="16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10 32" xfId="60"/>
    <cellStyle name="normální 2" xfId="41"/>
    <cellStyle name="normální 2 2" xfId="56"/>
    <cellStyle name="normální 2 3" xfId="42"/>
    <cellStyle name="normální 3" xfId="58"/>
    <cellStyle name="normální 4" xfId="59"/>
    <cellStyle name="Poznámka 2" xfId="43"/>
    <cellStyle name="Poznámka 2 2" xfId="57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0"/>
  <tableStyles count="0" defaultTableStyle="TableStyleMedium9" defaultPivotStyle="PivotStyleLight16"/>
  <colors>
    <mruColors>
      <color rgb="FF0071BC"/>
      <color rgb="FF7DBB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8.7109375" customWidth="1"/>
    <col min="2" max="6" width="6.7109375" customWidth="1"/>
    <col min="7" max="8" width="8.5703125" customWidth="1"/>
  </cols>
  <sheetData>
    <row r="1" spans="1:8" x14ac:dyDescent="0.25">
      <c r="A1" s="3" t="s">
        <v>42</v>
      </c>
    </row>
    <row r="2" spans="1:8" ht="12" customHeight="1" thickBot="1" x14ac:dyDescent="0.3">
      <c r="G2" s="33" t="s">
        <v>43</v>
      </c>
      <c r="H2" s="33"/>
    </row>
    <row r="3" spans="1:8" s="1" customFormat="1" ht="40.5" customHeight="1" thickBot="1" x14ac:dyDescent="0.3">
      <c r="A3" s="7"/>
      <c r="B3" s="8">
        <v>2018</v>
      </c>
      <c r="C3" s="8">
        <v>2019</v>
      </c>
      <c r="D3" s="8">
        <v>2020</v>
      </c>
      <c r="E3" s="8">
        <v>2021</v>
      </c>
      <c r="F3" s="8">
        <v>2022</v>
      </c>
      <c r="G3" s="9" t="s">
        <v>46</v>
      </c>
      <c r="H3" s="10" t="s">
        <v>47</v>
      </c>
    </row>
    <row r="4" spans="1:8" s="2" customFormat="1" ht="15.75" customHeight="1" x14ac:dyDescent="0.2">
      <c r="A4" s="11" t="s">
        <v>0</v>
      </c>
      <c r="B4" s="12">
        <v>55717</v>
      </c>
      <c r="C4" s="13">
        <v>56339</v>
      </c>
      <c r="D4" s="14">
        <v>57144</v>
      </c>
      <c r="E4" s="14">
        <v>58054</v>
      </c>
      <c r="F4" s="14">
        <v>58863</v>
      </c>
      <c r="G4" s="13">
        <f>F4-E4</f>
        <v>809</v>
      </c>
      <c r="H4" s="15">
        <f>F4/E4*100</f>
        <v>101.39353016157371</v>
      </c>
    </row>
    <row r="5" spans="1:8" s="2" customFormat="1" ht="12.75" customHeight="1" x14ac:dyDescent="0.2">
      <c r="A5" s="18" t="s">
        <v>31</v>
      </c>
      <c r="B5" s="19"/>
      <c r="C5" s="19"/>
      <c r="D5" s="19"/>
      <c r="E5" s="19"/>
      <c r="F5" s="19"/>
      <c r="G5" s="19"/>
      <c r="H5" s="20"/>
    </row>
    <row r="6" spans="1:8" s="2" customFormat="1" ht="12.75" customHeight="1" x14ac:dyDescent="0.2">
      <c r="A6" s="21" t="s">
        <v>1</v>
      </c>
      <c r="B6" s="16">
        <v>43670</v>
      </c>
      <c r="C6" s="16">
        <v>43828</v>
      </c>
      <c r="D6" s="16">
        <v>44388</v>
      </c>
      <c r="E6" s="16">
        <v>44934</v>
      </c>
      <c r="F6" s="16">
        <v>45389</v>
      </c>
      <c r="G6" s="16">
        <f>F6-E6</f>
        <v>455</v>
      </c>
      <c r="H6" s="17">
        <f>F6/E6*100</f>
        <v>101.01259625228111</v>
      </c>
    </row>
    <row r="7" spans="1:8" s="2" customFormat="1" ht="12.75" customHeight="1" x14ac:dyDescent="0.2">
      <c r="A7" s="22" t="s">
        <v>32</v>
      </c>
      <c r="B7" s="16"/>
      <c r="C7" s="16"/>
      <c r="D7" s="16"/>
      <c r="E7" s="16"/>
      <c r="F7" s="16"/>
      <c r="G7" s="16"/>
      <c r="H7" s="17"/>
    </row>
    <row r="8" spans="1:8" s="2" customFormat="1" ht="12.75" customHeight="1" x14ac:dyDescent="0.2">
      <c r="A8" s="23" t="s">
        <v>3</v>
      </c>
      <c r="B8" s="24">
        <v>39338</v>
      </c>
      <c r="C8" s="16">
        <v>39613</v>
      </c>
      <c r="D8" s="16">
        <v>40161</v>
      </c>
      <c r="E8" s="16">
        <v>40751</v>
      </c>
      <c r="F8" s="16">
        <v>41210</v>
      </c>
      <c r="G8" s="16">
        <f t="shared" ref="G8:G12" si="0">F8-E8</f>
        <v>459</v>
      </c>
      <c r="H8" s="17">
        <f t="shared" ref="H8:H12" si="1">F8/E8*100</f>
        <v>101.12635272754042</v>
      </c>
    </row>
    <row r="9" spans="1:8" s="2" customFormat="1" ht="12.75" customHeight="1" x14ac:dyDescent="0.2">
      <c r="A9" s="23" t="s">
        <v>4</v>
      </c>
      <c r="B9" s="24">
        <v>1511</v>
      </c>
      <c r="C9" s="16">
        <v>1504</v>
      </c>
      <c r="D9" s="16">
        <v>1526</v>
      </c>
      <c r="E9" s="16">
        <v>1519</v>
      </c>
      <c r="F9" s="16">
        <v>1507</v>
      </c>
      <c r="G9" s="16">
        <f t="shared" si="0"/>
        <v>-12</v>
      </c>
      <c r="H9" s="17">
        <f t="shared" si="1"/>
        <v>99.210006583278471</v>
      </c>
    </row>
    <row r="10" spans="1:8" s="2" customFormat="1" ht="12.75" customHeight="1" x14ac:dyDescent="0.2">
      <c r="A10" s="25" t="s">
        <v>45</v>
      </c>
      <c r="B10" s="24">
        <v>2234</v>
      </c>
      <c r="C10" s="16">
        <v>2133</v>
      </c>
      <c r="D10" s="16">
        <v>2106</v>
      </c>
      <c r="E10" s="16">
        <v>2079</v>
      </c>
      <c r="F10" s="16">
        <v>2077</v>
      </c>
      <c r="G10" s="16">
        <f t="shared" si="0"/>
        <v>-2</v>
      </c>
      <c r="H10" s="17">
        <f t="shared" si="1"/>
        <v>99.903799903799907</v>
      </c>
    </row>
    <row r="11" spans="1:8" s="2" customFormat="1" ht="12.75" customHeight="1" x14ac:dyDescent="0.2">
      <c r="A11" s="25" t="s">
        <v>44</v>
      </c>
      <c r="B11" s="24">
        <v>587</v>
      </c>
      <c r="C11" s="16">
        <v>578</v>
      </c>
      <c r="D11" s="16">
        <v>595</v>
      </c>
      <c r="E11" s="16">
        <v>585</v>
      </c>
      <c r="F11" s="16">
        <v>595</v>
      </c>
      <c r="G11" s="16">
        <f t="shared" si="0"/>
        <v>10</v>
      </c>
      <c r="H11" s="17">
        <f t="shared" si="1"/>
        <v>101.7094017094017</v>
      </c>
    </row>
    <row r="12" spans="1:8" s="2" customFormat="1" ht="12.75" customHeight="1" x14ac:dyDescent="0.2">
      <c r="A12" s="21" t="s">
        <v>5</v>
      </c>
      <c r="B12" s="16">
        <v>12047</v>
      </c>
      <c r="C12" s="16">
        <v>12511</v>
      </c>
      <c r="D12" s="16">
        <v>12756</v>
      </c>
      <c r="E12" s="16">
        <v>13120</v>
      </c>
      <c r="F12" s="16">
        <v>13474</v>
      </c>
      <c r="G12" s="16">
        <f t="shared" si="0"/>
        <v>354</v>
      </c>
      <c r="H12" s="17">
        <f t="shared" si="1"/>
        <v>102.69817073170732</v>
      </c>
    </row>
    <row r="13" spans="1:8" s="2" customFormat="1" ht="12.75" customHeight="1" x14ac:dyDescent="0.2">
      <c r="A13" s="21" t="s">
        <v>2</v>
      </c>
      <c r="B13" s="16"/>
      <c r="C13" s="16"/>
      <c r="D13" s="16"/>
      <c r="E13" s="16"/>
      <c r="F13" s="16"/>
      <c r="G13" s="16"/>
      <c r="H13" s="17"/>
    </row>
    <row r="14" spans="1:8" s="2" customFormat="1" ht="12.75" customHeight="1" x14ac:dyDescent="0.2">
      <c r="A14" s="23" t="s">
        <v>6</v>
      </c>
      <c r="B14" s="24">
        <v>8998</v>
      </c>
      <c r="C14" s="16">
        <v>9451</v>
      </c>
      <c r="D14" s="16">
        <v>9702</v>
      </c>
      <c r="E14" s="16">
        <v>10089</v>
      </c>
      <c r="F14" s="16">
        <v>10403</v>
      </c>
      <c r="G14" s="16">
        <f>F14-E14</f>
        <v>314</v>
      </c>
      <c r="H14" s="17">
        <f>F14/E14*100</f>
        <v>103.11230052532461</v>
      </c>
    </row>
    <row r="15" spans="1:8" s="2" customFormat="1" ht="12.75" customHeight="1" x14ac:dyDescent="0.2">
      <c r="A15" s="23" t="s">
        <v>32</v>
      </c>
      <c r="B15" s="16"/>
      <c r="C15" s="16"/>
      <c r="D15" s="16"/>
      <c r="E15" s="16"/>
      <c r="F15" s="16"/>
      <c r="G15" s="16"/>
      <c r="H15" s="17"/>
    </row>
    <row r="16" spans="1:8" s="2" customFormat="1" ht="12.75" customHeight="1" x14ac:dyDescent="0.2">
      <c r="A16" s="26" t="s">
        <v>33</v>
      </c>
      <c r="B16" s="24">
        <v>8479</v>
      </c>
      <c r="C16" s="27">
        <v>8930</v>
      </c>
      <c r="D16" s="27">
        <v>9188</v>
      </c>
      <c r="E16" s="27">
        <v>9588</v>
      </c>
      <c r="F16" s="27">
        <v>9916</v>
      </c>
      <c r="G16" s="16">
        <f t="shared" ref="G16:G22" si="2">F16-E16</f>
        <v>328</v>
      </c>
      <c r="H16" s="17">
        <f t="shared" ref="H16:H22" si="3">F16/E16*100</f>
        <v>103.42094284522318</v>
      </c>
    </row>
    <row r="17" spans="1:9" s="2" customFormat="1" ht="12.75" customHeight="1" x14ac:dyDescent="0.2">
      <c r="A17" s="26" t="s">
        <v>34</v>
      </c>
      <c r="B17" s="24">
        <v>392</v>
      </c>
      <c r="C17" s="27">
        <v>394</v>
      </c>
      <c r="D17" s="27">
        <v>390</v>
      </c>
      <c r="E17" s="27">
        <v>384</v>
      </c>
      <c r="F17" s="27">
        <v>378</v>
      </c>
      <c r="G17" s="16">
        <f t="shared" si="2"/>
        <v>-6</v>
      </c>
      <c r="H17" s="17">
        <f t="shared" si="3"/>
        <v>98.4375</v>
      </c>
    </row>
    <row r="18" spans="1:9" s="2" customFormat="1" ht="12.75" customHeight="1" x14ac:dyDescent="0.2">
      <c r="A18" s="26" t="s">
        <v>35</v>
      </c>
      <c r="B18" s="27">
        <v>90</v>
      </c>
      <c r="C18" s="27">
        <v>91</v>
      </c>
      <c r="D18" s="27">
        <v>89</v>
      </c>
      <c r="E18" s="27">
        <v>84</v>
      </c>
      <c r="F18" s="27">
        <v>78</v>
      </c>
      <c r="G18" s="16">
        <f t="shared" si="2"/>
        <v>-6</v>
      </c>
      <c r="H18" s="17">
        <f t="shared" si="3"/>
        <v>92.857142857142861</v>
      </c>
    </row>
    <row r="19" spans="1:9" s="2" customFormat="1" ht="12.75" customHeight="1" x14ac:dyDescent="0.2">
      <c r="A19" s="26" t="s">
        <v>36</v>
      </c>
      <c r="B19" s="27">
        <v>17</v>
      </c>
      <c r="C19" s="27">
        <v>16</v>
      </c>
      <c r="D19" s="27">
        <v>17</v>
      </c>
      <c r="E19" s="27">
        <v>15</v>
      </c>
      <c r="F19" s="27">
        <v>16</v>
      </c>
      <c r="G19" s="16">
        <f t="shared" si="2"/>
        <v>1</v>
      </c>
      <c r="H19" s="17">
        <f t="shared" si="3"/>
        <v>106.66666666666667</v>
      </c>
    </row>
    <row r="20" spans="1:9" s="2" customFormat="1" ht="12.75" customHeight="1" x14ac:dyDescent="0.2">
      <c r="A20" s="26" t="s">
        <v>37</v>
      </c>
      <c r="B20" s="27">
        <v>20</v>
      </c>
      <c r="C20" s="27">
        <v>20</v>
      </c>
      <c r="D20" s="27">
        <v>18</v>
      </c>
      <c r="E20" s="27">
        <v>18</v>
      </c>
      <c r="F20" s="27">
        <v>15</v>
      </c>
      <c r="G20" s="16">
        <f t="shared" si="2"/>
        <v>-3</v>
      </c>
      <c r="H20" s="17">
        <f t="shared" si="3"/>
        <v>83.333333333333343</v>
      </c>
    </row>
    <row r="21" spans="1:9" s="2" customFormat="1" ht="12.75" customHeight="1" x14ac:dyDescent="0.2">
      <c r="A21" s="23" t="s">
        <v>7</v>
      </c>
      <c r="B21" s="24">
        <v>268</v>
      </c>
      <c r="C21" s="16">
        <v>267</v>
      </c>
      <c r="D21" s="16">
        <v>258</v>
      </c>
      <c r="E21" s="16">
        <v>255</v>
      </c>
      <c r="F21" s="16">
        <v>255</v>
      </c>
      <c r="G21" s="31" t="s">
        <v>48</v>
      </c>
      <c r="H21" s="17">
        <f t="shared" si="3"/>
        <v>100</v>
      </c>
    </row>
    <row r="22" spans="1:9" s="2" customFormat="1" ht="12.75" customHeight="1" x14ac:dyDescent="0.2">
      <c r="A22" s="23" t="s">
        <v>8</v>
      </c>
      <c r="B22" s="24">
        <v>978</v>
      </c>
      <c r="C22" s="16">
        <v>1005</v>
      </c>
      <c r="D22" s="16">
        <v>1013</v>
      </c>
      <c r="E22" s="16">
        <v>974</v>
      </c>
      <c r="F22" s="16">
        <v>997</v>
      </c>
      <c r="G22" s="16">
        <f t="shared" si="2"/>
        <v>23</v>
      </c>
      <c r="H22" s="17">
        <f t="shared" si="3"/>
        <v>102.36139630390144</v>
      </c>
    </row>
    <row r="23" spans="1:9" s="2" customFormat="1" ht="12.75" customHeight="1" x14ac:dyDescent="0.2">
      <c r="A23" s="18" t="s">
        <v>9</v>
      </c>
      <c r="B23" s="19"/>
      <c r="C23" s="19"/>
      <c r="D23" s="19"/>
      <c r="E23" s="19"/>
      <c r="F23" s="19"/>
      <c r="G23" s="19"/>
      <c r="H23" s="20"/>
    </row>
    <row r="24" spans="1:9" s="2" customFormat="1" ht="12.75" customHeight="1" x14ac:dyDescent="0.2">
      <c r="A24" s="21" t="s">
        <v>30</v>
      </c>
      <c r="B24" s="24">
        <v>9927</v>
      </c>
      <c r="C24" s="16">
        <v>9775</v>
      </c>
      <c r="D24" s="16">
        <v>9991</v>
      </c>
      <c r="E24" s="16">
        <v>10025</v>
      </c>
      <c r="F24" s="16">
        <v>10043</v>
      </c>
      <c r="G24" s="16">
        <f t="shared" ref="G24:G29" si="4">F24-E24</f>
        <v>18</v>
      </c>
      <c r="H24" s="17">
        <f t="shared" ref="H24:H29" si="5">F24/E24*100</f>
        <v>100.17955112219452</v>
      </c>
    </row>
    <row r="25" spans="1:9" s="2" customFormat="1" ht="12.75" customHeight="1" x14ac:dyDescent="0.2">
      <c r="A25" s="21" t="s">
        <v>10</v>
      </c>
      <c r="B25" s="24">
        <v>36305</v>
      </c>
      <c r="C25" s="16">
        <v>36942</v>
      </c>
      <c r="D25" s="16">
        <v>37774</v>
      </c>
      <c r="E25" s="16">
        <v>38737</v>
      </c>
      <c r="F25" s="16">
        <v>39484</v>
      </c>
      <c r="G25" s="16">
        <f t="shared" si="4"/>
        <v>747</v>
      </c>
      <c r="H25" s="17">
        <f t="shared" si="5"/>
        <v>101.92838887884967</v>
      </c>
    </row>
    <row r="26" spans="1:9" s="2" customFormat="1" ht="12.75" customHeight="1" x14ac:dyDescent="0.2">
      <c r="A26" s="21" t="s">
        <v>38</v>
      </c>
      <c r="B26" s="24">
        <v>7512</v>
      </c>
      <c r="C26" s="16">
        <v>7623</v>
      </c>
      <c r="D26" s="16">
        <v>7429</v>
      </c>
      <c r="E26" s="16">
        <v>7324</v>
      </c>
      <c r="F26" s="16">
        <v>7354</v>
      </c>
      <c r="G26" s="16">
        <f t="shared" si="4"/>
        <v>30</v>
      </c>
      <c r="H26" s="17">
        <f t="shared" si="5"/>
        <v>100.40961223375204</v>
      </c>
    </row>
    <row r="27" spans="1:9" s="2" customFormat="1" ht="12.75" customHeight="1" x14ac:dyDescent="0.2">
      <c r="A27" s="21" t="s">
        <v>39</v>
      </c>
      <c r="B27" s="16">
        <v>1479</v>
      </c>
      <c r="C27" s="16">
        <v>1489</v>
      </c>
      <c r="D27" s="16">
        <v>1470</v>
      </c>
      <c r="E27" s="16">
        <v>1469</v>
      </c>
      <c r="F27" s="16">
        <v>1477</v>
      </c>
      <c r="G27" s="16">
        <f t="shared" si="4"/>
        <v>8</v>
      </c>
      <c r="H27" s="17">
        <f t="shared" si="5"/>
        <v>100.54458815520762</v>
      </c>
    </row>
    <row r="28" spans="1:9" s="2" customFormat="1" ht="12.75" customHeight="1" x14ac:dyDescent="0.2">
      <c r="A28" s="21" t="s">
        <v>40</v>
      </c>
      <c r="B28" s="16">
        <v>420</v>
      </c>
      <c r="C28" s="16">
        <v>436</v>
      </c>
      <c r="D28" s="16">
        <v>408</v>
      </c>
      <c r="E28" s="16">
        <v>426</v>
      </c>
      <c r="F28" s="16">
        <v>434</v>
      </c>
      <c r="G28" s="16">
        <f t="shared" si="4"/>
        <v>8</v>
      </c>
      <c r="H28" s="17">
        <f t="shared" si="5"/>
        <v>101.87793427230048</v>
      </c>
    </row>
    <row r="29" spans="1:9" s="2" customFormat="1" ht="12.75" customHeight="1" x14ac:dyDescent="0.2">
      <c r="A29" s="21" t="s">
        <v>41</v>
      </c>
      <c r="B29" s="16">
        <v>74</v>
      </c>
      <c r="C29" s="16">
        <v>74</v>
      </c>
      <c r="D29" s="16">
        <v>72</v>
      </c>
      <c r="E29" s="16">
        <v>73</v>
      </c>
      <c r="F29" s="16">
        <v>71</v>
      </c>
      <c r="G29" s="16">
        <f t="shared" si="4"/>
        <v>-2</v>
      </c>
      <c r="H29" s="17">
        <f t="shared" si="5"/>
        <v>97.260273972602747</v>
      </c>
    </row>
    <row r="30" spans="1:9" s="2" customFormat="1" ht="12.75" customHeight="1" x14ac:dyDescent="0.2">
      <c r="A30" s="18" t="s">
        <v>11</v>
      </c>
      <c r="B30" s="19"/>
      <c r="C30" s="19"/>
      <c r="D30" s="19"/>
      <c r="E30" s="19"/>
      <c r="F30" s="19"/>
      <c r="G30" s="19"/>
      <c r="H30" s="20"/>
    </row>
    <row r="31" spans="1:9" s="2" customFormat="1" ht="12.75" customHeight="1" x14ac:dyDescent="0.2">
      <c r="A31" s="28" t="s">
        <v>12</v>
      </c>
      <c r="B31" s="24">
        <v>3287</v>
      </c>
      <c r="C31" s="16">
        <v>3280</v>
      </c>
      <c r="D31" s="16">
        <v>3369</v>
      </c>
      <c r="E31" s="16">
        <v>3468</v>
      </c>
      <c r="F31" s="16">
        <v>3571</v>
      </c>
      <c r="G31" s="16">
        <f t="shared" ref="G31:G50" si="6">F31-E31</f>
        <v>103</v>
      </c>
      <c r="H31" s="17">
        <f t="shared" ref="H31:H50" si="7">F31/E31*100</f>
        <v>102.97001153402539</v>
      </c>
      <c r="I31" s="6"/>
    </row>
    <row r="32" spans="1:9" s="2" customFormat="1" ht="12.75" customHeight="1" x14ac:dyDescent="0.2">
      <c r="A32" s="28" t="s">
        <v>14</v>
      </c>
      <c r="B32" s="24">
        <v>9263</v>
      </c>
      <c r="C32" s="16">
        <v>9346</v>
      </c>
      <c r="D32" s="16">
        <v>9520</v>
      </c>
      <c r="E32" s="16">
        <v>9662</v>
      </c>
      <c r="F32" s="16">
        <v>9869</v>
      </c>
      <c r="G32" s="16">
        <f t="shared" si="6"/>
        <v>207</v>
      </c>
      <c r="H32" s="17">
        <f t="shared" si="7"/>
        <v>102.14241357896915</v>
      </c>
      <c r="I32" s="6"/>
    </row>
    <row r="33" spans="1:9" s="2" customFormat="1" ht="12.75" customHeight="1" x14ac:dyDescent="0.2">
      <c r="A33" s="29" t="s">
        <v>13</v>
      </c>
      <c r="B33" s="30">
        <v>41</v>
      </c>
      <c r="C33" s="16">
        <v>40</v>
      </c>
      <c r="D33" s="16">
        <v>38</v>
      </c>
      <c r="E33" s="16">
        <v>41</v>
      </c>
      <c r="F33" s="16">
        <v>44</v>
      </c>
      <c r="G33" s="16">
        <f t="shared" si="6"/>
        <v>3</v>
      </c>
      <c r="H33" s="17">
        <f t="shared" si="7"/>
        <v>107.31707317073172</v>
      </c>
      <c r="I33" s="6"/>
    </row>
    <row r="34" spans="1:9" s="2" customFormat="1" ht="12.75" customHeight="1" x14ac:dyDescent="0.2">
      <c r="A34" s="29" t="s">
        <v>15</v>
      </c>
      <c r="B34" s="30">
        <v>8459</v>
      </c>
      <c r="C34" s="16">
        <v>8541</v>
      </c>
      <c r="D34" s="16">
        <v>8704</v>
      </c>
      <c r="E34" s="16">
        <v>8846</v>
      </c>
      <c r="F34" s="16">
        <v>9031</v>
      </c>
      <c r="G34" s="16">
        <f t="shared" si="6"/>
        <v>185</v>
      </c>
      <c r="H34" s="17">
        <f t="shared" si="7"/>
        <v>102.09134071896901</v>
      </c>
      <c r="I34" s="6"/>
    </row>
    <row r="35" spans="1:9" s="2" customFormat="1" ht="24" customHeight="1" x14ac:dyDescent="0.2">
      <c r="A35" s="34" t="s">
        <v>49</v>
      </c>
      <c r="B35" s="30">
        <v>497</v>
      </c>
      <c r="C35" s="16">
        <v>491</v>
      </c>
      <c r="D35" s="16">
        <v>496</v>
      </c>
      <c r="E35" s="16">
        <v>495</v>
      </c>
      <c r="F35" s="16">
        <v>509</v>
      </c>
      <c r="G35" s="16">
        <f t="shared" si="6"/>
        <v>14</v>
      </c>
      <c r="H35" s="17">
        <f t="shared" si="7"/>
        <v>102.82828282828282</v>
      </c>
      <c r="I35" s="6"/>
    </row>
    <row r="36" spans="1:9" s="2" customFormat="1" ht="24" customHeight="1" x14ac:dyDescent="0.2">
      <c r="A36" s="34" t="s">
        <v>50</v>
      </c>
      <c r="B36" s="30">
        <v>266</v>
      </c>
      <c r="C36" s="16">
        <v>274</v>
      </c>
      <c r="D36" s="16">
        <v>282</v>
      </c>
      <c r="E36" s="16">
        <v>280</v>
      </c>
      <c r="F36" s="16">
        <v>285</v>
      </c>
      <c r="G36" s="16">
        <f t="shared" si="6"/>
        <v>5</v>
      </c>
      <c r="H36" s="17">
        <f t="shared" si="7"/>
        <v>101.78571428571428</v>
      </c>
      <c r="I36" s="6"/>
    </row>
    <row r="37" spans="1:9" ht="12.75" customHeight="1" x14ac:dyDescent="0.25">
      <c r="A37" s="4" t="s">
        <v>16</v>
      </c>
      <c r="B37" s="24">
        <v>8194</v>
      </c>
      <c r="C37" s="16">
        <v>8420</v>
      </c>
      <c r="D37" s="16">
        <v>8599</v>
      </c>
      <c r="E37" s="16">
        <v>8737</v>
      </c>
      <c r="F37" s="16">
        <v>8927</v>
      </c>
      <c r="G37" s="16">
        <f t="shared" si="6"/>
        <v>190</v>
      </c>
      <c r="H37" s="17">
        <f t="shared" si="7"/>
        <v>102.17465949410554</v>
      </c>
      <c r="I37" s="6"/>
    </row>
    <row r="38" spans="1:9" ht="12.75" customHeight="1" x14ac:dyDescent="0.25">
      <c r="A38" s="35" t="s">
        <v>17</v>
      </c>
      <c r="B38" s="24">
        <v>9036</v>
      </c>
      <c r="C38" s="16">
        <v>8487</v>
      </c>
      <c r="D38" s="16">
        <v>8248</v>
      </c>
      <c r="E38" s="16">
        <v>8326</v>
      </c>
      <c r="F38" s="16">
        <v>8306</v>
      </c>
      <c r="G38" s="16">
        <f t="shared" si="6"/>
        <v>-20</v>
      </c>
      <c r="H38" s="17">
        <f t="shared" si="7"/>
        <v>99.759788613980305</v>
      </c>
      <c r="I38" s="6"/>
    </row>
    <row r="39" spans="1:9" ht="12.75" customHeight="1" x14ac:dyDescent="0.25">
      <c r="A39" s="28" t="s">
        <v>18</v>
      </c>
      <c r="B39" s="24">
        <v>1532</v>
      </c>
      <c r="C39" s="16">
        <v>1609</v>
      </c>
      <c r="D39" s="16">
        <v>1670</v>
      </c>
      <c r="E39" s="16">
        <v>1757</v>
      </c>
      <c r="F39" s="16">
        <v>1832</v>
      </c>
      <c r="G39" s="16">
        <f t="shared" si="6"/>
        <v>75</v>
      </c>
      <c r="H39" s="17">
        <f t="shared" si="7"/>
        <v>104.26863972680707</v>
      </c>
      <c r="I39" s="6"/>
    </row>
    <row r="40" spans="1:9" ht="12.75" customHeight="1" x14ac:dyDescent="0.25">
      <c r="A40" s="28" t="s">
        <v>19</v>
      </c>
      <c r="B40" s="24">
        <v>3628</v>
      </c>
      <c r="C40" s="16">
        <v>3633</v>
      </c>
      <c r="D40" s="16">
        <v>3616</v>
      </c>
      <c r="E40" s="16">
        <v>3545</v>
      </c>
      <c r="F40" s="16">
        <v>3521</v>
      </c>
      <c r="G40" s="16">
        <f t="shared" si="6"/>
        <v>-24</v>
      </c>
      <c r="H40" s="17">
        <f t="shared" si="7"/>
        <v>99.322990126939345</v>
      </c>
      <c r="I40" s="6"/>
    </row>
    <row r="41" spans="1:9" ht="12.75" customHeight="1" x14ac:dyDescent="0.25">
      <c r="A41" s="28" t="s">
        <v>20</v>
      </c>
      <c r="B41" s="24">
        <v>1402</v>
      </c>
      <c r="C41" s="16">
        <v>1483</v>
      </c>
      <c r="D41" s="16">
        <v>1561</v>
      </c>
      <c r="E41" s="16">
        <v>1691</v>
      </c>
      <c r="F41" s="16">
        <v>1785</v>
      </c>
      <c r="G41" s="16">
        <f t="shared" si="6"/>
        <v>94</v>
      </c>
      <c r="H41" s="17">
        <f t="shared" si="7"/>
        <v>105.55884092253105</v>
      </c>
      <c r="I41" s="6"/>
    </row>
    <row r="42" spans="1:9" ht="12.75" customHeight="1" x14ac:dyDescent="0.25">
      <c r="A42" s="28" t="s">
        <v>21</v>
      </c>
      <c r="B42" s="24">
        <v>354</v>
      </c>
      <c r="C42" s="16">
        <v>289</v>
      </c>
      <c r="D42" s="16">
        <v>282</v>
      </c>
      <c r="E42" s="16">
        <v>282</v>
      </c>
      <c r="F42" s="16">
        <v>304</v>
      </c>
      <c r="G42" s="16">
        <f t="shared" si="6"/>
        <v>22</v>
      </c>
      <c r="H42" s="17">
        <f t="shared" si="7"/>
        <v>107.80141843971631</v>
      </c>
      <c r="I42" s="6"/>
    </row>
    <row r="43" spans="1:9" ht="12.75" customHeight="1" x14ac:dyDescent="0.25">
      <c r="A43" s="28" t="s">
        <v>22</v>
      </c>
      <c r="B43" s="24">
        <v>1595</v>
      </c>
      <c r="C43" s="16">
        <v>1612</v>
      </c>
      <c r="D43" s="16">
        <v>1772</v>
      </c>
      <c r="E43" s="16">
        <v>1899</v>
      </c>
      <c r="F43" s="16">
        <v>1956</v>
      </c>
      <c r="G43" s="16">
        <f t="shared" si="6"/>
        <v>57</v>
      </c>
      <c r="H43" s="17">
        <f t="shared" si="7"/>
        <v>103.00157977883096</v>
      </c>
      <c r="I43" s="6"/>
    </row>
    <row r="44" spans="1:9" ht="12.75" customHeight="1" x14ac:dyDescent="0.25">
      <c r="A44" s="28" t="s">
        <v>23</v>
      </c>
      <c r="B44" s="24">
        <v>7436</v>
      </c>
      <c r="C44" s="16">
        <v>7370</v>
      </c>
      <c r="D44" s="16">
        <v>7285</v>
      </c>
      <c r="E44" s="16">
        <v>7301</v>
      </c>
      <c r="F44" s="16">
        <v>7188</v>
      </c>
      <c r="G44" s="16">
        <f t="shared" si="6"/>
        <v>-113</v>
      </c>
      <c r="H44" s="17">
        <f t="shared" si="7"/>
        <v>98.452266812765373</v>
      </c>
      <c r="I44" s="6"/>
    </row>
    <row r="45" spans="1:9" ht="12.75" customHeight="1" x14ac:dyDescent="0.25">
      <c r="A45" s="28" t="s">
        <v>24</v>
      </c>
      <c r="B45" s="24">
        <v>1225</v>
      </c>
      <c r="C45" s="16">
        <v>1377</v>
      </c>
      <c r="D45" s="16">
        <v>1392</v>
      </c>
      <c r="E45" s="16">
        <v>1440</v>
      </c>
      <c r="F45" s="16">
        <v>1500</v>
      </c>
      <c r="G45" s="16">
        <f t="shared" si="6"/>
        <v>60</v>
      </c>
      <c r="H45" s="17">
        <f t="shared" si="7"/>
        <v>104.16666666666667</v>
      </c>
      <c r="I45" s="6"/>
    </row>
    <row r="46" spans="1:9" ht="12.75" customHeight="1" x14ac:dyDescent="0.25">
      <c r="A46" s="28" t="s">
        <v>25</v>
      </c>
      <c r="B46" s="24">
        <v>429</v>
      </c>
      <c r="C46" s="16">
        <v>428</v>
      </c>
      <c r="D46" s="16">
        <v>419</v>
      </c>
      <c r="E46" s="16">
        <v>427</v>
      </c>
      <c r="F46" s="16">
        <v>421</v>
      </c>
      <c r="G46" s="16">
        <f t="shared" si="6"/>
        <v>-6</v>
      </c>
      <c r="H46" s="17">
        <f t="shared" si="7"/>
        <v>98.594847775175637</v>
      </c>
      <c r="I46" s="6"/>
    </row>
    <row r="47" spans="1:9" ht="12.75" customHeight="1" x14ac:dyDescent="0.25">
      <c r="A47" s="28" t="s">
        <v>26</v>
      </c>
      <c r="B47" s="24">
        <v>1569</v>
      </c>
      <c r="C47" s="16">
        <v>1655</v>
      </c>
      <c r="D47" s="16">
        <v>1651</v>
      </c>
      <c r="E47" s="16">
        <v>1634</v>
      </c>
      <c r="F47" s="16">
        <v>1673</v>
      </c>
      <c r="G47" s="16">
        <f t="shared" si="6"/>
        <v>39</v>
      </c>
      <c r="H47" s="17">
        <f t="shared" si="7"/>
        <v>102.38678090575274</v>
      </c>
      <c r="I47" s="6"/>
    </row>
    <row r="48" spans="1:9" ht="12.75" customHeight="1" x14ac:dyDescent="0.25">
      <c r="A48" s="28" t="s">
        <v>27</v>
      </c>
      <c r="B48" s="24">
        <v>1063</v>
      </c>
      <c r="C48" s="16">
        <v>1077</v>
      </c>
      <c r="D48" s="16">
        <v>1063</v>
      </c>
      <c r="E48" s="16">
        <v>1071</v>
      </c>
      <c r="F48" s="16">
        <v>1066</v>
      </c>
      <c r="G48" s="16">
        <f t="shared" si="6"/>
        <v>-5</v>
      </c>
      <c r="H48" s="17">
        <f t="shared" si="7"/>
        <v>99.533146591970123</v>
      </c>
      <c r="I48" s="6"/>
    </row>
    <row r="49" spans="1:9" ht="12.75" customHeight="1" x14ac:dyDescent="0.25">
      <c r="A49" s="28" t="s">
        <v>28</v>
      </c>
      <c r="B49" s="24">
        <v>1471</v>
      </c>
      <c r="C49" s="16">
        <v>1565</v>
      </c>
      <c r="D49" s="16">
        <v>1637</v>
      </c>
      <c r="E49" s="16">
        <v>1654</v>
      </c>
      <c r="F49" s="16">
        <v>1718</v>
      </c>
      <c r="G49" s="16">
        <f t="shared" si="6"/>
        <v>64</v>
      </c>
      <c r="H49" s="17">
        <f t="shared" si="7"/>
        <v>103.86940749697702</v>
      </c>
      <c r="I49" s="6"/>
    </row>
    <row r="50" spans="1:9" ht="12.75" customHeight="1" x14ac:dyDescent="0.25">
      <c r="A50" s="28" t="s">
        <v>29</v>
      </c>
      <c r="B50" s="16">
        <v>3893</v>
      </c>
      <c r="C50" s="16">
        <v>4066</v>
      </c>
      <c r="D50" s="16">
        <v>4180</v>
      </c>
      <c r="E50" s="16">
        <v>4245</v>
      </c>
      <c r="F50" s="16">
        <v>4298</v>
      </c>
      <c r="G50" s="16">
        <f t="shared" si="6"/>
        <v>53</v>
      </c>
      <c r="H50" s="17">
        <f t="shared" si="7"/>
        <v>101.24852767962309</v>
      </c>
      <c r="I50" s="6"/>
    </row>
    <row r="51" spans="1:9" ht="6" customHeight="1" x14ac:dyDescent="0.25">
      <c r="A51" s="4"/>
      <c r="E51" s="5"/>
      <c r="F51" s="5"/>
    </row>
    <row r="52" spans="1:9" ht="23.25" customHeight="1" x14ac:dyDescent="0.25">
      <c r="A52" s="36" t="s">
        <v>51</v>
      </c>
      <c r="B52" s="32"/>
      <c r="C52" s="32"/>
      <c r="D52" s="32"/>
      <c r="E52" s="32"/>
      <c r="F52" s="32"/>
      <c r="G52" s="32"/>
      <c r="H52" s="32"/>
    </row>
  </sheetData>
  <mergeCells count="2">
    <mergeCell ref="A52:H52"/>
    <mergeCell ref="G2:H2"/>
  </mergeCells>
  <pageMargins left="0.31496062992125984" right="0.31496062992125984" top="0.78740157480314965" bottom="0.7874015748031496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Reslová</dc:creator>
  <cp:lastModifiedBy>Krejza Aleš</cp:lastModifiedBy>
  <cp:lastPrinted>2023-02-03T07:42:52Z</cp:lastPrinted>
  <dcterms:created xsi:type="dcterms:W3CDTF">2016-03-07T12:22:16Z</dcterms:created>
  <dcterms:modified xsi:type="dcterms:W3CDTF">2023-02-03T07:43:18Z</dcterms:modified>
</cp:coreProperties>
</file>