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polecne\CESTOVNI RUCH\ZPRACOVÁNÍ\ZPRACOVÁNÍ\ROK 2022\3.Q\RI\Tabulky_RI_CR_3Q_2022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62913"/>
</workbook>
</file>

<file path=xl/calcChain.xml><?xml version="1.0" encoding="utf-8"?>
<calcChain xmlns="http://schemas.openxmlformats.org/spreadsheetml/2006/main">
  <c r="G45" i="6" l="1"/>
  <c r="F45" i="6"/>
  <c r="G44" i="6" l="1"/>
  <c r="F44" i="6"/>
  <c r="G43" i="6" l="1"/>
  <c r="F43" i="6"/>
  <c r="F40" i="6" l="1"/>
  <c r="G40" i="6"/>
  <c r="F41" i="6"/>
  <c r="G41" i="6"/>
  <c r="F42" i="6"/>
  <c r="G42" i="6"/>
  <c r="G39" i="6" l="1"/>
  <c r="F39" i="6"/>
  <c r="G38" i="6"/>
  <c r="F38" i="6"/>
  <c r="G37" i="6"/>
  <c r="F37" i="6"/>
  <c r="G36" i="6"/>
  <c r="F36" i="6"/>
  <c r="G35" i="6"/>
  <c r="F35" i="6"/>
  <c r="G34" i="6" l="1"/>
  <c r="F34" i="6"/>
  <c r="G33" i="6"/>
  <c r="F33" i="6"/>
  <c r="G32" i="6"/>
  <c r="F32" i="6"/>
  <c r="G31" i="6"/>
  <c r="F31" i="6"/>
  <c r="F28" i="6" l="1"/>
  <c r="G28" i="6"/>
  <c r="F29" i="6"/>
  <c r="G29" i="6"/>
  <c r="F30" i="6"/>
  <c r="G30" i="6"/>
  <c r="F23" i="6" l="1"/>
  <c r="G27" i="6"/>
  <c r="F27" i="6"/>
  <c r="G23" i="6" l="1"/>
  <c r="G24" i="6"/>
  <c r="G25" i="6"/>
  <c r="G26" i="6"/>
  <c r="F24" i="6"/>
  <c r="F25" i="6"/>
  <c r="F26" i="6"/>
  <c r="G20" i="6" l="1"/>
  <c r="G21" i="6"/>
  <c r="G22" i="6"/>
  <c r="F20" i="6"/>
  <c r="F21" i="6"/>
  <c r="F22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<sst xmlns="http://schemas.openxmlformats.org/spreadsheetml/2006/main" count="28" uniqueCount="17">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</sst>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Zdroj!$C$31:$C$45</c:f>
              <c:numCache>
                <c:formatCode>#,##0</c:formatCode>
                <c:ptCount val="15"/>
                <c:pt idx="0">
                  <c:v>2006617</c:v>
                </c:pt>
                <c:pt idx="1">
                  <c:v>2947140</c:v>
                </c:pt>
                <c:pt idx="2">
                  <c:v>3331220</c:v>
                </c:pt>
                <c:pt idx="3">
                  <c:v>2605523</c:v>
                </c:pt>
                <c:pt idx="4">
                  <c:v>1508458</c:v>
                </c:pt>
                <c:pt idx="5">
                  <c:v>128505</c:v>
                </c:pt>
                <c:pt idx="6">
                  <c:v>1043804</c:v>
                </c:pt>
                <c:pt idx="7">
                  <c:v>103403</c:v>
                </c:pt>
                <c:pt idx="8">
                  <c:v>55337</c:v>
                </c:pt>
                <c:pt idx="9">
                  <c:v>222738</c:v>
                </c:pt>
                <c:pt idx="10">
                  <c:v>1259224</c:v>
                </c:pt>
                <c:pt idx="11">
                  <c:v>1032359</c:v>
                </c:pt>
                <c:pt idx="12">
                  <c:v>885592</c:v>
                </c:pt>
                <c:pt idx="13">
                  <c:v>1920067</c:v>
                </c:pt>
                <c:pt idx="14">
                  <c:v>2511360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A-4385-AB27-8A6A694023C2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Zdroj!$A$31:$B$45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Zdroj!$D$31:$D$45</c:f>
              <c:numCache>
                <c:formatCode>#,##0</c:formatCode>
                <c:ptCount val="15"/>
                <c:pt idx="0">
                  <c:v>1980025</c:v>
                </c:pt>
                <c:pt idx="1">
                  <c:v>2829144</c:v>
                </c:pt>
                <c:pt idx="2">
                  <c:v>4204951</c:v>
                </c:pt>
                <c:pt idx="3">
                  <c:v>2093746</c:v>
                </c:pt>
                <c:pt idx="4">
                  <c:v>1664201</c:v>
                </c:pt>
                <c:pt idx="5">
                  <c:v>907969</c:v>
                </c:pt>
                <c:pt idx="6">
                  <c:v>4920553</c:v>
                </c:pt>
                <c:pt idx="7">
                  <c:v>559551</c:v>
                </c:pt>
                <c:pt idx="8">
                  <c:v>224311</c:v>
                </c:pt>
                <c:pt idx="9">
                  <c:v>1305824</c:v>
                </c:pt>
                <c:pt idx="10">
                  <c:v>5302704</c:v>
                </c:pt>
                <c:pt idx="11">
                  <c:v>1981104</c:v>
                </c:pt>
                <c:pt idx="12">
                  <c:v>1925280</c:v>
                </c:pt>
                <c:pt idx="13">
                  <c:v>3108221</c:v>
                </c:pt>
                <c:pt idx="14">
                  <c:v>4778158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A-4385-AB27-8A6A69402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9648"/>
        <c:axId val="82255168"/>
      </c:barChart>
      <c:catAx>
        <c:axId val="98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 i="1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822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255168"/>
        <c:scaling>
          <c:orientation val="minMax"/>
          <c:max val="60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mil.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1" u="none" strike="noStrike" baseline="0">
                    <a:latin typeface="Arial" pitchFamily="34" charset="0"/>
                    <a:cs typeface="Arial" pitchFamily="34" charset="0"/>
                  </a:rPr>
                  <a:t>Million</a:t>
                </a:r>
                <a:endParaRPr lang="cs-CZ" sz="900" i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799677158999192E-2"/>
              <c:y val="0.43400447761194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8779648"/>
        <c:crosses val="autoZero"/>
        <c:crossBetween val="between"/>
        <c:majorUnit val="1000000"/>
        <c:dispUnits>
          <c:builtInUnit val="million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3173376404872453E-2"/>
          <c:y val="0.95138186786327905"/>
          <c:w val="0.85228572582273376"/>
          <c:h val="3.5969911842568501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214" cy="6032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2 - 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Chart 2 - 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6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6" si="2">+(C20/C16-1)*100</f>
        <v>1.927879902783558</v>
      </c>
      <c r="G20" s="18">
        <f t="shared" si="1"/>
        <v>4.4637662061451255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F23" s="18">
        <f>+(C23/C19-1)*100</f>
        <v>8.0487765517760721</v>
      </c>
      <c r="G23" s="18">
        <f t="shared" si="1"/>
        <v>11.715268187996909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F24" s="18">
        <f t="shared" si="2"/>
        <v>14.768842524741888</v>
      </c>
      <c r="G24" s="18">
        <f t="shared" si="1"/>
        <v>13.168209935230024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F25" s="18">
        <f t="shared" si="2"/>
        <v>5.6707438312091352</v>
      </c>
      <c r="G25" s="18">
        <f t="shared" si="1"/>
        <v>4.8370093111876455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F26" s="18">
        <f t="shared" si="2"/>
        <v>7.905289201814969</v>
      </c>
      <c r="G26" s="18">
        <f t="shared" si="1"/>
        <v>7.5256149120648264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F27" s="18">
        <f t="shared" ref="F27" si="3">+(C27/C23-1)*100</f>
        <v>11.553616264963939</v>
      </c>
      <c r="G27" s="18">
        <f t="shared" ref="G27" si="4">+(D27/D23-1)*100</f>
        <v>9.517170214024695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F28" s="18">
        <f t="shared" ref="F28:F30" si="5">+(C28/C24-1)*100</f>
        <v>1.1098249640311364</v>
      </c>
      <c r="G28" s="18">
        <f t="shared" ref="G28:G39" si="6">+(D28/D24-1)*100</f>
        <v>9.2817552767515679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F29" s="18">
        <f t="shared" si="5"/>
        <v>3.159916261745499</v>
      </c>
      <c r="G29" s="18">
        <f t="shared" si="6"/>
        <v>7.1473889670133239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F30" s="18">
        <f t="shared" si="5"/>
        <v>4.6314553040829098</v>
      </c>
      <c r="G30" s="18">
        <f t="shared" si="6"/>
        <v>7.0722740000270568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/>
      <c r="F31" s="18">
        <f t="shared" ref="F31:F39" si="7">+(C31/C27-1)*100</f>
        <v>-0.49627471641976451</v>
      </c>
      <c r="G31" s="18">
        <f t="shared" si="6"/>
        <v>2.845993186279272</v>
      </c>
      <c r="H31" s="18"/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/>
      <c r="F32" s="18">
        <f t="shared" si="7"/>
        <v>4.5542253048939552</v>
      </c>
      <c r="G32" s="18">
        <f t="shared" si="6"/>
        <v>6.0924888916055409</v>
      </c>
      <c r="H32" s="18"/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/>
      <c r="F33" s="18">
        <f t="shared" si="7"/>
        <v>1.9476499267500502</v>
      </c>
      <c r="G33" s="18">
        <f t="shared" si="6"/>
        <v>3.4437705829056808</v>
      </c>
      <c r="H33" s="18"/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/>
      <c r="F34" s="18">
        <f t="shared" si="7"/>
        <v>3.8709579684128137</v>
      </c>
      <c r="G34" s="18">
        <f t="shared" si="6"/>
        <v>5.8044361389733456</v>
      </c>
      <c r="H34" s="18"/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/>
      <c r="F35" s="18">
        <f t="shared" si="7"/>
        <v>-24.825813795059048</v>
      </c>
      <c r="G35" s="18">
        <f t="shared" si="6"/>
        <v>-15.950505675433391</v>
      </c>
      <c r="H35" s="18"/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/>
      <c r="F36" s="18">
        <f t="shared" si="7"/>
        <v>-95.63967100307417</v>
      </c>
      <c r="G36" s="18">
        <f t="shared" si="6"/>
        <v>-67.906582344341615</v>
      </c>
      <c r="H36" s="18"/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/>
      <c r="F37" s="18">
        <f t="shared" si="7"/>
        <v>-68.666014253036423</v>
      </c>
      <c r="G37" s="18">
        <f t="shared" si="6"/>
        <v>17.018081780263316</v>
      </c>
      <c r="H37" s="18"/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/>
      <c r="F38" s="18">
        <f t="shared" si="7"/>
        <v>-96.031391778157399</v>
      </c>
      <c r="G38" s="18">
        <f t="shared" si="6"/>
        <v>-73.275125062925497</v>
      </c>
      <c r="H38" s="18"/>
    </row>
    <row r="39" spans="1:8" x14ac:dyDescent="0.2">
      <c r="A39" s="11">
        <v>2021</v>
      </c>
      <c r="B39" s="13">
        <v>1</v>
      </c>
      <c r="C39" s="13">
        <v>55337</v>
      </c>
      <c r="D39" s="13">
        <v>224311</v>
      </c>
      <c r="E39" s="13"/>
      <c r="F39" s="18">
        <f t="shared" si="7"/>
        <v>-96.331551823120037</v>
      </c>
      <c r="G39" s="18">
        <f t="shared" si="6"/>
        <v>-86.52139975880317</v>
      </c>
      <c r="H39" s="18"/>
    </row>
    <row r="40" spans="1:8" x14ac:dyDescent="0.2">
      <c r="A40" s="11"/>
      <c r="B40" s="13">
        <v>2</v>
      </c>
      <c r="C40" s="13">
        <v>222738</v>
      </c>
      <c r="D40" s="13">
        <v>1305824</v>
      </c>
      <c r="F40" s="18">
        <f t="shared" ref="F40:F45" si="8">+(C40/C36-1)*100</f>
        <v>73.330220613983883</v>
      </c>
      <c r="G40" s="18">
        <f t="shared" ref="G40:G45" si="9">+(D40/D36-1)*100</f>
        <v>43.818125949233952</v>
      </c>
    </row>
    <row r="41" spans="1:8" x14ac:dyDescent="0.2">
      <c r="A41" s="11"/>
      <c r="B41" s="13">
        <v>3</v>
      </c>
      <c r="C41" s="13">
        <v>1259224</v>
      </c>
      <c r="D41" s="13">
        <v>5302704</v>
      </c>
      <c r="F41" s="18">
        <f t="shared" si="8"/>
        <v>20.637974179060436</v>
      </c>
      <c r="G41" s="18">
        <f t="shared" si="9"/>
        <v>7.7664238145590536</v>
      </c>
    </row>
    <row r="42" spans="1:8" x14ac:dyDescent="0.2">
      <c r="A42" s="11"/>
      <c r="B42" s="13">
        <v>4</v>
      </c>
      <c r="C42" s="13">
        <v>1032359</v>
      </c>
      <c r="D42" s="13">
        <v>1981104</v>
      </c>
      <c r="F42" s="18">
        <f t="shared" si="8"/>
        <v>898.38399272748381</v>
      </c>
      <c r="G42" s="18">
        <f t="shared" si="9"/>
        <v>254.05244562157873</v>
      </c>
    </row>
    <row r="43" spans="1:8" x14ac:dyDescent="0.2">
      <c r="A43" s="11">
        <v>2022</v>
      </c>
      <c r="B43" s="13">
        <v>1</v>
      </c>
      <c r="C43" s="13">
        <v>885592</v>
      </c>
      <c r="D43" s="13">
        <v>1925280</v>
      </c>
      <c r="F43" s="18">
        <f t="shared" si="8"/>
        <v>1500.3614218334931</v>
      </c>
      <c r="G43" s="18">
        <f t="shared" si="9"/>
        <v>758.30833084422954</v>
      </c>
    </row>
    <row r="44" spans="1:8" x14ac:dyDescent="0.2">
      <c r="A44" s="11"/>
      <c r="B44" s="13">
        <v>2</v>
      </c>
      <c r="C44" s="13">
        <v>1920067</v>
      </c>
      <c r="D44" s="13">
        <v>3108221</v>
      </c>
      <c r="F44" s="18">
        <f t="shared" si="8"/>
        <v>762.02937980946217</v>
      </c>
      <c r="G44" s="18">
        <f t="shared" si="9"/>
        <v>138.02755960987088</v>
      </c>
    </row>
    <row r="45" spans="1:8" x14ac:dyDescent="0.2">
      <c r="A45" s="11"/>
      <c r="B45" s="13">
        <v>3</v>
      </c>
      <c r="C45" s="13">
        <v>2511360</v>
      </c>
      <c r="D45" s="13">
        <v>4778158</v>
      </c>
      <c r="F45" s="18">
        <f t="shared" si="8"/>
        <v>99.437113650946941</v>
      </c>
      <c r="G45" s="18">
        <f t="shared" si="9"/>
        <v>-9.8920475289588143</v>
      </c>
    </row>
    <row r="46" spans="1:8" x14ac:dyDescent="0.2">
      <c r="A46" s="11"/>
      <c r="B46" s="13">
        <v>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960734a256f10b541e013e107626eeb4">
  <xsd:schema xmlns:xsd="http://www.w3.org/2001/XMLSchema" xmlns:xs="http://www.w3.org/2001/XMLSchema" xmlns:p="http://schemas.microsoft.com/office/2006/metadata/properties" xmlns:ns2="5f927d68-6aa3-420b-a02e-a4390ec9f7ec" xmlns:ns3="0fc209ba-f289-462d-84cc-6002f2062b49" targetNamespace="http://schemas.microsoft.com/office/2006/metadata/properties" ma:root="true" ma:fieldsID="4bb1c920a059ecc239840e90bf9e7c40" ns2:_="" ns3:_="">
    <xsd:import namespace="5f927d68-6aa3-420b-a02e-a4390ec9f7ec"/>
    <xsd:import namespace="0fc209ba-f289-462d-84cc-6002f2062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209ba-f289-462d-84cc-6002f2062b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3EAD4B-0293-4C69-A17B-1DA7FB7DE496}"/>
</file>

<file path=customXml/itemProps2.xml><?xml version="1.0" encoding="utf-8"?>
<ds:datastoreItem xmlns:ds="http://schemas.openxmlformats.org/officeDocument/2006/customXml" ds:itemID="{EB2A3371-1643-441B-862F-5B19834380F4}"/>
</file>

<file path=customXml/itemProps3.xml><?xml version="1.0" encoding="utf-8"?>
<ds:datastoreItem xmlns:ds="http://schemas.openxmlformats.org/officeDocument/2006/customXml" ds:itemID="{9796130D-A1BB-4CF1-B387-1B1C8D521E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2022-11-04T07:52:57Z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