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2\10.03.2022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<sst xmlns="http://schemas.openxmlformats.org/spreadsheetml/2006/main" count="7441" uniqueCount="922">
  <si>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</si>
  <si>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</si>
  <si>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</si>
  <si>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</si>
  <si>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</si>
  <si>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</si>
  <si>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</si>
  <si>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</si>
  <si>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</si>
  <si>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</si>
  <si>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</si>
  <si>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</si>
  <si>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</si>
  <si>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</si>
  <si>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</si>
  <si>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</si>
  <si>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</si>
  <si>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</si>
  <si>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</si>
  <si>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</si>
  <si>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</si>
  <si>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</si>
  <si>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</si>
  <si>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</si>
  <si>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</si>
  <si>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</si>
  <si>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</si>
  <si>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</si>
  <si>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</si>
  <si>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</si>
  <si>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</si>
  <si>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</si>
  <si>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</si>
  <si>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</si>
  <si>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</si>
  <si>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</si>
  <si>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</si>
  <si>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</si>
  <si>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</si>
  <si>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</si>
  <si>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</si>
  <si>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</si>
  <si>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</si>
  <si>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</si>
  <si>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</si>
  <si>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</si>
  <si>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</si>
  <si>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</si>
  <si>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</si>
  <si>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</si>
  <si>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</si>
  <si>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</si>
  <si>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</si>
  <si>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</si>
  <si>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</si>
  <si>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</si>
  <si>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</si>
  <si>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</si>
  <si>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</si>
  <si>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</si>
  <si>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</si>
  <si>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</si>
  <si>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</si>
  <si>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</si>
  <si>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</si>
  <si>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</si>
  <si>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</si>
  <si>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</si>
  <si>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</si>
  <si>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</si>
  <si>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</si>
  <si>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</si>
  <si>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</si>
  <si>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</si>
  <si>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</si>
  <si>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</si>
  <si>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</si>
  <si>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</si>
  <si>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</si>
  <si>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</si>
  <si>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</si>
  <si>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</si>
  <si>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</si>
  <si>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</si>
  <si>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</si>
  <si>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</si>
  <si>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</si>
  <si>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</si>
  <si>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</si>
  <si>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</si>
  <si>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</si>
  <si>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</si>
  <si>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</si>
  <si>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</si>
  <si>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</si>
  <si>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</si>
  <si>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</si>
  <si>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</si>
  <si>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</si>
  <si>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</si>
  <si>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</si>
  <si>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</si>
  <si>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</si>
  <si>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</si>
  <si>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</si>
  <si>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</si>
  <si>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</si>
  <si>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</si>
  <si>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</si>
  <si>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</si>
  <si>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</si>
  <si>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</si>
  <si>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</si>
  <si>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</si>
  <si>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</si>
  <si>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</si>
  <si>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</si>
  <si>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</si>
  <si>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</si>
  <si>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</si>
  <si>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</si>
  <si>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</si>
  <si>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</si>
  <si>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</si>
  <si>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</si>
  <si>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</si>
  <si>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</si>
  <si>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</si>
  <si>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</si>
  <si>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</si>
  <si>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</si>
  <si>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</si>
  <si>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</si>
  <si>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</si>
  <si>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</si>
  <si>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</si>
  <si>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</si>
  <si>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</si>
  <si>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</si>
  <si>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</si>
  <si>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</si>
  <si>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</si>
  <si>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</si>
  <si>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</si>
  <si>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</si>
  <si>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</si>
  <si>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</si>
  <si>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</si>
  <si>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</si>
  <si>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</si>
  <si>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</si>
  <si>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</si>
  <si>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</si>
  <si>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</si>
  <si>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</si>
  <si>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</si>
  <si>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</si>
  <si>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</si>
  <si>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</si>
  <si>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</si>
  <si>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</si>
  <si>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</si>
  <si>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</si>
  <si>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</si>
  <si>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</si>
  <si>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</si>
  <si>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</si>
  <si>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</si>
  <si>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</si>
  <si>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</si>
  <si>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</si>
  <si>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</si>
  <si>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</si>
  <si>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</si>
  <si>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</si>
  <si>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</si>
  <si>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</si>
  <si>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</si>
  <si>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</si>
  <si>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</si>
  <si>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</si>
  <si>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</si>
  <si>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</si>
  <si>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</si>
  <si>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</si>
  <si>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</si>
  <si>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</si>
  <si>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</si>
  <si>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</si>
  <si>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</si>
  <si>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</si>
  <si>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</si>
  <si>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</si>
  <si>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</si>
  <si>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</si>
  <si>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</si>
  <si>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</si>
  <si>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</si>
  <si>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</si>
  <si>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</si>
  <si>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</si>
  <si>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</si>
  <si>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</si>
  <si>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</si>
  <si>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</si>
  <si>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</si>
  <si>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</si>
  <si>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</si>
  <si>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</si>
  <si>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</si>
  <si>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</si>
  <si>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</si>
  <si>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</si>
  <si>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</si>
  <si>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</si>
  <si>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</si>
  <si>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</si>
  <si>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</si>
  <si>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</si>
  <si>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</si>
  <si>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</si>
  <si>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</si>
  <si>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</si>
  <si>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</si>
  <si>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</si>
  <si>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</si>
  <si>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</si>
  <si>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</si>
  <si>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</si>
  <si>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</si>
  <si>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</si>
  <si>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</si>
  <si>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</si>
  <si>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</si>
  <si>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</si>
  <si>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</si>
  <si>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</si>
  <si>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</si>
  <si>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</si>
  <si>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</si>
  <si>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</si>
  <si>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</si>
  <si>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</si>
  <si>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</si>
  <si>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</si>
  <si>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</si>
  <si>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</si>
  <si>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</si>
  <si>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</si>
  <si>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</si>
  <si>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</si>
  <si>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</si>
  <si>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</si>
  <si>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</si>
  <si>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</si>
  <si>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</si>
  <si>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</si>
  <si>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</si>
  <si>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</si>
  <si>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</si>
  <si>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</si>
  <si>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</si>
  <si>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</si>
  <si>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</si>
  <si>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</si>
  <si>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</si>
  <si>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</si>
  <si>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</si>
  <si>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</si>
  <si>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</si>
  <si>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</si>
  <si>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</si>
  <si>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</si>
  <si>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</si>
  <si>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</si>
  <si>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</si>
  <si>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</si>
  <si>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</si>
  <si>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</si>
  <si>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</si>
  <si>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</si>
  <si>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</si>
  <si>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</si>
  <si>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</si>
  <si>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</si>
  <si>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</si>
  <si>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</si>
  <si>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</si>
  <si>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</si>
  <si>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</si>
  <si>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</si>
  <si>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</si>
  <si>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</si>
  <si>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</si>
  <si>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</si>
  <si>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</si>
  <si>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</si>
  <si>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</si>
  <si>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</si>
  <si>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</si>
  <si>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</si>
  <si>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</si>
  <si>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</si>
  <si>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</si>
  <si>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</si>
  <si>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</si>
  <si>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</si>
  <si>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</si>
  <si>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</si>
  <si>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</si>
  <si>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</si>
  <si>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</si>
  <si>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</si>
  <si>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</si>
  <si>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</si>
  <si>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</si>
  <si>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</si>
  <si>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</si>
  <si>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</si>
  <si>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</si>
  <si>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</si>
  <si>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</si>
  <si>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</si>
  <si>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</si>
  <si>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</si>
  <si>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</si>
  <si>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</si>
  <si>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</si>
  <si>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</si>
  <si>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</si>
  <si>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</si>
  <si>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</si>
  <si>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</si>
  <si>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</si>
  <si>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</si>
  <si>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</si>
  <si>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</si>
  <si>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</si>
  <si>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</si>
  <si>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</si>
  <si>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</si>
  <si>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</si>
  <si>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</si>
  <si>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</si>
  <si>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</si>
  <si>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</si>
  <si>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</si>
  <si>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</si>
  <si>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</si>
  <si>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</si>
  <si>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</si>
  <si>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</si>
  <si>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</si>
  <si>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</si>
  <si>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</si>
  <si>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</si>
  <si>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</si>
  <si>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</si>
  <si>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</si>
  <si>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</si>
  <si>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</si>
  <si>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</si>
  <si>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</si>
  <si>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</si>
  <si>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</si>
  <si>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</si>
  <si>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</si>
  <si>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</si>
  <si>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</si>
  <si>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</si>
  <si>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</si>
  <si>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</si>
  <si>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</si>
  <si>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</si>
  <si>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</si>
  <si>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</si>
  <si>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</si>
  <si>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</si>
  <si>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</si>
  <si>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</si>
  <si>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</si>
  <si>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</si>
  <si>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</si>
  <si>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</si>
  <si>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</si>
  <si>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</si>
  <si>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</si>
  <si>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</si>
  <si>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</si>
  <si>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</si>
  <si>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</si>
  <si>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</si>
  <si>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</si>
  <si>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</si>
  <si>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</si>
  <si>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</si>
  <si>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</si>
  <si>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</si>
  <si>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</si>
  <si>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</si>
  <si>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</si>
  <si>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</si>
  <si>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</si>
  <si>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</si>
  <si>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</si>
  <si>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</si>
  <si>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</si>
  <si>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</si>
  <si>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</si>
  <si>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</si>
  <si>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</si>
  <si>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</si>
  <si>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</si>
  <si>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</si>
  <si>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</si>
  <si>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</si>
  <si>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</si>
  <si>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</si>
  <si>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</si>
  <si>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</si>
  <si>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</si>
  <si>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</si>
  <si>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</si>
  <si>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</si>
  <si>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</si>
  <si>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</si>
  <si>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</si>
  <si>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</si>
  <si>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</si>
  <si>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</si>
  <si>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</si>
  <si>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</si>
  <si>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</si>
  <si>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</si>
  <si>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</si>
  <si>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</si>
  <si>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</si>
  <si>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</si>
  <si>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</si>
  <si>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</si>
  <si>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</si>
  <si>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</si>
  <si>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</si>
  <si>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</si>
  <si>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</si>
  <si>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</si>
  <si>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</si>
  <si>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</si>
  <si>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</si>
  <si>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</si>
  <si>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</si>
  <si>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</si>
  <si>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</si>
  <si>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</si>
  <si>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</si>
  <si>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</si>
  <si>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</si>
  <si>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</si>
  <si>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</si>
  <si>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</si>
  <si>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</si>
  <si>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</si>
  <si>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</si>
  <si>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</si>
  <si>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</si>
  <si>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</si>
  <si>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</si>
  <si>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</si>
  <si>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</si>
  <si>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</si>
  <si>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</si>
  <si>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</si>
  <si>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</si>
  <si>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</si>
  <si>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</si>
  <si>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</si>
  <si>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</si>
  <si>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</si>
  <si>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</si>
  <si>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</si>
  <si>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</si>
  <si>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</si>
  <si>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</si>
  <si>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</si>
  <si>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</si>
  <si>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</si>
  <si>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</si>
  <si>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</si>
  <si>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</si>
  <si>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</si>
  <si>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</si>
  <si>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</si>
  <si>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</si>
  <si>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</si>
  <si>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</si>
  <si>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</si>
  <si>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</si>
  <si>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</si>
  <si>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</si>
  <si>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</si>
  <si>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</si>
  <si>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</si>
  <si>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</si>
  <si>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</si>
  <si>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</si>
  <si>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</si>
  <si>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</si>
  <si>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</si>
  <si>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</si>
  <si>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</si>
  <si>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</si>
  <si>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</si>
  <si>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</si>
  <si>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</si>
  <si>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</si>
  <si>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</si>
  <si>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</si>
  <si>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</si>
  <si>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</si>
  <si>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</si>
  <si>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</si>
  <si>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</si>
  <si>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</si>
  <si>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</si>
  <si>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</si>
  <si>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</si>
  <si>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</si>
  <si>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</si>
  <si>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</si>
  <si>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</si>
  <si>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</si>
  <si>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</si>
  <si>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</si>
  <si>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</si>
  <si>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</si>
  <si>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</si>
  <si>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</si>
  <si>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</si>
  <si>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</si>
  <si>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</si>
  <si>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</si>
  <si>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</si>
  <si>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</si>
  <si>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</si>
  <si>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</si>
  <si>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</si>
  <si>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</si>
  <si>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</si>
  <si>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</si>
  <si>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</si>
  <si>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</si>
  <si>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</si>
  <si>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</si>
  <si>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</si>
  <si>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</si>
  <si>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</si>
  <si>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</si>
  <si>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</si>
  <si>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</si>
  <si>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</si>
  <si>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</si>
  <si>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</si>
  <si>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</si>
  <si>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</si>
  <si>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</si>
  <si>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</si>
  <si>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</si>
  <si>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</si>
  <si>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</si>
  <si>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</si>
  <si>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</si>
  <si>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</si>
  <si>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</si>
  <si>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</si>
  <si>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</si>
  <si>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</si>
  <si>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</si>
  <si>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</si>
  <si>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</si>
  <si>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</si>
  <si>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</si>
  <si>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</si>
  <si>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</si>
  <si>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</si>
  <si>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</si>
  <si>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</si>
  <si>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</si>
  <si>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</si>
  <si>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</si>
  <si>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</si>
  <si>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</si>
  <si>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</si>
  <si>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</si>
  <si>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</si>
  <si>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</si>
  <si>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</si>
  <si>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</si>
  <si>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</si>
  <si>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</si>
  <si>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</si>
  <si>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</si>
  <si>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</si>
  <si>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</si>
  <si>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</si>
  <si>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</si>
  <si>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</si>
  <si>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</si>
  <si>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</si>
  <si>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</si>
  <si>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</si>
  <si>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</si>
  <si>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</si>
  <si>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</si>
  <si>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</si>
  <si>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</si>
  <si>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</si>
  <si>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</si>
  <si>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</si>
  <si>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</si>
  <si>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</si>
  <si>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</si>
  <si>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</si>
  <si>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</si>
  <si>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</si>
  <si>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</si>
  <si>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</si>
  <si>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</si>
  <si>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</si>
  <si>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</si>
  <si>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</si>
  <si>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</si>
  <si>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</si>
  <si>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</si>
  <si>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</si>
  <si>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</si>
  <si>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</si>
  <si>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</si>
  <si>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</si>
  <si>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</si>
  <si>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</si>
  <si>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</si>
  <si>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</si>
  <si>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</si>
  <si>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</si>
  <si>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</si>
  <si>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</si>
  <si>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</si>
  <si>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</si>
  <si>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</si>
  <si>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</si>
  <si>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</si>
  <si>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</si>
  <si>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</si>
  <si>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</si>
  <si>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</si>
  <si>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</si>
  <si>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</si>
  <si>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</si>
  <si>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</si>
  <si>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</si>
  <si>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</si>
  <si>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</si>
  <si>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</si>
  <si>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</si>
  <si>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</si>
  <si>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</si>
  <si>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</si>
  <si>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</si>
  <si>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</si>
  <si>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</si>
  <si>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</si>
  <si>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</si>
  <si>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</si>
  <si>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</si>
  <si>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</si>
  <si>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</si>
  <si>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</si>
  <si>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</si>
  <si>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</si>
  <si>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</si>
  <si>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</si>
  <si>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</si>
  <si>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</si>
  <si>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</si>
  <si>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</si>
  <si>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</si>
  <si>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</si>
  <si>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</si>
  <si>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</si>
  <si>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</si>
  <si>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</si>
  <si>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</si>
  <si>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</si>
  <si>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</si>
  <si>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</si>
  <si>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</si>
  <si>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</si>
  <si>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</si>
  <si>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</si>
  <si>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</si>
  <si>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</si>
  <si>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</si>
  <si>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</si>
  <si>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</si>
  <si>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</si>
  <si>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</si>
  <si>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</si>
  <si>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</si>
  <si>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</si>
  <si>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</si>
  <si>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</si>
  <si>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</si>
  <si>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</si>
  <si>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</si>
  <si>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</si>
  <si>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</si>
  <si>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</si>
  <si>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</si>
  <si>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</si>
  <si>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</si>
  <si>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</si>
  <si>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</si>
  <si>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</si>
  <si>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</si>
  <si>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</si>
  <si>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</si>
  <si>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</si>
  <si>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</si>
  <si>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</si>
  <si>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</si>
  <si>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</si>
  <si>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</si>
  <si>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</si>
  <si>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</si>
  <si>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</si>
  <si>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</si>
  <si>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</si>
  <si>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</si>
  <si>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</si>
  <si>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</si>
  <si>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</si>
  <si>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</si>
  <si>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</si>
  <si>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</si>
  <si>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</si>
  <si>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</si>
  <si>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</si>
  <si>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</si>
  <si>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</si>
  <si>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</si>
  <si>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</si>
  <si>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</si>
  <si>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</si>
  <si>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</si>
  <si>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</si>
  <si>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</si>
  <si>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</si>
  <si>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</si>
  <si>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</si>
  <si>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</si>
  <si>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</si>
  <si>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</si>
  <si>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</si>
  <si>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</si>
  <si>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</si>
  <si>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</si>
  <si>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</si>
  <si>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</si>
  <si>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</si>
  <si>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</si>
  <si>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</si>
  <si>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</si>
  <si>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</si>
  <si>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</si>
  <si>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</si>
  <si>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</si>
  <si>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</si>
  <si>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</si>
  <si>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</si>
  <si>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</si>
  <si>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</si>
  <si>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</si>
  <si>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</si>
  <si>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</si>
  <si>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</si>
  <si>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</si>
  <si>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</si>
  <si>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</si>
  <si>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</si>
  <si>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</si>
  <si>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</si>
  <si>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</si>
  <si>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</si>
  <si>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</si>
  <si>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</si>
  <si>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</si>
  <si>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</si>
  <si>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</si>
  <si>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</si>
  <si>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</si>
  <si>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</si>
  <si>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</si>
  <si>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</si>
  <si>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</si>
  <si>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</si>
  <si>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</si>
  <si>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</si>
  <si>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</si>
  <si>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</si>
  <si>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</si>
  <si>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</si>
  <si>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</si>
  <si>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</si>
  <si>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</si>
  <si>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</si>
  <si>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</si>
  <si>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</si>
  <si>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</si>
  <si>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</si>
  <si>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</si>
  <si>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</si>
  <si>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</si>
  <si>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</si>
  <si>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</si>
  <si>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</si>
  <si>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</si>
  <si>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</si>
  <si>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</si>
  <si>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</si>
  <si>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</si>
  <si>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</si>
  <si>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</si>
  <si>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</si>
  <si>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</si>
  <si>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</si>
  <si>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</si>
  <si>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</si>
  <si>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</si>
  <si>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</si>
  <si>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</si>
  <si>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</si>
  <si>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</si>
  <si>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</si>
  <si>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</si>
  <si>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</si>
  <si>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</si>
  <si>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</si>
  <si>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</si>
  <si>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</si>
  <si>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</si>
  <si>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</si>
  <si>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</si>
  <si>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</si>
  <si>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</si>
  <si>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</si>
  <si>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</si>
  <si>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</si>
  <si>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</si>
  <si>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</si>
  <si>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</si>
  <si>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</si>
  <si>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</si>
  <si>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</si>
  <si>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</si>
  <si>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</si>
  <si>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</si>
  <si>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</si>
  <si>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</si>
  <si>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</si>
  <si>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</si>
  <si>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</si>
  <si>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</si>
  <si>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</si>
  <si>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</si>
  <si>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</si>
  <si>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</si>
  <si>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</si>
  <si>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</si>
  <si>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</si>
  <si>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</si>
  <si>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</si>
  <si>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</si>
  <si>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</si>
  <si>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</si>
  <si>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</si>
  <si>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</si>
  <si>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</si>
  <si>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</si>
  <si>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</si>
  <si>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</si>
  <si>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</si>
  <si>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</si>
  <si>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</si>
  <si>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</si>
  <si>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</si>
  <si>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</si>
  <si>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</si>
  <si>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</si>
  <si>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</si>
  <si>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</si>
  <si>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</si>
  <si>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</si>
  <si>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</si>
  <si>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</si>
  <si>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</si>
  <si>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</si>
  <si>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</si>
  <si>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</si>
  <si>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</si>
  <si>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</si>
  <si>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</si>
  <si>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</si>
  <si>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</si>
  <si>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</si>
  <si>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</si>
  <si>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</si>
  <si>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</si>
  <si>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</si>
  <si>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</si>
  <si>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</si>
  <si>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30/09/2022</t>
  </si>
  <si>
    <t>Date: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</si>
</sst>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J13" sqref="J13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30/09/2022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16835</v>
      </c>
      <c r="E8" s="883">
        <v>12709</v>
      </c>
      <c r="F8" s="883">
        <v>-12255</v>
      </c>
      <c r="G8" s="884">
        <v>-7068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-13</v>
      </c>
      <c r="E11" s="894">
        <v>0</v>
      </c>
      <c r="F11" s="894">
        <v>6</v>
      </c>
      <c r="G11" s="894">
        <v>-17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-13</v>
      </c>
      <c r="E14" s="894">
        <v>0</v>
      </c>
      <c r="F14" s="894">
        <v>6</v>
      </c>
      <c r="G14" s="894">
        <v>-17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43</v>
      </c>
      <c r="E20" s="907">
        <v>-262</v>
      </c>
      <c r="F20" s="907">
        <v>-205</v>
      </c>
      <c r="G20" s="907">
        <v>-366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-5741</v>
      </c>
      <c r="E26" s="907">
        <v>-7076</v>
      </c>
      <c r="F26" s="907">
        <v>-4652</v>
      </c>
      <c r="G26" s="907">
        <v>-9650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-37</v>
      </c>
      <c r="E34" s="907">
        <v>-4</v>
      </c>
      <c r="F34" s="907">
        <v>-4</v>
      </c>
      <c r="G34" s="907">
        <v>28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5559</v>
      </c>
      <c r="E38" s="907">
        <v>6024</v>
      </c>
      <c r="F38" s="907">
        <v>5449</v>
      </c>
      <c r="G38" s="907">
        <v>7801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4177</v>
      </c>
      <c r="E39" s="902">
        <v>3840</v>
      </c>
      <c r="F39" s="902">
        <v>3611</v>
      </c>
      <c r="G39" s="902">
        <v>4324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1382</v>
      </c>
      <c r="E41" s="902">
        <v>2184</v>
      </c>
      <c r="F41" s="902">
        <v>1838</v>
      </c>
      <c r="G41" s="902">
        <v>3477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16646</v>
      </c>
      <c r="E43" s="724">
        <v>11391</v>
      </c>
      <c r="F43" s="724">
        <v>-11661</v>
      </c>
      <c r="G43" s="914">
        <v>-9272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30/09/2022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-48292</v>
      </c>
      <c r="E10" s="95">
        <v>-16709</v>
      </c>
      <c r="F10" s="95">
        <v>329216</v>
      </c>
      <c r="G10" s="96">
        <v>311522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16766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26929</v>
      </c>
      <c r="F12" s="254">
        <f t="shared" si="0"/>
        <v>127167</v>
      </c>
      <c r="G12" s="254">
        <f t="shared" si="0"/>
        <v>189569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19650</v>
      </c>
      <c r="E13" s="113">
        <v>23703</v>
      </c>
      <c r="F13" s="113">
        <v>114988</v>
      </c>
      <c r="G13" s="113">
        <v>145463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-670</v>
      </c>
      <c r="E14" s="113">
        <v>-1192</v>
      </c>
      <c r="F14" s="113">
        <v>929</v>
      </c>
      <c r="G14" s="113">
        <v>345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-8268</v>
      </c>
      <c r="E15" s="113">
        <v>-4629</v>
      </c>
      <c r="F15" s="113">
        <v>-2660</v>
      </c>
      <c r="G15" s="113">
        <v>4504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11028</v>
      </c>
      <c r="E16" s="115">
        <v>12610</v>
      </c>
      <c r="F16" s="115">
        <v>12726</v>
      </c>
      <c r="G16" s="116">
        <v>19121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-19296</v>
      </c>
      <c r="E17" s="118">
        <v>-17239</v>
      </c>
      <c r="F17" s="118">
        <v>-15386</v>
      </c>
      <c r="G17" s="119">
        <v>-14617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132</v>
      </c>
      <c r="E18" s="113">
        <v>-30</v>
      </c>
      <c r="F18" s="113">
        <v>62</v>
      </c>
      <c r="G18" s="113">
        <v>6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-8400</v>
      </c>
      <c r="E19" s="113">
        <v>-4599</v>
      </c>
      <c r="F19" s="113">
        <v>-2722</v>
      </c>
      <c r="G19" s="113">
        <v>4498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10895</v>
      </c>
      <c r="E20" s="121">
        <v>12591</v>
      </c>
      <c r="F20" s="121">
        <v>12722</v>
      </c>
      <c r="G20" s="122">
        <v>19116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-19295</v>
      </c>
      <c r="E21" s="124">
        <v>-17190</v>
      </c>
      <c r="F21" s="124">
        <v>-15444</v>
      </c>
      <c r="G21" s="125">
        <v>-14618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86</v>
      </c>
      <c r="E22" s="113">
        <v>358</v>
      </c>
      <c r="F22" s="113">
        <v>1232</v>
      </c>
      <c r="G22" s="113">
        <v>-718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294</v>
      </c>
      <c r="E23" s="113">
        <v>-81</v>
      </c>
      <c r="F23" s="113">
        <v>-232</v>
      </c>
      <c r="G23" s="113">
        <v>-2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-208</v>
      </c>
      <c r="E24" s="113">
        <v>439</v>
      </c>
      <c r="F24" s="113">
        <v>1464</v>
      </c>
      <c r="G24" s="113">
        <v>-716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1451</v>
      </c>
      <c r="E25" s="127">
        <v>1620</v>
      </c>
      <c r="F25" s="127">
        <v>3342</v>
      </c>
      <c r="G25" s="128">
        <v>2570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-1659</v>
      </c>
      <c r="E26" s="127">
        <v>-1181</v>
      </c>
      <c r="F26" s="127">
        <v>-1878</v>
      </c>
      <c r="G26" s="128">
        <v>-3286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42</v>
      </c>
      <c r="E27" s="113">
        <v>25</v>
      </c>
      <c r="F27" s="113">
        <v>-51</v>
      </c>
      <c r="G27" s="113">
        <v>-36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6584</v>
      </c>
      <c r="E28" s="113">
        <v>9480</v>
      </c>
      <c r="F28" s="113">
        <v>12012</v>
      </c>
      <c r="G28" s="113">
        <v>38788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-658</v>
      </c>
      <c r="E29" s="113">
        <v>-816</v>
      </c>
      <c r="F29" s="113">
        <v>717</v>
      </c>
      <c r="G29" s="113">
        <v>1223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11790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-1341</v>
      </c>
      <c r="F31" s="406">
        <f t="shared" si="1"/>
        <v>-50724</v>
      </c>
      <c r="G31" s="406">
        <f t="shared" si="1"/>
        <v>-86349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316</v>
      </c>
      <c r="E32" s="113">
        <v>85</v>
      </c>
      <c r="F32" s="113">
        <v>-187</v>
      </c>
      <c r="G32" s="113">
        <v>-1093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4316</v>
      </c>
      <c r="E33" s="113">
        <v>-4660</v>
      </c>
      <c r="F33" s="113">
        <v>-54467</v>
      </c>
      <c r="G33" s="113">
        <v>-79009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1888</v>
      </c>
      <c r="E34" s="113">
        <v>1749</v>
      </c>
      <c r="F34" s="113">
        <v>384</v>
      </c>
      <c r="G34" s="113">
        <v>547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-143</v>
      </c>
      <c r="E36" s="113">
        <v>-1117</v>
      </c>
      <c r="F36" s="113">
        <v>-488</v>
      </c>
      <c r="G36" s="113">
        <v>2155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4141</v>
      </c>
      <c r="E37" s="113">
        <v>4594</v>
      </c>
      <c r="F37" s="113">
        <v>722</v>
      </c>
      <c r="G37" s="113">
        <v>-2187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35</v>
      </c>
      <c r="E38" s="113">
        <v>29</v>
      </c>
      <c r="F38" s="113">
        <v>868</v>
      </c>
      <c r="G38" s="113">
        <v>1612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1524</v>
      </c>
      <c r="E40" s="113">
        <v>-2018</v>
      </c>
      <c r="F40" s="113">
        <v>6063</v>
      </c>
      <c r="G40" s="113">
        <v>-8374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-287</v>
      </c>
      <c r="E41" s="113">
        <v>-3</v>
      </c>
      <c r="F41" s="113">
        <v>15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-3634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4661</v>
      </c>
      <c r="E44" s="113">
        <v>-3218</v>
      </c>
      <c r="F44" s="113">
        <v>3900</v>
      </c>
      <c r="G44" s="113">
        <v>2268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4661</v>
      </c>
      <c r="E45" s="113">
        <v>-3218</v>
      </c>
      <c r="F45" s="113">
        <v>3900</v>
      </c>
      <c r="G45" s="113">
        <v>2268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-15075</v>
      </c>
      <c r="E48" s="98">
        <v>5661</v>
      </c>
      <c r="F48" s="98">
        <v>409559</v>
      </c>
      <c r="G48" s="99">
        <v>417010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3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30/09/2022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-48292</v>
      </c>
      <c r="E10" s="724">
        <v>-16709</v>
      </c>
      <c r="F10" s="724">
        <v>329216</v>
      </c>
      <c r="G10" s="725">
        <v>311522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16766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26929</v>
      </c>
      <c r="F12" s="732">
        <f t="shared" si="0"/>
        <v>127167</v>
      </c>
      <c r="G12" s="732">
        <f t="shared" si="0"/>
        <v>189569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19650</v>
      </c>
      <c r="E13" s="737">
        <v>23703</v>
      </c>
      <c r="F13" s="737">
        <v>114988</v>
      </c>
      <c r="G13" s="737">
        <v>145463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-670</v>
      </c>
      <c r="E14" s="737">
        <v>-1192</v>
      </c>
      <c r="F14" s="737">
        <v>929</v>
      </c>
      <c r="G14" s="737">
        <v>345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-8268</v>
      </c>
      <c r="E15" s="737">
        <v>-4629</v>
      </c>
      <c r="F15" s="737">
        <v>-2660</v>
      </c>
      <c r="G15" s="737">
        <v>4504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11028</v>
      </c>
      <c r="E16" s="741">
        <v>12610</v>
      </c>
      <c r="F16" s="741">
        <v>12726</v>
      </c>
      <c r="G16" s="742">
        <v>19121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-19296</v>
      </c>
      <c r="E17" s="744">
        <v>-17239</v>
      </c>
      <c r="F17" s="744">
        <v>-15386</v>
      </c>
      <c r="G17" s="745">
        <v>-14617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132</v>
      </c>
      <c r="E18" s="737">
        <v>-30</v>
      </c>
      <c r="F18" s="737">
        <v>62</v>
      </c>
      <c r="G18" s="737">
        <v>6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-8400</v>
      </c>
      <c r="E19" s="737">
        <v>-4599</v>
      </c>
      <c r="F19" s="737">
        <v>-2722</v>
      </c>
      <c r="G19" s="737">
        <v>4498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10895</v>
      </c>
      <c r="E20" s="749">
        <v>12591</v>
      </c>
      <c r="F20" s="749">
        <v>12722</v>
      </c>
      <c r="G20" s="750">
        <v>19116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-19295</v>
      </c>
      <c r="E21" s="752">
        <v>-17190</v>
      </c>
      <c r="F21" s="752">
        <v>-15444</v>
      </c>
      <c r="G21" s="753">
        <v>-14618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86</v>
      </c>
      <c r="E22" s="737">
        <v>358</v>
      </c>
      <c r="F22" s="737">
        <v>1232</v>
      </c>
      <c r="G22" s="737">
        <v>-718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294</v>
      </c>
      <c r="E23" s="737">
        <v>-81</v>
      </c>
      <c r="F23" s="737">
        <v>-232</v>
      </c>
      <c r="G23" s="737">
        <v>-2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-208</v>
      </c>
      <c r="E24" s="737">
        <v>439</v>
      </c>
      <c r="F24" s="737">
        <v>1464</v>
      </c>
      <c r="G24" s="737">
        <v>-716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1451</v>
      </c>
      <c r="E25" s="755">
        <v>1620</v>
      </c>
      <c r="F25" s="755">
        <v>3342</v>
      </c>
      <c r="G25" s="756">
        <v>2570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-1659</v>
      </c>
      <c r="E26" s="755">
        <v>-1181</v>
      </c>
      <c r="F26" s="755">
        <v>-1878</v>
      </c>
      <c r="G26" s="756">
        <v>-3286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42</v>
      </c>
      <c r="E27" s="737">
        <v>25</v>
      </c>
      <c r="F27" s="737">
        <v>-51</v>
      </c>
      <c r="G27" s="737">
        <v>-36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6584</v>
      </c>
      <c r="E28" s="737">
        <v>9480</v>
      </c>
      <c r="F28" s="737">
        <v>12012</v>
      </c>
      <c r="G28" s="737">
        <v>38788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-658</v>
      </c>
      <c r="E29" s="737">
        <v>-816</v>
      </c>
      <c r="F29" s="737">
        <v>717</v>
      </c>
      <c r="G29" s="737">
        <v>1223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11790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-1341</v>
      </c>
      <c r="F31" s="764">
        <f t="shared" si="1"/>
        <v>-50724</v>
      </c>
      <c r="G31" s="764">
        <f t="shared" si="1"/>
        <v>-86349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316</v>
      </c>
      <c r="E32" s="737">
        <v>85</v>
      </c>
      <c r="F32" s="737">
        <v>-187</v>
      </c>
      <c r="G32" s="737">
        <v>-1093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4316</v>
      </c>
      <c r="E33" s="737">
        <v>-4660</v>
      </c>
      <c r="F33" s="737">
        <v>-54467</v>
      </c>
      <c r="G33" s="737">
        <v>-79009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1888</v>
      </c>
      <c r="E34" s="737">
        <v>1749</v>
      </c>
      <c r="F34" s="737">
        <v>384</v>
      </c>
      <c r="G34" s="737">
        <v>547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-143</v>
      </c>
      <c r="E36" s="737">
        <v>-1117</v>
      </c>
      <c r="F36" s="737">
        <v>-488</v>
      </c>
      <c r="G36" s="737">
        <v>2155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4141</v>
      </c>
      <c r="E37" s="737">
        <v>4594</v>
      </c>
      <c r="F37" s="737">
        <v>722</v>
      </c>
      <c r="G37" s="737">
        <v>-2187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35</v>
      </c>
      <c r="E38" s="737">
        <v>29</v>
      </c>
      <c r="F38" s="737">
        <v>868</v>
      </c>
      <c r="G38" s="737">
        <v>1612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1524</v>
      </c>
      <c r="E40" s="737">
        <v>-2018</v>
      </c>
      <c r="F40" s="737">
        <v>6063</v>
      </c>
      <c r="G40" s="737">
        <v>-8374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-287</v>
      </c>
      <c r="E41" s="737">
        <v>-3</v>
      </c>
      <c r="F41" s="737">
        <v>15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-3634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4661</v>
      </c>
      <c r="E44" s="737">
        <v>-3218</v>
      </c>
      <c r="F44" s="737">
        <v>3900</v>
      </c>
      <c r="G44" s="737">
        <v>2268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4661</v>
      </c>
      <c r="E45" s="737">
        <v>-3218</v>
      </c>
      <c r="F45" s="737">
        <v>3900</v>
      </c>
      <c r="G45" s="737">
        <v>2268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-15075</v>
      </c>
      <c r="E48" s="775">
        <v>5661</v>
      </c>
      <c r="F48" s="775">
        <v>409559</v>
      </c>
      <c r="G48" s="776">
        <v>417010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30/09/2022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-8087</v>
      </c>
      <c r="E10" s="95">
        <v>32278</v>
      </c>
      <c r="F10" s="95">
        <v>343901</v>
      </c>
      <c r="G10" s="96">
        <v>357182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11533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6415</v>
      </c>
      <c r="F12" s="254">
        <f t="shared" si="0"/>
        <v>106426</v>
      </c>
      <c r="G12" s="254">
        <f t="shared" si="0"/>
        <v>159651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25266</v>
      </c>
      <c r="E13" s="113">
        <v>4125</v>
      </c>
      <c r="F13" s="113">
        <v>109594</v>
      </c>
      <c r="G13" s="113">
        <v>128521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46</v>
      </c>
      <c r="E14" s="113">
        <v>-1214</v>
      </c>
      <c r="F14" s="113">
        <v>-665</v>
      </c>
      <c r="G14" s="113">
        <v>-365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-9662</v>
      </c>
      <c r="E15" s="113">
        <v>-4664</v>
      </c>
      <c r="F15" s="113">
        <v>-3235</v>
      </c>
      <c r="G15" s="113">
        <v>4747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8441</v>
      </c>
      <c r="E16" s="115">
        <v>11730</v>
      </c>
      <c r="F16" s="115">
        <v>11600</v>
      </c>
      <c r="G16" s="116">
        <v>18512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-18103</v>
      </c>
      <c r="E17" s="118">
        <v>-16394</v>
      </c>
      <c r="F17" s="118">
        <v>-14835</v>
      </c>
      <c r="G17" s="119">
        <v>-13765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13</v>
      </c>
      <c r="E18" s="113">
        <v>44</v>
      </c>
      <c r="F18" s="113">
        <v>59</v>
      </c>
      <c r="G18" s="113">
        <v>-39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-9675</v>
      </c>
      <c r="E19" s="113">
        <v>-4708</v>
      </c>
      <c r="F19" s="113">
        <v>-3294</v>
      </c>
      <c r="G19" s="113">
        <v>4786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8428</v>
      </c>
      <c r="E20" s="121">
        <v>11671</v>
      </c>
      <c r="F20" s="121">
        <v>11600</v>
      </c>
      <c r="G20" s="122">
        <v>18512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-18103</v>
      </c>
      <c r="E21" s="124">
        <v>-16379</v>
      </c>
      <c r="F21" s="124">
        <v>-14894</v>
      </c>
      <c r="G21" s="125">
        <v>-13726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-283</v>
      </c>
      <c r="E22" s="113">
        <v>103</v>
      </c>
      <c r="F22" s="113">
        <v>-469</v>
      </c>
      <c r="G22" s="113">
        <v>-2555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121</v>
      </c>
      <c r="E23" s="113">
        <v>-150</v>
      </c>
      <c r="F23" s="113">
        <v>32</v>
      </c>
      <c r="G23" s="113">
        <v>-53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-404</v>
      </c>
      <c r="E24" s="113">
        <v>253</v>
      </c>
      <c r="F24" s="113">
        <v>-501</v>
      </c>
      <c r="G24" s="113">
        <v>-2502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290</v>
      </c>
      <c r="E25" s="127">
        <v>524</v>
      </c>
      <c r="F25" s="127">
        <v>298</v>
      </c>
      <c r="G25" s="128">
        <v>310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-694</v>
      </c>
      <c r="E26" s="127">
        <v>-271</v>
      </c>
      <c r="F26" s="127">
        <v>-799</v>
      </c>
      <c r="G26" s="128">
        <v>-2812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-55</v>
      </c>
      <c r="E27" s="113">
        <v>74</v>
      </c>
      <c r="F27" s="113">
        <v>-15</v>
      </c>
      <c r="G27" s="113">
        <v>6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-3106</v>
      </c>
      <c r="E28" s="113">
        <v>8823</v>
      </c>
      <c r="F28" s="113">
        <v>507</v>
      </c>
      <c r="G28" s="113">
        <v>28094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-673</v>
      </c>
      <c r="E29" s="113">
        <v>-832</v>
      </c>
      <c r="F29" s="113">
        <v>709</v>
      </c>
      <c r="G29" s="113">
        <v>1203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13703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6704</v>
      </c>
      <c r="F31" s="406">
        <f t="shared" si="1"/>
        <v>-20082</v>
      </c>
      <c r="G31" s="406">
        <f t="shared" si="1"/>
        <v>-80493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290</v>
      </c>
      <c r="E32" s="113">
        <v>57</v>
      </c>
      <c r="F32" s="113">
        <v>-151</v>
      </c>
      <c r="G32" s="113">
        <v>-1091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6421</v>
      </c>
      <c r="E33" s="113">
        <v>3601</v>
      </c>
      <c r="F33" s="113">
        <v>-24146</v>
      </c>
      <c r="G33" s="113">
        <v>-72162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1888</v>
      </c>
      <c r="E34" s="113">
        <v>1749</v>
      </c>
      <c r="F34" s="113">
        <v>384</v>
      </c>
      <c r="G34" s="113">
        <v>547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-143</v>
      </c>
      <c r="E36" s="113">
        <v>-1117</v>
      </c>
      <c r="F36" s="113">
        <v>-488</v>
      </c>
      <c r="G36" s="113">
        <v>2155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3986</v>
      </c>
      <c r="E37" s="113">
        <v>4532</v>
      </c>
      <c r="F37" s="113">
        <v>678</v>
      </c>
      <c r="G37" s="113">
        <v>-2416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35</v>
      </c>
      <c r="E38" s="113">
        <v>29</v>
      </c>
      <c r="F38" s="113">
        <v>868</v>
      </c>
      <c r="G38" s="113">
        <v>1612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1561</v>
      </c>
      <c r="E40" s="113">
        <v>-2147</v>
      </c>
      <c r="F40" s="113">
        <v>6407</v>
      </c>
      <c r="G40" s="113">
        <v>-9138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-335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-3634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534</v>
      </c>
      <c r="E44" s="113">
        <v>-4685</v>
      </c>
      <c r="F44" s="113">
        <v>-429</v>
      </c>
      <c r="G44" s="113">
        <v>1813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534</v>
      </c>
      <c r="E45" s="113">
        <v>-4685</v>
      </c>
      <c r="F45" s="113">
        <v>-429</v>
      </c>
      <c r="G45" s="113">
        <v>1813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17683</v>
      </c>
      <c r="E48" s="98">
        <v>40712</v>
      </c>
      <c r="F48" s="98">
        <v>429816</v>
      </c>
      <c r="G48" s="99">
        <v>438153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1750586</v>
      </c>
      <c r="E51" s="95">
        <v>1790554</v>
      </c>
      <c r="F51" s="95">
        <v>2220616</v>
      </c>
      <c r="G51" s="96">
        <v>2659484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1752054</v>
      </c>
      <c r="E52" s="113">
        <v>1792766</v>
      </c>
      <c r="F52" s="113">
        <v>2222582</v>
      </c>
      <c r="G52" s="113">
        <v>2660735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1468</v>
      </c>
      <c r="E53" s="155">
        <v>2212</v>
      </c>
      <c r="F53" s="155">
        <v>1966</v>
      </c>
      <c r="G53" s="155">
        <v>1251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37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30/09/2022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-8087</v>
      </c>
      <c r="E10" s="724">
        <v>32278</v>
      </c>
      <c r="F10" s="724">
        <v>343901</v>
      </c>
      <c r="G10" s="725">
        <v>357182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11533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6415</v>
      </c>
      <c r="F12" s="732">
        <f t="shared" si="0"/>
        <v>106426</v>
      </c>
      <c r="G12" s="732">
        <f t="shared" si="0"/>
        <v>159651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25266</v>
      </c>
      <c r="E13" s="737">
        <v>4125</v>
      </c>
      <c r="F13" s="737">
        <v>109594</v>
      </c>
      <c r="G13" s="737">
        <v>128521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46</v>
      </c>
      <c r="E14" s="737">
        <v>-1214</v>
      </c>
      <c r="F14" s="737">
        <v>-665</v>
      </c>
      <c r="G14" s="737">
        <v>-365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-9662</v>
      </c>
      <c r="E15" s="737">
        <v>-4664</v>
      </c>
      <c r="F15" s="737">
        <v>-3235</v>
      </c>
      <c r="G15" s="737">
        <v>4747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8441</v>
      </c>
      <c r="E16" s="741">
        <v>11730</v>
      </c>
      <c r="F16" s="741">
        <v>11600</v>
      </c>
      <c r="G16" s="742">
        <v>18512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-18103</v>
      </c>
      <c r="E17" s="744">
        <v>-16394</v>
      </c>
      <c r="F17" s="744">
        <v>-14835</v>
      </c>
      <c r="G17" s="745">
        <v>-13765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13</v>
      </c>
      <c r="E18" s="737">
        <v>44</v>
      </c>
      <c r="F18" s="737">
        <v>59</v>
      </c>
      <c r="G18" s="737">
        <v>-39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-9675</v>
      </c>
      <c r="E19" s="737">
        <v>-4708</v>
      </c>
      <c r="F19" s="737">
        <v>-3294</v>
      </c>
      <c r="G19" s="737">
        <v>4786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8428</v>
      </c>
      <c r="E20" s="749">
        <v>11671</v>
      </c>
      <c r="F20" s="749">
        <v>11600</v>
      </c>
      <c r="G20" s="750">
        <v>18512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-18103</v>
      </c>
      <c r="E21" s="752">
        <v>-16379</v>
      </c>
      <c r="F21" s="752">
        <v>-14894</v>
      </c>
      <c r="G21" s="753">
        <v>-13726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-283</v>
      </c>
      <c r="E22" s="737">
        <v>103</v>
      </c>
      <c r="F22" s="737">
        <v>-469</v>
      </c>
      <c r="G22" s="737">
        <v>-2555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121</v>
      </c>
      <c r="E23" s="737">
        <v>-150</v>
      </c>
      <c r="F23" s="737">
        <v>32</v>
      </c>
      <c r="G23" s="737">
        <v>-53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-404</v>
      </c>
      <c r="E24" s="737">
        <v>253</v>
      </c>
      <c r="F24" s="737">
        <v>-501</v>
      </c>
      <c r="G24" s="737">
        <v>-2502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290</v>
      </c>
      <c r="E25" s="755">
        <v>524</v>
      </c>
      <c r="F25" s="755">
        <v>298</v>
      </c>
      <c r="G25" s="756">
        <v>310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-694</v>
      </c>
      <c r="E26" s="755">
        <v>-271</v>
      </c>
      <c r="F26" s="755">
        <v>-799</v>
      </c>
      <c r="G26" s="756">
        <v>-2812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-55</v>
      </c>
      <c r="E27" s="737">
        <v>74</v>
      </c>
      <c r="F27" s="737">
        <v>-15</v>
      </c>
      <c r="G27" s="737">
        <v>6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-3106</v>
      </c>
      <c r="E28" s="737">
        <v>8823</v>
      </c>
      <c r="F28" s="737">
        <v>507</v>
      </c>
      <c r="G28" s="737">
        <v>28094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-673</v>
      </c>
      <c r="E29" s="737">
        <v>-832</v>
      </c>
      <c r="F29" s="737">
        <v>709</v>
      </c>
      <c r="G29" s="737">
        <v>1203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13703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6704</v>
      </c>
      <c r="F31" s="764">
        <f t="shared" si="1"/>
        <v>-20082</v>
      </c>
      <c r="G31" s="764">
        <f t="shared" si="1"/>
        <v>-80493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290</v>
      </c>
      <c r="E32" s="737">
        <v>57</v>
      </c>
      <c r="F32" s="737">
        <v>-151</v>
      </c>
      <c r="G32" s="737">
        <v>-1091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6421</v>
      </c>
      <c r="E33" s="737">
        <v>3601</v>
      </c>
      <c r="F33" s="737">
        <v>-24146</v>
      </c>
      <c r="G33" s="737">
        <v>-72162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1888</v>
      </c>
      <c r="E34" s="737">
        <v>1749</v>
      </c>
      <c r="F34" s="737">
        <v>384</v>
      </c>
      <c r="G34" s="737">
        <v>547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-143</v>
      </c>
      <c r="E36" s="737">
        <v>-1117</v>
      </c>
      <c r="F36" s="737">
        <v>-488</v>
      </c>
      <c r="G36" s="737">
        <v>2155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3986</v>
      </c>
      <c r="E37" s="737">
        <v>4532</v>
      </c>
      <c r="F37" s="737">
        <v>678</v>
      </c>
      <c r="G37" s="737">
        <v>-2416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35</v>
      </c>
      <c r="E38" s="737">
        <v>29</v>
      </c>
      <c r="F38" s="737">
        <v>868</v>
      </c>
      <c r="G38" s="737">
        <v>1612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1561</v>
      </c>
      <c r="E40" s="737">
        <v>-2147</v>
      </c>
      <c r="F40" s="737">
        <v>6407</v>
      </c>
      <c r="G40" s="737">
        <v>-9138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-335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-3634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534</v>
      </c>
      <c r="E44" s="737">
        <v>-4685</v>
      </c>
      <c r="F44" s="737">
        <v>-429</v>
      </c>
      <c r="G44" s="737">
        <v>1813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534</v>
      </c>
      <c r="E45" s="737">
        <v>-4685</v>
      </c>
      <c r="F45" s="737">
        <v>-429</v>
      </c>
      <c r="G45" s="737">
        <v>1813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17683</v>
      </c>
      <c r="E48" s="775">
        <v>40712</v>
      </c>
      <c r="F48" s="775">
        <v>429816</v>
      </c>
      <c r="G48" s="776">
        <v>438153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1750586</v>
      </c>
      <c r="E51" s="724">
        <v>1790554</v>
      </c>
      <c r="F51" s="724">
        <v>2220616</v>
      </c>
      <c r="G51" s="725">
        <v>2659484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1752054</v>
      </c>
      <c r="E52" s="737">
        <v>1792766</v>
      </c>
      <c r="F52" s="737">
        <v>2222582</v>
      </c>
      <c r="G52" s="737">
        <v>2660735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1468</v>
      </c>
      <c r="E53" s="786">
        <v>2212</v>
      </c>
      <c r="F53" s="786">
        <v>1966</v>
      </c>
      <c r="G53" s="786">
        <v>1251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5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30/09/2022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-23559</v>
      </c>
      <c r="E10" s="95">
        <v>-37596</v>
      </c>
      <c r="F10" s="95">
        <v>-26346</v>
      </c>
      <c r="G10" s="96">
        <v>-54932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18835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42695</v>
      </c>
      <c r="F12" s="254">
        <f t="shared" si="0"/>
        <v>37328</v>
      </c>
      <c r="G12" s="254">
        <f t="shared" si="0"/>
        <v>63773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11821</v>
      </c>
      <c r="E13" s="113">
        <v>40816</v>
      </c>
      <c r="F13" s="113">
        <v>22830</v>
      </c>
      <c r="G13" s="113">
        <v>51337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-961</v>
      </c>
      <c r="E14" s="113">
        <v>30</v>
      </c>
      <c r="F14" s="113">
        <v>1668</v>
      </c>
      <c r="G14" s="113">
        <v>184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1209</v>
      </c>
      <c r="E15" s="113">
        <v>-51</v>
      </c>
      <c r="F15" s="113">
        <v>333</v>
      </c>
      <c r="G15" s="113">
        <v>-401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2855</v>
      </c>
      <c r="E16" s="115">
        <v>1383</v>
      </c>
      <c r="F16" s="115">
        <v>1393</v>
      </c>
      <c r="G16" s="116">
        <v>802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-1646</v>
      </c>
      <c r="E17" s="118">
        <v>-1434</v>
      </c>
      <c r="F17" s="118">
        <v>-1060</v>
      </c>
      <c r="G17" s="119">
        <v>-1203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132</v>
      </c>
      <c r="E18" s="113">
        <v>-39</v>
      </c>
      <c r="F18" s="113">
        <v>-30</v>
      </c>
      <c r="G18" s="113">
        <v>45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1077</v>
      </c>
      <c r="E19" s="113">
        <v>-12</v>
      </c>
      <c r="F19" s="113">
        <v>363</v>
      </c>
      <c r="G19" s="113">
        <v>-446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2722</v>
      </c>
      <c r="E20" s="121">
        <v>1375</v>
      </c>
      <c r="F20" s="121">
        <v>1389</v>
      </c>
      <c r="G20" s="122">
        <v>797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-1645</v>
      </c>
      <c r="E21" s="124">
        <v>-1387</v>
      </c>
      <c r="F21" s="124">
        <v>-1026</v>
      </c>
      <c r="G21" s="125">
        <v>-1243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369</v>
      </c>
      <c r="E22" s="113">
        <v>255</v>
      </c>
      <c r="F22" s="113">
        <v>1701</v>
      </c>
      <c r="G22" s="113">
        <v>1837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173</v>
      </c>
      <c r="E23" s="113">
        <v>69</v>
      </c>
      <c r="F23" s="113">
        <v>-264</v>
      </c>
      <c r="G23" s="113">
        <v>51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196</v>
      </c>
      <c r="E24" s="113">
        <v>186</v>
      </c>
      <c r="F24" s="113">
        <v>1965</v>
      </c>
      <c r="G24" s="113">
        <v>1786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1161</v>
      </c>
      <c r="E25" s="127">
        <v>1096</v>
      </c>
      <c r="F25" s="127">
        <v>3044</v>
      </c>
      <c r="G25" s="128">
        <v>2260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-965</v>
      </c>
      <c r="E26" s="127">
        <v>-910</v>
      </c>
      <c r="F26" s="127">
        <v>-1079</v>
      </c>
      <c r="G26" s="128">
        <v>-474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97</v>
      </c>
      <c r="E27" s="113">
        <v>-49</v>
      </c>
      <c r="F27" s="113">
        <v>-36</v>
      </c>
      <c r="G27" s="113">
        <v>-42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6285</v>
      </c>
      <c r="E28" s="113">
        <v>1678</v>
      </c>
      <c r="F28" s="113">
        <v>10824</v>
      </c>
      <c r="G28" s="113">
        <v>10838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15</v>
      </c>
      <c r="E29" s="113">
        <v>16</v>
      </c>
      <c r="F29" s="113">
        <v>8</v>
      </c>
      <c r="G29" s="113">
        <v>20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-343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-6328</v>
      </c>
      <c r="F31" s="406">
        <f t="shared" si="1"/>
        <v>-10431</v>
      </c>
      <c r="G31" s="406">
        <f t="shared" si="1"/>
        <v>-13607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26</v>
      </c>
      <c r="E32" s="113">
        <v>28</v>
      </c>
      <c r="F32" s="113">
        <v>-36</v>
      </c>
      <c r="G32" s="113">
        <v>-2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-535</v>
      </c>
      <c r="E33" s="113">
        <v>-7373</v>
      </c>
      <c r="F33" s="113">
        <v>-10110</v>
      </c>
      <c r="G33" s="113">
        <v>-14598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155</v>
      </c>
      <c r="E37" s="113">
        <v>62</v>
      </c>
      <c r="F37" s="113">
        <v>44</v>
      </c>
      <c r="G37" s="113">
        <v>229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-37</v>
      </c>
      <c r="E40" s="113">
        <v>129</v>
      </c>
      <c r="F40" s="113">
        <v>-344</v>
      </c>
      <c r="G40" s="113">
        <v>764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48</v>
      </c>
      <c r="E41" s="113">
        <v>826</v>
      </c>
      <c r="F41" s="113">
        <v>15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4127</v>
      </c>
      <c r="E44" s="113">
        <v>1663</v>
      </c>
      <c r="F44" s="113">
        <v>2329</v>
      </c>
      <c r="G44" s="113">
        <v>4495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4127</v>
      </c>
      <c r="E45" s="113">
        <v>1663</v>
      </c>
      <c r="F45" s="113">
        <v>2329</v>
      </c>
      <c r="G45" s="113">
        <v>4495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-940</v>
      </c>
      <c r="E48" s="98">
        <v>434</v>
      </c>
      <c r="F48" s="98">
        <v>2880</v>
      </c>
      <c r="G48" s="99">
        <v>-271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28795</v>
      </c>
      <c r="E51" s="95">
        <v>8142</v>
      </c>
      <c r="F51" s="95">
        <v>-7151</v>
      </c>
      <c r="G51" s="96">
        <v>-41230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83971</v>
      </c>
      <c r="E52" s="113">
        <v>84405</v>
      </c>
      <c r="F52" s="113">
        <v>87285</v>
      </c>
      <c r="G52" s="113">
        <v>87014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55176</v>
      </c>
      <c r="E53" s="155">
        <v>76263</v>
      </c>
      <c r="F53" s="155">
        <v>94436</v>
      </c>
      <c r="G53" s="155">
        <v>128244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8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30/09/2022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-23559</v>
      </c>
      <c r="E10" s="724">
        <v>-37596</v>
      </c>
      <c r="F10" s="724">
        <v>-26346</v>
      </c>
      <c r="G10" s="725">
        <v>-54932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18835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42695</v>
      </c>
      <c r="F12" s="732">
        <f t="shared" si="0"/>
        <v>37328</v>
      </c>
      <c r="G12" s="732">
        <f t="shared" si="0"/>
        <v>63773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11821</v>
      </c>
      <c r="E13" s="737">
        <v>40816</v>
      </c>
      <c r="F13" s="737">
        <v>22830</v>
      </c>
      <c r="G13" s="737">
        <v>51337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-961</v>
      </c>
      <c r="E14" s="737">
        <v>30</v>
      </c>
      <c r="F14" s="737">
        <v>1668</v>
      </c>
      <c r="G14" s="737">
        <v>184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1209</v>
      </c>
      <c r="E15" s="737">
        <v>-51</v>
      </c>
      <c r="F15" s="737">
        <v>333</v>
      </c>
      <c r="G15" s="737">
        <v>-401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2855</v>
      </c>
      <c r="E16" s="741">
        <v>1383</v>
      </c>
      <c r="F16" s="741">
        <v>1393</v>
      </c>
      <c r="G16" s="742">
        <v>802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-1646</v>
      </c>
      <c r="E17" s="744">
        <v>-1434</v>
      </c>
      <c r="F17" s="744">
        <v>-1060</v>
      </c>
      <c r="G17" s="745">
        <v>-1203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132</v>
      </c>
      <c r="E18" s="737">
        <v>-39</v>
      </c>
      <c r="F18" s="737">
        <v>-30</v>
      </c>
      <c r="G18" s="737">
        <v>45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1077</v>
      </c>
      <c r="E19" s="737">
        <v>-12</v>
      </c>
      <c r="F19" s="737">
        <v>363</v>
      </c>
      <c r="G19" s="737">
        <v>-446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2722</v>
      </c>
      <c r="E20" s="749">
        <v>1375</v>
      </c>
      <c r="F20" s="749">
        <v>1389</v>
      </c>
      <c r="G20" s="750">
        <v>797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-1645</v>
      </c>
      <c r="E21" s="752">
        <v>-1387</v>
      </c>
      <c r="F21" s="752">
        <v>-1026</v>
      </c>
      <c r="G21" s="753">
        <v>-1243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369</v>
      </c>
      <c r="E22" s="737">
        <v>255</v>
      </c>
      <c r="F22" s="737">
        <v>1701</v>
      </c>
      <c r="G22" s="737">
        <v>1837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173</v>
      </c>
      <c r="E23" s="737">
        <v>69</v>
      </c>
      <c r="F23" s="737">
        <v>-264</v>
      </c>
      <c r="G23" s="737">
        <v>51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196</v>
      </c>
      <c r="E24" s="737">
        <v>186</v>
      </c>
      <c r="F24" s="737">
        <v>1965</v>
      </c>
      <c r="G24" s="737">
        <v>1786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1161</v>
      </c>
      <c r="E25" s="755">
        <v>1096</v>
      </c>
      <c r="F25" s="755">
        <v>3044</v>
      </c>
      <c r="G25" s="756">
        <v>2260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-965</v>
      </c>
      <c r="E26" s="755">
        <v>-910</v>
      </c>
      <c r="F26" s="755">
        <v>-1079</v>
      </c>
      <c r="G26" s="756">
        <v>-474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97</v>
      </c>
      <c r="E27" s="737">
        <v>-49</v>
      </c>
      <c r="F27" s="737">
        <v>-36</v>
      </c>
      <c r="G27" s="737">
        <v>-42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6285</v>
      </c>
      <c r="E28" s="737">
        <v>1678</v>
      </c>
      <c r="F28" s="737">
        <v>10824</v>
      </c>
      <c r="G28" s="737">
        <v>10838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15</v>
      </c>
      <c r="E29" s="737">
        <v>16</v>
      </c>
      <c r="F29" s="737">
        <v>8</v>
      </c>
      <c r="G29" s="737">
        <v>20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-343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-6328</v>
      </c>
      <c r="F31" s="764">
        <f t="shared" si="1"/>
        <v>-10431</v>
      </c>
      <c r="G31" s="764">
        <f t="shared" si="1"/>
        <v>-13607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26</v>
      </c>
      <c r="E32" s="737">
        <v>28</v>
      </c>
      <c r="F32" s="737">
        <v>-36</v>
      </c>
      <c r="G32" s="737">
        <v>-2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-535</v>
      </c>
      <c r="E33" s="737">
        <v>-7373</v>
      </c>
      <c r="F33" s="737">
        <v>-10110</v>
      </c>
      <c r="G33" s="737">
        <v>-14598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155</v>
      </c>
      <c r="E37" s="737">
        <v>62</v>
      </c>
      <c r="F37" s="737">
        <v>44</v>
      </c>
      <c r="G37" s="737">
        <v>229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-37</v>
      </c>
      <c r="E40" s="737">
        <v>129</v>
      </c>
      <c r="F40" s="737">
        <v>-344</v>
      </c>
      <c r="G40" s="737">
        <v>764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48</v>
      </c>
      <c r="E41" s="737">
        <v>826</v>
      </c>
      <c r="F41" s="737">
        <v>15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4127</v>
      </c>
      <c r="E44" s="737">
        <v>1663</v>
      </c>
      <c r="F44" s="737">
        <v>2329</v>
      </c>
      <c r="G44" s="737">
        <v>4495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4127</v>
      </c>
      <c r="E45" s="737">
        <v>1663</v>
      </c>
      <c r="F45" s="737">
        <v>2329</v>
      </c>
      <c r="G45" s="737">
        <v>4495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-940</v>
      </c>
      <c r="E48" s="775">
        <v>434</v>
      </c>
      <c r="F48" s="775">
        <v>2880</v>
      </c>
      <c r="G48" s="776">
        <v>-271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28795</v>
      </c>
      <c r="E51" s="724">
        <v>8142</v>
      </c>
      <c r="F51" s="724">
        <v>-7151</v>
      </c>
      <c r="G51" s="725">
        <v>-41230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83971</v>
      </c>
      <c r="E52" s="737">
        <v>84405</v>
      </c>
      <c r="F52" s="737">
        <v>87285</v>
      </c>
      <c r="G52" s="737">
        <v>87014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55176</v>
      </c>
      <c r="E53" s="786">
        <v>76263</v>
      </c>
      <c r="F53" s="786">
        <v>94436</v>
      </c>
      <c r="G53" s="786">
        <v>128244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7" ht="15.75">
      <c r="A8" s="277"/>
      <c r="B8" s="333"/>
      <c r="C8" s="281" t="str">
        <f>'Titulní stránka'!E14</f>
        <v>Datum: 30/09/2022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-16646</v>
      </c>
      <c r="E10" s="95">
        <v>-11391</v>
      </c>
      <c r="F10" s="95">
        <v>11661</v>
      </c>
      <c r="G10" s="96">
        <v>9272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16606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15034</v>
      </c>
      <c r="F12" s="254">
        <f t="shared" si="0"/>
        <v>8543</v>
      </c>
      <c r="G12" s="254">
        <f t="shared" si="0"/>
        <v>-8065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14775</v>
      </c>
      <c r="E13" s="113">
        <v>13356</v>
      </c>
      <c r="F13" s="113">
        <v>6495</v>
      </c>
      <c r="G13" s="113">
        <v>-13032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-7</v>
      </c>
      <c r="E14" s="113">
        <v>2</v>
      </c>
      <c r="F14" s="113">
        <v>0</v>
      </c>
      <c r="G14" s="113">
        <v>17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1838</v>
      </c>
      <c r="E28" s="113">
        <v>1676</v>
      </c>
      <c r="F28" s="113">
        <v>2048</v>
      </c>
      <c r="G28" s="113">
        <v>4950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-3585</v>
      </c>
      <c r="F31" s="406">
        <f t="shared" si="1"/>
        <v>-21578</v>
      </c>
      <c r="G31" s="406">
        <f t="shared" si="1"/>
        <v>2657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</v>
      </c>
      <c r="E33" s="113">
        <v>-3585</v>
      </c>
      <c r="F33" s="113">
        <v>-21578</v>
      </c>
      <c r="G33" s="113">
        <v>2657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0</v>
      </c>
      <c r="E44" s="113">
        <v>-196</v>
      </c>
      <c r="F44" s="113">
        <v>2000</v>
      </c>
      <c r="G44" s="113">
        <v>-4040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0</v>
      </c>
      <c r="E45" s="113">
        <v>-196</v>
      </c>
      <c r="F45" s="113">
        <v>2000</v>
      </c>
      <c r="G45" s="113">
        <v>-4040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-43</v>
      </c>
      <c r="E48" s="98">
        <v>-138</v>
      </c>
      <c r="F48" s="98">
        <v>626</v>
      </c>
      <c r="G48" s="99">
        <v>-176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-44779</v>
      </c>
      <c r="E51" s="95">
        <v>-58433</v>
      </c>
      <c r="F51" s="95">
        <v>-63643</v>
      </c>
      <c r="G51" s="96">
        <v>-51422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252</v>
      </c>
      <c r="E52" s="113">
        <v>114</v>
      </c>
      <c r="F52" s="113">
        <v>740</v>
      </c>
      <c r="G52" s="113">
        <v>564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45031</v>
      </c>
      <c r="E53" s="155">
        <v>58547</v>
      </c>
      <c r="F53" s="155">
        <v>64383</v>
      </c>
      <c r="G53" s="155">
        <v>51986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46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7" ht="15.75">
      <c r="A8" s="707"/>
      <c r="B8" s="712"/>
      <c r="C8" s="713" t="str">
        <f>'Cover page'!E14</f>
        <v>Date: 30/09/2022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-16646</v>
      </c>
      <c r="E10" s="724">
        <v>-11391</v>
      </c>
      <c r="F10" s="724">
        <v>11661</v>
      </c>
      <c r="G10" s="725">
        <v>9272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16606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15034</v>
      </c>
      <c r="F12" s="732">
        <f t="shared" si="0"/>
        <v>8543</v>
      </c>
      <c r="G12" s="732">
        <f t="shared" si="0"/>
        <v>-8065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14775</v>
      </c>
      <c r="E13" s="737">
        <v>13356</v>
      </c>
      <c r="F13" s="737">
        <v>6495</v>
      </c>
      <c r="G13" s="737">
        <v>-13032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-7</v>
      </c>
      <c r="E14" s="737">
        <v>2</v>
      </c>
      <c r="F14" s="737">
        <v>0</v>
      </c>
      <c r="G14" s="737">
        <v>17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0</v>
      </c>
      <c r="G22" s="737">
        <v>0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0</v>
      </c>
      <c r="G24" s="737">
        <v>0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1838</v>
      </c>
      <c r="E28" s="737">
        <v>1676</v>
      </c>
      <c r="F28" s="737">
        <v>2048</v>
      </c>
      <c r="G28" s="737">
        <v>4950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-3585</v>
      </c>
      <c r="F31" s="764">
        <f t="shared" si="1"/>
        <v>-21578</v>
      </c>
      <c r="G31" s="764">
        <f t="shared" si="1"/>
        <v>2657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</v>
      </c>
      <c r="E33" s="737">
        <v>-3585</v>
      </c>
      <c r="F33" s="737">
        <v>-21578</v>
      </c>
      <c r="G33" s="737">
        <v>2657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0</v>
      </c>
      <c r="E44" s="737">
        <v>-196</v>
      </c>
      <c r="F44" s="737">
        <v>2000</v>
      </c>
      <c r="G44" s="737">
        <v>-4040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0</v>
      </c>
      <c r="E45" s="737">
        <v>-196</v>
      </c>
      <c r="F45" s="737">
        <v>2000</v>
      </c>
      <c r="G45" s="737">
        <v>-4040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-43</v>
      </c>
      <c r="E48" s="775">
        <v>-138</v>
      </c>
      <c r="F48" s="775">
        <v>626</v>
      </c>
      <c r="G48" s="776">
        <v>-176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-44779</v>
      </c>
      <c r="E51" s="724">
        <v>-58433</v>
      </c>
      <c r="F51" s="724">
        <v>-63643</v>
      </c>
      <c r="G51" s="725">
        <v>-51422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252</v>
      </c>
      <c r="E52" s="737">
        <v>114</v>
      </c>
      <c r="F52" s="737">
        <v>740</v>
      </c>
      <c r="G52" s="737">
        <v>564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45031</v>
      </c>
      <c r="E53" s="786">
        <v>58547</v>
      </c>
      <c r="F53" s="786">
        <v>64383</v>
      </c>
      <c r="G53" s="786">
        <v>51986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25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2018</v>
      </c>
      <c r="G6" s="348">
        <f>'Tabulka 1'!F5</f>
        <v>2019</v>
      </c>
      <c r="H6" s="348">
        <f>'Tabulka 1'!G5</f>
        <v>2020</v>
      </c>
      <c r="I6" s="348">
        <f>'Tabulka 1'!H5</f>
        <v>2021</v>
      </c>
      <c r="J6" s="211"/>
    </row>
    <row r="7" spans="1:17" ht="15.75">
      <c r="A7" s="291"/>
      <c r="B7" s="497"/>
      <c r="C7" s="426"/>
      <c r="D7" s="433" t="str">
        <f>'Titulní stránka'!E14</f>
        <v>Datum: 30/09/2022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78693</v>
      </c>
      <c r="G10" s="214">
        <v>85073</v>
      </c>
      <c r="H10" s="214">
        <v>83710</v>
      </c>
      <c r="I10" s="214">
        <v>103428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5113719</v>
      </c>
      <c r="G38" s="214">
        <v>5441463</v>
      </c>
      <c r="H38" s="214">
        <v>5424464</v>
      </c>
      <c r="I38" s="214">
        <v>5834972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2018</v>
      </c>
      <c r="G6" s="639">
        <f>'Table 1'!F5</f>
        <v>2019</v>
      </c>
      <c r="H6" s="639">
        <f>'Table 1'!G5</f>
        <v>2020</v>
      </c>
      <c r="I6" s="639">
        <f>'Table 1'!H5</f>
        <v>2021</v>
      </c>
      <c r="J6" s="635"/>
    </row>
    <row r="7" spans="1:17" ht="15.75">
      <c r="A7" s="627"/>
      <c r="B7" s="640"/>
      <c r="C7" s="629"/>
      <c r="D7" s="641" t="str">
        <f>'Cover page'!E14</f>
        <v>Date: 30/09/2022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78693</v>
      </c>
      <c r="G10" s="656">
        <v>85073</v>
      </c>
      <c r="H10" s="656">
        <v>83710</v>
      </c>
      <c r="I10" s="656">
        <v>103428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5113719</v>
      </c>
      <c r="G38" s="656">
        <v>5441463</v>
      </c>
      <c r="H38" s="656">
        <v>5424464</v>
      </c>
      <c r="I38" s="656">
        <v>5834972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10" sqref="E10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2018</v>
      </c>
      <c r="F5" s="347">
        <v>2019</v>
      </c>
      <c r="G5" s="347">
        <v>2020</v>
      </c>
      <c r="H5" s="347">
        <v>2021</v>
      </c>
      <c r="I5" s="16"/>
    </row>
    <row r="6" spans="1:16" ht="15.75">
      <c r="A6" s="277"/>
      <c r="B6" s="280"/>
      <c r="C6" s="281" t="str">
        <f>'Titulní stránka'!E14</f>
        <v>Datum: 30/09/2022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48292</v>
      </c>
      <c r="F10" s="90">
        <v>16709</v>
      </c>
      <c r="G10" s="90">
        <v>-329216</v>
      </c>
      <c r="H10" s="605">
        <v>-311522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8087</v>
      </c>
      <c r="F11" s="91">
        <v>-32278</v>
      </c>
      <c r="G11" s="91">
        <v>-343901</v>
      </c>
      <c r="H11" s="91">
        <v>-357182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23559</v>
      </c>
      <c r="F13" s="92">
        <v>37596</v>
      </c>
      <c r="G13" s="92">
        <v>26346</v>
      </c>
      <c r="H13" s="92">
        <v>54932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16646</v>
      </c>
      <c r="F14" s="92">
        <v>11391</v>
      </c>
      <c r="G14" s="92">
        <v>-11661</v>
      </c>
      <c r="H14" s="92">
        <v>-9272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1734602</v>
      </c>
      <c r="F18" s="104">
        <f t="shared" ref="F18:H18" si="0">SUM(F20,F21,F24)</f>
        <v>1740263</v>
      </c>
      <c r="G18" s="104">
        <f t="shared" si="0"/>
        <v>2149822</v>
      </c>
      <c r="H18" s="605">
        <f t="shared" si="0"/>
        <v>2566832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8652</v>
      </c>
      <c r="F20" s="107">
        <v>5118</v>
      </c>
      <c r="G20" s="107">
        <v>10879</v>
      </c>
      <c r="H20" s="107">
        <v>16104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1553697</v>
      </c>
      <c r="F21" s="108">
        <f t="shared" ref="F21:H21" si="1">SUM(F22:F23)</f>
        <v>1595690</v>
      </c>
      <c r="G21" s="108">
        <f t="shared" si="1"/>
        <v>2011756</v>
      </c>
      <c r="H21" s="108">
        <f t="shared" si="1"/>
        <v>2357818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3948</v>
      </c>
      <c r="F22" s="109">
        <v>4080</v>
      </c>
      <c r="G22" s="109">
        <v>24036</v>
      </c>
      <c r="H22" s="109">
        <v>33424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1549749</v>
      </c>
      <c r="F23" s="108">
        <v>1591610</v>
      </c>
      <c r="G23" s="108">
        <v>1987720</v>
      </c>
      <c r="H23" s="108">
        <v>2324394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172253</v>
      </c>
      <c r="F24" s="108">
        <f t="shared" ref="F24:H24" si="2">SUM(F25:F26)</f>
        <v>139455</v>
      </c>
      <c r="G24" s="108">
        <f t="shared" si="2"/>
        <v>127187</v>
      </c>
      <c r="H24" s="108">
        <f t="shared" si="2"/>
        <v>192910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45805</v>
      </c>
      <c r="F25" s="108">
        <v>15542</v>
      </c>
      <c r="G25" s="108">
        <v>1208</v>
      </c>
      <c r="H25" s="108">
        <v>17223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126448</v>
      </c>
      <c r="F26" s="107">
        <v>123913</v>
      </c>
      <c r="G26" s="107">
        <v>125979</v>
      </c>
      <c r="H26" s="107">
        <v>175687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224424</v>
      </c>
      <c r="F31" s="108">
        <v>252794</v>
      </c>
      <c r="G31" s="108">
        <v>276875</v>
      </c>
      <c r="H31" s="108">
        <v>287378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40006</v>
      </c>
      <c r="F32" s="108">
        <v>40509</v>
      </c>
      <c r="G32" s="108">
        <v>43731</v>
      </c>
      <c r="H32" s="108">
        <v>46071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5410761</v>
      </c>
      <c r="F35" s="104">
        <v>5791498</v>
      </c>
      <c r="G35" s="104">
        <v>5709131</v>
      </c>
      <c r="H35" s="605">
        <v>6108428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6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2018</v>
      </c>
      <c r="F5" s="347">
        <v>2019</v>
      </c>
      <c r="G5" s="347">
        <v>2020</v>
      </c>
      <c r="H5" s="347">
        <v>2021</v>
      </c>
      <c r="I5" s="988"/>
    </row>
    <row r="6" spans="1:16" ht="15.75">
      <c r="A6" s="707"/>
      <c r="B6" s="657"/>
      <c r="C6" s="713" t="str">
        <f>'Cover page'!E14</f>
        <v>Date: 30/09/2022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48292</v>
      </c>
      <c r="F10" s="1043">
        <v>16709</v>
      </c>
      <c r="G10" s="1043">
        <v>-329216</v>
      </c>
      <c r="H10" s="1043">
        <v>-311522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8087</v>
      </c>
      <c r="F11" s="1040">
        <v>-32278</v>
      </c>
      <c r="G11" s="1040">
        <v>-343901</v>
      </c>
      <c r="H11" s="1040">
        <v>-357182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23559</v>
      </c>
      <c r="F13" s="1038">
        <v>37596</v>
      </c>
      <c r="G13" s="1038">
        <v>26346</v>
      </c>
      <c r="H13" s="1038">
        <v>54932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16646</v>
      </c>
      <c r="F14" s="1038">
        <v>11391</v>
      </c>
      <c r="G14" s="1038">
        <v>-11661</v>
      </c>
      <c r="H14" s="1038">
        <v>-9272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1734602</v>
      </c>
      <c r="F18" s="992">
        <f>SUM(F20,F21,F24)</f>
        <v>1740263</v>
      </c>
      <c r="G18" s="992">
        <f>SUM(G20,G21,G24)</f>
        <v>2149822</v>
      </c>
      <c r="H18" s="992">
        <f>SUM(H20,H21,H24)</f>
        <v>2566832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8652</v>
      </c>
      <c r="F20" s="1019">
        <v>5118</v>
      </c>
      <c r="G20" s="1019">
        <v>10879</v>
      </c>
      <c r="H20" s="1019">
        <v>16104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1553697</v>
      </c>
      <c r="F21" s="1004">
        <f>SUM(F22:F23)</f>
        <v>1595690</v>
      </c>
      <c r="G21" s="1004">
        <f>SUM(G22:G23)</f>
        <v>2011756</v>
      </c>
      <c r="H21" s="1004">
        <f>SUM(H22:H23)</f>
        <v>2357818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3948</v>
      </c>
      <c r="F22" s="1025">
        <v>4080</v>
      </c>
      <c r="G22" s="1025">
        <v>24036</v>
      </c>
      <c r="H22" s="1025">
        <v>33424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1549749</v>
      </c>
      <c r="F23" s="1004">
        <v>1591610</v>
      </c>
      <c r="G23" s="1004">
        <v>1987720</v>
      </c>
      <c r="H23" s="1004">
        <v>2324394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172253</v>
      </c>
      <c r="F24" s="1004">
        <f>SUM(F25:F26)</f>
        <v>139455</v>
      </c>
      <c r="G24" s="1004">
        <f>SUM(G25:G26)</f>
        <v>127187</v>
      </c>
      <c r="H24" s="1004">
        <f>SUM(H25:H26)</f>
        <v>192910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45805</v>
      </c>
      <c r="F25" s="1004">
        <v>15542</v>
      </c>
      <c r="G25" s="1004">
        <v>1208</v>
      </c>
      <c r="H25" s="1004">
        <v>17223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126448</v>
      </c>
      <c r="F26" s="1019">
        <v>123913</v>
      </c>
      <c r="G26" s="1019">
        <v>125979</v>
      </c>
      <c r="H26" s="1019">
        <v>175687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224424</v>
      </c>
      <c r="F31" s="1004">
        <v>252794</v>
      </c>
      <c r="G31" s="1004">
        <v>276875</v>
      </c>
      <c r="H31" s="1004">
        <v>287378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40006</v>
      </c>
      <c r="F32" s="1004">
        <v>40509</v>
      </c>
      <c r="G32" s="1004">
        <v>43731</v>
      </c>
      <c r="H32" s="1004">
        <v>46071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5410761</v>
      </c>
      <c r="F35" s="992">
        <v>5791498</v>
      </c>
      <c r="G35" s="992">
        <v>5709131</v>
      </c>
      <c r="H35" s="992">
        <v>6108428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30/09/2022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-239</v>
      </c>
      <c r="E8" s="94">
        <v>-29533</v>
      </c>
      <c r="F8" s="94">
        <v>-363202</v>
      </c>
      <c r="G8" s="595">
        <v>-412004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-517</v>
      </c>
      <c r="E11" s="141">
        <v>2494</v>
      </c>
      <c r="F11" s="141">
        <v>2765</v>
      </c>
      <c r="G11" s="141">
        <v>12210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779</v>
      </c>
      <c r="E12" s="141">
        <v>4243</v>
      </c>
      <c r="F12" s="141">
        <v>5052</v>
      </c>
      <c r="G12" s="141">
        <v>14070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-1567</v>
      </c>
      <c r="E13" s="141">
        <v>-1911</v>
      </c>
      <c r="F13" s="141">
        <v>-1619</v>
      </c>
      <c r="G13" s="141">
        <v>-1421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180</v>
      </c>
      <c r="E14" s="141">
        <v>111</v>
      </c>
      <c r="F14" s="141">
        <v>232</v>
      </c>
      <c r="G14" s="141">
        <v>244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-143</v>
      </c>
      <c r="E15" s="141">
        <v>-44</v>
      </c>
      <c r="F15" s="141">
        <v>-194</v>
      </c>
      <c r="G15" s="141">
        <v>-54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234</v>
      </c>
      <c r="E16" s="259">
        <v>95</v>
      </c>
      <c r="F16" s="259">
        <v>-706</v>
      </c>
      <c r="G16" s="259">
        <v>-629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-933</v>
      </c>
      <c r="E17" s="259">
        <v>-1469</v>
      </c>
      <c r="F17" s="259">
        <v>-1889</v>
      </c>
      <c r="G17" s="259">
        <v>-1279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1371</v>
      </c>
      <c r="E18" s="259">
        <v>1697</v>
      </c>
      <c r="F18" s="259">
        <v>1345</v>
      </c>
      <c r="G18" s="259">
        <v>675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6852</v>
      </c>
      <c r="E22" s="259">
        <v>-13650</v>
      </c>
      <c r="F22" s="259">
        <v>-1197</v>
      </c>
      <c r="G22" s="259">
        <v>6324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-1065</v>
      </c>
      <c r="E23" s="585">
        <v>24</v>
      </c>
      <c r="F23" s="585">
        <v>25</v>
      </c>
      <c r="G23" s="585">
        <v>146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-1784</v>
      </c>
      <c r="E24" s="585">
        <v>-4713</v>
      </c>
      <c r="F24" s="585">
        <v>-708</v>
      </c>
      <c r="G24" s="585">
        <v>-1450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1187</v>
      </c>
      <c r="E25" s="585">
        <v>2428</v>
      </c>
      <c r="F25" s="585">
        <v>2712</v>
      </c>
      <c r="G25" s="585">
        <v>2303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318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</v>
      </c>
      <c r="E27" s="585">
        <v>4</v>
      </c>
      <c r="F27" s="585">
        <v>3</v>
      </c>
      <c r="G27" s="585">
        <v>3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8510</v>
      </c>
      <c r="E29" s="585">
        <v>-11711</v>
      </c>
      <c r="F29" s="585">
        <v>-3229</v>
      </c>
      <c r="G29" s="585">
        <v>5322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5880</v>
      </c>
      <c r="E31" s="141">
        <v>5434</v>
      </c>
      <c r="F31" s="598">
        <v>3378</v>
      </c>
      <c r="G31" s="597">
        <v>2897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-5516</v>
      </c>
      <c r="E33" s="259">
        <v>6857</v>
      </c>
      <c r="F33" s="259">
        <v>2905</v>
      </c>
      <c r="G33" s="259">
        <v>24546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-8797</v>
      </c>
      <c r="E36" s="259">
        <v>-399</v>
      </c>
      <c r="F36" s="259">
        <v>-7445</v>
      </c>
      <c r="G36" s="259">
        <v>-8522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-145</v>
      </c>
      <c r="E40" s="259">
        <v>-7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12031</v>
      </c>
      <c r="E41" s="259">
        <v>-2438</v>
      </c>
      <c r="F41" s="259">
        <v>19840</v>
      </c>
      <c r="G41" s="259">
        <v>18768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-1462</v>
      </c>
      <c r="E45" s="259">
        <v>-1036</v>
      </c>
      <c r="F45" s="259">
        <v>-945</v>
      </c>
      <c r="G45" s="259">
        <v>-1401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720</v>
      </c>
      <c r="E46" s="585">
        <v>701</v>
      </c>
      <c r="F46" s="585">
        <v>685</v>
      </c>
      <c r="G46" s="585">
        <v>741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-1575</v>
      </c>
      <c r="E47" s="585">
        <v>-1873</v>
      </c>
      <c r="F47" s="585">
        <v>-2196</v>
      </c>
      <c r="G47" s="585">
        <v>-2005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-237</v>
      </c>
      <c r="E48" s="585">
        <v>-14</v>
      </c>
      <c r="F48" s="585">
        <v>0</v>
      </c>
      <c r="G48" s="585">
        <v>-7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-370</v>
      </c>
      <c r="E49" s="585">
        <v>150</v>
      </c>
      <c r="F49" s="585">
        <v>566</v>
      </c>
      <c r="G49" s="585">
        <v>-130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8087</v>
      </c>
      <c r="E52" s="95">
        <v>-32278</v>
      </c>
      <c r="F52" s="95">
        <v>-343901</v>
      </c>
      <c r="G52" s="599">
        <v>-357182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711"/>
      <c r="I5" s="948"/>
      <c r="M5" s="680"/>
    </row>
    <row r="6" spans="1:16" ht="15.75">
      <c r="A6" s="707"/>
      <c r="B6" s="712"/>
      <c r="C6" s="713" t="str">
        <f>'Cover page'!E14</f>
        <v>Date: 30/09/2022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-239</v>
      </c>
      <c r="E8" s="883">
        <v>-29533</v>
      </c>
      <c r="F8" s="883">
        <v>-363202</v>
      </c>
      <c r="G8" s="884">
        <v>-412004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-517</v>
      </c>
      <c r="E11" s="894">
        <v>2494</v>
      </c>
      <c r="F11" s="894">
        <v>2765</v>
      </c>
      <c r="G11" s="894">
        <v>12210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779</v>
      </c>
      <c r="E12" s="894">
        <v>4243</v>
      </c>
      <c r="F12" s="894">
        <v>5052</v>
      </c>
      <c r="G12" s="894">
        <v>14070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-1567</v>
      </c>
      <c r="E13" s="894">
        <v>-1911</v>
      </c>
      <c r="F13" s="894">
        <v>-1619</v>
      </c>
      <c r="G13" s="894">
        <v>-1421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180</v>
      </c>
      <c r="E14" s="894">
        <v>111</v>
      </c>
      <c r="F14" s="894">
        <v>232</v>
      </c>
      <c r="G14" s="894">
        <v>244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-143</v>
      </c>
      <c r="E15" s="894">
        <v>-44</v>
      </c>
      <c r="F15" s="894">
        <v>-194</v>
      </c>
      <c r="G15" s="894">
        <v>-54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234</v>
      </c>
      <c r="E16" s="894">
        <v>95</v>
      </c>
      <c r="F16" s="894">
        <v>-706</v>
      </c>
      <c r="G16" s="894">
        <v>-629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-933</v>
      </c>
      <c r="E17" s="894">
        <v>-1469</v>
      </c>
      <c r="F17" s="894">
        <v>-1889</v>
      </c>
      <c r="G17" s="894">
        <v>-1279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1371</v>
      </c>
      <c r="E18" s="894">
        <v>1697</v>
      </c>
      <c r="F18" s="894">
        <v>1345</v>
      </c>
      <c r="G18" s="894">
        <v>675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6852</v>
      </c>
      <c r="E22" s="894">
        <v>-13650</v>
      </c>
      <c r="F22" s="894">
        <v>-1197</v>
      </c>
      <c r="G22" s="894">
        <v>6324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-1065</v>
      </c>
      <c r="E23" s="955">
        <v>24</v>
      </c>
      <c r="F23" s="955">
        <v>25</v>
      </c>
      <c r="G23" s="955">
        <v>146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-1784</v>
      </c>
      <c r="E24" s="955">
        <v>-4713</v>
      </c>
      <c r="F24" s="955">
        <v>-708</v>
      </c>
      <c r="G24" s="955">
        <v>-1450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1187</v>
      </c>
      <c r="E25" s="955">
        <v>2428</v>
      </c>
      <c r="F25" s="955">
        <v>2712</v>
      </c>
      <c r="G25" s="955">
        <v>2303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0</v>
      </c>
      <c r="E26" s="955">
        <v>318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4</v>
      </c>
      <c r="E27" s="955">
        <v>4</v>
      </c>
      <c r="F27" s="955">
        <v>3</v>
      </c>
      <c r="G27" s="955">
        <v>3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8510</v>
      </c>
      <c r="E29" s="955">
        <v>-11711</v>
      </c>
      <c r="F29" s="955">
        <v>-3229</v>
      </c>
      <c r="G29" s="955">
        <v>5322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5880</v>
      </c>
      <c r="E31" s="894">
        <v>5434</v>
      </c>
      <c r="F31" s="894">
        <v>3378</v>
      </c>
      <c r="G31" s="894">
        <v>2897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-5516</v>
      </c>
      <c r="E33" s="894">
        <v>6857</v>
      </c>
      <c r="F33" s="894">
        <v>2905</v>
      </c>
      <c r="G33" s="894">
        <v>24546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-8797</v>
      </c>
      <c r="E36" s="894">
        <v>-399</v>
      </c>
      <c r="F36" s="894">
        <v>-7445</v>
      </c>
      <c r="G36" s="894">
        <v>-8522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-145</v>
      </c>
      <c r="E40" s="894">
        <v>-7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12031</v>
      </c>
      <c r="E41" s="894">
        <v>-2438</v>
      </c>
      <c r="F41" s="894">
        <v>19840</v>
      </c>
      <c r="G41" s="894">
        <v>18768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-1462</v>
      </c>
      <c r="E45" s="894">
        <v>-1036</v>
      </c>
      <c r="F45" s="894">
        <v>-945</v>
      </c>
      <c r="G45" s="894">
        <v>-1401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720</v>
      </c>
      <c r="E46" s="955">
        <v>701</v>
      </c>
      <c r="F46" s="955">
        <v>685</v>
      </c>
      <c r="G46" s="955">
        <v>741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-1575</v>
      </c>
      <c r="E47" s="955">
        <v>-1873</v>
      </c>
      <c r="F47" s="955">
        <v>-2196</v>
      </c>
      <c r="G47" s="955">
        <v>-2005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-237</v>
      </c>
      <c r="E48" s="955">
        <v>-14</v>
      </c>
      <c r="F48" s="955">
        <v>0</v>
      </c>
      <c r="G48" s="955">
        <v>-7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-370</v>
      </c>
      <c r="E49" s="955">
        <v>150</v>
      </c>
      <c r="F49" s="955">
        <v>566</v>
      </c>
      <c r="G49" s="955">
        <v>-130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8087</v>
      </c>
      <c r="E52" s="724">
        <v>-32278</v>
      </c>
      <c r="F52" s="724">
        <v>-343901</v>
      </c>
      <c r="G52" s="914">
        <v>-357182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30/09/2022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8792</v>
      </c>
      <c r="E8" s="94">
        <v>31671</v>
      </c>
      <c r="F8" s="94">
        <v>14009</v>
      </c>
      <c r="G8" s="595">
        <v>41273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4425</v>
      </c>
      <c r="E11" s="141">
        <v>-606</v>
      </c>
      <c r="F11" s="141">
        <v>2096</v>
      </c>
      <c r="G11" s="141">
        <v>1372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4039</v>
      </c>
      <c r="E12" s="141">
        <v>-796</v>
      </c>
      <c r="F12" s="141">
        <v>629</v>
      </c>
      <c r="G12" s="141">
        <v>165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328</v>
      </c>
      <c r="E13" s="141">
        <v>224</v>
      </c>
      <c r="F13" s="141">
        <v>1402</v>
      </c>
      <c r="G13" s="141">
        <v>1115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58</v>
      </c>
      <c r="E14" s="141">
        <v>-34</v>
      </c>
      <c r="F14" s="141">
        <v>65</v>
      </c>
      <c r="G14" s="141">
        <v>92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39</v>
      </c>
      <c r="E16" s="141">
        <v>-57</v>
      </c>
      <c r="F16" s="141">
        <v>34</v>
      </c>
      <c r="G16" s="141">
        <v>74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2202</v>
      </c>
      <c r="E20" s="152">
        <v>1949</v>
      </c>
      <c r="F20" s="152">
        <v>4379</v>
      </c>
      <c r="G20" s="152">
        <v>1268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155</v>
      </c>
      <c r="E24" s="152">
        <v>62</v>
      </c>
      <c r="F24" s="152">
        <v>44</v>
      </c>
      <c r="G24" s="152">
        <v>229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5018</v>
      </c>
      <c r="E26" s="152">
        <v>833</v>
      </c>
      <c r="F26" s="152">
        <v>5400</v>
      </c>
      <c r="G26" s="152">
        <v>8317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3515</v>
      </c>
      <c r="E29" s="152">
        <v>-2951</v>
      </c>
      <c r="F29" s="152">
        <v>-4006</v>
      </c>
      <c r="G29" s="152">
        <v>-4767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7767</v>
      </c>
      <c r="E34" s="152">
        <v>12494</v>
      </c>
      <c r="F34" s="152">
        <v>10861</v>
      </c>
      <c r="G34" s="152">
        <v>12775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-8315</v>
      </c>
      <c r="E38" s="152">
        <v>-5856</v>
      </c>
      <c r="F38" s="152">
        <v>-6437</v>
      </c>
      <c r="G38" s="152">
        <v>-5535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-8220</v>
      </c>
      <c r="E39" s="586">
        <v>-5756</v>
      </c>
      <c r="F39" s="586">
        <v>-5589</v>
      </c>
      <c r="G39" s="586">
        <v>-5306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46</v>
      </c>
      <c r="E40" s="586">
        <v>224</v>
      </c>
      <c r="F40" s="586">
        <v>24</v>
      </c>
      <c r="G40" s="586">
        <v>63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-141</v>
      </c>
      <c r="E41" s="586">
        <v>-324</v>
      </c>
      <c r="F41" s="586">
        <v>-872</v>
      </c>
      <c r="G41" s="586">
        <v>-292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23559</v>
      </c>
      <c r="E43" s="95">
        <v>37596</v>
      </c>
      <c r="F43" s="95">
        <v>26346</v>
      </c>
      <c r="G43" s="599">
        <v>54932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30/09/2022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8792</v>
      </c>
      <c r="E8" s="883">
        <v>31671</v>
      </c>
      <c r="F8" s="883">
        <v>14009</v>
      </c>
      <c r="G8" s="884">
        <v>41273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4425</v>
      </c>
      <c r="E11" s="894">
        <v>-606</v>
      </c>
      <c r="F11" s="894">
        <v>2096</v>
      </c>
      <c r="G11" s="894">
        <v>1372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4039</v>
      </c>
      <c r="E12" s="894">
        <v>-796</v>
      </c>
      <c r="F12" s="894">
        <v>629</v>
      </c>
      <c r="G12" s="894">
        <v>165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328</v>
      </c>
      <c r="E13" s="894">
        <v>224</v>
      </c>
      <c r="F13" s="894">
        <v>1402</v>
      </c>
      <c r="G13" s="894">
        <v>1115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58</v>
      </c>
      <c r="E14" s="894">
        <v>-34</v>
      </c>
      <c r="F14" s="894">
        <v>65</v>
      </c>
      <c r="G14" s="894">
        <v>92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39</v>
      </c>
      <c r="E16" s="894">
        <v>-57</v>
      </c>
      <c r="F16" s="894">
        <v>34</v>
      </c>
      <c r="G16" s="894">
        <v>74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2202</v>
      </c>
      <c r="E20" s="907">
        <v>1949</v>
      </c>
      <c r="F20" s="907">
        <v>4379</v>
      </c>
      <c r="G20" s="907">
        <v>1268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155</v>
      </c>
      <c r="E24" s="907">
        <v>62</v>
      </c>
      <c r="F24" s="907">
        <v>44</v>
      </c>
      <c r="G24" s="907">
        <v>229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5018</v>
      </c>
      <c r="E26" s="907">
        <v>833</v>
      </c>
      <c r="F26" s="907">
        <v>5400</v>
      </c>
      <c r="G26" s="907">
        <v>8317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3515</v>
      </c>
      <c r="E29" s="907">
        <v>-2951</v>
      </c>
      <c r="F29" s="907">
        <v>-4006</v>
      </c>
      <c r="G29" s="907">
        <v>-4767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7767</v>
      </c>
      <c r="E34" s="907">
        <v>12494</v>
      </c>
      <c r="F34" s="907">
        <v>10861</v>
      </c>
      <c r="G34" s="907">
        <v>12775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-8315</v>
      </c>
      <c r="E38" s="907">
        <v>-5856</v>
      </c>
      <c r="F38" s="907">
        <v>-6437</v>
      </c>
      <c r="G38" s="907">
        <v>-5535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-8220</v>
      </c>
      <c r="E39" s="902">
        <v>-5756</v>
      </c>
      <c r="F39" s="902">
        <v>-5589</v>
      </c>
      <c r="G39" s="902">
        <v>-5306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46</v>
      </c>
      <c r="E40" s="902">
        <v>224</v>
      </c>
      <c r="F40" s="902">
        <v>24</v>
      </c>
      <c r="G40" s="902">
        <v>63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-141</v>
      </c>
      <c r="E41" s="902">
        <v>-324</v>
      </c>
      <c r="F41" s="902">
        <v>-872</v>
      </c>
      <c r="G41" s="902">
        <v>-292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23559</v>
      </c>
      <c r="E43" s="724">
        <v>37596</v>
      </c>
      <c r="F43" s="724">
        <v>26346</v>
      </c>
      <c r="G43" s="914">
        <v>54932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2018</v>
      </c>
      <c r="E5" s="347">
        <f>'Tabulka 1'!F5</f>
        <v>2019</v>
      </c>
      <c r="F5" s="347">
        <f>'Tabulka 1'!G5</f>
        <v>2020</v>
      </c>
      <c r="G5" s="347">
        <f>'Tabulka 1'!H5</f>
        <v>2021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30/09/2022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16835</v>
      </c>
      <c r="E8" s="94">
        <v>12709</v>
      </c>
      <c r="F8" s="94">
        <v>-12255</v>
      </c>
      <c r="G8" s="595">
        <v>-7068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-13</v>
      </c>
      <c r="E11" s="141">
        <v>0</v>
      </c>
      <c r="F11" s="141">
        <v>6</v>
      </c>
      <c r="G11" s="141">
        <v>-17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-13</v>
      </c>
      <c r="E14" s="141">
        <v>0</v>
      </c>
      <c r="F14" s="141">
        <v>6</v>
      </c>
      <c r="G14" s="141">
        <v>-17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43</v>
      </c>
      <c r="E20" s="152">
        <v>-262</v>
      </c>
      <c r="F20" s="152">
        <v>-205</v>
      </c>
      <c r="G20" s="152">
        <v>-366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-5741</v>
      </c>
      <c r="E26" s="152">
        <v>-7076</v>
      </c>
      <c r="F26" s="152">
        <v>-4652</v>
      </c>
      <c r="G26" s="152">
        <v>-9650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-37</v>
      </c>
      <c r="E34" s="152">
        <v>-4</v>
      </c>
      <c r="F34" s="152">
        <v>-4</v>
      </c>
      <c r="G34" s="152">
        <v>28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5559</v>
      </c>
      <c r="E38" s="152">
        <v>6024</v>
      </c>
      <c r="F38" s="152">
        <v>5449</v>
      </c>
      <c r="G38" s="152">
        <v>7801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4177</v>
      </c>
      <c r="E39" s="586">
        <v>3840</v>
      </c>
      <c r="F39" s="586">
        <v>3611</v>
      </c>
      <c r="G39" s="586">
        <v>4324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1382</v>
      </c>
      <c r="E41" s="586">
        <v>2184</v>
      </c>
      <c r="F41" s="586">
        <v>1838</v>
      </c>
      <c r="G41" s="586">
        <v>3477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16646</v>
      </c>
      <c r="E43" s="95">
        <v>11391</v>
      </c>
      <c r="F43" s="95">
        <v>-11661</v>
      </c>
      <c r="G43" s="95">
        <v>-9272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2022-09-29T10:56:12Z</dcterms:modified>
</cp:coreProperties>
</file>