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nu\QU\QSA\ESA2010\RI\2018\4q2018\"/>
    </mc:Choice>
  </mc:AlternateContent>
  <bookViews>
    <workbookView xWindow="480" yWindow="75" windowWidth="27795" windowHeight="12075"/>
  </bookViews>
  <sheets>
    <sheet name="List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D64" i="1" l="1"/>
  <c r="E64" i="1"/>
  <c r="E63" i="1" l="1"/>
  <c r="D63" i="1"/>
  <c r="E62" i="1" l="1"/>
  <c r="D62" i="1"/>
  <c r="E61" i="1" l="1"/>
  <c r="D61" i="1"/>
  <c r="E60" i="1" l="1"/>
  <c r="D60" i="1"/>
  <c r="E59" i="1" l="1"/>
  <c r="D59" i="1"/>
  <c r="D58" i="1" l="1"/>
  <c r="E58" i="1"/>
  <c r="D57" i="1" l="1"/>
  <c r="E57" i="1"/>
  <c r="E53" i="1"/>
  <c r="E38" i="1"/>
  <c r="D33" i="1" l="1"/>
  <c r="D23" i="1"/>
  <c r="E18" i="1"/>
  <c r="D45" i="1"/>
  <c r="E17" i="1"/>
  <c r="E31" i="1"/>
  <c r="D35" i="1"/>
  <c r="D28" i="1"/>
  <c r="E27" i="1"/>
  <c r="D41" i="1"/>
  <c r="D31" i="1"/>
  <c r="D21" i="1"/>
  <c r="D46" i="1"/>
  <c r="E28" i="1"/>
  <c r="E21" i="1"/>
  <c r="E29" i="1"/>
  <c r="D24" i="1"/>
  <c r="D52" i="1"/>
  <c r="D56" i="1"/>
  <c r="E43" i="1"/>
  <c r="D51" i="1"/>
  <c r="D55" i="1"/>
  <c r="D17" i="1"/>
  <c r="D49" i="1"/>
  <c r="D39" i="1"/>
  <c r="E50" i="1"/>
  <c r="E54" i="1"/>
  <c r="D29" i="1"/>
  <c r="D14" i="1"/>
  <c r="D27" i="1"/>
  <c r="E15" i="1"/>
  <c r="E47" i="1"/>
  <c r="E36" i="1"/>
  <c r="E49" i="1"/>
  <c r="D30" i="1"/>
  <c r="D18" i="1"/>
  <c r="E44" i="1"/>
  <c r="D12" i="1"/>
  <c r="E51" i="1"/>
  <c r="E55" i="1"/>
  <c r="E11" i="1"/>
  <c r="E40" i="1"/>
  <c r="E32" i="1"/>
  <c r="D13" i="1"/>
  <c r="E42" i="1"/>
  <c r="E22" i="1"/>
  <c r="E26" i="1"/>
  <c r="E20" i="1"/>
  <c r="D19" i="1"/>
  <c r="D36" i="1"/>
  <c r="D26" i="1"/>
  <c r="D43" i="1"/>
  <c r="D50" i="1"/>
  <c r="D54" i="1"/>
  <c r="D9" i="1"/>
  <c r="E48" i="1"/>
  <c r="E34" i="1"/>
  <c r="E10" i="1"/>
  <c r="E39" i="1"/>
  <c r="D48" i="1"/>
  <c r="E37" i="1"/>
  <c r="E9" i="1"/>
  <c r="D34" i="1"/>
  <c r="D44" i="1"/>
  <c r="E35" i="1"/>
  <c r="D38" i="1"/>
  <c r="E14" i="1"/>
  <c r="E24" i="1"/>
  <c r="D25" i="1"/>
  <c r="E16" i="1"/>
  <c r="D15" i="1"/>
  <c r="D47" i="1"/>
  <c r="D37" i="1"/>
  <c r="D32" i="1"/>
  <c r="D16" i="1"/>
  <c r="E23" i="1"/>
  <c r="D40" i="1"/>
  <c r="E13" i="1"/>
  <c r="E25" i="1"/>
  <c r="E33" i="1"/>
  <c r="E45" i="1"/>
  <c r="D11" i="1"/>
  <c r="E41" i="1"/>
  <c r="D22" i="1"/>
  <c r="E52" i="1"/>
  <c r="E56" i="1"/>
  <c r="D20" i="1"/>
  <c r="D10" i="1"/>
  <c r="E19" i="1"/>
  <c r="E12" i="1"/>
  <c r="D42" i="1"/>
  <c r="D53" i="1"/>
  <c r="E30" i="1"/>
  <c r="E46" i="1"/>
  <c r="F64" i="1" l="1"/>
  <c r="G64" i="1"/>
  <c r="G63" i="1" l="1"/>
  <c r="F63" i="1"/>
  <c r="G62" i="1" l="1"/>
  <c r="F62" i="1"/>
  <c r="G61" i="1" l="1"/>
  <c r="F61" i="1"/>
  <c r="F57" i="1"/>
  <c r="F55" i="1" l="1"/>
  <c r="F59" i="1"/>
  <c r="F58" i="1"/>
  <c r="F56" i="1"/>
  <c r="F60" i="1"/>
  <c r="G60" i="1" l="1"/>
  <c r="G59" i="1" l="1"/>
  <c r="G58" i="1" l="1"/>
  <c r="G57" i="1" l="1"/>
  <c r="F54" i="1" l="1"/>
  <c r="F48" i="1" l="1"/>
  <c r="F52" i="1"/>
  <c r="F44" i="1"/>
  <c r="F40" i="1"/>
  <c r="F36" i="1"/>
  <c r="F32" i="1"/>
  <c r="F28" i="1"/>
  <c r="F24" i="1"/>
  <c r="F20" i="1"/>
  <c r="F16" i="1"/>
  <c r="F12" i="1"/>
  <c r="F43" i="1"/>
  <c r="F39" i="1"/>
  <c r="F35" i="1"/>
  <c r="F31" i="1"/>
  <c r="F27" i="1"/>
  <c r="F23" i="1"/>
  <c r="F19" i="1"/>
  <c r="F15" i="1"/>
  <c r="F11" i="1"/>
  <c r="F47" i="1"/>
  <c r="F51" i="1"/>
  <c r="F46" i="1"/>
  <c r="F42" i="1"/>
  <c r="F38" i="1"/>
  <c r="F34" i="1"/>
  <c r="F30" i="1"/>
  <c r="F26" i="1"/>
  <c r="F22" i="1"/>
  <c r="F18" i="1"/>
  <c r="F14" i="1"/>
  <c r="F10" i="1"/>
  <c r="F49" i="1"/>
  <c r="F53" i="1"/>
  <c r="F45" i="1"/>
  <c r="F41" i="1"/>
  <c r="F37" i="1"/>
  <c r="F33" i="1"/>
  <c r="F29" i="1"/>
  <c r="F25" i="1"/>
  <c r="F21" i="1"/>
  <c r="F17" i="1"/>
  <c r="F13" i="1"/>
  <c r="F9" i="1"/>
  <c r="F50" i="1"/>
  <c r="G51" i="1" l="1"/>
  <c r="G55" i="1"/>
  <c r="G47" i="1"/>
  <c r="G43" i="1"/>
  <c r="G39" i="1"/>
  <c r="G35" i="1"/>
  <c r="G31" i="1"/>
  <c r="G27" i="1"/>
  <c r="G23" i="1"/>
  <c r="G19" i="1"/>
  <c r="G15" i="1"/>
  <c r="G11" i="1"/>
  <c r="G50" i="1"/>
  <c r="G54" i="1"/>
  <c r="G46" i="1"/>
  <c r="G42" i="1"/>
  <c r="G38" i="1"/>
  <c r="G34" i="1"/>
  <c r="G30" i="1"/>
  <c r="G26" i="1"/>
  <c r="G22" i="1"/>
  <c r="G18" i="1"/>
  <c r="G14" i="1"/>
  <c r="G10" i="1"/>
  <c r="G49" i="1"/>
  <c r="G53" i="1"/>
  <c r="G45" i="1"/>
  <c r="G41" i="1"/>
  <c r="G37" i="1"/>
  <c r="G33" i="1"/>
  <c r="G29" i="1"/>
  <c r="G25" i="1"/>
  <c r="G21" i="1"/>
  <c r="G17" i="1"/>
  <c r="G13" i="1"/>
  <c r="G9" i="1"/>
  <c r="G52" i="1"/>
  <c r="G56" i="1"/>
  <c r="G48" i="1"/>
  <c r="G44" i="1"/>
  <c r="G40" i="1"/>
  <c r="G36" i="1"/>
  <c r="G32" i="1"/>
  <c r="G28" i="1"/>
  <c r="G24" i="1"/>
  <c r="G20" i="1"/>
  <c r="G16" i="1"/>
  <c r="G12" i="1"/>
  <c r="H29" i="1" l="1"/>
  <c r="J29" i="1"/>
  <c r="J32" i="1"/>
  <c r="H32" i="1"/>
  <c r="H31" i="1"/>
  <c r="J31" i="1"/>
  <c r="H30" i="1"/>
  <c r="J30" i="1"/>
  <c r="H21" i="1" l="1"/>
  <c r="J21" i="1"/>
  <c r="J12" i="1"/>
  <c r="H12" i="1"/>
  <c r="J26" i="1"/>
  <c r="H26" i="1"/>
  <c r="H20" i="1"/>
  <c r="J20" i="1"/>
  <c r="H24" i="1"/>
  <c r="J24" i="1"/>
  <c r="J9" i="1"/>
  <c r="H9" i="1"/>
  <c r="J27" i="1"/>
  <c r="H27" i="1"/>
  <c r="H13" i="1"/>
  <c r="J13" i="1"/>
  <c r="J17" i="1"/>
  <c r="H17" i="1"/>
  <c r="J19" i="1"/>
  <c r="H19" i="1"/>
  <c r="J23" i="1"/>
  <c r="H23" i="1"/>
  <c r="H10" i="1"/>
  <c r="J10" i="1"/>
  <c r="H25" i="1"/>
  <c r="J25" i="1"/>
  <c r="H14" i="1"/>
  <c r="J14" i="1"/>
  <c r="J16" i="1"/>
  <c r="H16" i="1"/>
  <c r="H18" i="1"/>
  <c r="J18" i="1"/>
  <c r="J22" i="1"/>
  <c r="H22" i="1"/>
  <c r="J11" i="1"/>
  <c r="H11" i="1"/>
  <c r="J28" i="1"/>
  <c r="H28" i="1"/>
  <c r="H15" i="1"/>
  <c r="J15" i="1"/>
  <c r="H35" i="1" l="1"/>
  <c r="J35" i="1"/>
  <c r="H34" i="1"/>
  <c r="J34" i="1"/>
  <c r="H33" i="1"/>
  <c r="J33" i="1"/>
  <c r="H36" i="1"/>
  <c r="J36" i="1"/>
  <c r="J37" i="1" l="1"/>
  <c r="H37" i="1"/>
  <c r="H39" i="1" l="1"/>
  <c r="J39" i="1"/>
  <c r="H38" i="1"/>
  <c r="J38" i="1"/>
  <c r="H40" i="1"/>
  <c r="J40" i="1"/>
  <c r="H43" i="1" l="1"/>
  <c r="J43" i="1"/>
  <c r="H41" i="1"/>
  <c r="J41" i="1"/>
  <c r="H42" i="1" l="1"/>
  <c r="J42" i="1"/>
  <c r="H44" i="1"/>
  <c r="J44" i="1"/>
  <c r="H45" i="1" l="1"/>
  <c r="J45" i="1"/>
  <c r="J46" i="1" l="1"/>
  <c r="H46" i="1"/>
  <c r="H48" i="1"/>
  <c r="J48" i="1"/>
  <c r="H47" i="1"/>
  <c r="J47" i="1"/>
  <c r="J49" i="1" l="1"/>
  <c r="H49" i="1"/>
  <c r="J52" i="1" l="1"/>
  <c r="H52" i="1"/>
  <c r="H51" i="1"/>
  <c r="J51" i="1"/>
  <c r="H50" i="1"/>
  <c r="J50" i="1"/>
  <c r="H53" i="1" l="1"/>
  <c r="J53" i="1"/>
  <c r="J56" i="1" l="1"/>
  <c r="J55" i="1"/>
  <c r="H56" i="1"/>
  <c r="J54" i="1"/>
  <c r="H54" i="1"/>
  <c r="H55" i="1"/>
  <c r="J57" i="1" l="1"/>
  <c r="H57" i="1"/>
  <c r="J60" i="1" l="1"/>
  <c r="H60" i="1"/>
  <c r="H59" i="1"/>
  <c r="J59" i="1"/>
  <c r="H58" i="1"/>
  <c r="J58" i="1"/>
  <c r="J63" i="1" l="1"/>
  <c r="H63" i="1"/>
  <c r="H64" i="1"/>
  <c r="J64" i="1"/>
  <c r="J62" i="1"/>
  <c r="H62" i="1"/>
  <c r="H61" i="1"/>
  <c r="J61" i="1"/>
  <c r="I30" i="1" l="1"/>
  <c r="I31" i="1"/>
  <c r="I50" i="1"/>
  <c r="I49" i="1"/>
  <c r="I51" i="1" l="1"/>
  <c r="I52" i="1"/>
  <c r="I32" i="1"/>
  <c r="I29" i="1"/>
  <c r="I21" i="1" l="1"/>
  <c r="I12" i="1"/>
  <c r="I26" i="1"/>
  <c r="I45" i="1"/>
  <c r="I33" i="1"/>
  <c r="I44" i="1"/>
  <c r="I20" i="1"/>
  <c r="I24" i="1"/>
  <c r="I9" i="1"/>
  <c r="I59" i="1"/>
  <c r="I55" i="1"/>
  <c r="I40" i="1"/>
  <c r="I27" i="1"/>
  <c r="I48" i="1"/>
  <c r="I36" i="1"/>
  <c r="I13" i="1"/>
  <c r="I41" i="1"/>
  <c r="I17" i="1"/>
  <c r="I37" i="1"/>
  <c r="I19" i="1"/>
  <c r="I23" i="1"/>
  <c r="I10" i="1"/>
  <c r="I39" i="1"/>
  <c r="I25" i="1"/>
  <c r="I47" i="1"/>
  <c r="I35" i="1"/>
  <c r="I14" i="1"/>
  <c r="I42" i="1"/>
  <c r="I60" i="1"/>
  <c r="I56" i="1"/>
  <c r="I16" i="1"/>
  <c r="I18" i="1"/>
  <c r="I22" i="1"/>
  <c r="I11" i="1"/>
  <c r="I38" i="1"/>
  <c r="I28" i="1"/>
  <c r="I46" i="1"/>
  <c r="I34" i="1"/>
  <c r="I15" i="1"/>
  <c r="I43" i="1"/>
  <c r="I58" i="1"/>
  <c r="I54" i="1"/>
  <c r="I57" i="1" l="1"/>
  <c r="I53" i="1"/>
  <c r="I63" i="1" l="1"/>
  <c r="I64" i="1"/>
  <c r="I62" i="1"/>
  <c r="I61" i="1"/>
</calcChain>
</file>

<file path=xl/sharedStrings.xml><?xml version="1.0" encoding="utf-8"?>
<sst xmlns="http://schemas.openxmlformats.org/spreadsheetml/2006/main" count="93" uniqueCount="28">
  <si>
    <t>Q4</t>
  </si>
  <si>
    <t>Q3</t>
  </si>
  <si>
    <t>Q2</t>
  </si>
  <si>
    <t>Q1</t>
  </si>
  <si>
    <t>%</t>
  </si>
  <si>
    <t>Investment rate</t>
  </si>
  <si>
    <t>Saving rate</t>
  </si>
  <si>
    <t>Households</t>
  </si>
  <si>
    <t>Míra investic</t>
  </si>
  <si>
    <t>Míra úspor</t>
  </si>
  <si>
    <t>Míra zisku</t>
  </si>
  <si>
    <t>Domácnosti</t>
  </si>
  <si>
    <t>p.b.</t>
  </si>
  <si>
    <t>p.p.</t>
  </si>
  <si>
    <t>Období</t>
  </si>
  <si>
    <t>Period</t>
  </si>
  <si>
    <t>Vybrané ukazatele čtvrtletních sektorových účtů - meziroční změna (sezónně neočištěné údaje)</t>
  </si>
  <si>
    <t>Tempo růstu reálné spotřeby na obyvatele</t>
  </si>
  <si>
    <t>Growth rate of real monthly income per capita</t>
  </si>
  <si>
    <t>Growth rate of real monthly income from employment</t>
  </si>
  <si>
    <t>Growth rate of real consumption per capita</t>
  </si>
  <si>
    <t>Nefinanční podniky</t>
  </si>
  <si>
    <t>Non-financial corporations</t>
  </si>
  <si>
    <t xml:space="preserve"> Tempo růstu reálného měsíčního příjmu na obyvatele</t>
  </si>
  <si>
    <t>Tempo růstu reálného měsíčního příjmu ze zaměstnání</t>
  </si>
  <si>
    <t>Profit rate</t>
  </si>
  <si>
    <t>Selected indicators of Quarterly Sector Accounts - y-o-y change (seasonally non-adjusted data)</t>
  </si>
  <si>
    <t>* meziroční změna je z nezaokrouhlených údajů / y-o-y change is from non-rounded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</si>
</sst>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1" fillId="0" borderId="11" xfId="0" applyFont="1" applyBorder="1"/>
    <xf numFmtId="0" fontId="1" fillId="0" borderId="10" xfId="0" applyFont="1" applyBorder="1"/>
    <xf numFmtId="0" fontId="4" fillId="0" borderId="0" xfId="1" applyFont="1" applyFill="1" applyAlignment="1">
      <alignment horizontal="left" vertical="center"/>
    </xf>
    <xf numFmtId="0" fontId="5" fillId="0" borderId="0" xfId="1" applyFont="1" applyAlignment="1">
      <alignment horizontal="left"/>
    </xf>
    <xf numFmtId="0" fontId="6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7" xfId="0" applyFont="1" applyBorder="1" applyAlignment="1">
      <alignment horizontal="left"/>
    </xf>
  </cellXfs>
  <cellStyles count="2">
    <cellStyle name="Normální" xfId="0" builtinId="0"/>
    <cellStyle name="normální_TS_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/QU/QSA/ESA2010/RI/QSAS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u/QU/QSA/ESA2010/RI/QS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SA"/>
      <sheetName val="rok"/>
    </sheetNames>
    <sheetDataSet>
      <sheetData sheetId="0">
        <row r="46">
          <cell r="F46">
            <v>0.48832805283473529</v>
          </cell>
          <cell r="G46">
            <v>0.33285269640107989</v>
          </cell>
        </row>
        <row r="47">
          <cell r="F47">
            <v>0.50154694769768526</v>
          </cell>
          <cell r="G47">
            <v>0.36079438847674855</v>
          </cell>
        </row>
        <row r="48">
          <cell r="F48">
            <v>0.50896825357414199</v>
          </cell>
          <cell r="G48">
            <v>0.33383156964300786</v>
          </cell>
        </row>
        <row r="49">
          <cell r="F49">
            <v>0.5203654113870736</v>
          </cell>
          <cell r="G49">
            <v>0.32579559661987817</v>
          </cell>
        </row>
        <row r="50">
          <cell r="F50">
            <v>0.50271402044366786</v>
          </cell>
          <cell r="G50">
            <v>0.31717232437829701</v>
          </cell>
        </row>
        <row r="51">
          <cell r="F51">
            <v>0.51253016521254868</v>
          </cell>
          <cell r="G51">
            <v>0.33248561351401523</v>
          </cell>
        </row>
        <row r="52">
          <cell r="F52">
            <v>0.50324208731288378</v>
          </cell>
          <cell r="G52">
            <v>0.31549211195228893</v>
          </cell>
        </row>
        <row r="53">
          <cell r="F53">
            <v>0.52320557578854554</v>
          </cell>
          <cell r="G53">
            <v>0.33365515305983545</v>
          </cell>
        </row>
        <row r="54">
          <cell r="F54">
            <v>0.51231253897647488</v>
          </cell>
          <cell r="G54">
            <v>0.30521887807583353</v>
          </cell>
        </row>
        <row r="55">
          <cell r="F55">
            <v>0.51385025857664191</v>
          </cell>
          <cell r="G55">
            <v>0.30680722518081122</v>
          </cell>
        </row>
        <row r="56">
          <cell r="F56">
            <v>0.52084275676593939</v>
          </cell>
          <cell r="G56">
            <v>0.29266640332223331</v>
          </cell>
        </row>
        <row r="57">
          <cell r="F57">
            <v>0.53148676046890964</v>
          </cell>
          <cell r="G57">
            <v>0.3279203951279745</v>
          </cell>
        </row>
        <row r="58">
          <cell r="F58">
            <v>0.51546438502144709</v>
          </cell>
          <cell r="G58">
            <v>0.3400824904616539</v>
          </cell>
        </row>
        <row r="59">
          <cell r="F59">
            <v>0.51445351878658674</v>
          </cell>
          <cell r="G59">
            <v>0.33217553551361695</v>
          </cell>
        </row>
        <row r="60">
          <cell r="F60">
            <v>0.51734608299761875</v>
          </cell>
          <cell r="G60">
            <v>0.32195647941533256</v>
          </cell>
        </row>
        <row r="61">
          <cell r="F61">
            <v>0.53303897240021836</v>
          </cell>
          <cell r="G61">
            <v>0.34208092744358898</v>
          </cell>
        </row>
        <row r="62">
          <cell r="F62">
            <v>0.48033131523521594</v>
          </cell>
          <cell r="G62">
            <v>0.34647622970567893</v>
          </cell>
        </row>
        <row r="63">
          <cell r="F63">
            <v>0.50903454368666268</v>
          </cell>
          <cell r="G63">
            <v>0.31564820295682439</v>
          </cell>
        </row>
        <row r="64">
          <cell r="F64">
            <v>0.52115356311091487</v>
          </cell>
          <cell r="G64">
            <v>0.30175320121555282</v>
          </cell>
        </row>
        <row r="65">
          <cell r="F65">
            <v>0.50307402361810105</v>
          </cell>
          <cell r="G65">
            <v>0.31285690084773876</v>
          </cell>
        </row>
        <row r="66">
          <cell r="F66">
            <v>0.48738571774156464</v>
          </cell>
          <cell r="G66">
            <v>0.28482147676768887</v>
          </cell>
        </row>
        <row r="67">
          <cell r="F67">
            <v>0.49152686921548677</v>
          </cell>
          <cell r="G67">
            <v>0.28170955080680332</v>
          </cell>
        </row>
        <row r="68">
          <cell r="F68">
            <v>0.50740561658672445</v>
          </cell>
          <cell r="G68">
            <v>0.28157589354788798</v>
          </cell>
        </row>
        <row r="69">
          <cell r="F69">
            <v>0.51305304676420127</v>
          </cell>
          <cell r="G69">
            <v>0.30192547542086667</v>
          </cell>
        </row>
        <row r="70">
          <cell r="F70">
            <v>0.48867127024303936</v>
          </cell>
          <cell r="G70">
            <v>0.26910238452149837</v>
          </cell>
        </row>
        <row r="71">
          <cell r="F71">
            <v>0.50719652853439534</v>
          </cell>
          <cell r="G71">
            <v>0.27694894240522971</v>
          </cell>
        </row>
        <row r="72">
          <cell r="F72">
            <v>0.49071007259528132</v>
          </cell>
          <cell r="G72">
            <v>0.29584656684815486</v>
          </cell>
        </row>
        <row r="73">
          <cell r="F73">
            <v>0.48087517122267881</v>
          </cell>
          <cell r="G73">
            <v>0.31893946161634207</v>
          </cell>
        </row>
        <row r="74">
          <cell r="F74">
            <v>0.48238575173833331</v>
          </cell>
          <cell r="G74">
            <v>0.29503393059406907</v>
          </cell>
        </row>
        <row r="75">
          <cell r="F75">
            <v>0.49469210175250977</v>
          </cell>
          <cell r="G75">
            <v>0.29520017081632316</v>
          </cell>
        </row>
        <row r="76">
          <cell r="F76">
            <v>0.48574125075198554</v>
          </cell>
          <cell r="G76">
            <v>0.30107568423783165</v>
          </cell>
        </row>
        <row r="77">
          <cell r="F77">
            <v>0.49299518028447381</v>
          </cell>
          <cell r="G77">
            <v>0.32897323291962027</v>
          </cell>
        </row>
        <row r="78">
          <cell r="F78">
            <v>0.48379038514956751</v>
          </cell>
          <cell r="G78">
            <v>0.29885729063897853</v>
          </cell>
        </row>
        <row r="79">
          <cell r="F79">
            <v>0.4964548291073414</v>
          </cell>
          <cell r="G79">
            <v>0.30065452067568055</v>
          </cell>
        </row>
        <row r="80">
          <cell r="F80">
            <v>0.47595666556523741</v>
          </cell>
          <cell r="G80">
            <v>0.30757350183963439</v>
          </cell>
        </row>
        <row r="81">
          <cell r="F81">
            <v>0.48217065055974412</v>
          </cell>
          <cell r="G81">
            <v>0.32616875142791868</v>
          </cell>
        </row>
        <row r="82">
          <cell r="F82">
            <v>0.47893860686363959</v>
          </cell>
          <cell r="G82">
            <v>0.28534585359549242</v>
          </cell>
        </row>
        <row r="83">
          <cell r="F83">
            <v>0.49014387060671155</v>
          </cell>
          <cell r="G83">
            <v>0.28962759716230119</v>
          </cell>
        </row>
        <row r="84">
          <cell r="F84">
            <v>0.47670444654162963</v>
          </cell>
          <cell r="G84">
            <v>0.30946390449052141</v>
          </cell>
        </row>
        <row r="85">
          <cell r="F85">
            <v>0.49495681122124741</v>
          </cell>
          <cell r="G85">
            <v>0.33308377108293186</v>
          </cell>
        </row>
        <row r="86">
          <cell r="F86">
            <v>0.49421349404845033</v>
          </cell>
          <cell r="G86">
            <v>0.27933017634288471</v>
          </cell>
        </row>
        <row r="87">
          <cell r="F87">
            <v>0.51416542147887034</v>
          </cell>
          <cell r="G87">
            <v>0.27243938480843372</v>
          </cell>
        </row>
        <row r="88">
          <cell r="F88">
            <v>0.51567656765676573</v>
          </cell>
          <cell r="G88">
            <v>0.28808338090270258</v>
          </cell>
        </row>
        <row r="89">
          <cell r="F89">
            <v>0.52231243426804697</v>
          </cell>
          <cell r="G89">
            <v>0.30304014242451122</v>
          </cell>
        </row>
        <row r="90">
          <cell r="F90">
            <v>0.50766689385876262</v>
          </cell>
          <cell r="G90">
            <v>0.28429117744821869</v>
          </cell>
        </row>
        <row r="91">
          <cell r="F91">
            <v>0.51941606874712865</v>
          </cell>
          <cell r="G91">
            <v>0.28572948239233592</v>
          </cell>
        </row>
        <row r="92">
          <cell r="F92">
            <v>0.5226276789470613</v>
          </cell>
          <cell r="G92">
            <v>0.29407230661986666</v>
          </cell>
        </row>
        <row r="93">
          <cell r="F93">
            <v>0.51491347532102194</v>
          </cell>
          <cell r="G93">
            <v>0.29411089820573416</v>
          </cell>
        </row>
        <row r="94">
          <cell r="F94">
            <v>0.49863242897440901</v>
          </cell>
          <cell r="G94">
            <v>0.27478573662312344</v>
          </cell>
        </row>
        <row r="95">
          <cell r="F95">
            <v>0.52453705188108657</v>
          </cell>
          <cell r="G95">
            <v>0.2767341061523349</v>
          </cell>
        </row>
        <row r="96">
          <cell r="F96">
            <v>0.50009371171876293</v>
          </cell>
          <cell r="G96">
            <v>0.29475859111552932</v>
          </cell>
        </row>
        <row r="97">
          <cell r="F97">
            <v>0.49743773648426121</v>
          </cell>
          <cell r="G97">
            <v>0.30937154650643678</v>
          </cell>
        </row>
        <row r="98">
          <cell r="F98">
            <v>0.48890523663103436</v>
          </cell>
          <cell r="G98">
            <v>0.26492005903426391</v>
          </cell>
        </row>
        <row r="99">
          <cell r="F99">
            <v>0.49374171820941942</v>
          </cell>
          <cell r="G99">
            <v>0.27565561127452143</v>
          </cell>
        </row>
        <row r="100">
          <cell r="F100">
            <v>0.49791029336106701</v>
          </cell>
          <cell r="G100">
            <v>0.28311998318277121</v>
          </cell>
        </row>
        <row r="101">
          <cell r="F101">
            <v>0.49130804191560234</v>
          </cell>
          <cell r="G101">
            <v>0.29927308527424512</v>
          </cell>
        </row>
        <row r="102">
          <cell r="F102">
            <v>0.46855946606494131</v>
          </cell>
          <cell r="G102">
            <v>0.27580440848455817</v>
          </cell>
        </row>
        <row r="103">
          <cell r="F103">
            <v>0.47074908927450998</v>
          </cell>
          <cell r="G103">
            <v>0.2872728537581557</v>
          </cell>
        </row>
        <row r="104">
          <cell r="F104">
            <v>0.47089655951793158</v>
          </cell>
          <cell r="G104">
            <v>0.30042365299469792</v>
          </cell>
        </row>
        <row r="105">
          <cell r="F105">
            <v>0.47000484386605096</v>
          </cell>
          <cell r="G105">
            <v>0.31952853037104012</v>
          </cell>
        </row>
      </sheetData>
      <sheetData sheetId="1">
        <row r="49">
          <cell r="F49">
            <v>0.5137512631850486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álné mzdy"/>
      <sheetName val="DOM"/>
      <sheetName val="ZDROJ - počet obyv"/>
      <sheetName val="reálné mzdy_rok"/>
      <sheetName val="DOM_rok"/>
      <sheetName val="reálné mzdy_SA"/>
      <sheetName val="DOM_SA"/>
    </sheetNames>
    <sheetDataSet>
      <sheetData sheetId="0">
        <row r="30">
          <cell r="C30">
            <v>104.33450024548097</v>
          </cell>
        </row>
        <row r="31">
          <cell r="C31">
            <v>104.60540858371643</v>
          </cell>
        </row>
        <row r="32">
          <cell r="C32">
            <v>104.09958463442936</v>
          </cell>
        </row>
        <row r="33">
          <cell r="C33">
            <v>101.07241539060175</v>
          </cell>
        </row>
        <row r="34">
          <cell r="C34">
            <v>103.72676014072782</v>
          </cell>
        </row>
        <row r="35">
          <cell r="C35">
            <v>103.80286820685261</v>
          </cell>
        </row>
        <row r="36">
          <cell r="C36">
            <v>105.12476163647287</v>
          </cell>
        </row>
        <row r="37">
          <cell r="C37">
            <v>107.602886805776</v>
          </cell>
        </row>
        <row r="38">
          <cell r="C38">
            <v>105.44876723359368</v>
          </cell>
        </row>
        <row r="39">
          <cell r="C39">
            <v>103.50057065073035</v>
          </cell>
        </row>
        <row r="40">
          <cell r="C40">
            <v>103.02507080521765</v>
          </cell>
        </row>
        <row r="41">
          <cell r="C41">
            <v>100.0625267084033</v>
          </cell>
        </row>
        <row r="42">
          <cell r="C42">
            <v>101.38115988743222</v>
          </cell>
        </row>
        <row r="43">
          <cell r="C43">
            <v>100.67702437832374</v>
          </cell>
        </row>
        <row r="44">
          <cell r="C44">
            <v>99.18717700589346</v>
          </cell>
        </row>
        <row r="45">
          <cell r="C45">
            <v>100.87226741684931</v>
          </cell>
        </row>
        <row r="46">
          <cell r="C46">
            <v>97.849310163239892</v>
          </cell>
        </row>
        <row r="47">
          <cell r="C47">
            <v>97.872435275395958</v>
          </cell>
        </row>
        <row r="48">
          <cell r="C48">
            <v>101.18300039399084</v>
          </cell>
        </row>
        <row r="49">
          <cell r="C49">
            <v>100.59904882435022</v>
          </cell>
        </row>
        <row r="50">
          <cell r="C50">
            <v>104.17075337764967</v>
          </cell>
        </row>
        <row r="51">
          <cell r="C51">
            <v>104.17534608869661</v>
          </cell>
        </row>
        <row r="52">
          <cell r="C52">
            <v>101.13469062304634</v>
          </cell>
        </row>
        <row r="53">
          <cell r="C53">
            <v>100.62383629889069</v>
          </cell>
        </row>
        <row r="54">
          <cell r="C54">
            <v>100.56551233368305</v>
          </cell>
        </row>
        <row r="55">
          <cell r="C55">
            <v>100.88073719189801</v>
          </cell>
        </row>
        <row r="56">
          <cell r="C56">
            <v>101.23065923215415</v>
          </cell>
        </row>
        <row r="57">
          <cell r="C57">
            <v>101.29410142994502</v>
          </cell>
        </row>
        <row r="58">
          <cell r="C58">
            <v>100.97496537970892</v>
          </cell>
        </row>
        <row r="59">
          <cell r="C59">
            <v>100.17285786453823</v>
          </cell>
        </row>
        <row r="60">
          <cell r="C60">
            <v>99.085422173218191</v>
          </cell>
        </row>
        <row r="61">
          <cell r="C61">
            <v>100.72690148406809</v>
          </cell>
        </row>
        <row r="62">
          <cell r="C62">
            <v>98.961522797103669</v>
          </cell>
        </row>
        <row r="63">
          <cell r="C63">
            <v>99.118144828508747</v>
          </cell>
        </row>
        <row r="64">
          <cell r="C64">
            <v>100.7787914096977</v>
          </cell>
        </row>
        <row r="65">
          <cell r="C65">
            <v>97.675288614657589</v>
          </cell>
        </row>
        <row r="66">
          <cell r="C66">
            <v>103.00526833815546</v>
          </cell>
        </row>
        <row r="67">
          <cell r="C67">
            <v>103.08435185252517</v>
          </cell>
        </row>
        <row r="68">
          <cell r="C68">
            <v>101.23343558018598</v>
          </cell>
        </row>
        <row r="69">
          <cell r="C69">
            <v>102.25193044989626</v>
          </cell>
        </row>
        <row r="70">
          <cell r="C70">
            <v>102.16535551201808</v>
          </cell>
        </row>
        <row r="71">
          <cell r="C71">
            <v>102.50117922487765</v>
          </cell>
        </row>
        <row r="72">
          <cell r="C72">
            <v>103.85140341416603</v>
          </cell>
        </row>
        <row r="73">
          <cell r="C73">
            <v>103.31701140528074</v>
          </cell>
        </row>
        <row r="74">
          <cell r="C74">
            <v>103.61974409364146</v>
          </cell>
        </row>
        <row r="75">
          <cell r="C75">
            <v>104.35809812388779</v>
          </cell>
        </row>
        <row r="76">
          <cell r="C76">
            <v>103.40007538093516</v>
          </cell>
        </row>
        <row r="77">
          <cell r="C77">
            <v>103.14650953374098</v>
          </cell>
        </row>
        <row r="78">
          <cell r="C78">
            <v>103.08373852345878</v>
          </cell>
        </row>
        <row r="79">
          <cell r="C79">
            <v>104.30224379652648</v>
          </cell>
        </row>
        <row r="80">
          <cell r="C80">
            <v>104.05305371243161</v>
          </cell>
        </row>
        <row r="81">
          <cell r="C81">
            <v>105.9301327485574</v>
          </cell>
        </row>
        <row r="82">
          <cell r="C82">
            <v>106.00386414271712</v>
          </cell>
        </row>
        <row r="83">
          <cell r="C83">
            <v>105.07032293516193</v>
          </cell>
        </row>
        <row r="84">
          <cell r="C84">
            <v>105.41902862990635</v>
          </cell>
        </row>
        <row r="85">
          <cell r="C85">
            <v>103.53429943941983</v>
          </cell>
        </row>
      </sheetData>
      <sheetData sheetId="1">
        <row r="26">
          <cell r="N26">
            <v>9.2989755029973669</v>
          </cell>
          <cell r="O26">
            <v>8.6331341837558533</v>
          </cell>
        </row>
        <row r="27">
          <cell r="N27">
            <v>11.354047077577823</v>
          </cell>
          <cell r="O27">
            <v>8.5492818412913074</v>
          </cell>
        </row>
        <row r="28">
          <cell r="N28">
            <v>8.6774899759038462</v>
          </cell>
          <cell r="O28">
            <v>8.872287372891261</v>
          </cell>
        </row>
        <row r="29">
          <cell r="N29">
            <v>10.686217869359083</v>
          </cell>
          <cell r="O29">
            <v>9.8814118044256052</v>
          </cell>
        </row>
        <row r="30">
          <cell r="D30">
            <v>103.78830819540433</v>
          </cell>
          <cell r="N30">
            <v>10.640123691531734</v>
          </cell>
          <cell r="O30">
            <v>9.2330996852903908</v>
          </cell>
          <cell r="Q30">
            <v>102.61683767011374</v>
          </cell>
        </row>
        <row r="31">
          <cell r="D31">
            <v>101.81996658014964</v>
          </cell>
          <cell r="N31">
            <v>10.736037503177039</v>
          </cell>
          <cell r="O31">
            <v>9.3731973233857637</v>
          </cell>
          <cell r="Q31">
            <v>102.09650453094083</v>
          </cell>
        </row>
        <row r="32">
          <cell r="D32">
            <v>105.24263263526726</v>
          </cell>
          <cell r="N32">
            <v>11.003690899527511</v>
          </cell>
          <cell r="O32">
            <v>9.4320416904101041</v>
          </cell>
          <cell r="Q32">
            <v>103.23769811929289</v>
          </cell>
        </row>
        <row r="33">
          <cell r="D33">
            <v>102.96814073501812</v>
          </cell>
          <cell r="N33">
            <v>11.800515810477481</v>
          </cell>
          <cell r="O33">
            <v>10.340954157628984</v>
          </cell>
          <cell r="Q33">
            <v>101.93985324226298</v>
          </cell>
        </row>
        <row r="34">
          <cell r="D34">
            <v>104.17772364445909</v>
          </cell>
          <cell r="N34">
            <v>12.299110725492614</v>
          </cell>
          <cell r="O34">
            <v>9.4956026962822477</v>
          </cell>
          <cell r="Q34">
            <v>102.71484427044861</v>
          </cell>
        </row>
        <row r="35">
          <cell r="D35">
            <v>103.37425739340451</v>
          </cell>
          <cell r="N35">
            <v>11.612101338128737</v>
          </cell>
          <cell r="O35">
            <v>9.4315811336770903</v>
          </cell>
          <cell r="Q35">
            <v>102.64090383487026</v>
          </cell>
        </row>
        <row r="36">
          <cell r="D36">
            <v>104.44383942940951</v>
          </cell>
          <cell r="N36">
            <v>12.440386120532221</v>
          </cell>
          <cell r="O36">
            <v>9.5546962437326002</v>
          </cell>
          <cell r="Q36">
            <v>103.12757747243006</v>
          </cell>
        </row>
        <row r="37">
          <cell r="D37">
            <v>105.89934189013999</v>
          </cell>
          <cell r="N37">
            <v>13.79352715216047</v>
          </cell>
          <cell r="O37">
            <v>11.200104362302845</v>
          </cell>
          <cell r="Q37">
            <v>104.02619663271606</v>
          </cell>
        </row>
        <row r="38">
          <cell r="D38">
            <v>104.83145861516267</v>
          </cell>
          <cell r="N38">
            <v>12.382404849186582</v>
          </cell>
          <cell r="O38">
            <v>10.873890436356119</v>
          </cell>
          <cell r="Q38">
            <v>104.89622722146102</v>
          </cell>
        </row>
        <row r="39">
          <cell r="D39">
            <v>103.68564358454617</v>
          </cell>
          <cell r="N39">
            <v>11.729400968688402</v>
          </cell>
          <cell r="O39">
            <v>10.093706128110147</v>
          </cell>
          <cell r="Q39">
            <v>103.63438377591983</v>
          </cell>
        </row>
        <row r="40">
          <cell r="D40">
            <v>102.10353952689601</v>
          </cell>
          <cell r="N40">
            <v>11.439190461559809</v>
          </cell>
          <cell r="O40">
            <v>10.325825328699482</v>
          </cell>
          <cell r="Q40">
            <v>103.02325446570228</v>
          </cell>
        </row>
        <row r="41">
          <cell r="D41">
            <v>100.758367185274</v>
          </cell>
          <cell r="N41">
            <v>12.29614235318925</v>
          </cell>
          <cell r="O41">
            <v>12.004393040581004</v>
          </cell>
          <cell r="Q41">
            <v>102.20446301627817</v>
          </cell>
        </row>
        <row r="42">
          <cell r="D42">
            <v>99.233623621903504</v>
          </cell>
          <cell r="N42">
            <v>12.470455689046503</v>
          </cell>
          <cell r="O42">
            <v>10.406170279791551</v>
          </cell>
          <cell r="Q42">
            <v>98.973752710807915</v>
          </cell>
        </row>
        <row r="43">
          <cell r="D43">
            <v>98.998713197218109</v>
          </cell>
          <cell r="N43">
            <v>8.5477201075459597</v>
          </cell>
          <cell r="O43">
            <v>9.6910888167012654</v>
          </cell>
          <cell r="Q43">
            <v>101.7211073724549</v>
          </cell>
        </row>
        <row r="44">
          <cell r="D44">
            <v>101.64666461417941</v>
          </cell>
          <cell r="N44">
            <v>11.249438021543421</v>
          </cell>
          <cell r="O44">
            <v>9.8164135148990947</v>
          </cell>
          <cell r="Q44">
            <v>101.76539843882047</v>
          </cell>
        </row>
        <row r="45">
          <cell r="D45">
            <v>103.79150043467035</v>
          </cell>
          <cell r="N45">
            <v>13.284914832780462</v>
          </cell>
          <cell r="O45">
            <v>10.310631894052303</v>
          </cell>
          <cell r="Q45">
            <v>102.52319976674013</v>
          </cell>
        </row>
        <row r="46">
          <cell r="D46">
            <v>103.22357640239035</v>
          </cell>
          <cell r="N46">
            <v>12.409659075512819</v>
          </cell>
          <cell r="O46">
            <v>9.5511498685639626</v>
          </cell>
          <cell r="Q46">
            <v>102.92543912103433</v>
          </cell>
        </row>
        <row r="47">
          <cell r="D47">
            <v>102.69101115811314</v>
          </cell>
          <cell r="N47">
            <v>10.860141111749579</v>
          </cell>
          <cell r="O47">
            <v>8.993515268733935</v>
          </cell>
          <cell r="Q47">
            <v>100.37110330194669</v>
          </cell>
        </row>
        <row r="48">
          <cell r="D48">
            <v>102.74046723061325</v>
          </cell>
          <cell r="N48">
            <v>14.689867785976865</v>
          </cell>
          <cell r="O48">
            <v>9.1252299172206861</v>
          </cell>
          <cell r="Q48">
            <v>99.163887584555866</v>
          </cell>
        </row>
        <row r="49">
          <cell r="D49">
            <v>100.30115182107195</v>
          </cell>
          <cell r="N49">
            <v>15.844138661021434</v>
          </cell>
          <cell r="O49">
            <v>10.010580662512252</v>
          </cell>
          <cell r="Q49">
            <v>97.829502966534889</v>
          </cell>
        </row>
        <row r="50">
          <cell r="D50">
            <v>100.21125862582443</v>
          </cell>
          <cell r="N50">
            <v>10.603698717494508</v>
          </cell>
          <cell r="O50">
            <v>10.12326754806157</v>
          </cell>
          <cell r="Q50">
            <v>101.84434569933512</v>
          </cell>
        </row>
        <row r="51">
          <cell r="D51">
            <v>101.71490978571933</v>
          </cell>
          <cell r="N51">
            <v>11.373277218420071</v>
          </cell>
          <cell r="O51">
            <v>9.7265241723214775</v>
          </cell>
          <cell r="Q51">
            <v>101.00671567275694</v>
          </cell>
        </row>
        <row r="52">
          <cell r="D52">
            <v>98.230480519757904</v>
          </cell>
          <cell r="N52">
            <v>13.444587430234684</v>
          </cell>
          <cell r="O52">
            <v>10.597646220204973</v>
          </cell>
          <cell r="Q52">
            <v>99.396313221738993</v>
          </cell>
        </row>
        <row r="53">
          <cell r="D53">
            <v>100.21783059242608</v>
          </cell>
          <cell r="N53">
            <v>15.523630632527869</v>
          </cell>
          <cell r="O53">
            <v>11.494645469349452</v>
          </cell>
          <cell r="Q53">
            <v>100.43485516526079</v>
          </cell>
        </row>
        <row r="54">
          <cell r="D54">
            <v>98.565110138077188</v>
          </cell>
          <cell r="N54">
            <v>9.5134301854760803</v>
          </cell>
          <cell r="O54">
            <v>8.4757875762562804</v>
          </cell>
          <cell r="Q54">
            <v>99.725675577483628</v>
          </cell>
        </row>
        <row r="55">
          <cell r="D55">
            <v>99.833106982860969</v>
          </cell>
          <cell r="N55">
            <v>10.957439237362522</v>
          </cell>
          <cell r="O55">
            <v>8.5560479092836719</v>
          </cell>
          <cell r="Q55">
            <v>100.28095579622118</v>
          </cell>
        </row>
        <row r="56">
          <cell r="D56">
            <v>98.625564720569429</v>
          </cell>
          <cell r="N56">
            <v>10.8358102570875</v>
          </cell>
          <cell r="O56">
            <v>9.4616442344135354</v>
          </cell>
          <cell r="Q56">
            <v>101.00655041053994</v>
          </cell>
        </row>
        <row r="57">
          <cell r="D57">
            <v>99.151950791136883</v>
          </cell>
          <cell r="N57">
            <v>13.539559887202993</v>
          </cell>
          <cell r="O57">
            <v>9.8053512389179751</v>
          </cell>
          <cell r="Q57">
            <v>101.09010511773309</v>
          </cell>
        </row>
        <row r="58">
          <cell r="D58">
            <v>99.42330648383448</v>
          </cell>
          <cell r="N58">
            <v>9.9604310858875955</v>
          </cell>
          <cell r="O58">
            <v>7.68735037805848</v>
          </cell>
          <cell r="Q58">
            <v>98.952107308021354</v>
          </cell>
        </row>
        <row r="59">
          <cell r="D59">
            <v>96.786537924444602</v>
          </cell>
          <cell r="N59">
            <v>9.5185466729645167</v>
          </cell>
          <cell r="O59">
            <v>7.8171102504789509</v>
          </cell>
          <cell r="Q59">
            <v>98.19647883434844</v>
          </cell>
        </row>
        <row r="60">
          <cell r="D60">
            <v>98.280173039896439</v>
          </cell>
          <cell r="N60">
            <v>10.517216876334597</v>
          </cell>
          <cell r="O60">
            <v>8.4434985097887854</v>
          </cell>
          <cell r="Q60">
            <v>98.572802555358152</v>
          </cell>
        </row>
        <row r="61">
          <cell r="D61">
            <v>99.90944639723017</v>
          </cell>
          <cell r="N61">
            <v>14.669901694206233</v>
          </cell>
          <cell r="O61">
            <v>8.454243004361027</v>
          </cell>
          <cell r="Q61">
            <v>98.560969309945548</v>
          </cell>
        </row>
        <row r="62">
          <cell r="D62">
            <v>98.041848011007531</v>
          </cell>
          <cell r="N62">
            <v>8.6121286277643421</v>
          </cell>
          <cell r="O62">
            <v>7.6863340123416224</v>
          </cell>
          <cell r="Q62">
            <v>100.07597280211264</v>
          </cell>
        </row>
        <row r="63">
          <cell r="D63">
            <v>100.74340905829351</v>
          </cell>
          <cell r="N63">
            <v>10.374008950026619</v>
          </cell>
          <cell r="O63">
            <v>7.3793054902062494</v>
          </cell>
          <cell r="Q63">
            <v>100.49887630540239</v>
          </cell>
        </row>
        <row r="64">
          <cell r="D64">
            <v>100.98965403137139</v>
          </cell>
          <cell r="N64">
            <v>11.176311766273475</v>
          </cell>
          <cell r="O64">
            <v>8.3864348982039392</v>
          </cell>
          <cell r="Q64">
            <v>101.11377864583355</v>
          </cell>
        </row>
        <row r="65">
          <cell r="D65">
            <v>98.520858866680129</v>
          </cell>
          <cell r="N65">
            <v>13.374478687467681</v>
          </cell>
          <cell r="O65">
            <v>8.9419821243532294</v>
          </cell>
          <cell r="Q65">
            <v>100.68796912816094</v>
          </cell>
        </row>
        <row r="66">
          <cell r="D66">
            <v>103.55755593324093</v>
          </cell>
          <cell r="N66">
            <v>11.037138916953666</v>
          </cell>
          <cell r="O66">
            <v>7.7495773755690642</v>
          </cell>
          <cell r="Q66">
            <v>101.22062427159013</v>
          </cell>
        </row>
        <row r="67">
          <cell r="D67">
            <v>102.68353979952178</v>
          </cell>
          <cell r="N67">
            <v>11.394569096954493</v>
          </cell>
          <cell r="O67">
            <v>7.6552529882268345</v>
          </cell>
          <cell r="Q67">
            <v>101.7598897540235</v>
          </cell>
        </row>
        <row r="68">
          <cell r="D68">
            <v>101.49797864625751</v>
          </cell>
          <cell r="N68">
            <v>10.671405786883339</v>
          </cell>
          <cell r="O68">
            <v>8.965701490123843</v>
          </cell>
          <cell r="Q68">
            <v>101.84031325471956</v>
          </cell>
        </row>
        <row r="69">
          <cell r="D69">
            <v>103.37585321938758</v>
          </cell>
          <cell r="N69">
            <v>14.226386794506851</v>
          </cell>
          <cell r="O69">
            <v>9.0956532467684035</v>
          </cell>
          <cell r="Q69">
            <v>102.67031862862711</v>
          </cell>
        </row>
        <row r="70">
          <cell r="D70">
            <v>103.43396779579609</v>
          </cell>
          <cell r="N70">
            <v>11.120266072716383</v>
          </cell>
          <cell r="O70">
            <v>8.0067059247247148</v>
          </cell>
          <cell r="Q70">
            <v>103.2048649722641</v>
          </cell>
        </row>
        <row r="71">
          <cell r="D71">
            <v>103.40964469084606</v>
          </cell>
          <cell r="N71">
            <v>11.600717322264039</v>
          </cell>
          <cell r="O71">
            <v>7.9054021592164778</v>
          </cell>
          <cell r="Q71">
            <v>103.06612510439317</v>
          </cell>
        </row>
        <row r="72">
          <cell r="D72">
            <v>105.08964751128624</v>
          </cell>
          <cell r="N72">
            <v>12.209665095622963</v>
          </cell>
          <cell r="O72">
            <v>9.0130959228415914</v>
          </cell>
          <cell r="Q72">
            <v>103.43292608845036</v>
          </cell>
        </row>
        <row r="73">
          <cell r="D73">
            <v>102.68552878007233</v>
          </cell>
          <cell r="N73">
            <v>13.165505774221147</v>
          </cell>
          <cell r="O73">
            <v>9.2168415557800412</v>
          </cell>
          <cell r="Q73">
            <v>103.49687562755989</v>
          </cell>
        </row>
        <row r="74">
          <cell r="D74">
            <v>103.58039945953421</v>
          </cell>
          <cell r="N74">
            <v>11.040002459482587</v>
          </cell>
          <cell r="O74">
            <v>8.0130646071911613</v>
          </cell>
          <cell r="Q74">
            <v>103.57869984681385</v>
          </cell>
        </row>
        <row r="75">
          <cell r="D75">
            <v>104.36248671254873</v>
          </cell>
          <cell r="N75">
            <v>11.525434077711399</v>
          </cell>
          <cell r="O75">
            <v>8.4029803674209571</v>
          </cell>
          <cell r="Q75">
            <v>104.21923337571459</v>
          </cell>
        </row>
        <row r="76">
          <cell r="D76">
            <v>101.83189875238065</v>
          </cell>
          <cell r="N76">
            <v>11.172641631831603</v>
          </cell>
          <cell r="O76">
            <v>9.3813500821560876</v>
          </cell>
          <cell r="Q76">
            <v>102.85244972040111</v>
          </cell>
        </row>
        <row r="77">
          <cell r="D77">
            <v>102.5892782647561</v>
          </cell>
          <cell r="N77">
            <v>12.757095211315047</v>
          </cell>
          <cell r="O77">
            <v>10.39200226676358</v>
          </cell>
          <cell r="Q77">
            <v>102.73860152243968</v>
          </cell>
        </row>
        <row r="78">
          <cell r="D78">
            <v>100.57494713388479</v>
          </cell>
          <cell r="N78">
            <v>8.1872497424976576</v>
          </cell>
          <cell r="O78">
            <v>8.1559159576788822</v>
          </cell>
          <cell r="Q78">
            <v>103.21254697374304</v>
          </cell>
        </row>
        <row r="79">
          <cell r="D79">
            <v>101.17439150083203</v>
          </cell>
          <cell r="N79">
            <v>9.3188333820687657</v>
          </cell>
          <cell r="O79">
            <v>8.5012902317354282</v>
          </cell>
          <cell r="Q79">
            <v>103.27185000131148</v>
          </cell>
        </row>
        <row r="80">
          <cell r="D80">
            <v>102.16236033577579</v>
          </cell>
          <cell r="N80">
            <v>9.0202974901638271</v>
          </cell>
          <cell r="O80">
            <v>9.9913815191819424</v>
          </cell>
          <cell r="Q80">
            <v>104.17762035194411</v>
          </cell>
        </row>
        <row r="81">
          <cell r="D81">
            <v>103.2810579732819</v>
          </cell>
          <cell r="N81">
            <v>11.086826145890139</v>
          </cell>
          <cell r="O81">
            <v>10.23499614579892</v>
          </cell>
          <cell r="Q81">
            <v>104.9711654609756</v>
          </cell>
        </row>
        <row r="82">
          <cell r="D82">
            <v>105.37709688353398</v>
          </cell>
          <cell r="N82">
            <v>9.1695259165905316</v>
          </cell>
          <cell r="O82">
            <v>8.350811739807682</v>
          </cell>
          <cell r="Q82">
            <v>104.27353724982449</v>
          </cell>
        </row>
        <row r="83">
          <cell r="D83">
            <v>104.09870517412936</v>
          </cell>
          <cell r="N83">
            <v>10.20531366081074</v>
          </cell>
          <cell r="O83">
            <v>8.6661781954731723</v>
          </cell>
          <cell r="Q83">
            <v>103.29595988973479</v>
          </cell>
        </row>
        <row r="84">
          <cell r="D84">
            <v>104.91246448915345</v>
          </cell>
          <cell r="N84">
            <v>10.878109946339837</v>
          </cell>
          <cell r="O84">
            <v>10.157341069953866</v>
          </cell>
          <cell r="Q84">
            <v>103.22608151892383</v>
          </cell>
        </row>
        <row r="85">
          <cell r="D85">
            <v>104.57521228191872</v>
          </cell>
          <cell r="N85">
            <v>12.838643914729667</v>
          </cell>
          <cell r="O85">
            <v>10.44345067901971</v>
          </cell>
          <cell r="Q85">
            <v>102.99704002846326</v>
          </cell>
        </row>
      </sheetData>
      <sheetData sheetId="2"/>
      <sheetData sheetId="3"/>
      <sheetData sheetId="4"/>
      <sheetData sheetId="5">
        <row r="30">
          <cell r="C30">
            <v>98.539955960525333</v>
          </cell>
        </row>
      </sheetData>
      <sheetData sheetId="6">
        <row r="29">
          <cell r="N29">
            <v>9.4866835649844425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5"/>
  <sheetViews>
    <sheetView showGridLines="0" tabSelected="1" workbookViewId="0">
      <pane xSplit="5" ySplit="8" topLeftCell="F51" activePane="bottomRight" state="frozen"/>
      <selection pane="topRight" activeCell="F1" sqref="F1"/>
      <selection pane="bottomLeft" activeCell="A8" sqref="A8"/>
      <selection pane="bottomRight" activeCell="H62" sqref="H62"/>
    </sheetView>
  </sheetViews>
  <sheetFormatPr defaultRowHeight="15" x14ac:dyDescent="0.25"/>
  <cols>
    <col min="2" max="2" width="10.85546875" customWidth="1"/>
    <col min="3" max="3" width="7.7109375" customWidth="1"/>
    <col min="4" max="4" width="10.85546875" customWidth="1"/>
    <col min="5" max="5" width="11" customWidth="1"/>
    <col min="6" max="6" width="10.42578125" customWidth="1"/>
    <col min="7" max="7" width="11" customWidth="1"/>
    <col min="8" max="8" width="13.140625" customWidth="1"/>
    <col min="9" max="9" width="13.42578125" customWidth="1"/>
    <col min="10" max="10" width="16" customWidth="1"/>
  </cols>
  <sheetData>
    <row r="1" spans="2:10" ht="15.75" x14ac:dyDescent="0.25">
      <c r="B1" s="3" t="s">
        <v>16</v>
      </c>
      <c r="C1" s="5"/>
      <c r="D1" s="5"/>
      <c r="E1" s="5"/>
      <c r="F1" s="5"/>
      <c r="G1" s="5"/>
      <c r="H1" s="5"/>
      <c r="I1" s="5"/>
      <c r="J1" s="5"/>
    </row>
    <row r="2" spans="2:10" ht="16.5" thickBot="1" x14ac:dyDescent="0.3">
      <c r="B2" s="4" t="s">
        <v>26</v>
      </c>
      <c r="C2" s="5"/>
      <c r="D2" s="5"/>
      <c r="E2" s="5"/>
      <c r="F2" s="5"/>
      <c r="G2" s="5"/>
      <c r="H2" s="5"/>
      <c r="I2" s="5"/>
      <c r="J2" s="5"/>
    </row>
    <row r="3" spans="2:10" x14ac:dyDescent="0.25">
      <c r="B3" s="49" t="s">
        <v>14</v>
      </c>
      <c r="C3" s="50"/>
      <c r="D3" s="39" t="s">
        <v>21</v>
      </c>
      <c r="E3" s="40"/>
      <c r="F3" s="41" t="s">
        <v>11</v>
      </c>
      <c r="G3" s="41"/>
      <c r="H3" s="41"/>
      <c r="I3" s="41"/>
      <c r="J3" s="40"/>
    </row>
    <row r="4" spans="2:10" ht="64.5" thickBot="1" x14ac:dyDescent="0.3">
      <c r="B4" s="48"/>
      <c r="C4" s="51"/>
      <c r="D4" s="6" t="s">
        <v>10</v>
      </c>
      <c r="E4" s="7" t="s">
        <v>8</v>
      </c>
      <c r="F4" s="8" t="s">
        <v>9</v>
      </c>
      <c r="G4" s="8" t="s">
        <v>8</v>
      </c>
      <c r="H4" s="8" t="s">
        <v>23</v>
      </c>
      <c r="I4" s="8" t="s">
        <v>24</v>
      </c>
      <c r="J4" s="9" t="s">
        <v>17</v>
      </c>
    </row>
    <row r="5" spans="2:10" x14ac:dyDescent="0.25">
      <c r="B5" s="1"/>
      <c r="C5" s="2"/>
      <c r="D5" s="10" t="s">
        <v>12</v>
      </c>
      <c r="E5" s="11" t="s">
        <v>12</v>
      </c>
      <c r="F5" s="12" t="s">
        <v>12</v>
      </c>
      <c r="G5" s="12" t="s">
        <v>12</v>
      </c>
      <c r="H5" s="12" t="s">
        <v>4</v>
      </c>
      <c r="I5" s="12" t="s">
        <v>4</v>
      </c>
      <c r="J5" s="11" t="s">
        <v>4</v>
      </c>
    </row>
    <row r="6" spans="2:10" ht="27.75" customHeight="1" x14ac:dyDescent="0.25">
      <c r="B6" s="52" t="s">
        <v>15</v>
      </c>
      <c r="C6" s="53"/>
      <c r="D6" s="42" t="s">
        <v>22</v>
      </c>
      <c r="E6" s="43"/>
      <c r="F6" s="44" t="s">
        <v>7</v>
      </c>
      <c r="G6" s="45"/>
      <c r="H6" s="45"/>
      <c r="I6" s="45"/>
      <c r="J6" s="43"/>
    </row>
    <row r="7" spans="2:10" ht="51.75" thickBot="1" x14ac:dyDescent="0.3">
      <c r="B7" s="54"/>
      <c r="C7" s="55"/>
      <c r="D7" s="13" t="s">
        <v>25</v>
      </c>
      <c r="E7" s="14" t="s">
        <v>5</v>
      </c>
      <c r="F7" s="15" t="s">
        <v>6</v>
      </c>
      <c r="G7" s="15" t="s">
        <v>5</v>
      </c>
      <c r="H7" s="15" t="s">
        <v>18</v>
      </c>
      <c r="I7" s="15" t="s">
        <v>19</v>
      </c>
      <c r="J7" s="14" t="s">
        <v>20</v>
      </c>
    </row>
    <row r="8" spans="2:10" x14ac:dyDescent="0.25">
      <c r="B8" s="16"/>
      <c r="C8" s="17"/>
      <c r="D8" s="18" t="s">
        <v>13</v>
      </c>
      <c r="E8" s="19" t="s">
        <v>13</v>
      </c>
      <c r="F8" s="20" t="s">
        <v>13</v>
      </c>
      <c r="G8" s="20" t="s">
        <v>13</v>
      </c>
      <c r="H8" s="20" t="s">
        <v>4</v>
      </c>
      <c r="I8" s="20" t="s">
        <v>4</v>
      </c>
      <c r="J8" s="19" t="s">
        <v>4</v>
      </c>
    </row>
    <row r="9" spans="2:10" x14ac:dyDescent="0.25">
      <c r="B9" s="46">
        <v>2005</v>
      </c>
      <c r="C9" s="21" t="s">
        <v>3</v>
      </c>
      <c r="D9" s="22">
        <f>100*([1]List1!F50-[1]List1!F46)</f>
        <v>1.4385967608932571</v>
      </c>
      <c r="E9" s="23">
        <f>100*([1]List1!G50-[1]List1!G46)</f>
        <v>-1.5680372022782885</v>
      </c>
      <c r="F9" s="24">
        <f>[2]DOM!N30-[2]DOM!N26</f>
        <v>1.3411481885343672</v>
      </c>
      <c r="G9" s="24">
        <f>[2]DOM!O30-[2]DOM!O26</f>
        <v>0.59996550153453754</v>
      </c>
      <c r="H9" s="25">
        <f>[2]DOM!D30-100</f>
        <v>3.7883081954043263</v>
      </c>
      <c r="I9" s="25">
        <f>'[2]reálné mzdy'!C30-100</f>
        <v>4.3345002454809674</v>
      </c>
      <c r="J9" s="26">
        <f>[2]DOM!Q30-100</f>
        <v>2.616837670113739</v>
      </c>
    </row>
    <row r="10" spans="2:10" x14ac:dyDescent="0.25">
      <c r="B10" s="47"/>
      <c r="C10" s="27" t="s">
        <v>2</v>
      </c>
      <c r="D10" s="28">
        <f>100*([1]List1!F51-[1]List1!F47)</f>
        <v>1.0983217514863419</v>
      </c>
      <c r="E10" s="29">
        <f>100*([1]List1!G51-[1]List1!G47)</f>
        <v>-2.8308774962733319</v>
      </c>
      <c r="F10" s="30">
        <f>[2]DOM!N31-[2]DOM!N27</f>
        <v>-0.61800957440078363</v>
      </c>
      <c r="G10" s="30">
        <f>[2]DOM!O31-[2]DOM!O27</f>
        <v>0.82391548209445631</v>
      </c>
      <c r="H10" s="31">
        <f>[2]DOM!D31-100</f>
        <v>1.8199665801496394</v>
      </c>
      <c r="I10" s="31">
        <f>'[2]reálné mzdy'!C31-100</f>
        <v>4.6054085837164251</v>
      </c>
      <c r="J10" s="32">
        <f>[2]DOM!Q31-100</f>
        <v>2.0965045309408339</v>
      </c>
    </row>
    <row r="11" spans="2:10" x14ac:dyDescent="0.25">
      <c r="B11" s="47"/>
      <c r="C11" s="27" t="s">
        <v>1</v>
      </c>
      <c r="D11" s="28">
        <f>100*([1]List1!F52-[1]List1!F48)</f>
        <v>-0.57261662612582143</v>
      </c>
      <c r="E11" s="29">
        <f>100*([1]List1!G52-[1]List1!G48)</f>
        <v>-1.833945769071893</v>
      </c>
      <c r="F11" s="30">
        <f>[2]DOM!N32-[2]DOM!N28</f>
        <v>2.3262009236236647</v>
      </c>
      <c r="G11" s="30">
        <f>[2]DOM!O32-[2]DOM!O28</f>
        <v>0.55975431751884308</v>
      </c>
      <c r="H11" s="31">
        <f>[2]DOM!D32-100</f>
        <v>5.2426326352672561</v>
      </c>
      <c r="I11" s="31">
        <f>'[2]reálné mzdy'!C32-100</f>
        <v>4.0995846344293625</v>
      </c>
      <c r="J11" s="32">
        <f>[2]DOM!Q32-100</f>
        <v>3.2376981192928866</v>
      </c>
    </row>
    <row r="12" spans="2:10" x14ac:dyDescent="0.25">
      <c r="B12" s="48"/>
      <c r="C12" s="33" t="s">
        <v>0</v>
      </c>
      <c r="D12" s="34">
        <f>100*([1]List1!F53-[1]List1!F49)</f>
        <v>0.28401644014719452</v>
      </c>
      <c r="E12" s="35">
        <f>100*([1]List1!G53-[1]List1!G49)</f>
        <v>0.78595564399572826</v>
      </c>
      <c r="F12" s="36">
        <f>[2]DOM!N33-[2]DOM!N29</f>
        <v>1.114297941118398</v>
      </c>
      <c r="G12" s="36">
        <f>[2]DOM!O33-[2]DOM!O29</f>
        <v>0.45954235320337844</v>
      </c>
      <c r="H12" s="37">
        <f>[2]DOM!D33-100</f>
        <v>2.9681407350181246</v>
      </c>
      <c r="I12" s="37">
        <f>'[2]reálné mzdy'!C33-100</f>
        <v>1.0724153906017477</v>
      </c>
      <c r="J12" s="38">
        <f>[2]DOM!Q33-100</f>
        <v>1.9398532422629842</v>
      </c>
    </row>
    <row r="13" spans="2:10" x14ac:dyDescent="0.25">
      <c r="B13" s="46">
        <v>2006</v>
      </c>
      <c r="C13" s="21" t="s">
        <v>3</v>
      </c>
      <c r="D13" s="22">
        <f>100*([1]List1!F54-[1]List1!F50)</f>
        <v>0.95985185328070211</v>
      </c>
      <c r="E13" s="23">
        <f>100*([1]List1!G54-[1]List1!G50)</f>
        <v>-1.1953446302463477</v>
      </c>
      <c r="F13" s="24">
        <f>[2]DOM!N34-[2]DOM!N30</f>
        <v>1.6589870339608801</v>
      </c>
      <c r="G13" s="24">
        <f>[2]DOM!O34-[2]DOM!O30</f>
        <v>0.26250301099185691</v>
      </c>
      <c r="H13" s="25">
        <f>[2]DOM!D34-100</f>
        <v>4.1777236444590926</v>
      </c>
      <c r="I13" s="25">
        <f>'[2]reálné mzdy'!C34-100</f>
        <v>3.7267601407278192</v>
      </c>
      <c r="J13" s="26">
        <f>[2]DOM!Q34-100</f>
        <v>2.7148442704486087</v>
      </c>
    </row>
    <row r="14" spans="2:10" x14ac:dyDescent="0.25">
      <c r="B14" s="47"/>
      <c r="C14" s="27" t="s">
        <v>2</v>
      </c>
      <c r="D14" s="28">
        <f>100*([1]List1!F55-[1]List1!F51)</f>
        <v>0.13200933640932222</v>
      </c>
      <c r="E14" s="29">
        <f>100*([1]List1!G55-[1]List1!G51)</f>
        <v>-2.5678388333204016</v>
      </c>
      <c r="F14" s="30">
        <f>[2]DOM!N35-[2]DOM!N31</f>
        <v>0.87606383495169737</v>
      </c>
      <c r="G14" s="30">
        <f>[2]DOM!O35-[2]DOM!O31</f>
        <v>5.8383810291326554E-2</v>
      </c>
      <c r="H14" s="31">
        <f>[2]DOM!D35-100</f>
        <v>3.3742573934045055</v>
      </c>
      <c r="I14" s="31">
        <f>'[2]reálné mzdy'!C35-100</f>
        <v>3.8028682068526081</v>
      </c>
      <c r="J14" s="32">
        <f>[2]DOM!Q35-100</f>
        <v>2.640903834870258</v>
      </c>
    </row>
    <row r="15" spans="2:10" x14ac:dyDescent="0.25">
      <c r="B15" s="47"/>
      <c r="C15" s="27" t="s">
        <v>1</v>
      </c>
      <c r="D15" s="28">
        <f>100*([1]List1!F56-[1]List1!F52)</f>
        <v>1.7600669453055606</v>
      </c>
      <c r="E15" s="29">
        <f>100*([1]List1!G56-[1]List1!G52)</f>
        <v>-2.2825708630055619</v>
      </c>
      <c r="F15" s="30">
        <f>[2]DOM!N36-[2]DOM!N32</f>
        <v>1.4366952210047099</v>
      </c>
      <c r="G15" s="30">
        <f>[2]DOM!O36-[2]DOM!O32</f>
        <v>0.12265455332249608</v>
      </c>
      <c r="H15" s="31">
        <f>[2]DOM!D36-100</f>
        <v>4.4438394294095076</v>
      </c>
      <c r="I15" s="31">
        <f>'[2]reálné mzdy'!C36-100</f>
        <v>5.1247616364728685</v>
      </c>
      <c r="J15" s="32">
        <f>[2]DOM!Q36-100</f>
        <v>3.1275774724300618</v>
      </c>
    </row>
    <row r="16" spans="2:10" x14ac:dyDescent="0.25">
      <c r="B16" s="48"/>
      <c r="C16" s="33" t="s">
        <v>0</v>
      </c>
      <c r="D16" s="34">
        <f>100*([1]List1!F57-[1]List1!F53)</f>
        <v>0.82811846803640954</v>
      </c>
      <c r="E16" s="35">
        <f>100*([1]List1!G57-[1]List1!G53)</f>
        <v>-0.57347579318609565</v>
      </c>
      <c r="F16" s="36">
        <f>[2]DOM!N37-[2]DOM!N33</f>
        <v>1.9930113416829887</v>
      </c>
      <c r="G16" s="36">
        <f>[2]DOM!O37-[2]DOM!O33</f>
        <v>0.8591502046738615</v>
      </c>
      <c r="H16" s="37">
        <f>[2]DOM!D37-100</f>
        <v>5.8993418901399934</v>
      </c>
      <c r="I16" s="37">
        <f>'[2]reálné mzdy'!C37-100</f>
        <v>7.6028868057759951</v>
      </c>
      <c r="J16" s="38">
        <f>[2]DOM!Q37-100</f>
        <v>4.026196632716065</v>
      </c>
    </row>
    <row r="17" spans="2:10" x14ac:dyDescent="0.25">
      <c r="B17" s="46">
        <v>2007</v>
      </c>
      <c r="C17" s="21" t="s">
        <v>3</v>
      </c>
      <c r="D17" s="22">
        <f>100*([1]List1!F58-[1]List1!F54)</f>
        <v>0.31518460449722063</v>
      </c>
      <c r="E17" s="23">
        <f>100*([1]List1!G58-[1]List1!G54)</f>
        <v>3.4863612385820364</v>
      </c>
      <c r="F17" s="24">
        <f>[2]DOM!N38-[2]DOM!N34</f>
        <v>8.3294123693967492E-2</v>
      </c>
      <c r="G17" s="24">
        <f>[2]DOM!O38-[2]DOM!O34</f>
        <v>1.3782877400738709</v>
      </c>
      <c r="H17" s="25">
        <f>[2]DOM!D38-100</f>
        <v>4.8314586151626742</v>
      </c>
      <c r="I17" s="25">
        <f>'[2]reálné mzdy'!C38-100</f>
        <v>5.448767233593685</v>
      </c>
      <c r="J17" s="26">
        <f>[2]DOM!Q38-100</f>
        <v>4.8962272214610181</v>
      </c>
    </row>
    <row r="18" spans="2:10" x14ac:dyDescent="0.25">
      <c r="B18" s="47"/>
      <c r="C18" s="27" t="s">
        <v>2</v>
      </c>
      <c r="D18" s="28">
        <f>100*([1]List1!F59-[1]List1!F55)</f>
        <v>6.0326020994483365E-2</v>
      </c>
      <c r="E18" s="29">
        <f>100*([1]List1!G59-[1]List1!G55)</f>
        <v>2.5368310332805732</v>
      </c>
      <c r="F18" s="30">
        <f>[2]DOM!N39-[2]DOM!N35</f>
        <v>0.11729963055966586</v>
      </c>
      <c r="G18" s="30">
        <f>[2]DOM!O39-[2]DOM!O35</f>
        <v>0.66212499443305717</v>
      </c>
      <c r="H18" s="31">
        <f>[2]DOM!D39-100</f>
        <v>3.6856435845461704</v>
      </c>
      <c r="I18" s="31">
        <f>'[2]reálné mzdy'!C39-100</f>
        <v>3.5005706507303529</v>
      </c>
      <c r="J18" s="32">
        <f>[2]DOM!Q39-100</f>
        <v>3.6343837759198294</v>
      </c>
    </row>
    <row r="19" spans="2:10" x14ac:dyDescent="0.25">
      <c r="B19" s="47"/>
      <c r="C19" s="27" t="s">
        <v>1</v>
      </c>
      <c r="D19" s="28">
        <f>100*([1]List1!F60-[1]List1!F56)</f>
        <v>-0.3496673768320635</v>
      </c>
      <c r="E19" s="29">
        <f>100*([1]List1!G60-[1]List1!G56)</f>
        <v>2.9290076093099247</v>
      </c>
      <c r="F19" s="30">
        <f>[2]DOM!N40-[2]DOM!N36</f>
        <v>-1.0011956589724118</v>
      </c>
      <c r="G19" s="30">
        <f>[2]DOM!O40-[2]DOM!O36</f>
        <v>0.77112908496688171</v>
      </c>
      <c r="H19" s="31">
        <f>[2]DOM!D40-100</f>
        <v>2.1035395268960144</v>
      </c>
      <c r="I19" s="31">
        <f>'[2]reálné mzdy'!C40-100</f>
        <v>3.025070805217652</v>
      </c>
      <c r="J19" s="32">
        <f>[2]DOM!Q40-100</f>
        <v>3.02325446570228</v>
      </c>
    </row>
    <row r="20" spans="2:10" x14ac:dyDescent="0.25">
      <c r="B20" s="48"/>
      <c r="C20" s="33" t="s">
        <v>0</v>
      </c>
      <c r="D20" s="34">
        <f>100*([1]List1!F61-[1]List1!F57)</f>
        <v>0.15522119313087224</v>
      </c>
      <c r="E20" s="35">
        <f>100*([1]List1!G61-[1]List1!G57)</f>
        <v>1.4160532315614482</v>
      </c>
      <c r="F20" s="36">
        <f>[2]DOM!N41-[2]DOM!N37</f>
        <v>-1.4973847989712201</v>
      </c>
      <c r="G20" s="36">
        <f>[2]DOM!O41-[2]DOM!O37</f>
        <v>0.80428867827815864</v>
      </c>
      <c r="H20" s="37">
        <f>[2]DOM!D41-100</f>
        <v>0.75836718527399682</v>
      </c>
      <c r="I20" s="37">
        <f>'[2]reálné mzdy'!C41-100</f>
        <v>6.2526708403296993E-2</v>
      </c>
      <c r="J20" s="38">
        <f>[2]DOM!Q41-100</f>
        <v>2.2044630162781687</v>
      </c>
    </row>
    <row r="21" spans="2:10" x14ac:dyDescent="0.25">
      <c r="B21" s="46">
        <v>2008</v>
      </c>
      <c r="C21" s="21" t="s">
        <v>3</v>
      </c>
      <c r="D21" s="22">
        <f>100*([1]List1!F62-[1]List1!F58)</f>
        <v>-3.513306978623115</v>
      </c>
      <c r="E21" s="23">
        <f>100*([1]List1!G62-[1]List1!G58)</f>
        <v>0.63937392440250318</v>
      </c>
      <c r="F21" s="24">
        <f>[2]DOM!N42-[2]DOM!N38</f>
        <v>8.8050839859921126E-2</v>
      </c>
      <c r="G21" s="24">
        <f>[2]DOM!O42-[2]DOM!O38</f>
        <v>-0.46772015656456745</v>
      </c>
      <c r="H21" s="25">
        <f>[2]DOM!D42-100</f>
        <v>-0.76637637809649561</v>
      </c>
      <c r="I21" s="25">
        <f>'[2]reálné mzdy'!C42-100</f>
        <v>1.3811598874322186</v>
      </c>
      <c r="J21" s="26">
        <f>[2]DOM!Q42-100</f>
        <v>-1.0262472891920851</v>
      </c>
    </row>
    <row r="22" spans="2:10" x14ac:dyDescent="0.25">
      <c r="B22" s="47"/>
      <c r="C22" s="27" t="s">
        <v>2</v>
      </c>
      <c r="D22" s="28">
        <f>100*([1]List1!F63-[1]List1!F59)</f>
        <v>-0.54189750999240616</v>
      </c>
      <c r="E22" s="29">
        <f>100*([1]List1!G63-[1]List1!G59)</f>
        <v>-1.6527332556792562</v>
      </c>
      <c r="F22" s="30">
        <f>[2]DOM!N43-[2]DOM!N39</f>
        <v>-3.1816808611424428</v>
      </c>
      <c r="G22" s="30">
        <f>[2]DOM!O43-[2]DOM!O39</f>
        <v>-0.40261731140888202</v>
      </c>
      <c r="H22" s="31">
        <f>[2]DOM!D43-100</f>
        <v>-1.0012868027818911</v>
      </c>
      <c r="I22" s="31">
        <f>'[2]reálné mzdy'!C43-100</f>
        <v>0.67702437832373619</v>
      </c>
      <c r="J22" s="32">
        <f>[2]DOM!Q43-100</f>
        <v>1.7211073724548953</v>
      </c>
    </row>
    <row r="23" spans="2:10" x14ac:dyDescent="0.25">
      <c r="B23" s="47"/>
      <c r="C23" s="27" t="s">
        <v>1</v>
      </c>
      <c r="D23" s="28">
        <f>100*([1]List1!F64-[1]List1!F60)</f>
        <v>0.38074801132961245</v>
      </c>
      <c r="E23" s="29">
        <f>100*([1]List1!G64-[1]List1!G60)</f>
        <v>-2.0203278199779739</v>
      </c>
      <c r="F23" s="30">
        <f>[2]DOM!N44-[2]DOM!N40</f>
        <v>-0.18975244001638814</v>
      </c>
      <c r="G23" s="30">
        <f>[2]DOM!O44-[2]DOM!O40</f>
        <v>-0.50941181380038714</v>
      </c>
      <c r="H23" s="31">
        <f>[2]DOM!D44-100</f>
        <v>1.6466646141794143</v>
      </c>
      <c r="I23" s="31">
        <f>'[2]reálné mzdy'!C44-100</f>
        <v>-0.81282299410653991</v>
      </c>
      <c r="J23" s="32">
        <f>[2]DOM!Q44-100</f>
        <v>1.7653984388204691</v>
      </c>
    </row>
    <row r="24" spans="2:10" x14ac:dyDescent="0.25">
      <c r="B24" s="48"/>
      <c r="C24" s="33" t="s">
        <v>0</v>
      </c>
      <c r="D24" s="34">
        <f>100*([1]List1!F65-[1]List1!F61)</f>
        <v>-2.9964948782117307</v>
      </c>
      <c r="E24" s="35">
        <f>100*([1]List1!G65-[1]List1!G61)</f>
        <v>-2.9224026595850217</v>
      </c>
      <c r="F24" s="36">
        <f>[2]DOM!N45-[2]DOM!N41</f>
        <v>0.98877247959121206</v>
      </c>
      <c r="G24" s="36">
        <f>[2]DOM!O45-[2]DOM!O41</f>
        <v>-1.6937611465287006</v>
      </c>
      <c r="H24" s="37">
        <f>[2]DOM!D45-100</f>
        <v>3.791500434670354</v>
      </c>
      <c r="I24" s="37">
        <f>'[2]reálné mzdy'!C45-100</f>
        <v>0.87226741684931142</v>
      </c>
      <c r="J24" s="38">
        <f>[2]DOM!Q45-100</f>
        <v>2.5231997667401345</v>
      </c>
    </row>
    <row r="25" spans="2:10" x14ac:dyDescent="0.25">
      <c r="B25" s="46">
        <v>2009</v>
      </c>
      <c r="C25" s="21" t="s">
        <v>3</v>
      </c>
      <c r="D25" s="22">
        <f>100*([1]List1!F66-[1]List1!F62)</f>
        <v>0.70544025063487004</v>
      </c>
      <c r="E25" s="23">
        <f>100*([1]List1!G66-[1]List1!G62)</f>
        <v>-6.1654752937990054</v>
      </c>
      <c r="F25" s="24">
        <f>[2]DOM!N46-[2]DOM!N42</f>
        <v>-6.0796613533684152E-2</v>
      </c>
      <c r="G25" s="24">
        <f>[2]DOM!O46-[2]DOM!O42</f>
        <v>-0.85502041122758854</v>
      </c>
      <c r="H25" s="25">
        <f>[2]DOM!D46-100</f>
        <v>3.2235764023903499</v>
      </c>
      <c r="I25" s="25">
        <f>'[2]reálné mzdy'!C46-100</f>
        <v>-2.1506898367601082</v>
      </c>
      <c r="J25" s="26">
        <f>[2]DOM!Q46-100</f>
        <v>2.92543912103433</v>
      </c>
    </row>
    <row r="26" spans="2:10" x14ac:dyDescent="0.25">
      <c r="B26" s="47"/>
      <c r="C26" s="27" t="s">
        <v>2</v>
      </c>
      <c r="D26" s="28">
        <f>100*([1]List1!F67-[1]List1!F63)</f>
        <v>-1.7507674471175905</v>
      </c>
      <c r="E26" s="29">
        <f>100*([1]List1!G67-[1]List1!G63)</f>
        <v>-3.3938652150021067</v>
      </c>
      <c r="F26" s="30">
        <f>[2]DOM!N47-[2]DOM!N43</f>
        <v>2.3124210042036193</v>
      </c>
      <c r="G26" s="30">
        <f>[2]DOM!O47-[2]DOM!O43</f>
        <v>-0.6975735479673304</v>
      </c>
      <c r="H26" s="31">
        <f>[2]DOM!D47-100</f>
        <v>2.6910111581131417</v>
      </c>
      <c r="I26" s="31">
        <f>'[2]reálné mzdy'!C47-100</f>
        <v>-2.1275647246040421</v>
      </c>
      <c r="J26" s="32">
        <f>[2]DOM!Q47-100</f>
        <v>0.37110330194668961</v>
      </c>
    </row>
    <row r="27" spans="2:10" x14ac:dyDescent="0.25">
      <c r="B27" s="47"/>
      <c r="C27" s="27" t="s">
        <v>1</v>
      </c>
      <c r="D27" s="28">
        <f>100*([1]List1!F68-[1]List1!F64)</f>
        <v>-1.3747946524190424</v>
      </c>
      <c r="E27" s="29">
        <f>100*([1]List1!G68-[1]List1!G64)</f>
        <v>-2.0177307667664843</v>
      </c>
      <c r="F27" s="30">
        <f>[2]DOM!N48-[2]DOM!N44</f>
        <v>3.4404297644334445</v>
      </c>
      <c r="G27" s="30">
        <f>[2]DOM!O48-[2]DOM!O44</f>
        <v>-0.69118359767840865</v>
      </c>
      <c r="H27" s="31">
        <f>[2]DOM!D48-100</f>
        <v>2.7404672306132483</v>
      </c>
      <c r="I27" s="31">
        <f>'[2]reálné mzdy'!C48-100</f>
        <v>1.183000393990838</v>
      </c>
      <c r="J27" s="32">
        <f>[2]DOM!Q48-100</f>
        <v>-0.83611241544413417</v>
      </c>
    </row>
    <row r="28" spans="2:10" x14ac:dyDescent="0.25">
      <c r="B28" s="48"/>
      <c r="C28" s="33" t="s">
        <v>0</v>
      </c>
      <c r="D28" s="34">
        <f>100*([1]List1!F69-[1]List1!F65)</f>
        <v>0.99790231461002188</v>
      </c>
      <c r="E28" s="35">
        <f>100*([1]List1!G69-[1]List1!G65)</f>
        <v>-1.0931425426872088</v>
      </c>
      <c r="F28" s="36">
        <f>[2]DOM!N49-[2]DOM!N45</f>
        <v>2.5592238282409721</v>
      </c>
      <c r="G28" s="36">
        <f>[2]DOM!O49-[2]DOM!O45</f>
        <v>-0.30005123154005098</v>
      </c>
      <c r="H28" s="37">
        <f>[2]DOM!D49-100</f>
        <v>0.30115182107195437</v>
      </c>
      <c r="I28" s="37">
        <f>'[2]reálné mzdy'!C49-100</f>
        <v>0.59904882435021989</v>
      </c>
      <c r="J28" s="38">
        <f>[2]DOM!Q49-100</f>
        <v>-2.1704970334651108</v>
      </c>
    </row>
    <row r="29" spans="2:10" x14ac:dyDescent="0.25">
      <c r="B29" s="46">
        <v>2010</v>
      </c>
      <c r="C29" s="21" t="s">
        <v>3</v>
      </c>
      <c r="D29" s="22">
        <f>100*([1]List1!F70-[1]List1!F66)</f>
        <v>0.12855525014747182</v>
      </c>
      <c r="E29" s="23">
        <f>100*([1]List1!G70-[1]List1!G66)</f>
        <v>-1.5719092246190502</v>
      </c>
      <c r="F29" s="24">
        <f>[2]DOM!N50-[2]DOM!N46</f>
        <v>-1.8059603580183108</v>
      </c>
      <c r="G29" s="24">
        <f>[2]DOM!O50-[2]DOM!O46</f>
        <v>0.57211767949760706</v>
      </c>
      <c r="H29" s="25">
        <f>[2]DOM!D50-100</f>
        <v>0.21125862582442778</v>
      </c>
      <c r="I29" s="25">
        <f>'[2]reálné mzdy'!C50-100</f>
        <v>4.1707533776496746</v>
      </c>
      <c r="J29" s="26">
        <f>[2]DOM!Q50-100</f>
        <v>1.8443456993351219</v>
      </c>
    </row>
    <row r="30" spans="2:10" x14ac:dyDescent="0.25">
      <c r="B30" s="47"/>
      <c r="C30" s="27" t="s">
        <v>2</v>
      </c>
      <c r="D30" s="28">
        <f>100*([1]List1!F71-[1]List1!F67)</f>
        <v>1.5669659318908569</v>
      </c>
      <c r="E30" s="29">
        <f>100*([1]List1!G71-[1]List1!G67)</f>
        <v>-0.47606084015736072</v>
      </c>
      <c r="F30" s="30">
        <f>[2]DOM!N51-[2]DOM!N47</f>
        <v>0.51313610667049225</v>
      </c>
      <c r="G30" s="30">
        <f>[2]DOM!O51-[2]DOM!O47</f>
        <v>0.73300890358754245</v>
      </c>
      <c r="H30" s="31">
        <f>[2]DOM!D51-100</f>
        <v>1.7149097857193283</v>
      </c>
      <c r="I30" s="31">
        <f>'[2]reálné mzdy'!C51-100</f>
        <v>4.1753460886966138</v>
      </c>
      <c r="J30" s="32">
        <f>[2]DOM!Q51-100</f>
        <v>1.0067156727569397</v>
      </c>
    </row>
    <row r="31" spans="2:10" x14ac:dyDescent="0.25">
      <c r="B31" s="47"/>
      <c r="C31" s="27" t="s">
        <v>1</v>
      </c>
      <c r="D31" s="28">
        <f>100*([1]List1!F72-[1]List1!F68)</f>
        <v>-1.6695543991443129</v>
      </c>
      <c r="E31" s="29">
        <f>100*([1]List1!G72-[1]List1!G68)</f>
        <v>1.4270673300266878</v>
      </c>
      <c r="F31" s="30">
        <f>[2]DOM!N52-[2]DOM!N48</f>
        <v>-1.2452803557421817</v>
      </c>
      <c r="G31" s="30">
        <f>[2]DOM!O52-[2]DOM!O48</f>
        <v>1.4724163029842874</v>
      </c>
      <c r="H31" s="31">
        <f>[2]DOM!D52-100</f>
        <v>-1.7695194802420957</v>
      </c>
      <c r="I31" s="31">
        <f>'[2]reálné mzdy'!C52-100</f>
        <v>1.1346906230463389</v>
      </c>
      <c r="J31" s="32">
        <f>[2]DOM!Q52-100</f>
        <v>-0.60368677826100736</v>
      </c>
    </row>
    <row r="32" spans="2:10" x14ac:dyDescent="0.25">
      <c r="B32" s="48"/>
      <c r="C32" s="33" t="s">
        <v>0</v>
      </c>
      <c r="D32" s="34">
        <f>100*([1]List1!F73-[1]List1!F69)</f>
        <v>-3.2177875541522463</v>
      </c>
      <c r="E32" s="35">
        <f>100*([1]List1!G73-[1]List1!G69)</f>
        <v>1.7013986195475395</v>
      </c>
      <c r="F32" s="36">
        <f>[2]DOM!N53-[2]DOM!N49</f>
        <v>-0.32050802849356508</v>
      </c>
      <c r="G32" s="36">
        <f>[2]DOM!O53-[2]DOM!O49</f>
        <v>1.4840648068371998</v>
      </c>
      <c r="H32" s="37">
        <f>[2]DOM!D53-100</f>
        <v>0.2178305924260826</v>
      </c>
      <c r="I32" s="37">
        <f>'[2]reálné mzdy'!C53-100</f>
        <v>0.62383629889069425</v>
      </c>
      <c r="J32" s="38">
        <f>[2]DOM!Q53-100</f>
        <v>0.43485516526078527</v>
      </c>
    </row>
    <row r="33" spans="2:10" x14ac:dyDescent="0.25">
      <c r="B33" s="46">
        <v>2011</v>
      </c>
      <c r="C33" s="21" t="s">
        <v>3</v>
      </c>
      <c r="D33" s="22">
        <f>100*([1]List1!F74-[1]List1!F70)</f>
        <v>-0.62855185047060447</v>
      </c>
      <c r="E33" s="23">
        <f>100*([1]List1!G74-[1]List1!G70)</f>
        <v>2.5931546072570697</v>
      </c>
      <c r="F33" s="24">
        <f>[2]DOM!N54-[2]DOM!N50</f>
        <v>-1.0902685320184275</v>
      </c>
      <c r="G33" s="24">
        <f>[2]DOM!O54-[2]DOM!O50</f>
        <v>-1.6474799718052893</v>
      </c>
      <c r="H33" s="25">
        <f>[2]DOM!D54-100</f>
        <v>-1.4348898619228123</v>
      </c>
      <c r="I33" s="25">
        <f>'[2]reálné mzdy'!C54-100</f>
        <v>0.56551233368304565</v>
      </c>
      <c r="J33" s="26">
        <f>[2]DOM!Q54-100</f>
        <v>-0.27432442251637212</v>
      </c>
    </row>
    <row r="34" spans="2:10" x14ac:dyDescent="0.25">
      <c r="B34" s="47"/>
      <c r="C34" s="27" t="s">
        <v>2</v>
      </c>
      <c r="D34" s="28">
        <f>100*([1]List1!F75-[1]List1!F71)</f>
        <v>-1.2504426781885569</v>
      </c>
      <c r="E34" s="29">
        <f>100*([1]List1!G75-[1]List1!G71)</f>
        <v>1.8251228411093445</v>
      </c>
      <c r="F34" s="30">
        <f>[2]DOM!N55-[2]DOM!N51</f>
        <v>-0.41583798105754965</v>
      </c>
      <c r="G34" s="30">
        <f>[2]DOM!O55-[2]DOM!O51</f>
        <v>-1.1704762630378056</v>
      </c>
      <c r="H34" s="31">
        <f>[2]DOM!D55-100</f>
        <v>-0.16689301713903149</v>
      </c>
      <c r="I34" s="31">
        <f>'[2]reálné mzdy'!C55-100</f>
        <v>0.8807371918980067</v>
      </c>
      <c r="J34" s="32">
        <f>[2]DOM!Q55-100</f>
        <v>0.28095579622117839</v>
      </c>
    </row>
    <row r="35" spans="2:10" x14ac:dyDescent="0.25">
      <c r="B35" s="47"/>
      <c r="C35" s="27" t="s">
        <v>1</v>
      </c>
      <c r="D35" s="28">
        <f>100*([1]List1!F76-[1]List1!F72)</f>
        <v>-0.49688218432957787</v>
      </c>
      <c r="E35" s="29">
        <f>100*([1]List1!G76-[1]List1!G72)</f>
        <v>0.52291173896767962</v>
      </c>
      <c r="F35" s="30">
        <f>[2]DOM!N56-[2]DOM!N52</f>
        <v>-2.6087771731471836</v>
      </c>
      <c r="G35" s="30">
        <f>[2]DOM!O56-[2]DOM!O52</f>
        <v>-1.1360019857914381</v>
      </c>
      <c r="H35" s="31">
        <f>[2]DOM!D56-100</f>
        <v>-1.3744352794305712</v>
      </c>
      <c r="I35" s="31">
        <f>'[2]reálné mzdy'!C56-100</f>
        <v>1.230659232154153</v>
      </c>
      <c r="J35" s="32">
        <f>[2]DOM!Q56-100</f>
        <v>1.0065504105399441</v>
      </c>
    </row>
    <row r="36" spans="2:10" x14ac:dyDescent="0.25">
      <c r="B36" s="48"/>
      <c r="C36" s="33" t="s">
        <v>0</v>
      </c>
      <c r="D36" s="34">
        <f>100*([1]List1!F77-[1]List1!F73)</f>
        <v>1.2120009061795001</v>
      </c>
      <c r="E36" s="35">
        <f>100*([1]List1!G77-[1]List1!G73)</f>
        <v>1.0033771303278205</v>
      </c>
      <c r="F36" s="36">
        <f>[2]DOM!N57-[2]DOM!N53</f>
        <v>-1.9840707453248765</v>
      </c>
      <c r="G36" s="36">
        <f>[2]DOM!O57-[2]DOM!O53</f>
        <v>-1.6892942304314769</v>
      </c>
      <c r="H36" s="37">
        <f>[2]DOM!D57-100</f>
        <v>-0.84804920886311663</v>
      </c>
      <c r="I36" s="37">
        <f>'[2]reálné mzdy'!C57-100</f>
        <v>1.294101429945016</v>
      </c>
      <c r="J36" s="38">
        <f>[2]DOM!Q57-100</f>
        <v>1.0901051177330885</v>
      </c>
    </row>
    <row r="37" spans="2:10" x14ac:dyDescent="0.25">
      <c r="B37" s="46">
        <v>2012</v>
      </c>
      <c r="C37" s="21" t="s">
        <v>3</v>
      </c>
      <c r="D37" s="22">
        <f>100*([1]List1!F78-[1]List1!F74)</f>
        <v>0.14046334112342018</v>
      </c>
      <c r="E37" s="23">
        <f>100*([1]List1!G78-[1]List1!G74)</f>
        <v>0.38233600449094629</v>
      </c>
      <c r="F37" s="24">
        <f>[2]DOM!N58-[2]DOM!N54</f>
        <v>0.44700090041151519</v>
      </c>
      <c r="G37" s="24">
        <f>[2]DOM!O58-[2]DOM!O54</f>
        <v>-0.78843719819780045</v>
      </c>
      <c r="H37" s="25">
        <f>[2]DOM!D58-100</f>
        <v>-0.57669351616551978</v>
      </c>
      <c r="I37" s="25">
        <f>'[2]reálné mzdy'!C58-100</f>
        <v>0.9749653797089195</v>
      </c>
      <c r="J37" s="26">
        <f>[2]DOM!Q58-100</f>
        <v>-1.047892691978646</v>
      </c>
    </row>
    <row r="38" spans="2:10" x14ac:dyDescent="0.25">
      <c r="B38" s="47"/>
      <c r="C38" s="27" t="s">
        <v>2</v>
      </c>
      <c r="D38" s="28">
        <f>100*([1]List1!F79-[1]List1!F75)</f>
        <v>0.1762727354831628</v>
      </c>
      <c r="E38" s="29">
        <f>100*([1]List1!G79-[1]List1!G75)</f>
        <v>0.5454349859357388</v>
      </c>
      <c r="F38" s="30">
        <f>[2]DOM!N59-[2]DOM!N55</f>
        <v>-1.4388925643980048</v>
      </c>
      <c r="G38" s="30">
        <f>[2]DOM!O59-[2]DOM!O55</f>
        <v>-0.73893765880472095</v>
      </c>
      <c r="H38" s="31">
        <f>[2]DOM!D59-100</f>
        <v>-3.2134620755553982</v>
      </c>
      <c r="I38" s="31">
        <f>'[2]reálné mzdy'!C59-100</f>
        <v>0.17285786453822993</v>
      </c>
      <c r="J38" s="32">
        <f>[2]DOM!Q59-100</f>
        <v>-1.80352116565156</v>
      </c>
    </row>
    <row r="39" spans="2:10" x14ac:dyDescent="0.25">
      <c r="B39" s="47"/>
      <c r="C39" s="27" t="s">
        <v>1</v>
      </c>
      <c r="D39" s="28">
        <f>100*([1]List1!F80-[1]List1!F76)</f>
        <v>-0.97845851867481293</v>
      </c>
      <c r="E39" s="29">
        <f>100*([1]List1!G80-[1]List1!G76)</f>
        <v>0.64978176018027356</v>
      </c>
      <c r="F39" s="30">
        <f>[2]DOM!N60-[2]DOM!N56</f>
        <v>-0.31859338075290289</v>
      </c>
      <c r="G39" s="30">
        <f>[2]DOM!O60-[2]DOM!O56</f>
        <v>-1.0181457246247501</v>
      </c>
      <c r="H39" s="31">
        <f>[2]DOM!D60-100</f>
        <v>-1.7198269601035605</v>
      </c>
      <c r="I39" s="31">
        <f>'[2]reálné mzdy'!C60-100</f>
        <v>-0.91457782678180877</v>
      </c>
      <c r="J39" s="32">
        <f>[2]DOM!Q60-100</f>
        <v>-1.4271974446418483</v>
      </c>
    </row>
    <row r="40" spans="2:10" x14ac:dyDescent="0.25">
      <c r="B40" s="48"/>
      <c r="C40" s="33" t="s">
        <v>0</v>
      </c>
      <c r="D40" s="34">
        <f>100*([1]List1!F81-[1]List1!F77)</f>
        <v>-1.0824529724729692</v>
      </c>
      <c r="E40" s="35">
        <f>100*([1]List1!G81-[1]List1!G77)</f>
        <v>-0.28044814917015937</v>
      </c>
      <c r="F40" s="36">
        <f>[2]DOM!N61-[2]DOM!N57</f>
        <v>1.1303418070032407</v>
      </c>
      <c r="G40" s="36">
        <f>[2]DOM!O61-[2]DOM!O57</f>
        <v>-1.3511082345569481</v>
      </c>
      <c r="H40" s="37">
        <f>[2]DOM!D61-100</f>
        <v>-9.0553602769830377E-2</v>
      </c>
      <c r="I40" s="37">
        <f>'[2]reálné mzdy'!C61-100</f>
        <v>0.72690148406809385</v>
      </c>
      <c r="J40" s="38">
        <f>[2]DOM!Q61-100</f>
        <v>-1.4390306900544516</v>
      </c>
    </row>
    <row r="41" spans="2:10" x14ac:dyDescent="0.25">
      <c r="B41" s="46">
        <v>2013</v>
      </c>
      <c r="C41" s="21" t="s">
        <v>3</v>
      </c>
      <c r="D41" s="22">
        <f>100*([1]List1!F82-[1]List1!F78)</f>
        <v>-0.48517782859279213</v>
      </c>
      <c r="E41" s="23">
        <f>100*([1]List1!G82-[1]List1!G78)</f>
        <v>-1.3511437043486119</v>
      </c>
      <c r="F41" s="24">
        <f>[2]DOM!N62-[2]DOM!N58</f>
        <v>-1.3483024581232534</v>
      </c>
      <c r="G41" s="24">
        <f>[2]DOM!O62-[2]DOM!O58</f>
        <v>-1.0163657168575924E-3</v>
      </c>
      <c r="H41" s="25">
        <f>[2]DOM!D62-100</f>
        <v>-1.9581519889924692</v>
      </c>
      <c r="I41" s="25">
        <f>'[2]reálné mzdy'!C62-100</f>
        <v>-1.0384772028963312</v>
      </c>
      <c r="J41" s="26">
        <f>[2]DOM!Q62-100</f>
        <v>7.5972802112644899E-2</v>
      </c>
    </row>
    <row r="42" spans="2:10" x14ac:dyDescent="0.25">
      <c r="B42" s="47"/>
      <c r="C42" s="27" t="s">
        <v>2</v>
      </c>
      <c r="D42" s="28">
        <f>100*([1]List1!F83-[1]List1!F79)</f>
        <v>-0.63109585006298485</v>
      </c>
      <c r="E42" s="29">
        <f>100*([1]List1!G83-[1]List1!G79)</f>
        <v>-1.1026923513379361</v>
      </c>
      <c r="F42" s="30">
        <f>[2]DOM!N63-[2]DOM!N59</f>
        <v>0.85546227706210232</v>
      </c>
      <c r="G42" s="30">
        <f>[2]DOM!O63-[2]DOM!O59</f>
        <v>-0.43780476027270154</v>
      </c>
      <c r="H42" s="31">
        <f>[2]DOM!D63-100</f>
        <v>0.74340905829350845</v>
      </c>
      <c r="I42" s="31">
        <f>'[2]reálné mzdy'!C63-100</f>
        <v>-0.88185517149125303</v>
      </c>
      <c r="J42" s="32">
        <f>[2]DOM!Q63-100</f>
        <v>0.49887630540239059</v>
      </c>
    </row>
    <row r="43" spans="2:10" x14ac:dyDescent="0.25">
      <c r="B43" s="47"/>
      <c r="C43" s="27" t="s">
        <v>1</v>
      </c>
      <c r="D43" s="28">
        <f>100*([1]List1!F84-[1]List1!F80)</f>
        <v>7.4778097639222052E-2</v>
      </c>
      <c r="E43" s="29">
        <f>100*([1]List1!G84-[1]List1!G80)</f>
        <v>0.18904026508870242</v>
      </c>
      <c r="F43" s="30">
        <f>[2]DOM!N64-[2]DOM!N60</f>
        <v>0.65909488993887777</v>
      </c>
      <c r="G43" s="30">
        <f>[2]DOM!O64-[2]DOM!O60</f>
        <v>-5.7063611584846186E-2</v>
      </c>
      <c r="H43" s="31">
        <f>[2]DOM!D64-100</f>
        <v>0.98965403137138708</v>
      </c>
      <c r="I43" s="31">
        <f>'[2]reálné mzdy'!C64-100</f>
        <v>0.77879140969770333</v>
      </c>
      <c r="J43" s="32">
        <f>[2]DOM!Q64-100</f>
        <v>1.1137786458335484</v>
      </c>
    </row>
    <row r="44" spans="2:10" x14ac:dyDescent="0.25">
      <c r="B44" s="48"/>
      <c r="C44" s="33" t="s">
        <v>0</v>
      </c>
      <c r="D44" s="34">
        <f>100*([1]List1!F85-[1]List1!F81)</f>
        <v>1.2786160661503287</v>
      </c>
      <c r="E44" s="35">
        <f>100*([1]List1!G85-[1]List1!G81)</f>
        <v>0.69150196550131771</v>
      </c>
      <c r="F44" s="36">
        <f>[2]DOM!N65-[2]DOM!N61</f>
        <v>-1.2954230067385524</v>
      </c>
      <c r="G44" s="36">
        <f>[2]DOM!O65-[2]DOM!O61</f>
        <v>0.48773911999220232</v>
      </c>
      <c r="H44" s="37">
        <f>[2]DOM!D65-100</f>
        <v>-1.479141133319871</v>
      </c>
      <c r="I44" s="37">
        <f>'[2]reálné mzdy'!C65-100</f>
        <v>-2.3247113853424111</v>
      </c>
      <c r="J44" s="38">
        <f>[2]DOM!Q65-100</f>
        <v>0.68796912816094391</v>
      </c>
    </row>
    <row r="45" spans="2:10" x14ac:dyDescent="0.25">
      <c r="B45" s="46">
        <v>2014</v>
      </c>
      <c r="C45" s="21" t="s">
        <v>3</v>
      </c>
      <c r="D45" s="22">
        <f>100*([1]List1!F86-[1]List1!F82)</f>
        <v>1.5274887184810737</v>
      </c>
      <c r="E45" s="23">
        <f>100*([1]List1!G86-[1]List1!G82)</f>
        <v>-0.60156772526077096</v>
      </c>
      <c r="F45" s="24">
        <f>[2]DOM!N66-[2]DOM!N62</f>
        <v>2.4250102891893235</v>
      </c>
      <c r="G45" s="24">
        <f>[2]DOM!O66-[2]DOM!O62</f>
        <v>6.324336322744184E-2</v>
      </c>
      <c r="H45" s="25">
        <f>[2]DOM!D66-100</f>
        <v>3.5575559332409341</v>
      </c>
      <c r="I45" s="25">
        <f>'[2]reálné mzdy'!C66-100</f>
        <v>3.0052683381554601</v>
      </c>
      <c r="J45" s="26">
        <f>[2]DOM!Q66-100</f>
        <v>1.2206242715901254</v>
      </c>
    </row>
    <row r="46" spans="2:10" x14ac:dyDescent="0.25">
      <c r="B46" s="47"/>
      <c r="C46" s="27" t="s">
        <v>2</v>
      </c>
      <c r="D46" s="28">
        <f>100*([1]List1!F87-[1]List1!F83)</f>
        <v>2.4021550872158794</v>
      </c>
      <c r="E46" s="29">
        <f>100*([1]List1!G87-[1]List1!G83)</f>
        <v>-1.7188212353867471</v>
      </c>
      <c r="F46" s="30">
        <f>[2]DOM!N67-[2]DOM!N63</f>
        <v>1.020560146927874</v>
      </c>
      <c r="G46" s="30">
        <f>[2]DOM!O67-[2]DOM!O63</f>
        <v>0.27594749802058516</v>
      </c>
      <c r="H46" s="31">
        <f>[2]DOM!D67-100</f>
        <v>2.6835397995217818</v>
      </c>
      <c r="I46" s="31">
        <f>'[2]reálné mzdy'!C67-100</f>
        <v>3.0843518525251739</v>
      </c>
      <c r="J46" s="32">
        <f>[2]DOM!Q67-100</f>
        <v>1.7598897540235043</v>
      </c>
    </row>
    <row r="47" spans="2:10" x14ac:dyDescent="0.25">
      <c r="B47" s="47"/>
      <c r="C47" s="27" t="s">
        <v>1</v>
      </c>
      <c r="D47" s="28">
        <f>100*([1]List1!F88-[1]List1!F84)</f>
        <v>3.8972121115136096</v>
      </c>
      <c r="E47" s="29">
        <f>100*([1]List1!G88-[1]List1!G84)</f>
        <v>-2.1380523587818834</v>
      </c>
      <c r="F47" s="30">
        <f>[2]DOM!N68-[2]DOM!N64</f>
        <v>-0.50490597939013604</v>
      </c>
      <c r="G47" s="30">
        <f>[2]DOM!O68-[2]DOM!O64</f>
        <v>0.57926659191990382</v>
      </c>
      <c r="H47" s="31">
        <f>[2]DOM!D68-100</f>
        <v>1.4979786462575078</v>
      </c>
      <c r="I47" s="31">
        <f>'[2]reálné mzdy'!C68-100</f>
        <v>1.2334355801859829</v>
      </c>
      <c r="J47" s="32">
        <f>[2]DOM!Q68-100</f>
        <v>1.8403132547195611</v>
      </c>
    </row>
    <row r="48" spans="2:10" x14ac:dyDescent="0.25">
      <c r="B48" s="48"/>
      <c r="C48" s="33" t="s">
        <v>0</v>
      </c>
      <c r="D48" s="34">
        <f>100*([1]List1!F89-[1]List1!F85)</f>
        <v>2.7355623046799558</v>
      </c>
      <c r="E48" s="35">
        <f>100*([1]List1!G89-[1]List1!G85)</f>
        <v>-3.0043628658420642</v>
      </c>
      <c r="F48" s="36">
        <f>[2]DOM!N69-[2]DOM!N65</f>
        <v>0.8519081070391703</v>
      </c>
      <c r="G48" s="36">
        <f>[2]DOM!O69-[2]DOM!O65</f>
        <v>0.15367112241517411</v>
      </c>
      <c r="H48" s="37">
        <f>[2]DOM!D69-100</f>
        <v>3.3758532193875794</v>
      </c>
      <c r="I48" s="37">
        <f>'[2]reálné mzdy'!C69-100</f>
        <v>2.251930449896264</v>
      </c>
      <c r="J48" s="38">
        <f>[2]DOM!Q69-100</f>
        <v>2.6703186286271148</v>
      </c>
    </row>
    <row r="49" spans="2:10" x14ac:dyDescent="0.25">
      <c r="B49" s="46">
        <v>2015</v>
      </c>
      <c r="C49" s="21" t="s">
        <v>3</v>
      </c>
      <c r="D49" s="22">
        <f>100*([1]List1!F90-[1]List1!F86)</f>
        <v>1.3453399810312294</v>
      </c>
      <c r="E49" s="23">
        <f>100*([1]List1!G90-[1]List1!G86)</f>
        <v>0.49610011053339842</v>
      </c>
      <c r="F49" s="24">
        <f>[2]DOM!N70-[2]DOM!N66</f>
        <v>8.3127155762717564E-2</v>
      </c>
      <c r="G49" s="24">
        <f>[2]DOM!O70-[2]DOM!O66</f>
        <v>0.25712854915565053</v>
      </c>
      <c r="H49" s="25">
        <f>[2]DOM!D70-100</f>
        <v>3.433967795796093</v>
      </c>
      <c r="I49" s="25">
        <f>'[2]reálné mzdy'!C70-100</f>
        <v>2.1653555120180812</v>
      </c>
      <c r="J49" s="26">
        <f>[2]DOM!Q70-100</f>
        <v>3.2048649722641045</v>
      </c>
    </row>
    <row r="50" spans="2:10" x14ac:dyDescent="0.25">
      <c r="B50" s="47"/>
      <c r="C50" s="27" t="s">
        <v>2</v>
      </c>
      <c r="D50" s="28">
        <f>100*([1]List1!F91-[1]List1!F87)</f>
        <v>0.52506472682583016</v>
      </c>
      <c r="E50" s="29">
        <f>100*([1]List1!G91-[1]List1!G87)</f>
        <v>1.3290097583902205</v>
      </c>
      <c r="F50" s="30">
        <f>[2]DOM!N71-[2]DOM!N67</f>
        <v>0.20614822530954591</v>
      </c>
      <c r="G50" s="30">
        <f>[2]DOM!O71-[2]DOM!O67</f>
        <v>0.25014917098964329</v>
      </c>
      <c r="H50" s="31">
        <f>[2]DOM!D71-100</f>
        <v>3.4096446908460649</v>
      </c>
      <c r="I50" s="31">
        <f>'[2]reálné mzdy'!C71-100</f>
        <v>2.5011792248776459</v>
      </c>
      <c r="J50" s="32">
        <f>[2]DOM!Q71-100</f>
        <v>3.0661251043931657</v>
      </c>
    </row>
    <row r="51" spans="2:10" x14ac:dyDescent="0.25">
      <c r="B51" s="47"/>
      <c r="C51" s="27" t="s">
        <v>1</v>
      </c>
      <c r="D51" s="28">
        <f>100*([1]List1!F92-[1]List1!F88)</f>
        <v>0.69511112902955752</v>
      </c>
      <c r="E51" s="29">
        <f>100*([1]List1!G92-[1]List1!G88)</f>
        <v>0.59889257171640842</v>
      </c>
      <c r="F51" s="30">
        <f>[2]DOM!N72-[2]DOM!N68</f>
        <v>1.5382593087396241</v>
      </c>
      <c r="G51" s="30">
        <f>[2]DOM!O72-[2]DOM!O68</f>
        <v>4.7394432717748458E-2</v>
      </c>
      <c r="H51" s="31">
        <f>[2]DOM!D72-100</f>
        <v>5.0896475112862447</v>
      </c>
      <c r="I51" s="31">
        <f>'[2]reálné mzdy'!C72-100</f>
        <v>3.8514034141660289</v>
      </c>
      <c r="J51" s="32">
        <f>[2]DOM!Q72-100</f>
        <v>3.4329260884503583</v>
      </c>
    </row>
    <row r="52" spans="2:10" x14ac:dyDescent="0.25">
      <c r="B52" s="48"/>
      <c r="C52" s="33" t="s">
        <v>0</v>
      </c>
      <c r="D52" s="34">
        <f>100*([1]List1!F93-[1]List1!F89)</f>
        <v>-0.7398958947025025</v>
      </c>
      <c r="E52" s="35">
        <f>100*([1]List1!G93-[1]List1!G89)</f>
        <v>-0.89292442187770549</v>
      </c>
      <c r="F52" s="36">
        <f>[2]DOM!N73-[2]DOM!N69</f>
        <v>-1.060881020285704</v>
      </c>
      <c r="G52" s="36">
        <f>[2]DOM!O73-[2]DOM!O69</f>
        <v>0.12118830901163768</v>
      </c>
      <c r="H52" s="37">
        <f>[2]DOM!D73-100</f>
        <v>2.6855287800723318</v>
      </c>
      <c r="I52" s="37">
        <f>'[2]reálné mzdy'!C73-100</f>
        <v>3.3170114052807378</v>
      </c>
      <c r="J52" s="38">
        <f>[2]DOM!Q73-100</f>
        <v>3.4968756275598878</v>
      </c>
    </row>
    <row r="53" spans="2:10" x14ac:dyDescent="0.25">
      <c r="B53" s="46">
        <v>2016</v>
      </c>
      <c r="C53" s="21" t="s">
        <v>3</v>
      </c>
      <c r="D53" s="22">
        <f>100*([1]List1!F94-[1]List1!F90)</f>
        <v>-0.90344648843536102</v>
      </c>
      <c r="E53" s="23">
        <f>100*([1]List1!G94-[1]List1!G90)</f>
        <v>-0.9505440825095246</v>
      </c>
      <c r="F53" s="24">
        <f>[2]DOM!N74-[2]DOM!N70</f>
        <v>-8.0263613233796605E-2</v>
      </c>
      <c r="G53" s="24">
        <f>[2]DOM!O74-[2]DOM!O70</f>
        <v>6.3586824664465524E-3</v>
      </c>
      <c r="H53" s="25">
        <f>[2]DOM!D74-100</f>
        <v>3.5803994595342061</v>
      </c>
      <c r="I53" s="25">
        <f>'[2]reálné mzdy'!C74-100</f>
        <v>3.619744093641458</v>
      </c>
      <c r="J53" s="26">
        <f>[2]DOM!Q74-100</f>
        <v>3.5786998468138478</v>
      </c>
    </row>
    <row r="54" spans="2:10" x14ac:dyDescent="0.25">
      <c r="B54" s="47"/>
      <c r="C54" s="27" t="s">
        <v>2</v>
      </c>
      <c r="D54" s="28">
        <f>100*([1]List1!F95-[1]List1!F91)</f>
        <v>0.51209831339579237</v>
      </c>
      <c r="E54" s="29">
        <f>100*([1]List1!G95-[1]List1!G91)</f>
        <v>-0.89953762400010184</v>
      </c>
      <c r="F54" s="30">
        <f>[2]DOM!N75-[2]DOM!N71</f>
        <v>-7.5283244552640127E-2</v>
      </c>
      <c r="G54" s="30">
        <f>[2]DOM!O75-[2]DOM!O71</f>
        <v>0.49757820820447929</v>
      </c>
      <c r="H54" s="31">
        <f>[2]DOM!D75-100</f>
        <v>4.3624867125487299</v>
      </c>
      <c r="I54" s="31">
        <f>'[2]reálné mzdy'!C75-100</f>
        <v>4.3580981238877854</v>
      </c>
      <c r="J54" s="32">
        <f>[2]DOM!Q75-100</f>
        <v>4.2192333757145946</v>
      </c>
    </row>
    <row r="55" spans="2:10" x14ac:dyDescent="0.25">
      <c r="B55" s="47"/>
      <c r="C55" s="27" t="s">
        <v>1</v>
      </c>
      <c r="D55" s="28">
        <f>100*([1]List1!F96-[1]List1!F92)</f>
        <v>-2.2533967228298368</v>
      </c>
      <c r="E55" s="29">
        <f>100*([1]List1!G96-[1]List1!G92)</f>
        <v>6.8628449566265903E-2</v>
      </c>
      <c r="F55" s="30">
        <f>[2]DOM!N76-[2]DOM!N72</f>
        <v>-1.0370234637913605</v>
      </c>
      <c r="G55" s="30">
        <f>[2]DOM!O76-[2]DOM!O72</f>
        <v>0.36825415931449612</v>
      </c>
      <c r="H55" s="31">
        <f>[2]DOM!D76-100</f>
        <v>1.8318987523806527</v>
      </c>
      <c r="I55" s="31">
        <f>'[2]reálné mzdy'!C76-100</f>
        <v>3.4000753809351636</v>
      </c>
      <c r="J55" s="32">
        <f>[2]DOM!Q76-100</f>
        <v>2.8524497204011112</v>
      </c>
    </row>
    <row r="56" spans="2:10" x14ac:dyDescent="0.25">
      <c r="B56" s="48"/>
      <c r="C56" s="33" t="s">
        <v>0</v>
      </c>
      <c r="D56" s="34">
        <f>100*([1]List1!F97-[1]List1!F93)</f>
        <v>-1.7475738836760735</v>
      </c>
      <c r="E56" s="35">
        <f>100*([1]List1!G97-[1]List1!G93)</f>
        <v>1.5260648300702617</v>
      </c>
      <c r="F56" s="36">
        <f>[2]DOM!N77-[2]DOM!N73</f>
        <v>-0.40841056290610034</v>
      </c>
      <c r="G56" s="36">
        <f>[2]DOM!O77-[2]DOM!O73</f>
        <v>1.1751607109835387</v>
      </c>
      <c r="H56" s="37">
        <f>[2]DOM!D77-100</f>
        <v>2.5892782647561035</v>
      </c>
      <c r="I56" s="37">
        <f>'[2]reálné mzdy'!C77-100</f>
        <v>3.1465095337409821</v>
      </c>
      <c r="J56" s="38">
        <f>[2]DOM!Q77-100</f>
        <v>2.73860152243968</v>
      </c>
    </row>
    <row r="57" spans="2:10" x14ac:dyDescent="0.25">
      <c r="B57" s="46">
        <v>2017</v>
      </c>
      <c r="C57" s="21" t="s">
        <v>3</v>
      </c>
      <c r="D57" s="22">
        <f>100*([1]List1!F98-[1]List1!F94)</f>
        <v>-0.97271923433746577</v>
      </c>
      <c r="E57" s="23">
        <f>100*([1]List1!G98-[1]List1!G94)</f>
        <v>-0.98656775888595338</v>
      </c>
      <c r="F57" s="24">
        <f>[2]DOM!N78-[2]DOM!N74</f>
        <v>-2.8527527169849289</v>
      </c>
      <c r="G57" s="24">
        <f>[2]DOM!O78-[2]DOM!O74</f>
        <v>0.14285135048772091</v>
      </c>
      <c r="H57" s="25">
        <f>[2]DOM!D78-100</f>
        <v>0.57494713388479113</v>
      </c>
      <c r="I57" s="25">
        <f>'[2]reálné mzdy'!C78-100</f>
        <v>3.0837385234587771</v>
      </c>
      <c r="J57" s="26">
        <f>[2]DOM!Q78-100</f>
        <v>3.212546973743045</v>
      </c>
    </row>
    <row r="58" spans="2:10" x14ac:dyDescent="0.25">
      <c r="B58" s="47"/>
      <c r="C58" s="27" t="s">
        <v>2</v>
      </c>
      <c r="D58" s="28">
        <f>100*([1]List1!F99-[1]List1!F95)</f>
        <v>-3.0795333671667144</v>
      </c>
      <c r="E58" s="29">
        <f>100*([1]List1!G99-[1]List1!G95)</f>
        <v>-0.1078494877813474</v>
      </c>
      <c r="F58" s="30">
        <f>[2]DOM!N79-[2]DOM!N75</f>
        <v>-2.2066006956426332</v>
      </c>
      <c r="G58" s="30">
        <f>[2]DOM!O79-[2]DOM!O75</f>
        <v>9.8309864314471085E-2</v>
      </c>
      <c r="H58" s="31">
        <f>[2]DOM!D79-100</f>
        <v>1.17439150083203</v>
      </c>
      <c r="I58" s="31">
        <f>'[2]reálné mzdy'!C79-100</f>
        <v>4.3022437965264828</v>
      </c>
      <c r="J58" s="32">
        <f>[2]DOM!Q79-100</f>
        <v>3.2718500013114777</v>
      </c>
    </row>
    <row r="59" spans="2:10" x14ac:dyDescent="0.25">
      <c r="B59" s="47"/>
      <c r="C59" s="27" t="s">
        <v>1</v>
      </c>
      <c r="D59" s="28">
        <f>100*([1]List1!F100-[1]List1!F96)</f>
        <v>-0.2183418357695921</v>
      </c>
      <c r="E59" s="29">
        <f>100*([1]List1!G100-[1]List1!G96)</f>
        <v>-1.1638607932758116</v>
      </c>
      <c r="F59" s="30">
        <f>[2]DOM!N80-[2]DOM!N76</f>
        <v>-2.1523441416677755</v>
      </c>
      <c r="G59" s="30">
        <f>[2]DOM!O80-[2]DOM!O76</f>
        <v>0.61003143702585483</v>
      </c>
      <c r="H59" s="31">
        <f>[2]DOM!D80-100</f>
        <v>2.1623603357757872</v>
      </c>
      <c r="I59" s="31">
        <f>'[2]reálné mzdy'!C80-100</f>
        <v>4.0530537124316055</v>
      </c>
      <c r="J59" s="32">
        <f>[2]DOM!Q80-100</f>
        <v>4.177620351944114</v>
      </c>
    </row>
    <row r="60" spans="2:10" x14ac:dyDescent="0.25">
      <c r="B60" s="48"/>
      <c r="C60" s="33" t="s">
        <v>0</v>
      </c>
      <c r="D60" s="34">
        <f>100*([1]List1!F101-[1]List1!F97)</f>
        <v>-0.61296945686588611</v>
      </c>
      <c r="E60" s="35">
        <f>100*([1]List1!G101-[1]List1!G97)</f>
        <v>-1.0098461232191658</v>
      </c>
      <c r="F60" s="36">
        <f>[2]DOM!N81-[2]DOM!N77</f>
        <v>-1.6702690654249075</v>
      </c>
      <c r="G60" s="36">
        <f>[2]DOM!O81-[2]DOM!O77</f>
        <v>-0.1570061209646596</v>
      </c>
      <c r="H60" s="37">
        <f>[2]DOM!D81-100</f>
        <v>3.2810579732819036</v>
      </c>
      <c r="I60" s="37">
        <f>'[2]reálné mzdy'!C81-100</f>
        <v>5.9301327485573978</v>
      </c>
      <c r="J60" s="38">
        <f>[2]DOM!Q81-100</f>
        <v>4.9711654609755982</v>
      </c>
    </row>
    <row r="61" spans="2:10" x14ac:dyDescent="0.25">
      <c r="B61" s="46">
        <v>2018</v>
      </c>
      <c r="C61" s="21" t="s">
        <v>3</v>
      </c>
      <c r="D61" s="22">
        <f>100*([1]List1!F102-[1]List1!F98)</f>
        <v>-2.0345770566093044</v>
      </c>
      <c r="E61" s="23">
        <f>100*([1]List1!G102-[1]List1!G98)</f>
        <v>1.0884349450294262</v>
      </c>
      <c r="F61" s="24">
        <f>[2]DOM!N82-[2]DOM!N78</f>
        <v>0.98227617409287404</v>
      </c>
      <c r="G61" s="24">
        <f>[2]DOM!O82-[2]DOM!O78</f>
        <v>0.19489578212879977</v>
      </c>
      <c r="H61" s="25">
        <f>[2]DOM!D82-100</f>
        <v>5.3770968835339801</v>
      </c>
      <c r="I61" s="25">
        <f>'[2]reálné mzdy'!C82-100</f>
        <v>6.00386414271712</v>
      </c>
      <c r="J61" s="26">
        <f>[2]DOM!Q82-100</f>
        <v>4.2735372498244857</v>
      </c>
    </row>
    <row r="62" spans="2:10" x14ac:dyDescent="0.25">
      <c r="B62" s="47"/>
      <c r="C62" s="27" t="s">
        <v>2</v>
      </c>
      <c r="D62" s="28">
        <f>100*([1]List1!F103-[1]List1!F99)</f>
        <v>-2.299262893490944</v>
      </c>
      <c r="E62" s="29">
        <f>100*([1]List1!G103-[1]List1!G99)</f>
        <v>1.1617242483634271</v>
      </c>
      <c r="F62" s="30">
        <f>[2]DOM!N83-[2]DOM!N79</f>
        <v>0.8864802787419741</v>
      </c>
      <c r="G62" s="30">
        <f>[2]DOM!O83-[2]DOM!O79</f>
        <v>0.16488796373774406</v>
      </c>
      <c r="H62" s="31">
        <f>[2]DOM!D83-100</f>
        <v>4.0987051741293641</v>
      </c>
      <c r="I62" s="31">
        <f>'[2]reálné mzdy'!C83-100</f>
        <v>5.0703229351619257</v>
      </c>
      <c r="J62" s="32">
        <f>[2]DOM!Q83-100</f>
        <v>3.2959598897347888</v>
      </c>
    </row>
    <row r="63" spans="2:10" x14ac:dyDescent="0.25">
      <c r="B63" s="47"/>
      <c r="C63" s="27" t="s">
        <v>1</v>
      </c>
      <c r="D63" s="28">
        <f>100*([1]List1!F104-[1]List1!F100)</f>
        <v>-2.7013733843135435</v>
      </c>
      <c r="E63" s="29">
        <f>100*([1]List1!G104-[1]List1!G100)</f>
        <v>1.7303669811926714</v>
      </c>
      <c r="F63" s="30">
        <f>[2]DOM!N84-[2]DOM!N80</f>
        <v>1.8578124561760099</v>
      </c>
      <c r="G63" s="30">
        <f>[2]DOM!O84-[2]DOM!O80</f>
        <v>0.16595955077192315</v>
      </c>
      <c r="H63" s="31">
        <f>[2]DOM!D84-100</f>
        <v>4.9124644891534501</v>
      </c>
      <c r="I63" s="31">
        <f>'[2]reálné mzdy'!C84-100</f>
        <v>5.4190286299063501</v>
      </c>
      <c r="J63" s="32">
        <f>[2]DOM!Q84-100</f>
        <v>3.2260815189238343</v>
      </c>
    </row>
    <row r="64" spans="2:10" x14ac:dyDescent="0.25">
      <c r="B64" s="48"/>
      <c r="C64" s="33" t="s">
        <v>0</v>
      </c>
      <c r="D64" s="34">
        <f>100*([1]List1!F105-[1]List1!F101)</f>
        <v>-2.1303198049551386</v>
      </c>
      <c r="E64" s="35">
        <f>100*([1]List1!G105-[1]List1!G101)</f>
        <v>2.0255445096794999</v>
      </c>
      <c r="F64" s="36">
        <f>[2]DOM!N85-[2]DOM!N81</f>
        <v>1.751817768839528</v>
      </c>
      <c r="G64" s="36">
        <f>[2]DOM!O85-[2]DOM!O81</f>
        <v>0.20845453322078988</v>
      </c>
      <c r="H64" s="37">
        <f>[2]DOM!D85-100</f>
        <v>4.5752122819187235</v>
      </c>
      <c r="I64" s="37">
        <f>'[2]reálné mzdy'!C85-100</f>
        <v>3.5342994394198257</v>
      </c>
      <c r="J64" s="38">
        <f>[2]DOM!Q85-100</f>
        <v>2.9970400284632603</v>
      </c>
    </row>
    <row r="65" spans="2:10" x14ac:dyDescent="0.25">
      <c r="B65" s="56" t="s">
        <v>27</v>
      </c>
      <c r="C65" s="56"/>
      <c r="D65" s="56"/>
      <c r="E65" s="56"/>
      <c r="F65" s="56"/>
      <c r="G65" s="56"/>
      <c r="H65" s="56"/>
      <c r="I65" s="56"/>
      <c r="J65" s="56"/>
    </row>
  </sheetData>
  <mergeCells count="21">
    <mergeCell ref="B65:J65"/>
    <mergeCell ref="B61:B64"/>
    <mergeCell ref="B57:B60"/>
    <mergeCell ref="B13:B16"/>
    <mergeCell ref="B41:B44"/>
    <mergeCell ref="B45:B48"/>
    <mergeCell ref="B49:B52"/>
    <mergeCell ref="B17:B20"/>
    <mergeCell ref="B21:B24"/>
    <mergeCell ref="B25:B28"/>
    <mergeCell ref="B29:B32"/>
    <mergeCell ref="B33:B36"/>
    <mergeCell ref="B37:B40"/>
    <mergeCell ref="B53:B56"/>
    <mergeCell ref="D3:E3"/>
    <mergeCell ref="F3:J3"/>
    <mergeCell ref="D6:E6"/>
    <mergeCell ref="F6:J6"/>
    <mergeCell ref="B9:B12"/>
    <mergeCell ref="B3:C4"/>
    <mergeCell ref="B6:C7"/>
  </mergeCells>
  <pageMargins left="0.7" right="0.7" top="0.78740157499999996" bottom="0.78740157499999996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votocek9204</cp:lastModifiedBy>
  <cp:lastPrinted>2019-04-01T06:43:27Z</cp:lastPrinted>
  <dcterms:created xsi:type="dcterms:W3CDTF">2016-03-23T14:04:22Z</dcterms:created>
  <dcterms:modified xsi:type="dcterms:W3CDTF">2019-04-01T07:05:03Z</dcterms:modified>
</cp:coreProperties>
</file>