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nu\QU\QSA\ESA2010\RI\2019\2q2019\"/>
    </mc:Choice>
  </mc:AlternateContent>
  <bookViews>
    <workbookView xWindow="480" yWindow="255" windowWidth="27795" windowHeight="11895"/>
  </bookViews>
  <sheets>
    <sheet name="List1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J66" i="1" l="1"/>
  <c r="I66" i="1"/>
  <c r="H66" i="1"/>
  <c r="G66" i="1"/>
  <c r="F66" i="1"/>
  <c r="E66" i="1"/>
  <c r="D66" i="1"/>
  <c r="J65" i="1" l="1"/>
  <c r="I65" i="1"/>
  <c r="H65" i="1"/>
  <c r="G65" i="1"/>
  <c r="F65" i="1"/>
  <c r="E65" i="1"/>
  <c r="D65" i="1"/>
  <c r="D64" i="1" l="1"/>
  <c r="E64" i="1" l="1"/>
  <c r="D63" i="1" l="1"/>
  <c r="E63" i="1"/>
  <c r="E62" i="1" l="1"/>
  <c r="D62" i="1"/>
  <c r="E61" i="1" l="1"/>
  <c r="D61" i="1" l="1"/>
  <c r="E60" i="1" l="1"/>
  <c r="D60" i="1"/>
  <c r="D59" i="1" l="1"/>
  <c r="E59" i="1"/>
  <c r="D12" i="1" l="1"/>
  <c r="E36" i="1"/>
  <c r="D27" i="1"/>
  <c r="D53" i="1"/>
  <c r="D37" i="1"/>
  <c r="E31" i="1"/>
  <c r="D58" i="1"/>
  <c r="D26" i="1"/>
  <c r="E37" i="1"/>
  <c r="E50" i="1"/>
  <c r="D52" i="1"/>
  <c r="D36" i="1"/>
  <c r="E44" i="1"/>
  <c r="D51" i="1"/>
  <c r="D48" i="1"/>
  <c r="D32" i="1"/>
  <c r="D16" i="1"/>
  <c r="E56" i="1"/>
  <c r="E40" i="1"/>
  <c r="E24" i="1"/>
  <c r="D47" i="1"/>
  <c r="D31" i="1"/>
  <c r="D15" i="1"/>
  <c r="D57" i="1"/>
  <c r="D41" i="1"/>
  <c r="D25" i="1"/>
  <c r="D9" i="1"/>
  <c r="E51" i="1"/>
  <c r="E35" i="1"/>
  <c r="E19" i="1"/>
  <c r="D46" i="1"/>
  <c r="D30" i="1"/>
  <c r="D14" i="1"/>
  <c r="E57" i="1"/>
  <c r="E41" i="1"/>
  <c r="E25" i="1"/>
  <c r="E9" i="1"/>
  <c r="E54" i="1"/>
  <c r="E38" i="1"/>
  <c r="E22" i="1"/>
  <c r="D28" i="1"/>
  <c r="D44" i="1"/>
  <c r="E52" i="1"/>
  <c r="E20" i="1"/>
  <c r="D43" i="1"/>
  <c r="D21" i="1"/>
  <c r="E47" i="1"/>
  <c r="D42" i="1"/>
  <c r="E53" i="1"/>
  <c r="E21" i="1"/>
  <c r="E34" i="1"/>
  <c r="D56" i="1"/>
  <c r="D40" i="1"/>
  <c r="D24" i="1"/>
  <c r="E48" i="1"/>
  <c r="E32" i="1"/>
  <c r="E16" i="1"/>
  <c r="D55" i="1"/>
  <c r="D39" i="1"/>
  <c r="D23" i="1"/>
  <c r="D49" i="1"/>
  <c r="D33" i="1"/>
  <c r="D17" i="1"/>
  <c r="E43" i="1"/>
  <c r="E27" i="1"/>
  <c r="E11" i="1"/>
  <c r="D54" i="1"/>
  <c r="D38" i="1"/>
  <c r="D22" i="1"/>
  <c r="E49" i="1"/>
  <c r="E33" i="1"/>
  <c r="E17" i="1"/>
  <c r="E46" i="1"/>
  <c r="E30" i="1"/>
  <c r="E14" i="1"/>
  <c r="D11" i="1"/>
  <c r="E15" i="1"/>
  <c r="D10" i="1"/>
  <c r="E18" i="1"/>
  <c r="D20" i="1"/>
  <c r="E28" i="1"/>
  <c r="E12" i="1"/>
  <c r="D35" i="1"/>
  <c r="D19" i="1"/>
  <c r="D45" i="1"/>
  <c r="D29" i="1"/>
  <c r="D13" i="1"/>
  <c r="E55" i="1"/>
  <c r="E39" i="1"/>
  <c r="E23" i="1"/>
  <c r="D50" i="1"/>
  <c r="D34" i="1"/>
  <c r="D18" i="1"/>
  <c r="E45" i="1"/>
  <c r="E29" i="1"/>
  <c r="E13" i="1"/>
  <c r="E58" i="1"/>
  <c r="E42" i="1"/>
  <c r="E26" i="1"/>
  <c r="E10" i="1"/>
  <c r="F64" i="1" l="1"/>
  <c r="G63" i="1" l="1"/>
  <c r="F63" i="1"/>
  <c r="G64" i="1"/>
  <c r="H64" i="1"/>
  <c r="H63" i="1"/>
  <c r="J64" i="1" l="1"/>
  <c r="J63" i="1"/>
  <c r="I63" i="1" l="1"/>
  <c r="I64" i="1"/>
  <c r="J62" i="1"/>
  <c r="H62" i="1"/>
  <c r="G62" i="1" l="1"/>
  <c r="F62" i="1"/>
  <c r="F61" i="1" l="1"/>
  <c r="I62" i="1"/>
  <c r="G61" i="1"/>
  <c r="H61" i="1"/>
  <c r="J61" i="1"/>
  <c r="I61" i="1" l="1"/>
  <c r="G60" i="1" l="1"/>
  <c r="F60" i="1"/>
  <c r="H60" i="1"/>
  <c r="J60" i="1"/>
  <c r="I60" i="1"/>
  <c r="G59" i="1" l="1"/>
  <c r="F59" i="1"/>
  <c r="J59" i="1"/>
  <c r="I59" i="1"/>
  <c r="H59" i="1"/>
  <c r="F58" i="1" l="1"/>
  <c r="G58" i="1"/>
  <c r="J58" i="1"/>
  <c r="H58" i="1"/>
  <c r="I58" i="1"/>
  <c r="F9" i="1" l="1"/>
  <c r="G12" i="1"/>
  <c r="F13" i="1"/>
  <c r="G16" i="1"/>
  <c r="F17" i="1"/>
  <c r="G20" i="1"/>
  <c r="F21" i="1"/>
  <c r="G24" i="1"/>
  <c r="F25" i="1"/>
  <c r="G28" i="1"/>
  <c r="F29" i="1"/>
  <c r="G32" i="1"/>
  <c r="F33" i="1"/>
  <c r="G36" i="1"/>
  <c r="F37" i="1"/>
  <c r="G40" i="1"/>
  <c r="F41" i="1"/>
  <c r="G44" i="1"/>
  <c r="F45" i="1"/>
  <c r="G48" i="1"/>
  <c r="F49" i="1"/>
  <c r="G52" i="1"/>
  <c r="F53" i="1"/>
  <c r="G56" i="1"/>
  <c r="F57" i="1"/>
  <c r="G9" i="1"/>
  <c r="F10" i="1"/>
  <c r="G13" i="1"/>
  <c r="F14" i="1"/>
  <c r="G17" i="1"/>
  <c r="F18" i="1"/>
  <c r="G21" i="1"/>
  <c r="F22" i="1"/>
  <c r="G25" i="1"/>
  <c r="F26" i="1"/>
  <c r="G29" i="1"/>
  <c r="F30" i="1"/>
  <c r="G33" i="1"/>
  <c r="F34" i="1"/>
  <c r="G37" i="1"/>
  <c r="F38" i="1"/>
  <c r="G41" i="1"/>
  <c r="F42" i="1"/>
  <c r="G45" i="1"/>
  <c r="F46" i="1"/>
  <c r="G49" i="1"/>
  <c r="F50" i="1"/>
  <c r="G53" i="1"/>
  <c r="F54" i="1"/>
  <c r="G57" i="1"/>
  <c r="G10" i="1"/>
  <c r="F11" i="1"/>
  <c r="G14" i="1"/>
  <c r="F15" i="1"/>
  <c r="G18" i="1"/>
  <c r="F19" i="1"/>
  <c r="G22" i="1"/>
  <c r="F23" i="1"/>
  <c r="G26" i="1"/>
  <c r="F27" i="1"/>
  <c r="G30" i="1"/>
  <c r="F31" i="1"/>
  <c r="G34" i="1"/>
  <c r="F35" i="1"/>
  <c r="G38" i="1"/>
  <c r="F39" i="1"/>
  <c r="G42" i="1"/>
  <c r="F43" i="1"/>
  <c r="G46" i="1"/>
  <c r="F47" i="1"/>
  <c r="G50" i="1"/>
  <c r="F51" i="1"/>
  <c r="G54" i="1"/>
  <c r="F55" i="1"/>
  <c r="G11" i="1"/>
  <c r="F12" i="1"/>
  <c r="G15" i="1"/>
  <c r="F16" i="1"/>
  <c r="G19" i="1"/>
  <c r="F20" i="1"/>
  <c r="G23" i="1"/>
  <c r="F24" i="1"/>
  <c r="G27" i="1"/>
  <c r="F28" i="1"/>
  <c r="G31" i="1"/>
  <c r="F32" i="1"/>
  <c r="G35" i="1"/>
  <c r="F36" i="1"/>
  <c r="G39" i="1"/>
  <c r="F40" i="1"/>
  <c r="G43" i="1"/>
  <c r="F44" i="1"/>
  <c r="G47" i="1"/>
  <c r="F48" i="1"/>
  <c r="G51" i="1"/>
  <c r="F52" i="1"/>
  <c r="G55" i="1"/>
  <c r="F56" i="1"/>
  <c r="J50" i="1" l="1"/>
  <c r="H49" i="1"/>
  <c r="J48" i="1"/>
  <c r="J46" i="1"/>
  <c r="J44" i="1"/>
  <c r="J42" i="1"/>
  <c r="J40" i="1"/>
  <c r="J38" i="1"/>
  <c r="J37" i="1"/>
  <c r="J36" i="1"/>
  <c r="J35" i="1"/>
  <c r="J34" i="1"/>
  <c r="H33" i="1"/>
  <c r="J32" i="1"/>
  <c r="J30" i="1"/>
  <c r="H29" i="1"/>
  <c r="J28" i="1"/>
  <c r="H27" i="1"/>
  <c r="J26" i="1"/>
  <c r="H25" i="1"/>
  <c r="J23" i="1"/>
  <c r="J22" i="1"/>
  <c r="J21" i="1"/>
  <c r="J20" i="1"/>
  <c r="J19" i="1"/>
  <c r="J18" i="1"/>
  <c r="H17" i="1"/>
  <c r="J16" i="1"/>
  <c r="H15" i="1"/>
  <c r="J14" i="1"/>
  <c r="J13" i="1"/>
  <c r="J12" i="1"/>
  <c r="J11" i="1"/>
  <c r="H10" i="1"/>
  <c r="J9" i="1"/>
  <c r="H51" i="1" l="1"/>
  <c r="H47" i="1"/>
  <c r="J41" i="1"/>
  <c r="J47" i="1"/>
  <c r="H20" i="1"/>
  <c r="J27" i="1"/>
  <c r="H39" i="1"/>
  <c r="H14" i="1"/>
  <c r="H37" i="1"/>
  <c r="J39" i="1"/>
  <c r="H11" i="1"/>
  <c r="J57" i="1"/>
  <c r="H16" i="1"/>
  <c r="H21" i="1"/>
  <c r="J43" i="1"/>
  <c r="J53" i="1"/>
  <c r="H19" i="1"/>
  <c r="H35" i="1"/>
  <c r="H41" i="1"/>
  <c r="H43" i="1"/>
  <c r="H53" i="1"/>
  <c r="H57" i="1"/>
  <c r="H12" i="1"/>
  <c r="H22" i="1"/>
  <c r="J31" i="1"/>
  <c r="J24" i="1"/>
  <c r="H45" i="1"/>
  <c r="J55" i="1"/>
  <c r="J10" i="1"/>
  <c r="H13" i="1"/>
  <c r="J15" i="1"/>
  <c r="J17" i="1"/>
  <c r="H18" i="1"/>
  <c r="H23" i="1"/>
  <c r="J25" i="1"/>
  <c r="J29" i="1"/>
  <c r="H31" i="1"/>
  <c r="J33" i="1"/>
  <c r="J45" i="1"/>
  <c r="J49" i="1"/>
  <c r="H55" i="1"/>
  <c r="J51" i="1"/>
  <c r="H9" i="1"/>
  <c r="H24" i="1"/>
  <c r="H52" i="1"/>
  <c r="J52" i="1"/>
  <c r="H56" i="1"/>
  <c r="J56" i="1"/>
  <c r="H54" i="1"/>
  <c r="J54" i="1"/>
  <c r="H26" i="1"/>
  <c r="H30" i="1"/>
  <c r="H34" i="1"/>
  <c r="H38" i="1"/>
  <c r="H42" i="1"/>
  <c r="H46" i="1"/>
  <c r="H50" i="1"/>
  <c r="H28" i="1"/>
  <c r="H32" i="1"/>
  <c r="H36" i="1"/>
  <c r="H40" i="1"/>
  <c r="H44" i="1"/>
  <c r="H48" i="1"/>
  <c r="I16" i="1" l="1"/>
  <c r="I15" i="1"/>
  <c r="I19" i="1" l="1"/>
  <c r="I10" i="1"/>
  <c r="I11" i="1"/>
  <c r="I13" i="1"/>
  <c r="I22" i="1"/>
  <c r="I27" i="1"/>
  <c r="I14" i="1"/>
  <c r="I31" i="1"/>
  <c r="I9" i="1"/>
  <c r="I12" i="1"/>
  <c r="I17" i="1"/>
  <c r="I26" i="1"/>
  <c r="I18" i="1"/>
  <c r="I23" i="1"/>
  <c r="I30" i="1"/>
  <c r="I34" i="1"/>
  <c r="I21" i="1"/>
  <c r="I25" i="1"/>
  <c r="I29" i="1"/>
  <c r="I33" i="1"/>
  <c r="I20" i="1"/>
  <c r="I24" i="1"/>
  <c r="I28" i="1"/>
  <c r="I32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</calcChain>
</file>

<file path=xl/sharedStrings.xml><?xml version="1.0" encoding="utf-8"?>
<sst xmlns="http://schemas.openxmlformats.org/spreadsheetml/2006/main" count="96" uniqueCount="27">
  <si>
    <t>Q1</t>
  </si>
  <si>
    <t>Q2</t>
  </si>
  <si>
    <t>Q3</t>
  </si>
  <si>
    <t>Q4</t>
  </si>
  <si>
    <t>Míra zisku</t>
  </si>
  <si>
    <t>Míra investic</t>
  </si>
  <si>
    <t>%</t>
  </si>
  <si>
    <t>Investment rate</t>
  </si>
  <si>
    <t>Kč</t>
  </si>
  <si>
    <t>Průměrný měsíční příjem ze zaměstnání</t>
  </si>
  <si>
    <t>Average monthly income from employment</t>
  </si>
  <si>
    <t>Domácnosti</t>
  </si>
  <si>
    <t>Míra úspor</t>
  </si>
  <si>
    <t>Saving rate</t>
  </si>
  <si>
    <t>Households</t>
  </si>
  <si>
    <t>CZK</t>
  </si>
  <si>
    <t>Průměrný měsíční příjem na osobu</t>
  </si>
  <si>
    <t>Průměrná měsíční spotřeba na obyvatele</t>
  </si>
  <si>
    <t>Average monthly income per capita</t>
  </si>
  <si>
    <t>Average monthly consumption per capita</t>
  </si>
  <si>
    <t>Období</t>
  </si>
  <si>
    <t>Period</t>
  </si>
  <si>
    <t>Nefinanční podniky</t>
  </si>
  <si>
    <t>Non-financial corporations</t>
  </si>
  <si>
    <t>Vybrané ukazatele čtvrtletních sektorových účtů (sezónně očištěné údaje)</t>
  </si>
  <si>
    <t>Selected indicators of Quarterly Sector Accounts (seasonally adjusted data)</t>
  </si>
  <si>
    <t>Profit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</si>
</sst>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55">
    <xf numFmtId="0" fontId="0" fillId="0" borderId="0" xfId="0"/>
    <xf numFmtId="0" fontId="1" fillId="0" borderId="0" xfId="0" applyFont="1"/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1" xfId="0" applyFont="1" applyBorder="1"/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/>
    <xf numFmtId="0" fontId="1" fillId="0" borderId="14" xfId="0" applyFont="1" applyBorder="1"/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6" fillId="0" borderId="0" xfId="1" applyFont="1" applyFill="1" applyAlignment="1">
      <alignment horizontal="left" vertical="center"/>
    </xf>
    <xf numFmtId="0" fontId="7" fillId="0" borderId="0" xfId="1" applyFont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2">
    <cellStyle name="Normální" xfId="0" builtinId="0"/>
    <cellStyle name="normální_TS_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/QU/QSA/ESA2010/RI/QSAS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u/QU/QSA/ESA2010/RI/QS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SA"/>
      <sheetName val="rok"/>
    </sheetNames>
    <sheetDataSet>
      <sheetData sheetId="0"/>
      <sheetData sheetId="1">
        <row r="49">
          <cell r="F49">
            <v>0.51377933655659769</v>
          </cell>
        </row>
        <row r="50">
          <cell r="F50">
            <v>0.51261162388197568</v>
          </cell>
          <cell r="G50">
            <v>0.32920683063166439</v>
          </cell>
        </row>
        <row r="51">
          <cell r="F51">
            <v>0.51128041619282172</v>
          </cell>
          <cell r="G51">
            <v>0.32866581549001961</v>
          </cell>
        </row>
        <row r="52">
          <cell r="F52">
            <v>0.50426025086863957</v>
          </cell>
          <cell r="G52">
            <v>0.32554169009151823</v>
          </cell>
        </row>
        <row r="53">
          <cell r="F53">
            <v>0.51196114848352903</v>
          </cell>
          <cell r="G53">
            <v>0.31963636686779645</v>
          </cell>
        </row>
        <row r="54">
          <cell r="F54">
            <v>0.51715899596156523</v>
          </cell>
          <cell r="G54">
            <v>0.31533952443949309</v>
          </cell>
        </row>
        <row r="55">
          <cell r="F55">
            <v>0.5189501721012002</v>
          </cell>
          <cell r="G55">
            <v>0.30993659652158828</v>
          </cell>
        </row>
        <row r="56">
          <cell r="F56">
            <v>0.52359100058770169</v>
          </cell>
          <cell r="G56">
            <v>0.30413459392271414</v>
          </cell>
        </row>
        <row r="57">
          <cell r="F57">
            <v>0.5225120294822897</v>
          </cell>
          <cell r="G57">
            <v>0.30431371602375318</v>
          </cell>
        </row>
        <row r="58">
          <cell r="F58">
            <v>0.5229054658411606</v>
          </cell>
          <cell r="G58">
            <v>0.34988678718124333</v>
          </cell>
        </row>
        <row r="59">
          <cell r="F59">
            <v>0.51798299511138168</v>
          </cell>
          <cell r="G59">
            <v>0.33770514395966605</v>
          </cell>
        </row>
        <row r="60">
          <cell r="F60">
            <v>0.5183544588783574</v>
          </cell>
          <cell r="G60">
            <v>0.32309513624663228</v>
          </cell>
        </row>
        <row r="61">
          <cell r="F61">
            <v>0.52418968952122769</v>
          </cell>
          <cell r="G61">
            <v>0.32563064579220757</v>
          </cell>
        </row>
        <row r="62">
          <cell r="F62">
            <v>0.49214032327382123</v>
          </cell>
          <cell r="G62">
            <v>0.35333763102496302</v>
          </cell>
        </row>
        <row r="63">
          <cell r="F63">
            <v>0.50822273128381568</v>
          </cell>
          <cell r="G63">
            <v>0.32192995748246261</v>
          </cell>
        </row>
        <row r="64">
          <cell r="F64">
            <v>0.51082807751670878</v>
          </cell>
          <cell r="G64">
            <v>0.30788931969514782</v>
          </cell>
        </row>
        <row r="65">
          <cell r="F65">
            <v>0.50064799104393654</v>
          </cell>
          <cell r="G65">
            <v>0.29318423718126652</v>
          </cell>
        </row>
        <row r="66">
          <cell r="F66">
            <v>0.49814441056585601</v>
          </cell>
          <cell r="G66">
            <v>0.29212789929971011</v>
          </cell>
        </row>
        <row r="67">
          <cell r="F67">
            <v>0.49244335431105857</v>
          </cell>
          <cell r="G67">
            <v>0.28786971783080734</v>
          </cell>
        </row>
        <row r="68">
          <cell r="F68">
            <v>0.50302422913536859</v>
          </cell>
          <cell r="G68">
            <v>0.2849404371991951</v>
          </cell>
        </row>
        <row r="69">
          <cell r="F69">
            <v>0.5083694558402353</v>
          </cell>
          <cell r="G69">
            <v>0.28469889310318136</v>
          </cell>
        </row>
        <row r="70">
          <cell r="F70">
            <v>0.4991028858460908</v>
          </cell>
          <cell r="G70">
            <v>0.27849400828283843</v>
          </cell>
        </row>
        <row r="71">
          <cell r="F71">
            <v>0.49877779160246166</v>
          </cell>
          <cell r="G71">
            <v>0.28818468076146359</v>
          </cell>
        </row>
        <row r="72">
          <cell r="F72">
            <v>0.49070663778990059</v>
          </cell>
          <cell r="G72">
            <v>0.29742942273722078</v>
          </cell>
        </row>
        <row r="73">
          <cell r="F73">
            <v>0.47504981918197964</v>
          </cell>
          <cell r="G73">
            <v>0.30091365770404604</v>
          </cell>
        </row>
        <row r="74">
          <cell r="F74">
            <v>0.48794213283042565</v>
          </cell>
          <cell r="G74">
            <v>0.30748554361128816</v>
          </cell>
        </row>
        <row r="75">
          <cell r="F75">
            <v>0.48538080509234355</v>
          </cell>
          <cell r="G75">
            <v>0.3078492020799713</v>
          </cell>
        </row>
        <row r="76">
          <cell r="F76">
            <v>0.48890036519237151</v>
          </cell>
          <cell r="G76">
            <v>0.3010789774613597</v>
          </cell>
        </row>
        <row r="77">
          <cell r="F77">
            <v>0.49054343992475902</v>
          </cell>
          <cell r="G77">
            <v>0.30756414589701386</v>
          </cell>
        </row>
        <row r="78">
          <cell r="F78">
            <v>0.48647700622753742</v>
          </cell>
          <cell r="G78">
            <v>0.31379552888155926</v>
          </cell>
        </row>
        <row r="79">
          <cell r="F79">
            <v>0.49112093825306147</v>
          </cell>
          <cell r="G79">
            <v>0.31056482571810845</v>
          </cell>
        </row>
        <row r="80">
          <cell r="F80">
            <v>0.48405701467392404</v>
          </cell>
          <cell r="G80">
            <v>0.30377658623441783</v>
          </cell>
        </row>
        <row r="81">
          <cell r="F81">
            <v>0.47604524714899049</v>
          </cell>
          <cell r="G81">
            <v>0.30635736834433885</v>
          </cell>
        </row>
        <row r="82">
          <cell r="F82">
            <v>0.48761011901483187</v>
          </cell>
          <cell r="G82">
            <v>0.29849918661569702</v>
          </cell>
        </row>
        <row r="83">
          <cell r="F83">
            <v>0.48387351822262104</v>
          </cell>
          <cell r="G83">
            <v>0.30060475455864316</v>
          </cell>
        </row>
        <row r="84">
          <cell r="F84">
            <v>0.4769580499451031</v>
          </cell>
          <cell r="G84">
            <v>0.30959995284026853</v>
          </cell>
        </row>
        <row r="85">
          <cell r="F85">
            <v>0.49192281042623559</v>
          </cell>
          <cell r="G85">
            <v>0.31149593193945413</v>
          </cell>
        </row>
        <row r="86">
          <cell r="F86">
            <v>0.50147573627064435</v>
          </cell>
          <cell r="G86">
            <v>0.29258090644229257</v>
          </cell>
        </row>
        <row r="87">
          <cell r="F87">
            <v>0.51069250717262393</v>
          </cell>
          <cell r="G87">
            <v>0.28216244942164936</v>
          </cell>
        </row>
        <row r="88">
          <cell r="F88">
            <v>0.51173373355113139</v>
          </cell>
          <cell r="G88">
            <v>0.28875879967827794</v>
          </cell>
        </row>
        <row r="89">
          <cell r="F89">
            <v>0.52281086485048334</v>
          </cell>
          <cell r="G89">
            <v>0.28162666387171154</v>
          </cell>
        </row>
        <row r="90">
          <cell r="F90">
            <v>0.51600563495460727</v>
          </cell>
          <cell r="G90">
            <v>0.29723267507011747</v>
          </cell>
        </row>
        <row r="91">
          <cell r="F91">
            <v>0.51590015615313989</v>
          </cell>
          <cell r="G91">
            <v>0.29457858269446557</v>
          </cell>
        </row>
        <row r="92">
          <cell r="F92">
            <v>0.52055647616478473</v>
          </cell>
          <cell r="G92">
            <v>0.29179852788161392</v>
          </cell>
        </row>
        <row r="93">
          <cell r="F93">
            <v>0.51433722592836795</v>
          </cell>
          <cell r="G93">
            <v>0.27484898365658267</v>
          </cell>
        </row>
        <row r="94">
          <cell r="F94">
            <v>0.5123455398722393</v>
          </cell>
          <cell r="G94">
            <v>0.28669362534055237</v>
          </cell>
        </row>
        <row r="95">
          <cell r="F95">
            <v>0.51140786765093993</v>
          </cell>
          <cell r="G95">
            <v>0.28991019386362438</v>
          </cell>
        </row>
        <row r="96">
          <cell r="F96">
            <v>0.49950615687825001</v>
          </cell>
          <cell r="G96">
            <v>0.29221832526296959</v>
          </cell>
        </row>
        <row r="97">
          <cell r="F97">
            <v>0.49690973749543355</v>
          </cell>
          <cell r="G97">
            <v>0.28855670948550299</v>
          </cell>
        </row>
        <row r="98">
          <cell r="F98">
            <v>0.49435802710128163</v>
          </cell>
          <cell r="G98">
            <v>0.27883990665178843</v>
          </cell>
        </row>
        <row r="99">
          <cell r="F99">
            <v>0.49453647622491415</v>
          </cell>
          <cell r="G99">
            <v>0.28311307855722295</v>
          </cell>
        </row>
        <row r="100">
          <cell r="F100">
            <v>0.4985324312034064</v>
          </cell>
          <cell r="G100">
            <v>0.27859416555278427</v>
          </cell>
        </row>
        <row r="101">
          <cell r="F101">
            <v>0.48959419707597351</v>
          </cell>
          <cell r="G101">
            <v>0.28169002457326991</v>
          </cell>
        </row>
        <row r="102">
          <cell r="F102">
            <v>0.47377801211312354</v>
          </cell>
          <cell r="G102">
            <v>0.28719444295696422</v>
          </cell>
        </row>
        <row r="103">
          <cell r="F103">
            <v>0.46621862319443896</v>
          </cell>
          <cell r="G103">
            <v>0.29182561791373163</v>
          </cell>
        </row>
        <row r="104">
          <cell r="F104">
            <v>0.46657593413569881</v>
          </cell>
          <cell r="G104">
            <v>0.28829053737549443</v>
          </cell>
        </row>
        <row r="105">
          <cell r="F105">
            <v>0.46486919783224356</v>
          </cell>
          <cell r="G105">
            <v>0.2912502695145035</v>
          </cell>
        </row>
        <row r="106">
          <cell r="F106">
            <v>0.46408976843505323</v>
          </cell>
          <cell r="G106">
            <v>0.277514248751773</v>
          </cell>
        </row>
        <row r="107">
          <cell r="F107">
            <v>0.46262847342216079</v>
          </cell>
          <cell r="G107">
            <v>0.2749478426704553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álné mzdy"/>
      <sheetName val="DOM"/>
      <sheetName val="reálné mzdy_SA"/>
      <sheetName val="DOM_SA"/>
      <sheetName val="reálné mzdy_rok"/>
      <sheetName val="DOM_rok"/>
      <sheetName val="ZDROJ - počet obyv"/>
    </sheetNames>
    <sheetDataSet>
      <sheetData sheetId="0"/>
      <sheetData sheetId="1"/>
      <sheetData sheetId="2">
        <row r="30">
          <cell r="C30">
            <v>98.993715963557975</v>
          </cell>
          <cell r="G30">
            <v>19627.854604452474</v>
          </cell>
        </row>
        <row r="31">
          <cell r="G31">
            <v>19924.688575726625</v>
          </cell>
        </row>
        <row r="32">
          <cell r="G32">
            <v>20079.42790174927</v>
          </cell>
        </row>
        <row r="33">
          <cell r="G33">
            <v>20295.545827920447</v>
          </cell>
        </row>
        <row r="34">
          <cell r="G34">
            <v>20751.948370613001</v>
          </cell>
        </row>
        <row r="35">
          <cell r="G35">
            <v>21187.993094274105</v>
          </cell>
        </row>
        <row r="36">
          <cell r="G36">
            <v>21596.912088895395</v>
          </cell>
        </row>
        <row r="37">
          <cell r="G37">
            <v>21960.088313827637</v>
          </cell>
        </row>
        <row r="38">
          <cell r="G38">
            <v>22191.082729276703</v>
          </cell>
        </row>
        <row r="39">
          <cell r="G39">
            <v>22400.318440100596</v>
          </cell>
        </row>
        <row r="40">
          <cell r="G40">
            <v>22793.103812178309</v>
          </cell>
        </row>
        <row r="41">
          <cell r="G41">
            <v>23168.663850696128</v>
          </cell>
        </row>
        <row r="42">
          <cell r="G42">
            <v>23991.057379468668</v>
          </cell>
        </row>
        <row r="43">
          <cell r="G43">
            <v>23859.731662031943</v>
          </cell>
        </row>
        <row r="44">
          <cell r="G44">
            <v>23749.248805941708</v>
          </cell>
        </row>
        <row r="45">
          <cell r="G45">
            <v>23760.543815410707</v>
          </cell>
        </row>
        <row r="46">
          <cell r="G46">
            <v>23728.300540954006</v>
          </cell>
        </row>
        <row r="47">
          <cell r="G47">
            <v>23610.364066364666</v>
          </cell>
        </row>
        <row r="48">
          <cell r="G48">
            <v>23975.678490326263</v>
          </cell>
        </row>
        <row r="49">
          <cell r="G49">
            <v>24258.825871185181</v>
          </cell>
        </row>
        <row r="50">
          <cell r="G50">
            <v>24186.099266474983</v>
          </cell>
        </row>
        <row r="51">
          <cell r="G51">
            <v>24500.167739180823</v>
          </cell>
        </row>
        <row r="52">
          <cell r="G52">
            <v>24809.509385147365</v>
          </cell>
        </row>
        <row r="53">
          <cell r="G53">
            <v>24908.820473942582</v>
          </cell>
        </row>
        <row r="54">
          <cell r="G54">
            <v>24900.958758378532</v>
          </cell>
        </row>
        <row r="55">
          <cell r="G55">
            <v>25193.809835757362</v>
          </cell>
        </row>
        <row r="56">
          <cell r="G56">
            <v>25415.274587639306</v>
          </cell>
        </row>
        <row r="57">
          <cell r="G57">
            <v>25623.897873267666</v>
          </cell>
        </row>
        <row r="58">
          <cell r="G58">
            <v>25752.210541571938</v>
          </cell>
        </row>
        <row r="59">
          <cell r="G59">
            <v>25761.216619119437</v>
          </cell>
        </row>
        <row r="60">
          <cell r="G60">
            <v>25759.634836931105</v>
          </cell>
        </row>
        <row r="61">
          <cell r="G61">
            <v>26369.496041090581</v>
          </cell>
        </row>
        <row r="62">
          <cell r="G62">
            <v>25596.85580928747</v>
          </cell>
        </row>
        <row r="63">
          <cell r="G63">
            <v>25735.901760068606</v>
          </cell>
        </row>
        <row r="64">
          <cell r="G64">
            <v>26128.281495082574</v>
          </cell>
        </row>
        <row r="65">
          <cell r="G65">
            <v>26130.930061747746</v>
          </cell>
        </row>
        <row r="66">
          <cell r="G66">
            <v>26451.145605819678</v>
          </cell>
        </row>
        <row r="67">
          <cell r="G67">
            <v>26622.397323997022</v>
          </cell>
        </row>
        <row r="68">
          <cell r="G68">
            <v>26701.073674768137</v>
          </cell>
        </row>
        <row r="69">
          <cell r="G69">
            <v>26938.967573005157</v>
          </cell>
        </row>
        <row r="70">
          <cell r="G70">
            <v>27128.461448832477</v>
          </cell>
        </row>
        <row r="71">
          <cell r="G71">
            <v>27387.073796113913</v>
          </cell>
        </row>
        <row r="72">
          <cell r="G72">
            <v>27635.572868239567</v>
          </cell>
        </row>
        <row r="73">
          <cell r="G73">
            <v>27904.380708776418</v>
          </cell>
        </row>
        <row r="74">
          <cell r="G74">
            <v>28099.624422029327</v>
          </cell>
        </row>
        <row r="75">
          <cell r="G75">
            <v>28404.440168301331</v>
          </cell>
        </row>
        <row r="76">
          <cell r="G76">
            <v>28860.9210856258</v>
          </cell>
        </row>
        <row r="77">
          <cell r="G77">
            <v>29287.595709993457</v>
          </cell>
        </row>
        <row r="78">
          <cell r="G78">
            <v>29789.514949106815</v>
          </cell>
        </row>
        <row r="79">
          <cell r="G79">
            <v>30330.545054315502</v>
          </cell>
        </row>
        <row r="80">
          <cell r="G80">
            <v>30702.776666225123</v>
          </cell>
        </row>
        <row r="81">
          <cell r="G81">
            <v>31675.44212007149</v>
          </cell>
        </row>
        <row r="82">
          <cell r="G82">
            <v>32289.015083338538</v>
          </cell>
        </row>
        <row r="83">
          <cell r="G83">
            <v>32789.078322210444</v>
          </cell>
        </row>
        <row r="84">
          <cell r="G84">
            <v>33402.344015583272</v>
          </cell>
        </row>
        <row r="85">
          <cell r="G85">
            <v>33615.036568877607</v>
          </cell>
        </row>
        <row r="86">
          <cell r="G86">
            <v>34328.021219807219</v>
          </cell>
        </row>
        <row r="87">
          <cell r="G87">
            <v>34793.952948502105</v>
          </cell>
        </row>
      </sheetData>
      <sheetData sheetId="3">
        <row r="29">
          <cell r="N29">
            <v>9.8609908586899842</v>
          </cell>
        </row>
        <row r="30">
          <cell r="F30">
            <v>15134.272091584417</v>
          </cell>
          <cell r="G30">
            <v>16500.613761330242</v>
          </cell>
          <cell r="N30">
            <v>10.934936477841713</v>
          </cell>
          <cell r="O30">
            <v>9.2524385227493013</v>
          </cell>
        </row>
        <row r="31">
          <cell r="F31">
            <v>15256.566871739737</v>
          </cell>
          <cell r="G31">
            <v>16687.241764273716</v>
          </cell>
          <cell r="N31">
            <v>11.273818090067191</v>
          </cell>
          <cell r="O31">
            <v>9.449438832247754</v>
          </cell>
        </row>
        <row r="32">
          <cell r="F32">
            <v>15580.200648357923</v>
          </cell>
          <cell r="G32">
            <v>17037.707070117154</v>
          </cell>
          <cell r="N32">
            <v>11.404729742063854</v>
          </cell>
          <cell r="O32">
            <v>9.4373505412460528</v>
          </cell>
        </row>
        <row r="33">
          <cell r="F33">
            <v>15762.782552407536</v>
          </cell>
          <cell r="G33">
            <v>17169.186583650291</v>
          </cell>
          <cell r="N33">
            <v>10.912999979674476</v>
          </cell>
          <cell r="O33">
            <v>9.4674035045721148</v>
          </cell>
        </row>
        <row r="34">
          <cell r="F34">
            <v>15868.104117289529</v>
          </cell>
          <cell r="G34">
            <v>17573.359513718908</v>
          </cell>
          <cell r="N34">
            <v>12.718710610053858</v>
          </cell>
          <cell r="O34">
            <v>9.363899196996007</v>
          </cell>
        </row>
        <row r="35">
          <cell r="F35">
            <v>16104.123949026687</v>
          </cell>
          <cell r="G35">
            <v>17724.511507688021</v>
          </cell>
          <cell r="N35">
            <v>12.080757939917907</v>
          </cell>
          <cell r="O35">
            <v>9.6417495081852795</v>
          </cell>
        </row>
        <row r="36">
          <cell r="F36">
            <v>16414.048363863556</v>
          </cell>
          <cell r="G36">
            <v>18143.774606445339</v>
          </cell>
          <cell r="N36">
            <v>12.622232594651361</v>
          </cell>
          <cell r="O36">
            <v>9.671677257152556</v>
          </cell>
        </row>
        <row r="37">
          <cell r="F37">
            <v>16482.217662627758</v>
          </cell>
          <cell r="G37">
            <v>18233.213435727463</v>
          </cell>
          <cell r="N37">
            <v>12.668418839360807</v>
          </cell>
          <cell r="O37">
            <v>10.109335576114383</v>
          </cell>
        </row>
        <row r="38">
          <cell r="F38">
            <v>16865.007860146066</v>
          </cell>
          <cell r="G38">
            <v>18656.149775042781</v>
          </cell>
          <cell r="N38">
            <v>12.726813117705449</v>
          </cell>
          <cell r="O38">
            <v>10.362346093851153</v>
          </cell>
        </row>
        <row r="39">
          <cell r="F39">
            <v>17061.839687624983</v>
          </cell>
          <cell r="G39">
            <v>18806.808647669266</v>
          </cell>
          <cell r="N39">
            <v>12.32764854521966</v>
          </cell>
          <cell r="O39">
            <v>10.371352892904442</v>
          </cell>
        </row>
        <row r="40">
          <cell r="F40">
            <v>17375.402746490821</v>
          </cell>
          <cell r="G40">
            <v>18973.404561948886</v>
          </cell>
          <cell r="N40">
            <v>11.273898963991758</v>
          </cell>
          <cell r="O40">
            <v>10.478846316706388</v>
          </cell>
        </row>
        <row r="41">
          <cell r="F41">
            <v>17712.661526052241</v>
          </cell>
          <cell r="G41">
            <v>19366.776614871091</v>
          </cell>
          <cell r="N41">
            <v>11.431943382850896</v>
          </cell>
          <cell r="O41">
            <v>11.005809831962393</v>
          </cell>
        </row>
        <row r="42">
          <cell r="F42">
            <v>17871.22061802755</v>
          </cell>
          <cell r="G42">
            <v>19814.445295306807</v>
          </cell>
          <cell r="N42">
            <v>12.811151929027636</v>
          </cell>
          <cell r="O42">
            <v>10.018215630382757</v>
          </cell>
        </row>
        <row r="43">
          <cell r="F43">
            <v>18302.316356970401</v>
          </cell>
          <cell r="G43">
            <v>19755.122364913517</v>
          </cell>
          <cell r="N43">
            <v>9.872736726381083</v>
          </cell>
          <cell r="O43">
            <v>10.026227784567626</v>
          </cell>
        </row>
        <row r="44">
          <cell r="F44">
            <v>18485.260367902116</v>
          </cell>
          <cell r="G44">
            <v>20252.021581929042</v>
          </cell>
          <cell r="N44">
            <v>11.522922332300343</v>
          </cell>
          <cell r="O44">
            <v>9.7580348141176128</v>
          </cell>
        </row>
        <row r="45">
          <cell r="F45">
            <v>18526.698439739415</v>
          </cell>
          <cell r="G45">
            <v>20381.120744654429</v>
          </cell>
          <cell r="N45">
            <v>11.723724414973994</v>
          </cell>
          <cell r="O45">
            <v>9.5128217503814785</v>
          </cell>
        </row>
        <row r="46">
          <cell r="F46">
            <v>18535.503808324036</v>
          </cell>
          <cell r="G46">
            <v>20405.717347203597</v>
          </cell>
          <cell r="N46">
            <v>11.752794517794463</v>
          </cell>
          <cell r="O46">
            <v>9.3963916009990651</v>
          </cell>
        </row>
        <row r="47">
          <cell r="F47">
            <v>18507.902796579579</v>
          </cell>
          <cell r="G47">
            <v>20468.386985820725</v>
          </cell>
          <cell r="N47">
            <v>12.32414859189128</v>
          </cell>
          <cell r="O47">
            <v>9.3044161640575478</v>
          </cell>
        </row>
        <row r="48">
          <cell r="F48">
            <v>18369.890306060155</v>
          </cell>
          <cell r="G48">
            <v>21016.492497462139</v>
          </cell>
          <cell r="N48">
            <v>15.766205949062639</v>
          </cell>
          <cell r="O48">
            <v>9.0241993934826432</v>
          </cell>
        </row>
        <row r="49">
          <cell r="F49">
            <v>18433.819700313721</v>
          </cell>
          <cell r="G49">
            <v>20747.133367783972</v>
          </cell>
          <cell r="N49">
            <v>14.057218116631301</v>
          </cell>
          <cell r="O49">
            <v>9.3945269627570056</v>
          </cell>
        </row>
        <row r="50">
          <cell r="F50">
            <v>18566.51384295549</v>
          </cell>
          <cell r="G50">
            <v>20565.917216344777</v>
          </cell>
          <cell r="N50">
            <v>12.296480789631474</v>
          </cell>
          <cell r="O50">
            <v>9.8231631382316316</v>
          </cell>
        </row>
        <row r="51">
          <cell r="F51">
            <v>18615.363557926634</v>
          </cell>
          <cell r="G51">
            <v>20684.223440545182</v>
          </cell>
          <cell r="N51">
            <v>12.625966506651032</v>
          </cell>
          <cell r="O51">
            <v>10.179559529480743</v>
          </cell>
        </row>
        <row r="52">
          <cell r="F52">
            <v>18637.015170588133</v>
          </cell>
          <cell r="G52">
            <v>20876.495765689946</v>
          </cell>
          <cell r="N52">
            <v>13.566528796911332</v>
          </cell>
          <cell r="O52">
            <v>10.533635632691793</v>
          </cell>
        </row>
        <row r="53">
          <cell r="F53">
            <v>18784.322171458032</v>
          </cell>
          <cell r="G53">
            <v>20961.9109045429</v>
          </cell>
          <cell r="N53">
            <v>13.107219901445136</v>
          </cell>
          <cell r="O53">
            <v>10.913905182427509</v>
          </cell>
        </row>
        <row r="54">
          <cell r="F54">
            <v>19000.876408591557</v>
          </cell>
          <cell r="G54">
            <v>20910.97488117063</v>
          </cell>
          <cell r="N54">
            <v>11.724907645277757</v>
          </cell>
          <cell r="O54">
            <v>9.2600515984786274</v>
          </cell>
        </row>
        <row r="55">
          <cell r="F55">
            <v>19055.480892834417</v>
          </cell>
          <cell r="G55">
            <v>20982.87187832579</v>
          </cell>
          <cell r="N55">
            <v>11.731826334478226</v>
          </cell>
          <cell r="O55">
            <v>9.0566976247703561</v>
          </cell>
        </row>
        <row r="56">
          <cell r="F56">
            <v>19065.783497283206</v>
          </cell>
          <cell r="G56">
            <v>20919.179563679885</v>
          </cell>
          <cell r="N56">
            <v>11.29535639998617</v>
          </cell>
          <cell r="O56">
            <v>8.889936288577621</v>
          </cell>
        </row>
        <row r="57">
          <cell r="F57">
            <v>19218.324239874404</v>
          </cell>
          <cell r="G57">
            <v>20943.003747799612</v>
          </cell>
          <cell r="N57">
            <v>10.602884545520599</v>
          </cell>
          <cell r="O57">
            <v>8.6590859550969999</v>
          </cell>
        </row>
        <row r="58">
          <cell r="F58">
            <v>19276.798498198259</v>
          </cell>
          <cell r="G58">
            <v>21227.245995419569</v>
          </cell>
          <cell r="N58">
            <v>11.692188672419936</v>
          </cell>
          <cell r="O58">
            <v>8.2371818404855244</v>
          </cell>
        </row>
        <row r="59">
          <cell r="F59">
            <v>19195.133687232341</v>
          </cell>
          <cell r="G59">
            <v>20774.207288715716</v>
          </cell>
          <cell r="N59">
            <v>9.9931257618947242</v>
          </cell>
          <cell r="O59">
            <v>8.2237885301045797</v>
          </cell>
        </row>
        <row r="60">
          <cell r="F60">
            <v>19212.399116832672</v>
          </cell>
          <cell r="G60">
            <v>21086.33487239878</v>
          </cell>
          <cell r="N60">
            <v>11.344771135775225</v>
          </cell>
          <cell r="O60">
            <v>7.8961222532326572</v>
          </cell>
        </row>
        <row r="61">
          <cell r="F61">
            <v>19264.228534721944</v>
          </cell>
          <cell r="G61">
            <v>21340.096241433261</v>
          </cell>
          <cell r="N61">
            <v>12.049567388901448</v>
          </cell>
          <cell r="O61">
            <v>7.6855439721904313</v>
          </cell>
        </row>
        <row r="62">
          <cell r="F62">
            <v>19450.624041554791</v>
          </cell>
          <cell r="G62">
            <v>20931.127637240163</v>
          </cell>
          <cell r="N62">
            <v>10.046948017579766</v>
          </cell>
          <cell r="O62">
            <v>7.8724184461091307</v>
          </cell>
        </row>
        <row r="63">
          <cell r="F63">
            <v>19481.257142813647</v>
          </cell>
          <cell r="G63">
            <v>21152.718350794497</v>
          </cell>
          <cell r="N63">
            <v>10.938119474953121</v>
          </cell>
          <cell r="O63">
            <v>7.7905170104473616</v>
          </cell>
        </row>
        <row r="64">
          <cell r="F64">
            <v>19534.376460906085</v>
          </cell>
          <cell r="G64">
            <v>21382.615392376843</v>
          </cell>
          <cell r="N64">
            <v>11.868975195568643</v>
          </cell>
          <cell r="O64">
            <v>7.798531600287034</v>
          </cell>
        </row>
        <row r="65">
          <cell r="F65">
            <v>19614.640961268637</v>
          </cell>
          <cell r="G65">
            <v>21316.38155576343</v>
          </cell>
          <cell r="N65">
            <v>11.048931183864783</v>
          </cell>
          <cell r="O65">
            <v>8.0154108372984858</v>
          </cell>
        </row>
        <row r="66">
          <cell r="F66">
            <v>19748.165766987011</v>
          </cell>
          <cell r="G66">
            <v>21663.311152677456</v>
          </cell>
          <cell r="N66">
            <v>12.081619415125957</v>
          </cell>
          <cell r="O66">
            <v>7.9907095316229899</v>
          </cell>
        </row>
        <row r="67">
          <cell r="F67">
            <v>19906.761741127575</v>
          </cell>
          <cell r="G67">
            <v>21784.591958588255</v>
          </cell>
          <cell r="N67">
            <v>11.836288369913301</v>
          </cell>
          <cell r="O67">
            <v>8.1024412681055669</v>
          </cell>
        </row>
        <row r="68">
          <cell r="F68">
            <v>20059.088783756608</v>
          </cell>
          <cell r="G68">
            <v>21945.466892196186</v>
          </cell>
          <cell r="N68">
            <v>11.671894961209613</v>
          </cell>
          <cell r="O68">
            <v>8.2256970389832205</v>
          </cell>
        </row>
        <row r="69">
          <cell r="F69">
            <v>20334.323321742184</v>
          </cell>
          <cell r="G69">
            <v>22272.888487405715</v>
          </cell>
          <cell r="N69">
            <v>11.992469406965798</v>
          </cell>
          <cell r="O69">
            <v>8.2237807308406623</v>
          </cell>
        </row>
        <row r="70">
          <cell r="F70">
            <v>20406.903793715832</v>
          </cell>
          <cell r="G70">
            <v>22394.091742465735</v>
          </cell>
          <cell r="N70">
            <v>11.981597826726887</v>
          </cell>
          <cell r="O70">
            <v>8.3031816920243244</v>
          </cell>
        </row>
        <row r="71">
          <cell r="F71">
            <v>20616.963974449365</v>
          </cell>
          <cell r="G71">
            <v>22616.536829633518</v>
          </cell>
          <cell r="N71">
            <v>11.944137389127134</v>
          </cell>
          <cell r="O71">
            <v>8.3073076205950525</v>
          </cell>
        </row>
        <row r="72">
          <cell r="F72">
            <v>20798.587913912441</v>
          </cell>
          <cell r="G72">
            <v>22976.144020642652</v>
          </cell>
          <cell r="N72">
            <v>12.535542885270109</v>
          </cell>
          <cell r="O72">
            <v>8.3233930842118227</v>
          </cell>
        </row>
        <row r="73">
          <cell r="F73">
            <v>21024.730355192118</v>
          </cell>
          <cell r="G73">
            <v>23006.92704196287</v>
          </cell>
          <cell r="N73">
            <v>11.66470769980236</v>
          </cell>
          <cell r="O73">
            <v>8.3607288991478086</v>
          </cell>
        </row>
        <row r="74">
          <cell r="F74">
            <v>21157.088095020208</v>
          </cell>
          <cell r="G74">
            <v>23235.345700819704</v>
          </cell>
          <cell r="N74">
            <v>11.978702945261583</v>
          </cell>
          <cell r="O74">
            <v>8.6141697612903858</v>
          </cell>
        </row>
        <row r="75">
          <cell r="F75">
            <v>21324.939765838957</v>
          </cell>
          <cell r="G75">
            <v>23473.040859432334</v>
          </cell>
          <cell r="N75">
            <v>12.091815931499241</v>
          </cell>
          <cell r="O75">
            <v>8.8322829412690105</v>
          </cell>
        </row>
        <row r="76">
          <cell r="F76">
            <v>21599.513209896188</v>
          </cell>
          <cell r="G76">
            <v>23718.8124859618</v>
          </cell>
          <cell r="N76">
            <v>11.915901556433187</v>
          </cell>
          <cell r="O76">
            <v>8.8437811639399619</v>
          </cell>
        </row>
        <row r="77">
          <cell r="F77">
            <v>21955.043707987588</v>
          </cell>
          <cell r="G77">
            <v>23870.784939910358</v>
          </cell>
          <cell r="N77">
            <v>10.720025004814691</v>
          </cell>
          <cell r="O77">
            <v>9.168274194210376</v>
          </cell>
        </row>
        <row r="78">
          <cell r="F78">
            <v>22365.570945753996</v>
          </cell>
          <cell r="G78">
            <v>24048.735708942007</v>
          </cell>
          <cell r="N78">
            <v>9.666259825679866</v>
          </cell>
          <cell r="O78">
            <v>9.1542355593645759</v>
          </cell>
        </row>
        <row r="79">
          <cell r="F79">
            <v>22742.696805330939</v>
          </cell>
          <cell r="G79">
            <v>24434.574084279808</v>
          </cell>
          <cell r="N79">
            <v>9.4682547154523</v>
          </cell>
          <cell r="O79">
            <v>9.0584838013158979</v>
          </cell>
        </row>
        <row r="80">
          <cell r="F80">
            <v>23034.413127292384</v>
          </cell>
          <cell r="G80">
            <v>24617.920488500004</v>
          </cell>
          <cell r="N80">
            <v>8.9324978769308458</v>
          </cell>
          <cell r="O80">
            <v>9.1058627311467628</v>
          </cell>
        </row>
        <row r="81">
          <cell r="F81">
            <v>23473.132414229287</v>
          </cell>
          <cell r="G81">
            <v>25200.844618792322</v>
          </cell>
          <cell r="N81">
            <v>9.4366757855291432</v>
          </cell>
          <cell r="O81">
            <v>8.8307303670092718</v>
          </cell>
        </row>
        <row r="82">
          <cell r="F82">
            <v>23785.268895859928</v>
          </cell>
          <cell r="G82">
            <v>25766.584163166146</v>
          </cell>
          <cell r="N82">
            <v>10.33403779469397</v>
          </cell>
          <cell r="O82">
            <v>8.5391269173611128</v>
          </cell>
        </row>
        <row r="83">
          <cell r="F83">
            <v>24134.47323818013</v>
          </cell>
          <cell r="G83">
            <v>26165.640912394734</v>
          </cell>
          <cell r="N83">
            <v>10.507976810976023</v>
          </cell>
          <cell r="O83">
            <v>8.5784402023779851</v>
          </cell>
        </row>
        <row r="84">
          <cell r="F84">
            <v>24505.552333839882</v>
          </cell>
          <cell r="G84">
            <v>26552.663702604652</v>
          </cell>
          <cell r="N84">
            <v>10.541065987539223</v>
          </cell>
          <cell r="O84">
            <v>8.5684887898494697</v>
          </cell>
        </row>
        <row r="85">
          <cell r="F85">
            <v>24674.27939267387</v>
          </cell>
          <cell r="G85">
            <v>26950.213518326087</v>
          </cell>
          <cell r="N85">
            <v>11.399857868275445</v>
          </cell>
          <cell r="O85">
            <v>8.5755134124598431</v>
          </cell>
        </row>
        <row r="86">
          <cell r="F86">
            <v>25157.162446431528</v>
          </cell>
          <cell r="G86">
            <v>27448.472665334029</v>
          </cell>
          <cell r="N86">
            <v>11.306035926696797</v>
          </cell>
          <cell r="O86">
            <v>8.6918497690740448</v>
          </cell>
        </row>
        <row r="87">
          <cell r="F87">
            <v>25594.791302150388</v>
          </cell>
          <cell r="G87">
            <v>27831.402997378565</v>
          </cell>
          <cell r="N87">
            <v>10.898885851287726</v>
          </cell>
          <cell r="O87">
            <v>8.6684187116231648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8"/>
  <sheetViews>
    <sheetView showGridLines="0" tabSelected="1" workbookViewId="0">
      <pane xSplit="5" ySplit="8" topLeftCell="F51" activePane="bottomRight" state="frozen"/>
      <selection pane="topRight" activeCell="F1" sqref="F1"/>
      <selection pane="bottomLeft" activeCell="A8" sqref="A8"/>
      <selection pane="bottomRight" activeCell="B65" sqref="B65:B68"/>
    </sheetView>
  </sheetViews>
  <sheetFormatPr defaultColWidth="8.85546875" defaultRowHeight="12.75" x14ac:dyDescent="0.2"/>
  <cols>
    <col min="1" max="1" width="8.85546875" style="1"/>
    <col min="2" max="2" width="10.85546875" style="1" customWidth="1"/>
    <col min="3" max="3" width="7.7109375" style="1" customWidth="1"/>
    <col min="4" max="4" width="10.85546875" style="1" customWidth="1"/>
    <col min="5" max="5" width="11" style="1" customWidth="1"/>
    <col min="6" max="6" width="10.42578125" style="1" customWidth="1"/>
    <col min="7" max="7" width="11" style="1" customWidth="1"/>
    <col min="8" max="8" width="11.140625" style="1" customWidth="1"/>
    <col min="9" max="9" width="12.28515625" style="1" customWidth="1"/>
    <col min="10" max="10" width="13.5703125" style="1" customWidth="1"/>
    <col min="11" max="16384" width="8.85546875" style="1"/>
  </cols>
  <sheetData>
    <row r="1" spans="2:10" ht="15.75" x14ac:dyDescent="0.2">
      <c r="B1" s="37" t="s">
        <v>24</v>
      </c>
    </row>
    <row r="2" spans="2:10" ht="15.75" thickBot="1" x14ac:dyDescent="0.25">
      <c r="B2" s="38" t="s">
        <v>25</v>
      </c>
    </row>
    <row r="3" spans="2:10" ht="15" customHeight="1" x14ac:dyDescent="0.2">
      <c r="B3" s="48" t="s">
        <v>20</v>
      </c>
      <c r="C3" s="49"/>
      <c r="D3" s="44" t="s">
        <v>22</v>
      </c>
      <c r="E3" s="43"/>
      <c r="F3" s="42" t="s">
        <v>11</v>
      </c>
      <c r="G3" s="42"/>
      <c r="H3" s="42"/>
      <c r="I3" s="42"/>
      <c r="J3" s="43"/>
    </row>
    <row r="4" spans="2:10" ht="51.75" thickBot="1" x14ac:dyDescent="0.25">
      <c r="B4" s="41"/>
      <c r="C4" s="50"/>
      <c r="D4" s="2" t="s">
        <v>4</v>
      </c>
      <c r="E4" s="3" t="s">
        <v>5</v>
      </c>
      <c r="F4" s="4" t="s">
        <v>12</v>
      </c>
      <c r="G4" s="4" t="s">
        <v>5</v>
      </c>
      <c r="H4" s="4" t="s">
        <v>16</v>
      </c>
      <c r="I4" s="4" t="s">
        <v>9</v>
      </c>
      <c r="J4" s="5" t="s">
        <v>17</v>
      </c>
    </row>
    <row r="5" spans="2:10" x14ac:dyDescent="0.2">
      <c r="B5" s="9"/>
      <c r="C5" s="10"/>
      <c r="D5" s="11" t="s">
        <v>6</v>
      </c>
      <c r="E5" s="12" t="s">
        <v>6</v>
      </c>
      <c r="F5" s="13" t="s">
        <v>6</v>
      </c>
      <c r="G5" s="13" t="s">
        <v>6</v>
      </c>
      <c r="H5" s="13" t="s">
        <v>8</v>
      </c>
      <c r="I5" s="13" t="s">
        <v>8</v>
      </c>
      <c r="J5" s="12" t="s">
        <v>8</v>
      </c>
    </row>
    <row r="6" spans="2:10" ht="27.75" customHeight="1" x14ac:dyDescent="0.2">
      <c r="B6" s="51" t="s">
        <v>21</v>
      </c>
      <c r="C6" s="52"/>
      <c r="D6" s="45" t="s">
        <v>23</v>
      </c>
      <c r="E6" s="46"/>
      <c r="F6" s="45" t="s">
        <v>14</v>
      </c>
      <c r="G6" s="47"/>
      <c r="H6" s="47"/>
      <c r="I6" s="47"/>
      <c r="J6" s="46"/>
    </row>
    <row r="7" spans="2:10" ht="51.75" thickBot="1" x14ac:dyDescent="0.25">
      <c r="B7" s="53"/>
      <c r="C7" s="54"/>
      <c r="D7" s="6" t="s">
        <v>26</v>
      </c>
      <c r="E7" s="7" t="s">
        <v>7</v>
      </c>
      <c r="F7" s="8" t="s">
        <v>13</v>
      </c>
      <c r="G7" s="8" t="s">
        <v>7</v>
      </c>
      <c r="H7" s="8" t="s">
        <v>18</v>
      </c>
      <c r="I7" s="8" t="s">
        <v>10</v>
      </c>
      <c r="J7" s="7" t="s">
        <v>19</v>
      </c>
    </row>
    <row r="8" spans="2:10" x14ac:dyDescent="0.2">
      <c r="B8" s="14"/>
      <c r="C8" s="15"/>
      <c r="D8" s="16" t="s">
        <v>6</v>
      </c>
      <c r="E8" s="17" t="s">
        <v>6</v>
      </c>
      <c r="F8" s="18" t="s">
        <v>6</v>
      </c>
      <c r="G8" s="18" t="s">
        <v>6</v>
      </c>
      <c r="H8" s="18" t="s">
        <v>15</v>
      </c>
      <c r="I8" s="18" t="s">
        <v>15</v>
      </c>
      <c r="J8" s="17" t="s">
        <v>15</v>
      </c>
    </row>
    <row r="9" spans="2:10" x14ac:dyDescent="0.2">
      <c r="B9" s="39">
        <v>2005</v>
      </c>
      <c r="C9" s="19" t="s">
        <v>0</v>
      </c>
      <c r="D9" s="20">
        <f>100*[1]SA!F50</f>
        <v>51.261162388197569</v>
      </c>
      <c r="E9" s="21">
        <f>100*[1]SA!G50</f>
        <v>32.920683063166436</v>
      </c>
      <c r="F9" s="22">
        <f>[2]DOM_SA!$N30</f>
        <v>10.934936477841713</v>
      </c>
      <c r="G9" s="22">
        <f>[2]DOM_SA!$O30</f>
        <v>9.2524385227493013</v>
      </c>
      <c r="H9" s="23">
        <f>[2]DOM_SA!$G30</f>
        <v>16500.613761330242</v>
      </c>
      <c r="I9" s="23">
        <f>'[2]reálné mzdy_SA'!$G30</f>
        <v>19627.854604452474</v>
      </c>
      <c r="J9" s="24">
        <f>[2]DOM_SA!$F30</f>
        <v>15134.272091584417</v>
      </c>
    </row>
    <row r="10" spans="2:10" x14ac:dyDescent="0.2">
      <c r="B10" s="40"/>
      <c r="C10" s="25" t="s">
        <v>1</v>
      </c>
      <c r="D10" s="26">
        <f>100*[1]SA!F51</f>
        <v>51.128041619282172</v>
      </c>
      <c r="E10" s="27">
        <f>100*[1]SA!G51</f>
        <v>32.866581549001964</v>
      </c>
      <c r="F10" s="28">
        <f>[2]DOM_SA!$N31</f>
        <v>11.273818090067191</v>
      </c>
      <c r="G10" s="28">
        <f>[2]DOM_SA!$O31</f>
        <v>9.449438832247754</v>
      </c>
      <c r="H10" s="29">
        <f>[2]DOM_SA!$G31</f>
        <v>16687.241764273716</v>
      </c>
      <c r="I10" s="29">
        <f>'[2]reálné mzdy_SA'!$G31</f>
        <v>19924.688575726625</v>
      </c>
      <c r="J10" s="30">
        <f>[2]DOM_SA!$F31</f>
        <v>15256.566871739737</v>
      </c>
    </row>
    <row r="11" spans="2:10" x14ac:dyDescent="0.2">
      <c r="B11" s="40"/>
      <c r="C11" s="25" t="s">
        <v>2</v>
      </c>
      <c r="D11" s="26">
        <f>100*[1]SA!F52</f>
        <v>50.426025086863959</v>
      </c>
      <c r="E11" s="27">
        <f>100*[1]SA!G52</f>
        <v>32.554169009151821</v>
      </c>
      <c r="F11" s="28">
        <f>[2]DOM_SA!$N32</f>
        <v>11.404729742063854</v>
      </c>
      <c r="G11" s="28">
        <f>[2]DOM_SA!$O32</f>
        <v>9.4373505412460528</v>
      </c>
      <c r="H11" s="29">
        <f>[2]DOM_SA!$G32</f>
        <v>17037.707070117154</v>
      </c>
      <c r="I11" s="29">
        <f>'[2]reálné mzdy_SA'!$G32</f>
        <v>20079.42790174927</v>
      </c>
      <c r="J11" s="30">
        <f>[2]DOM_SA!$F32</f>
        <v>15580.200648357923</v>
      </c>
    </row>
    <row r="12" spans="2:10" x14ac:dyDescent="0.2">
      <c r="B12" s="41"/>
      <c r="C12" s="31" t="s">
        <v>3</v>
      </c>
      <c r="D12" s="32">
        <f>100*[1]SA!F53</f>
        <v>51.196114848352906</v>
      </c>
      <c r="E12" s="33">
        <f>100*[1]SA!G53</f>
        <v>31.963636686779644</v>
      </c>
      <c r="F12" s="34">
        <f>[2]DOM_SA!$N33</f>
        <v>10.912999979674476</v>
      </c>
      <c r="G12" s="34">
        <f>[2]DOM_SA!$O33</f>
        <v>9.4674035045721148</v>
      </c>
      <c r="H12" s="35">
        <f>[2]DOM_SA!$G33</f>
        <v>17169.186583650291</v>
      </c>
      <c r="I12" s="35">
        <f>'[2]reálné mzdy_SA'!$G33</f>
        <v>20295.545827920447</v>
      </c>
      <c r="J12" s="36">
        <f>[2]DOM_SA!$F33</f>
        <v>15762.782552407536</v>
      </c>
    </row>
    <row r="13" spans="2:10" x14ac:dyDescent="0.2">
      <c r="B13" s="39">
        <v>2006</v>
      </c>
      <c r="C13" s="19" t="s">
        <v>0</v>
      </c>
      <c r="D13" s="20">
        <f>100*[1]SA!F54</f>
        <v>51.715899596156525</v>
      </c>
      <c r="E13" s="21">
        <f>100*[1]SA!G54</f>
        <v>31.53395244394931</v>
      </c>
      <c r="F13" s="22">
        <f>[2]DOM_SA!$N34</f>
        <v>12.718710610053858</v>
      </c>
      <c r="G13" s="22">
        <f>[2]DOM_SA!$O34</f>
        <v>9.363899196996007</v>
      </c>
      <c r="H13" s="23">
        <f>[2]DOM_SA!$G34</f>
        <v>17573.359513718908</v>
      </c>
      <c r="I13" s="23">
        <f>'[2]reálné mzdy_SA'!$G34</f>
        <v>20751.948370613001</v>
      </c>
      <c r="J13" s="24">
        <f>[2]DOM_SA!$F34</f>
        <v>15868.104117289529</v>
      </c>
    </row>
    <row r="14" spans="2:10" x14ac:dyDescent="0.2">
      <c r="B14" s="40"/>
      <c r="C14" s="25" t="s">
        <v>1</v>
      </c>
      <c r="D14" s="26">
        <f>100*[1]SA!F55</f>
        <v>51.895017210120017</v>
      </c>
      <c r="E14" s="27">
        <f>100*[1]SA!G55</f>
        <v>30.993659652158829</v>
      </c>
      <c r="F14" s="28">
        <f>[2]DOM_SA!$N35</f>
        <v>12.080757939917907</v>
      </c>
      <c r="G14" s="28">
        <f>[2]DOM_SA!$O35</f>
        <v>9.6417495081852795</v>
      </c>
      <c r="H14" s="29">
        <f>[2]DOM_SA!$G35</f>
        <v>17724.511507688021</v>
      </c>
      <c r="I14" s="29">
        <f>'[2]reálné mzdy_SA'!$G35</f>
        <v>21187.993094274105</v>
      </c>
      <c r="J14" s="30">
        <f>[2]DOM_SA!$F35</f>
        <v>16104.123949026687</v>
      </c>
    </row>
    <row r="15" spans="2:10" x14ac:dyDescent="0.2">
      <c r="B15" s="40"/>
      <c r="C15" s="25" t="s">
        <v>2</v>
      </c>
      <c r="D15" s="26">
        <f>100*[1]SA!F56</f>
        <v>52.359100058770167</v>
      </c>
      <c r="E15" s="27">
        <f>100*[1]SA!G56</f>
        <v>30.413459392271413</v>
      </c>
      <c r="F15" s="28">
        <f>[2]DOM_SA!$N36</f>
        <v>12.622232594651361</v>
      </c>
      <c r="G15" s="28">
        <f>[2]DOM_SA!$O36</f>
        <v>9.671677257152556</v>
      </c>
      <c r="H15" s="29">
        <f>[2]DOM_SA!$G36</f>
        <v>18143.774606445339</v>
      </c>
      <c r="I15" s="29">
        <f>'[2]reálné mzdy_SA'!$G36</f>
        <v>21596.912088895395</v>
      </c>
      <c r="J15" s="30">
        <f>[2]DOM_SA!$F36</f>
        <v>16414.048363863556</v>
      </c>
    </row>
    <row r="16" spans="2:10" x14ac:dyDescent="0.2">
      <c r="B16" s="41"/>
      <c r="C16" s="31" t="s">
        <v>3</v>
      </c>
      <c r="D16" s="32">
        <f>100*[1]SA!F57</f>
        <v>52.251202948228972</v>
      </c>
      <c r="E16" s="33">
        <f>100*[1]SA!G57</f>
        <v>30.431371602375318</v>
      </c>
      <c r="F16" s="34">
        <f>[2]DOM_SA!$N37</f>
        <v>12.668418839360807</v>
      </c>
      <c r="G16" s="34">
        <f>[2]DOM_SA!$O37</f>
        <v>10.109335576114383</v>
      </c>
      <c r="H16" s="35">
        <f>[2]DOM_SA!$G37</f>
        <v>18233.213435727463</v>
      </c>
      <c r="I16" s="35">
        <f>'[2]reálné mzdy_SA'!$G37</f>
        <v>21960.088313827637</v>
      </c>
      <c r="J16" s="36">
        <f>[2]DOM_SA!$F37</f>
        <v>16482.217662627758</v>
      </c>
    </row>
    <row r="17" spans="2:10" x14ac:dyDescent="0.2">
      <c r="B17" s="39">
        <v>2007</v>
      </c>
      <c r="C17" s="19" t="s">
        <v>0</v>
      </c>
      <c r="D17" s="20">
        <f>100*[1]SA!F58</f>
        <v>52.290546584116058</v>
      </c>
      <c r="E17" s="21">
        <f>100*[1]SA!G58</f>
        <v>34.988678718124333</v>
      </c>
      <c r="F17" s="22">
        <f>[2]DOM_SA!$N38</f>
        <v>12.726813117705449</v>
      </c>
      <c r="G17" s="22">
        <f>[2]DOM_SA!$O38</f>
        <v>10.362346093851153</v>
      </c>
      <c r="H17" s="23">
        <f>[2]DOM_SA!$G38</f>
        <v>18656.149775042781</v>
      </c>
      <c r="I17" s="23">
        <f>'[2]reálné mzdy_SA'!$G38</f>
        <v>22191.082729276703</v>
      </c>
      <c r="J17" s="24">
        <f>[2]DOM_SA!$F38</f>
        <v>16865.007860146066</v>
      </c>
    </row>
    <row r="18" spans="2:10" x14ac:dyDescent="0.2">
      <c r="B18" s="40"/>
      <c r="C18" s="25" t="s">
        <v>1</v>
      </c>
      <c r="D18" s="26">
        <f>100*[1]SA!F59</f>
        <v>51.798299511138168</v>
      </c>
      <c r="E18" s="27">
        <f>100*[1]SA!G59</f>
        <v>33.770514395966607</v>
      </c>
      <c r="F18" s="28">
        <f>[2]DOM_SA!$N39</f>
        <v>12.32764854521966</v>
      </c>
      <c r="G18" s="28">
        <f>[2]DOM_SA!$O39</f>
        <v>10.371352892904442</v>
      </c>
      <c r="H18" s="29">
        <f>[2]DOM_SA!$G39</f>
        <v>18806.808647669266</v>
      </c>
      <c r="I18" s="29">
        <f>'[2]reálné mzdy_SA'!$G39</f>
        <v>22400.318440100596</v>
      </c>
      <c r="J18" s="30">
        <f>[2]DOM_SA!$F39</f>
        <v>17061.839687624983</v>
      </c>
    </row>
    <row r="19" spans="2:10" x14ac:dyDescent="0.2">
      <c r="B19" s="40"/>
      <c r="C19" s="25" t="s">
        <v>2</v>
      </c>
      <c r="D19" s="26">
        <f>100*[1]SA!F60</f>
        <v>51.835445887835739</v>
      </c>
      <c r="E19" s="27">
        <f>100*[1]SA!G60</f>
        <v>32.309513624663225</v>
      </c>
      <c r="F19" s="28">
        <f>[2]DOM_SA!$N40</f>
        <v>11.273898963991758</v>
      </c>
      <c r="G19" s="28">
        <f>[2]DOM_SA!$O40</f>
        <v>10.478846316706388</v>
      </c>
      <c r="H19" s="29">
        <f>[2]DOM_SA!$G40</f>
        <v>18973.404561948886</v>
      </c>
      <c r="I19" s="29">
        <f>'[2]reálné mzdy_SA'!$G40</f>
        <v>22793.103812178309</v>
      </c>
      <c r="J19" s="30">
        <f>[2]DOM_SA!$F40</f>
        <v>17375.402746490821</v>
      </c>
    </row>
    <row r="20" spans="2:10" x14ac:dyDescent="0.2">
      <c r="B20" s="41"/>
      <c r="C20" s="31" t="s">
        <v>3</v>
      </c>
      <c r="D20" s="32">
        <f>100*[1]SA!F61</f>
        <v>52.418968952122768</v>
      </c>
      <c r="E20" s="33">
        <f>100*[1]SA!G61</f>
        <v>32.563064579220757</v>
      </c>
      <c r="F20" s="34">
        <f>[2]DOM_SA!$N41</f>
        <v>11.431943382850896</v>
      </c>
      <c r="G20" s="34">
        <f>[2]DOM_SA!$O41</f>
        <v>11.005809831962393</v>
      </c>
      <c r="H20" s="35">
        <f>[2]DOM_SA!$G41</f>
        <v>19366.776614871091</v>
      </c>
      <c r="I20" s="35">
        <f>'[2]reálné mzdy_SA'!$G41</f>
        <v>23168.663850696128</v>
      </c>
      <c r="J20" s="36">
        <f>[2]DOM_SA!$F41</f>
        <v>17712.661526052241</v>
      </c>
    </row>
    <row r="21" spans="2:10" x14ac:dyDescent="0.2">
      <c r="B21" s="39">
        <v>2008</v>
      </c>
      <c r="C21" s="19" t="s">
        <v>0</v>
      </c>
      <c r="D21" s="20">
        <f>100*[1]SA!F62</f>
        <v>49.214032327382121</v>
      </c>
      <c r="E21" s="21">
        <f>100*[1]SA!G62</f>
        <v>35.333763102496299</v>
      </c>
      <c r="F21" s="22">
        <f>[2]DOM_SA!$N42</f>
        <v>12.811151929027636</v>
      </c>
      <c r="G21" s="22">
        <f>[2]DOM_SA!$O42</f>
        <v>10.018215630382757</v>
      </c>
      <c r="H21" s="23">
        <f>[2]DOM_SA!$G42</f>
        <v>19814.445295306807</v>
      </c>
      <c r="I21" s="23">
        <f>'[2]reálné mzdy_SA'!$G42</f>
        <v>23991.057379468668</v>
      </c>
      <c r="J21" s="24">
        <f>[2]DOM_SA!$F42</f>
        <v>17871.22061802755</v>
      </c>
    </row>
    <row r="22" spans="2:10" x14ac:dyDescent="0.2">
      <c r="B22" s="40"/>
      <c r="C22" s="25" t="s">
        <v>1</v>
      </c>
      <c r="D22" s="26">
        <f>100*[1]SA!F63</f>
        <v>50.822273128381568</v>
      </c>
      <c r="E22" s="27">
        <f>100*[1]SA!G63</f>
        <v>32.192995748246261</v>
      </c>
      <c r="F22" s="28">
        <f>[2]DOM_SA!$N43</f>
        <v>9.872736726381083</v>
      </c>
      <c r="G22" s="28">
        <f>[2]DOM_SA!$O43</f>
        <v>10.026227784567626</v>
      </c>
      <c r="H22" s="29">
        <f>[2]DOM_SA!$G43</f>
        <v>19755.122364913517</v>
      </c>
      <c r="I22" s="29">
        <f>'[2]reálné mzdy_SA'!$G43</f>
        <v>23859.731662031943</v>
      </c>
      <c r="J22" s="30">
        <f>[2]DOM_SA!$F43</f>
        <v>18302.316356970401</v>
      </c>
    </row>
    <row r="23" spans="2:10" x14ac:dyDescent="0.2">
      <c r="B23" s="40"/>
      <c r="C23" s="25" t="s">
        <v>2</v>
      </c>
      <c r="D23" s="26">
        <f>100*[1]SA!F64</f>
        <v>51.082807751670877</v>
      </c>
      <c r="E23" s="27">
        <f>100*[1]SA!G64</f>
        <v>30.788931969514781</v>
      </c>
      <c r="F23" s="28">
        <f>[2]DOM_SA!$N44</f>
        <v>11.522922332300343</v>
      </c>
      <c r="G23" s="28">
        <f>[2]DOM_SA!$O44</f>
        <v>9.7580348141176128</v>
      </c>
      <c r="H23" s="29">
        <f>[2]DOM_SA!$G44</f>
        <v>20252.021581929042</v>
      </c>
      <c r="I23" s="29">
        <f>'[2]reálné mzdy_SA'!$G44</f>
        <v>23749.248805941708</v>
      </c>
      <c r="J23" s="30">
        <f>[2]DOM_SA!$F44</f>
        <v>18485.260367902116</v>
      </c>
    </row>
    <row r="24" spans="2:10" x14ac:dyDescent="0.2">
      <c r="B24" s="41"/>
      <c r="C24" s="31" t="s">
        <v>3</v>
      </c>
      <c r="D24" s="32">
        <f>100*[1]SA!F65</f>
        <v>50.064799104393657</v>
      </c>
      <c r="E24" s="33">
        <f>100*[1]SA!G65</f>
        <v>29.318423718126652</v>
      </c>
      <c r="F24" s="34">
        <f>[2]DOM_SA!$N45</f>
        <v>11.723724414973994</v>
      </c>
      <c r="G24" s="34">
        <f>[2]DOM_SA!$O45</f>
        <v>9.5128217503814785</v>
      </c>
      <c r="H24" s="35">
        <f>[2]DOM_SA!$G45</f>
        <v>20381.120744654429</v>
      </c>
      <c r="I24" s="35">
        <f>'[2]reálné mzdy_SA'!$G45</f>
        <v>23760.543815410707</v>
      </c>
      <c r="J24" s="36">
        <f>[2]DOM_SA!$F45</f>
        <v>18526.698439739415</v>
      </c>
    </row>
    <row r="25" spans="2:10" x14ac:dyDescent="0.2">
      <c r="B25" s="39">
        <v>2009</v>
      </c>
      <c r="C25" s="19" t="s">
        <v>0</v>
      </c>
      <c r="D25" s="20">
        <f>100*[1]SA!F66</f>
        <v>49.814441056585601</v>
      </c>
      <c r="E25" s="21">
        <f>100*[1]SA!G66</f>
        <v>29.212789929971013</v>
      </c>
      <c r="F25" s="22">
        <f>[2]DOM_SA!$N46</f>
        <v>11.752794517794463</v>
      </c>
      <c r="G25" s="22">
        <f>[2]DOM_SA!$O46</f>
        <v>9.3963916009990651</v>
      </c>
      <c r="H25" s="23">
        <f>[2]DOM_SA!$G46</f>
        <v>20405.717347203597</v>
      </c>
      <c r="I25" s="23">
        <f>'[2]reálné mzdy_SA'!$G46</f>
        <v>23728.300540954006</v>
      </c>
      <c r="J25" s="24">
        <f>[2]DOM_SA!$F46</f>
        <v>18535.503808324036</v>
      </c>
    </row>
    <row r="26" spans="2:10" x14ac:dyDescent="0.2">
      <c r="B26" s="40"/>
      <c r="C26" s="25" t="s">
        <v>1</v>
      </c>
      <c r="D26" s="26">
        <f>100*[1]SA!F67</f>
        <v>49.24433543110586</v>
      </c>
      <c r="E26" s="27">
        <f>100*[1]SA!G67</f>
        <v>28.786971783080734</v>
      </c>
      <c r="F26" s="28">
        <f>[2]DOM_SA!$N47</f>
        <v>12.32414859189128</v>
      </c>
      <c r="G26" s="28">
        <f>[2]DOM_SA!$O47</f>
        <v>9.3044161640575478</v>
      </c>
      <c r="H26" s="29">
        <f>[2]DOM_SA!$G47</f>
        <v>20468.386985820725</v>
      </c>
      <c r="I26" s="29">
        <f>'[2]reálné mzdy_SA'!$G47</f>
        <v>23610.364066364666</v>
      </c>
      <c r="J26" s="30">
        <f>[2]DOM_SA!$F47</f>
        <v>18507.902796579579</v>
      </c>
    </row>
    <row r="27" spans="2:10" x14ac:dyDescent="0.2">
      <c r="B27" s="40"/>
      <c r="C27" s="25" t="s">
        <v>2</v>
      </c>
      <c r="D27" s="26">
        <f>100*[1]SA!F68</f>
        <v>50.302422913536859</v>
      </c>
      <c r="E27" s="27">
        <f>100*[1]SA!G68</f>
        <v>28.49404371991951</v>
      </c>
      <c r="F27" s="28">
        <f>[2]DOM_SA!$N48</f>
        <v>15.766205949062639</v>
      </c>
      <c r="G27" s="28">
        <f>[2]DOM_SA!$O48</f>
        <v>9.0241993934826432</v>
      </c>
      <c r="H27" s="29">
        <f>[2]DOM_SA!$G48</f>
        <v>21016.492497462139</v>
      </c>
      <c r="I27" s="29">
        <f>'[2]reálné mzdy_SA'!$G48</f>
        <v>23975.678490326263</v>
      </c>
      <c r="J27" s="30">
        <f>[2]DOM_SA!$F48</f>
        <v>18369.890306060155</v>
      </c>
    </row>
    <row r="28" spans="2:10" x14ac:dyDescent="0.2">
      <c r="B28" s="41"/>
      <c r="C28" s="31" t="s">
        <v>3</v>
      </c>
      <c r="D28" s="32">
        <f>100*[1]SA!F69</f>
        <v>50.836945584023532</v>
      </c>
      <c r="E28" s="33">
        <f>100*[1]SA!G69</f>
        <v>28.469889310318138</v>
      </c>
      <c r="F28" s="34">
        <f>[2]DOM_SA!$N49</f>
        <v>14.057218116631301</v>
      </c>
      <c r="G28" s="34">
        <f>[2]DOM_SA!$O49</f>
        <v>9.3945269627570056</v>
      </c>
      <c r="H28" s="35">
        <f>[2]DOM_SA!$G49</f>
        <v>20747.133367783972</v>
      </c>
      <c r="I28" s="35">
        <f>'[2]reálné mzdy_SA'!$G49</f>
        <v>24258.825871185181</v>
      </c>
      <c r="J28" s="36">
        <f>[2]DOM_SA!$F49</f>
        <v>18433.819700313721</v>
      </c>
    </row>
    <row r="29" spans="2:10" x14ac:dyDescent="0.2">
      <c r="B29" s="39">
        <v>2010</v>
      </c>
      <c r="C29" s="19" t="s">
        <v>0</v>
      </c>
      <c r="D29" s="20">
        <f>100*[1]SA!F70</f>
        <v>49.910288584609077</v>
      </c>
      <c r="E29" s="21">
        <f>100*[1]SA!G70</f>
        <v>27.849400828283844</v>
      </c>
      <c r="F29" s="22">
        <f>[2]DOM_SA!$N50</f>
        <v>12.296480789631474</v>
      </c>
      <c r="G29" s="22">
        <f>[2]DOM_SA!$O50</f>
        <v>9.8231631382316316</v>
      </c>
      <c r="H29" s="23">
        <f>[2]DOM_SA!$G50</f>
        <v>20565.917216344777</v>
      </c>
      <c r="I29" s="23">
        <f>'[2]reálné mzdy_SA'!$G50</f>
        <v>24186.099266474983</v>
      </c>
      <c r="J29" s="24">
        <f>[2]DOM_SA!$F50</f>
        <v>18566.51384295549</v>
      </c>
    </row>
    <row r="30" spans="2:10" x14ac:dyDescent="0.2">
      <c r="B30" s="40"/>
      <c r="C30" s="25" t="s">
        <v>1</v>
      </c>
      <c r="D30" s="26">
        <f>100*[1]SA!F71</f>
        <v>49.877779160246163</v>
      </c>
      <c r="E30" s="27">
        <f>100*[1]SA!G71</f>
        <v>28.81846807614636</v>
      </c>
      <c r="F30" s="28">
        <f>[2]DOM_SA!$N51</f>
        <v>12.625966506651032</v>
      </c>
      <c r="G30" s="28">
        <f>[2]DOM_SA!$O51</f>
        <v>10.179559529480743</v>
      </c>
      <c r="H30" s="29">
        <f>[2]DOM_SA!$G51</f>
        <v>20684.223440545182</v>
      </c>
      <c r="I30" s="29">
        <f>'[2]reálné mzdy_SA'!$G51</f>
        <v>24500.167739180823</v>
      </c>
      <c r="J30" s="30">
        <f>[2]DOM_SA!$F51</f>
        <v>18615.363557926634</v>
      </c>
    </row>
    <row r="31" spans="2:10" x14ac:dyDescent="0.2">
      <c r="B31" s="40"/>
      <c r="C31" s="25" t="s">
        <v>2</v>
      </c>
      <c r="D31" s="26">
        <f>100*[1]SA!F72</f>
        <v>49.07066377899006</v>
      </c>
      <c r="E31" s="27">
        <f>100*[1]SA!G72</f>
        <v>29.742942273722079</v>
      </c>
      <c r="F31" s="28">
        <f>[2]DOM_SA!$N52</f>
        <v>13.566528796911332</v>
      </c>
      <c r="G31" s="28">
        <f>[2]DOM_SA!$O52</f>
        <v>10.533635632691793</v>
      </c>
      <c r="H31" s="29">
        <f>[2]DOM_SA!$G52</f>
        <v>20876.495765689946</v>
      </c>
      <c r="I31" s="29">
        <f>'[2]reálné mzdy_SA'!$G52</f>
        <v>24809.509385147365</v>
      </c>
      <c r="J31" s="30">
        <f>[2]DOM_SA!$F52</f>
        <v>18637.015170588133</v>
      </c>
    </row>
    <row r="32" spans="2:10" x14ac:dyDescent="0.2">
      <c r="B32" s="41"/>
      <c r="C32" s="31" t="s">
        <v>3</v>
      </c>
      <c r="D32" s="32">
        <f>100*[1]SA!F73</f>
        <v>47.504981918197963</v>
      </c>
      <c r="E32" s="33">
        <f>100*[1]SA!G73</f>
        <v>30.091365770404604</v>
      </c>
      <c r="F32" s="34">
        <f>[2]DOM_SA!$N53</f>
        <v>13.107219901445136</v>
      </c>
      <c r="G32" s="34">
        <f>[2]DOM_SA!$O53</f>
        <v>10.913905182427509</v>
      </c>
      <c r="H32" s="35">
        <f>[2]DOM_SA!$G53</f>
        <v>20961.9109045429</v>
      </c>
      <c r="I32" s="35">
        <f>'[2]reálné mzdy_SA'!$G53</f>
        <v>24908.820473942582</v>
      </c>
      <c r="J32" s="36">
        <f>[2]DOM_SA!$F53</f>
        <v>18784.322171458032</v>
      </c>
    </row>
    <row r="33" spans="2:10" x14ac:dyDescent="0.2">
      <c r="B33" s="39">
        <v>2011</v>
      </c>
      <c r="C33" s="19" t="s">
        <v>0</v>
      </c>
      <c r="D33" s="20">
        <f>100*[1]SA!F74</f>
        <v>48.794213283042566</v>
      </c>
      <c r="E33" s="21">
        <f>100*[1]SA!G74</f>
        <v>30.748554361128814</v>
      </c>
      <c r="F33" s="22">
        <f>[2]DOM_SA!$N54</f>
        <v>11.724907645277757</v>
      </c>
      <c r="G33" s="22">
        <f>[2]DOM_SA!$O54</f>
        <v>9.2600515984786274</v>
      </c>
      <c r="H33" s="23">
        <f>[2]DOM_SA!$G54</f>
        <v>20910.97488117063</v>
      </c>
      <c r="I33" s="23">
        <f>'[2]reálné mzdy_SA'!$G54</f>
        <v>24900.958758378532</v>
      </c>
      <c r="J33" s="24">
        <f>[2]DOM_SA!$F54</f>
        <v>19000.876408591557</v>
      </c>
    </row>
    <row r="34" spans="2:10" x14ac:dyDescent="0.2">
      <c r="B34" s="40"/>
      <c r="C34" s="25" t="s">
        <v>1</v>
      </c>
      <c r="D34" s="26">
        <f>100*[1]SA!F75</f>
        <v>48.538080509234355</v>
      </c>
      <c r="E34" s="27">
        <f>100*[1]SA!G75</f>
        <v>30.784920207997128</v>
      </c>
      <c r="F34" s="28">
        <f>[2]DOM_SA!$N55</f>
        <v>11.731826334478226</v>
      </c>
      <c r="G34" s="28">
        <f>[2]DOM_SA!$O55</f>
        <v>9.0566976247703561</v>
      </c>
      <c r="H34" s="29">
        <f>[2]DOM_SA!$G55</f>
        <v>20982.87187832579</v>
      </c>
      <c r="I34" s="29">
        <f>'[2]reálné mzdy_SA'!$G55</f>
        <v>25193.809835757362</v>
      </c>
      <c r="J34" s="30">
        <f>[2]DOM_SA!$F55</f>
        <v>19055.480892834417</v>
      </c>
    </row>
    <row r="35" spans="2:10" x14ac:dyDescent="0.2">
      <c r="B35" s="40"/>
      <c r="C35" s="25" t="s">
        <v>2</v>
      </c>
      <c r="D35" s="26">
        <f>100*[1]SA!F76</f>
        <v>48.89003651923715</v>
      </c>
      <c r="E35" s="27">
        <f>100*[1]SA!G76</f>
        <v>30.107897746135968</v>
      </c>
      <c r="F35" s="28">
        <f>[2]DOM_SA!$N56</f>
        <v>11.29535639998617</v>
      </c>
      <c r="G35" s="28">
        <f>[2]DOM_SA!$O56</f>
        <v>8.889936288577621</v>
      </c>
      <c r="H35" s="29">
        <f>[2]DOM_SA!$G56</f>
        <v>20919.179563679885</v>
      </c>
      <c r="I35" s="29">
        <f>'[2]reálné mzdy_SA'!$G56</f>
        <v>25415.274587639306</v>
      </c>
      <c r="J35" s="30">
        <f>[2]DOM_SA!$F56</f>
        <v>19065.783497283206</v>
      </c>
    </row>
    <row r="36" spans="2:10" x14ac:dyDescent="0.2">
      <c r="B36" s="41"/>
      <c r="C36" s="31" t="s">
        <v>3</v>
      </c>
      <c r="D36" s="32">
        <f>100*[1]SA!F77</f>
        <v>49.0543439924759</v>
      </c>
      <c r="E36" s="33">
        <f>100*[1]SA!G77</f>
        <v>30.756414589701386</v>
      </c>
      <c r="F36" s="34">
        <f>[2]DOM_SA!$N57</f>
        <v>10.602884545520599</v>
      </c>
      <c r="G36" s="34">
        <f>[2]DOM_SA!$O57</f>
        <v>8.6590859550969999</v>
      </c>
      <c r="H36" s="35">
        <f>[2]DOM_SA!$G57</f>
        <v>20943.003747799612</v>
      </c>
      <c r="I36" s="35">
        <f>'[2]reálné mzdy_SA'!$G57</f>
        <v>25623.897873267666</v>
      </c>
      <c r="J36" s="36">
        <f>[2]DOM_SA!$F57</f>
        <v>19218.324239874404</v>
      </c>
    </row>
    <row r="37" spans="2:10" x14ac:dyDescent="0.2">
      <c r="B37" s="39">
        <v>2012</v>
      </c>
      <c r="C37" s="19" t="s">
        <v>0</v>
      </c>
      <c r="D37" s="20">
        <f>100*[1]SA!F78</f>
        <v>48.647700622753746</v>
      </c>
      <c r="E37" s="21">
        <f>100*[1]SA!G78</f>
        <v>31.379552888155928</v>
      </c>
      <c r="F37" s="22">
        <f>[2]DOM_SA!$N58</f>
        <v>11.692188672419936</v>
      </c>
      <c r="G37" s="22">
        <f>[2]DOM_SA!$O58</f>
        <v>8.2371818404855244</v>
      </c>
      <c r="H37" s="23">
        <f>[2]DOM_SA!$G58</f>
        <v>21227.245995419569</v>
      </c>
      <c r="I37" s="23">
        <f>'[2]reálné mzdy_SA'!$G58</f>
        <v>25752.210541571938</v>
      </c>
      <c r="J37" s="24">
        <f>[2]DOM_SA!$F58</f>
        <v>19276.798498198259</v>
      </c>
    </row>
    <row r="38" spans="2:10" x14ac:dyDescent="0.2">
      <c r="B38" s="40"/>
      <c r="C38" s="25" t="s">
        <v>1</v>
      </c>
      <c r="D38" s="26">
        <f>100*[1]SA!F79</f>
        <v>49.112093825306147</v>
      </c>
      <c r="E38" s="27">
        <f>100*[1]SA!G79</f>
        <v>31.056482571810847</v>
      </c>
      <c r="F38" s="28">
        <f>[2]DOM_SA!$N59</f>
        <v>9.9931257618947242</v>
      </c>
      <c r="G38" s="28">
        <f>[2]DOM_SA!$O59</f>
        <v>8.2237885301045797</v>
      </c>
      <c r="H38" s="29">
        <f>[2]DOM_SA!$G59</f>
        <v>20774.207288715716</v>
      </c>
      <c r="I38" s="29">
        <f>'[2]reálné mzdy_SA'!$G59</f>
        <v>25761.216619119437</v>
      </c>
      <c r="J38" s="30">
        <f>[2]DOM_SA!$F59</f>
        <v>19195.133687232341</v>
      </c>
    </row>
    <row r="39" spans="2:10" x14ac:dyDescent="0.2">
      <c r="B39" s="40"/>
      <c r="C39" s="25" t="s">
        <v>2</v>
      </c>
      <c r="D39" s="26">
        <f>100*[1]SA!F80</f>
        <v>48.405701467392404</v>
      </c>
      <c r="E39" s="27">
        <f>100*[1]SA!G80</f>
        <v>30.377658623441782</v>
      </c>
      <c r="F39" s="28">
        <f>[2]DOM_SA!$N60</f>
        <v>11.344771135775225</v>
      </c>
      <c r="G39" s="28">
        <f>[2]DOM_SA!$O60</f>
        <v>7.8961222532326572</v>
      </c>
      <c r="H39" s="29">
        <f>[2]DOM_SA!$G60</f>
        <v>21086.33487239878</v>
      </c>
      <c r="I39" s="29">
        <f>'[2]reálné mzdy_SA'!$G60</f>
        <v>25759.634836931105</v>
      </c>
      <c r="J39" s="30">
        <f>[2]DOM_SA!$F60</f>
        <v>19212.399116832672</v>
      </c>
    </row>
    <row r="40" spans="2:10" x14ac:dyDescent="0.2">
      <c r="B40" s="41"/>
      <c r="C40" s="31" t="s">
        <v>3</v>
      </c>
      <c r="D40" s="32">
        <f>100*[1]SA!F81</f>
        <v>47.60452471489905</v>
      </c>
      <c r="E40" s="33">
        <f>100*[1]SA!G81</f>
        <v>30.635736834433885</v>
      </c>
      <c r="F40" s="34">
        <f>[2]DOM_SA!$N61</f>
        <v>12.049567388901448</v>
      </c>
      <c r="G40" s="34">
        <f>[2]DOM_SA!$O61</f>
        <v>7.6855439721904313</v>
      </c>
      <c r="H40" s="35">
        <f>[2]DOM_SA!$G61</f>
        <v>21340.096241433261</v>
      </c>
      <c r="I40" s="35">
        <f>'[2]reálné mzdy_SA'!$G61</f>
        <v>26369.496041090581</v>
      </c>
      <c r="J40" s="36">
        <f>[2]DOM_SA!$F61</f>
        <v>19264.228534721944</v>
      </c>
    </row>
    <row r="41" spans="2:10" x14ac:dyDescent="0.2">
      <c r="B41" s="39">
        <v>2013</v>
      </c>
      <c r="C41" s="19" t="s">
        <v>0</v>
      </c>
      <c r="D41" s="20">
        <f>100*[1]SA!F82</f>
        <v>48.761011901483187</v>
      </c>
      <c r="E41" s="21">
        <f>100*[1]SA!G82</f>
        <v>29.849918661569703</v>
      </c>
      <c r="F41" s="22">
        <f>[2]DOM_SA!$N62</f>
        <v>10.046948017579766</v>
      </c>
      <c r="G41" s="22">
        <f>[2]DOM_SA!$O62</f>
        <v>7.8724184461091307</v>
      </c>
      <c r="H41" s="23">
        <f>[2]DOM_SA!$G62</f>
        <v>20931.127637240163</v>
      </c>
      <c r="I41" s="23">
        <f>'[2]reálné mzdy_SA'!$G62</f>
        <v>25596.85580928747</v>
      </c>
      <c r="J41" s="24">
        <f>[2]DOM_SA!$F62</f>
        <v>19450.624041554791</v>
      </c>
    </row>
    <row r="42" spans="2:10" x14ac:dyDescent="0.2">
      <c r="B42" s="40"/>
      <c r="C42" s="25" t="s">
        <v>1</v>
      </c>
      <c r="D42" s="26">
        <f>100*[1]SA!F83</f>
        <v>48.387351822262104</v>
      </c>
      <c r="E42" s="27">
        <f>100*[1]SA!G83</f>
        <v>30.060475455864317</v>
      </c>
      <c r="F42" s="28">
        <f>[2]DOM_SA!$N63</f>
        <v>10.938119474953121</v>
      </c>
      <c r="G42" s="28">
        <f>[2]DOM_SA!$O63</f>
        <v>7.7905170104473616</v>
      </c>
      <c r="H42" s="29">
        <f>[2]DOM_SA!$G63</f>
        <v>21152.718350794497</v>
      </c>
      <c r="I42" s="29">
        <f>'[2]reálné mzdy_SA'!$G63</f>
        <v>25735.901760068606</v>
      </c>
      <c r="J42" s="30">
        <f>[2]DOM_SA!$F63</f>
        <v>19481.257142813647</v>
      </c>
    </row>
    <row r="43" spans="2:10" x14ac:dyDescent="0.2">
      <c r="B43" s="40"/>
      <c r="C43" s="25" t="s">
        <v>2</v>
      </c>
      <c r="D43" s="26">
        <f>100*[1]SA!F84</f>
        <v>47.695804994510311</v>
      </c>
      <c r="E43" s="27">
        <f>100*[1]SA!G84</f>
        <v>30.959995284026853</v>
      </c>
      <c r="F43" s="28">
        <f>[2]DOM_SA!$N64</f>
        <v>11.868975195568643</v>
      </c>
      <c r="G43" s="28">
        <f>[2]DOM_SA!$O64</f>
        <v>7.798531600287034</v>
      </c>
      <c r="H43" s="29">
        <f>[2]DOM_SA!$G64</f>
        <v>21382.615392376843</v>
      </c>
      <c r="I43" s="29">
        <f>'[2]reálné mzdy_SA'!$G64</f>
        <v>26128.281495082574</v>
      </c>
      <c r="J43" s="30">
        <f>[2]DOM_SA!$F64</f>
        <v>19534.376460906085</v>
      </c>
    </row>
    <row r="44" spans="2:10" x14ac:dyDescent="0.2">
      <c r="B44" s="41"/>
      <c r="C44" s="31" t="s">
        <v>3</v>
      </c>
      <c r="D44" s="32">
        <f>100*[1]SA!F85</f>
        <v>49.192281042623556</v>
      </c>
      <c r="E44" s="33">
        <f>100*[1]SA!G85</f>
        <v>31.149593193945414</v>
      </c>
      <c r="F44" s="34">
        <f>[2]DOM_SA!$N65</f>
        <v>11.048931183864783</v>
      </c>
      <c r="G44" s="34">
        <f>[2]DOM_SA!$O65</f>
        <v>8.0154108372984858</v>
      </c>
      <c r="H44" s="35">
        <f>[2]DOM_SA!$G65</f>
        <v>21316.38155576343</v>
      </c>
      <c r="I44" s="35">
        <f>'[2]reálné mzdy_SA'!$G65</f>
        <v>26130.930061747746</v>
      </c>
      <c r="J44" s="36">
        <f>[2]DOM_SA!$F65</f>
        <v>19614.640961268637</v>
      </c>
    </row>
    <row r="45" spans="2:10" x14ac:dyDescent="0.2">
      <c r="B45" s="39">
        <v>2014</v>
      </c>
      <c r="C45" s="19" t="s">
        <v>0</v>
      </c>
      <c r="D45" s="20">
        <f>100*[1]SA!F86</f>
        <v>50.147573627064432</v>
      </c>
      <c r="E45" s="21">
        <f>100*[1]SA!G86</f>
        <v>29.258090644229256</v>
      </c>
      <c r="F45" s="22">
        <f>[2]DOM_SA!$N66</f>
        <v>12.081619415125957</v>
      </c>
      <c r="G45" s="22">
        <f>[2]DOM_SA!$O66</f>
        <v>7.9907095316229899</v>
      </c>
      <c r="H45" s="23">
        <f>[2]DOM_SA!$G66</f>
        <v>21663.311152677456</v>
      </c>
      <c r="I45" s="23">
        <f>'[2]reálné mzdy_SA'!$G66</f>
        <v>26451.145605819678</v>
      </c>
      <c r="J45" s="24">
        <f>[2]DOM_SA!$F66</f>
        <v>19748.165766987011</v>
      </c>
    </row>
    <row r="46" spans="2:10" x14ac:dyDescent="0.2">
      <c r="B46" s="40"/>
      <c r="C46" s="25" t="s">
        <v>1</v>
      </c>
      <c r="D46" s="26">
        <f>100*[1]SA!F87</f>
        <v>51.069250717262392</v>
      </c>
      <c r="E46" s="27">
        <f>100*[1]SA!G87</f>
        <v>28.216244942164938</v>
      </c>
      <c r="F46" s="28">
        <f>[2]DOM_SA!$N67</f>
        <v>11.836288369913301</v>
      </c>
      <c r="G46" s="28">
        <f>[2]DOM_SA!$O67</f>
        <v>8.1024412681055669</v>
      </c>
      <c r="H46" s="29">
        <f>[2]DOM_SA!$G67</f>
        <v>21784.591958588255</v>
      </c>
      <c r="I46" s="29">
        <f>'[2]reálné mzdy_SA'!$G67</f>
        <v>26622.397323997022</v>
      </c>
      <c r="J46" s="30">
        <f>[2]DOM_SA!$F67</f>
        <v>19906.761741127575</v>
      </c>
    </row>
    <row r="47" spans="2:10" x14ac:dyDescent="0.2">
      <c r="B47" s="40"/>
      <c r="C47" s="25" t="s">
        <v>2</v>
      </c>
      <c r="D47" s="26">
        <f>100*[1]SA!F88</f>
        <v>51.173373355113142</v>
      </c>
      <c r="E47" s="27">
        <f>100*[1]SA!G88</f>
        <v>28.875879967827796</v>
      </c>
      <c r="F47" s="28">
        <f>[2]DOM_SA!$N68</f>
        <v>11.671894961209613</v>
      </c>
      <c r="G47" s="28">
        <f>[2]DOM_SA!$O68</f>
        <v>8.2256970389832205</v>
      </c>
      <c r="H47" s="29">
        <f>[2]DOM_SA!$G68</f>
        <v>21945.466892196186</v>
      </c>
      <c r="I47" s="29">
        <f>'[2]reálné mzdy_SA'!$G68</f>
        <v>26701.073674768137</v>
      </c>
      <c r="J47" s="30">
        <f>[2]DOM_SA!$F68</f>
        <v>20059.088783756608</v>
      </c>
    </row>
    <row r="48" spans="2:10" x14ac:dyDescent="0.2">
      <c r="B48" s="41"/>
      <c r="C48" s="31" t="s">
        <v>3</v>
      </c>
      <c r="D48" s="32">
        <f>100*[1]SA!F89</f>
        <v>52.281086485048334</v>
      </c>
      <c r="E48" s="33">
        <f>100*[1]SA!G89</f>
        <v>28.162666387171154</v>
      </c>
      <c r="F48" s="34">
        <f>[2]DOM_SA!$N69</f>
        <v>11.992469406965798</v>
      </c>
      <c r="G48" s="34">
        <f>[2]DOM_SA!$O69</f>
        <v>8.2237807308406623</v>
      </c>
      <c r="H48" s="35">
        <f>[2]DOM_SA!$G69</f>
        <v>22272.888487405715</v>
      </c>
      <c r="I48" s="35">
        <f>'[2]reálné mzdy_SA'!$G69</f>
        <v>26938.967573005157</v>
      </c>
      <c r="J48" s="36">
        <f>[2]DOM_SA!$F69</f>
        <v>20334.323321742184</v>
      </c>
    </row>
    <row r="49" spans="2:10" x14ac:dyDescent="0.2">
      <c r="B49" s="39">
        <v>2015</v>
      </c>
      <c r="C49" s="19" t="s">
        <v>0</v>
      </c>
      <c r="D49" s="20">
        <f>100*[1]SA!F90</f>
        <v>51.600563495460726</v>
      </c>
      <c r="E49" s="21">
        <f>100*[1]SA!G90</f>
        <v>29.723267507011748</v>
      </c>
      <c r="F49" s="22">
        <f>[2]DOM_SA!$N70</f>
        <v>11.981597826726887</v>
      </c>
      <c r="G49" s="22">
        <f>[2]DOM_SA!$O70</f>
        <v>8.3031816920243244</v>
      </c>
      <c r="H49" s="23">
        <f>[2]DOM_SA!$G70</f>
        <v>22394.091742465735</v>
      </c>
      <c r="I49" s="23">
        <f>'[2]reálné mzdy_SA'!$G70</f>
        <v>27128.461448832477</v>
      </c>
      <c r="J49" s="24">
        <f>[2]DOM_SA!$F70</f>
        <v>20406.903793715832</v>
      </c>
    </row>
    <row r="50" spans="2:10" x14ac:dyDescent="0.2">
      <c r="B50" s="40"/>
      <c r="C50" s="25" t="s">
        <v>1</v>
      </c>
      <c r="D50" s="26">
        <f>100*[1]SA!F91</f>
        <v>51.590015615313987</v>
      </c>
      <c r="E50" s="27">
        <f>100*[1]SA!G91</f>
        <v>29.457858269446557</v>
      </c>
      <c r="F50" s="28">
        <f>[2]DOM_SA!$N71</f>
        <v>11.944137389127134</v>
      </c>
      <c r="G50" s="28">
        <f>[2]DOM_SA!$O71</f>
        <v>8.3073076205950525</v>
      </c>
      <c r="H50" s="29">
        <f>[2]DOM_SA!$G71</f>
        <v>22616.536829633518</v>
      </c>
      <c r="I50" s="29">
        <f>'[2]reálné mzdy_SA'!$G71</f>
        <v>27387.073796113913</v>
      </c>
      <c r="J50" s="30">
        <f>[2]DOM_SA!$F71</f>
        <v>20616.963974449365</v>
      </c>
    </row>
    <row r="51" spans="2:10" x14ac:dyDescent="0.2">
      <c r="B51" s="40"/>
      <c r="C51" s="25" t="s">
        <v>2</v>
      </c>
      <c r="D51" s="26">
        <f>100*[1]SA!F92</f>
        <v>52.055647616478474</v>
      </c>
      <c r="E51" s="27">
        <f>100*[1]SA!G92</f>
        <v>29.179852788161391</v>
      </c>
      <c r="F51" s="28">
        <f>[2]DOM_SA!$N72</f>
        <v>12.535542885270109</v>
      </c>
      <c r="G51" s="28">
        <f>[2]DOM_SA!$O72</f>
        <v>8.3233930842118227</v>
      </c>
      <c r="H51" s="29">
        <f>[2]DOM_SA!$G72</f>
        <v>22976.144020642652</v>
      </c>
      <c r="I51" s="29">
        <f>'[2]reálné mzdy_SA'!$G72</f>
        <v>27635.572868239567</v>
      </c>
      <c r="J51" s="30">
        <f>[2]DOM_SA!$F72</f>
        <v>20798.587913912441</v>
      </c>
    </row>
    <row r="52" spans="2:10" x14ac:dyDescent="0.2">
      <c r="B52" s="41"/>
      <c r="C52" s="31" t="s">
        <v>3</v>
      </c>
      <c r="D52" s="32">
        <f>100*[1]SA!F93</f>
        <v>51.433722592836794</v>
      </c>
      <c r="E52" s="33">
        <f>100*[1]SA!G93</f>
        <v>27.484898365658267</v>
      </c>
      <c r="F52" s="34">
        <f>[2]DOM_SA!$N73</f>
        <v>11.66470769980236</v>
      </c>
      <c r="G52" s="34">
        <f>[2]DOM_SA!$O73</f>
        <v>8.3607288991478086</v>
      </c>
      <c r="H52" s="35">
        <f>[2]DOM_SA!$G73</f>
        <v>23006.92704196287</v>
      </c>
      <c r="I52" s="35">
        <f>'[2]reálné mzdy_SA'!$G73</f>
        <v>27904.380708776418</v>
      </c>
      <c r="J52" s="36">
        <f>[2]DOM_SA!$F73</f>
        <v>21024.730355192118</v>
      </c>
    </row>
    <row r="53" spans="2:10" x14ac:dyDescent="0.2">
      <c r="B53" s="39">
        <v>2016</v>
      </c>
      <c r="C53" s="19" t="s">
        <v>0</v>
      </c>
      <c r="D53" s="20">
        <f>100*[1]SA!F94</f>
        <v>51.234553987223933</v>
      </c>
      <c r="E53" s="21">
        <f>100*[1]SA!G94</f>
        <v>28.669362534055239</v>
      </c>
      <c r="F53" s="22">
        <f>[2]DOM_SA!$N74</f>
        <v>11.978702945261583</v>
      </c>
      <c r="G53" s="22">
        <f>[2]DOM_SA!$O74</f>
        <v>8.6141697612903858</v>
      </c>
      <c r="H53" s="23">
        <f>[2]DOM_SA!$G74</f>
        <v>23235.345700819704</v>
      </c>
      <c r="I53" s="23">
        <f>'[2]reálné mzdy_SA'!$G74</f>
        <v>28099.624422029327</v>
      </c>
      <c r="J53" s="24">
        <f>[2]DOM_SA!$F74</f>
        <v>21157.088095020208</v>
      </c>
    </row>
    <row r="54" spans="2:10" x14ac:dyDescent="0.2">
      <c r="B54" s="40"/>
      <c r="C54" s="25" t="s">
        <v>1</v>
      </c>
      <c r="D54" s="26">
        <f>100*[1]SA!F95</f>
        <v>51.140786765093992</v>
      </c>
      <c r="E54" s="27">
        <f>100*[1]SA!G95</f>
        <v>28.991019386362439</v>
      </c>
      <c r="F54" s="28">
        <f>[2]DOM_SA!$N75</f>
        <v>12.091815931499241</v>
      </c>
      <c r="G54" s="28">
        <f>[2]DOM_SA!$O75</f>
        <v>8.8322829412690105</v>
      </c>
      <c r="H54" s="29">
        <f>[2]DOM_SA!$G75</f>
        <v>23473.040859432334</v>
      </c>
      <c r="I54" s="29">
        <f>'[2]reálné mzdy_SA'!$G75</f>
        <v>28404.440168301331</v>
      </c>
      <c r="J54" s="30">
        <f>[2]DOM_SA!$F75</f>
        <v>21324.939765838957</v>
      </c>
    </row>
    <row r="55" spans="2:10" x14ac:dyDescent="0.2">
      <c r="B55" s="40"/>
      <c r="C55" s="25" t="s">
        <v>2</v>
      </c>
      <c r="D55" s="26">
        <f>100*[1]SA!F96</f>
        <v>49.950615687825</v>
      </c>
      <c r="E55" s="27">
        <f>100*[1]SA!G96</f>
        <v>29.221832526296961</v>
      </c>
      <c r="F55" s="28">
        <f>[2]DOM_SA!$N76</f>
        <v>11.915901556433187</v>
      </c>
      <c r="G55" s="28">
        <f>[2]DOM_SA!$O76</f>
        <v>8.8437811639399619</v>
      </c>
      <c r="H55" s="29">
        <f>[2]DOM_SA!$G76</f>
        <v>23718.8124859618</v>
      </c>
      <c r="I55" s="29">
        <f>'[2]reálné mzdy_SA'!$G76</f>
        <v>28860.9210856258</v>
      </c>
      <c r="J55" s="30">
        <f>[2]DOM_SA!$F76</f>
        <v>21599.513209896188</v>
      </c>
    </row>
    <row r="56" spans="2:10" x14ac:dyDescent="0.2">
      <c r="B56" s="41"/>
      <c r="C56" s="31" t="s">
        <v>3</v>
      </c>
      <c r="D56" s="32">
        <f>100*[1]SA!F97</f>
        <v>49.690973749543353</v>
      </c>
      <c r="E56" s="33">
        <f>100*[1]SA!G97</f>
        <v>28.855670948550298</v>
      </c>
      <c r="F56" s="34">
        <f>[2]DOM_SA!$N77</f>
        <v>10.720025004814691</v>
      </c>
      <c r="G56" s="34">
        <f>[2]DOM_SA!$O77</f>
        <v>9.168274194210376</v>
      </c>
      <c r="H56" s="35">
        <f>[2]DOM_SA!$G77</f>
        <v>23870.784939910358</v>
      </c>
      <c r="I56" s="35">
        <f>'[2]reálné mzdy_SA'!$G77</f>
        <v>29287.595709993457</v>
      </c>
      <c r="J56" s="36">
        <f>[2]DOM_SA!$F77</f>
        <v>21955.043707987588</v>
      </c>
    </row>
    <row r="57" spans="2:10" x14ac:dyDescent="0.2">
      <c r="B57" s="39">
        <v>2017</v>
      </c>
      <c r="C57" s="19" t="s">
        <v>0</v>
      </c>
      <c r="D57" s="20">
        <f>100*[1]SA!F98</f>
        <v>49.435802710128165</v>
      </c>
      <c r="E57" s="21">
        <f>100*[1]SA!G98</f>
        <v>27.883990665178843</v>
      </c>
      <c r="F57" s="22">
        <f>[2]DOM_SA!$N78</f>
        <v>9.666259825679866</v>
      </c>
      <c r="G57" s="22">
        <f>[2]DOM_SA!$O78</f>
        <v>9.1542355593645759</v>
      </c>
      <c r="H57" s="23">
        <f>[2]DOM_SA!$G78</f>
        <v>24048.735708942007</v>
      </c>
      <c r="I57" s="23">
        <f>'[2]reálné mzdy_SA'!$G78</f>
        <v>29789.514949106815</v>
      </c>
      <c r="J57" s="24">
        <f>[2]DOM_SA!$F78</f>
        <v>22365.570945753996</v>
      </c>
    </row>
    <row r="58" spans="2:10" x14ac:dyDescent="0.2">
      <c r="B58" s="40"/>
      <c r="C58" s="25" t="s">
        <v>1</v>
      </c>
      <c r="D58" s="26">
        <f>100*[1]SA!F99</f>
        <v>49.453647622491417</v>
      </c>
      <c r="E58" s="27">
        <f>100*[1]SA!G99</f>
        <v>28.311307855722294</v>
      </c>
      <c r="F58" s="28">
        <f>[2]DOM_SA!$N79</f>
        <v>9.4682547154523</v>
      </c>
      <c r="G58" s="28">
        <f>[2]DOM_SA!$O79</f>
        <v>9.0584838013158979</v>
      </c>
      <c r="H58" s="29">
        <f>[2]DOM_SA!$G79</f>
        <v>24434.574084279808</v>
      </c>
      <c r="I58" s="29">
        <f>'[2]reálné mzdy_SA'!$G79</f>
        <v>30330.545054315502</v>
      </c>
      <c r="J58" s="30">
        <f>[2]DOM_SA!$F79</f>
        <v>22742.696805330939</v>
      </c>
    </row>
    <row r="59" spans="2:10" x14ac:dyDescent="0.2">
      <c r="B59" s="40"/>
      <c r="C59" s="25" t="s">
        <v>2</v>
      </c>
      <c r="D59" s="26">
        <f>100*[1]SA!F100</f>
        <v>49.853243120340643</v>
      </c>
      <c r="E59" s="27">
        <f>100*[1]SA!G100</f>
        <v>27.859416555278425</v>
      </c>
      <c r="F59" s="28">
        <f>[2]DOM_SA!$N80</f>
        <v>8.9324978769308458</v>
      </c>
      <c r="G59" s="28">
        <f>[2]DOM_SA!$O80</f>
        <v>9.1058627311467628</v>
      </c>
      <c r="H59" s="29">
        <f>[2]DOM_SA!$G80</f>
        <v>24617.920488500004</v>
      </c>
      <c r="I59" s="29">
        <f>'[2]reálné mzdy_SA'!$G80</f>
        <v>30702.776666225123</v>
      </c>
      <c r="J59" s="30">
        <f>[2]DOM_SA!$F80</f>
        <v>23034.413127292384</v>
      </c>
    </row>
    <row r="60" spans="2:10" x14ac:dyDescent="0.2">
      <c r="B60" s="41"/>
      <c r="C60" s="31" t="s">
        <v>3</v>
      </c>
      <c r="D60" s="32">
        <f>100*[1]SA!F101</f>
        <v>48.959419707597348</v>
      </c>
      <c r="E60" s="33">
        <f>100*[1]SA!G101</f>
        <v>28.169002457326993</v>
      </c>
      <c r="F60" s="34">
        <f>[2]DOM_SA!$N81</f>
        <v>9.4366757855291432</v>
      </c>
      <c r="G60" s="34">
        <f>[2]DOM_SA!$O81</f>
        <v>8.8307303670092718</v>
      </c>
      <c r="H60" s="35">
        <f>[2]DOM_SA!$G81</f>
        <v>25200.844618792322</v>
      </c>
      <c r="I60" s="35">
        <f>'[2]reálné mzdy_SA'!$G81</f>
        <v>31675.44212007149</v>
      </c>
      <c r="J60" s="36">
        <f>[2]DOM_SA!$F81</f>
        <v>23473.132414229287</v>
      </c>
    </row>
    <row r="61" spans="2:10" x14ac:dyDescent="0.2">
      <c r="B61" s="39">
        <v>2018</v>
      </c>
      <c r="C61" s="19" t="s">
        <v>0</v>
      </c>
      <c r="D61" s="20">
        <f>100*[1]SA!F102</f>
        <v>47.377801211312352</v>
      </c>
      <c r="E61" s="21">
        <f>100*[1]SA!G102</f>
        <v>28.719444295696423</v>
      </c>
      <c r="F61" s="22">
        <f>[2]DOM_SA!$N82</f>
        <v>10.33403779469397</v>
      </c>
      <c r="G61" s="22">
        <f>[2]DOM_SA!$O82</f>
        <v>8.5391269173611128</v>
      </c>
      <c r="H61" s="23">
        <f>[2]DOM_SA!$G82</f>
        <v>25766.584163166146</v>
      </c>
      <c r="I61" s="23">
        <f>'[2]reálné mzdy_SA'!$G82</f>
        <v>32289.015083338538</v>
      </c>
      <c r="J61" s="24">
        <f>[2]DOM_SA!$F82</f>
        <v>23785.268895859928</v>
      </c>
    </row>
    <row r="62" spans="2:10" x14ac:dyDescent="0.2">
      <c r="B62" s="40"/>
      <c r="C62" s="25" t="s">
        <v>1</v>
      </c>
      <c r="D62" s="26">
        <f>100*[1]SA!F103</f>
        <v>46.621862319443899</v>
      </c>
      <c r="E62" s="27">
        <f>100*[1]SA!G103</f>
        <v>29.182561791373164</v>
      </c>
      <c r="F62" s="28">
        <f>[2]DOM_SA!$N83</f>
        <v>10.507976810976023</v>
      </c>
      <c r="G62" s="28">
        <f>[2]DOM_SA!$O83</f>
        <v>8.5784402023779851</v>
      </c>
      <c r="H62" s="29">
        <f>[2]DOM_SA!$G83</f>
        <v>26165.640912394734</v>
      </c>
      <c r="I62" s="29">
        <f>'[2]reálné mzdy_SA'!$G83</f>
        <v>32789.078322210444</v>
      </c>
      <c r="J62" s="30">
        <f>[2]DOM_SA!$F83</f>
        <v>24134.47323818013</v>
      </c>
    </row>
    <row r="63" spans="2:10" x14ac:dyDescent="0.2">
      <c r="B63" s="40"/>
      <c r="C63" s="25" t="s">
        <v>2</v>
      </c>
      <c r="D63" s="26">
        <f>100*[1]SA!F104</f>
        <v>46.657593413569884</v>
      </c>
      <c r="E63" s="27">
        <f>100*[1]SA!G104</f>
        <v>28.829053737549444</v>
      </c>
      <c r="F63" s="28">
        <f>[2]DOM_SA!$N84</f>
        <v>10.541065987539223</v>
      </c>
      <c r="G63" s="28">
        <f>[2]DOM_SA!$O84</f>
        <v>8.5684887898494697</v>
      </c>
      <c r="H63" s="29">
        <f>[2]DOM_SA!$G84</f>
        <v>26552.663702604652</v>
      </c>
      <c r="I63" s="29">
        <f>'[2]reálné mzdy_SA'!$G84</f>
        <v>33402.344015583272</v>
      </c>
      <c r="J63" s="30">
        <f>[2]DOM_SA!$F84</f>
        <v>24505.552333839882</v>
      </c>
    </row>
    <row r="64" spans="2:10" x14ac:dyDescent="0.2">
      <c r="B64" s="41"/>
      <c r="C64" s="31" t="s">
        <v>3</v>
      </c>
      <c r="D64" s="32">
        <f>100*[1]SA!F105</f>
        <v>46.486919783224359</v>
      </c>
      <c r="E64" s="33">
        <f>100*[1]SA!G105</f>
        <v>29.125026951450351</v>
      </c>
      <c r="F64" s="34">
        <f>[2]DOM_SA!$N85</f>
        <v>11.399857868275445</v>
      </c>
      <c r="G64" s="34">
        <f>[2]DOM_SA!$O85</f>
        <v>8.5755134124598431</v>
      </c>
      <c r="H64" s="35">
        <f>[2]DOM_SA!$G85</f>
        <v>26950.213518326087</v>
      </c>
      <c r="I64" s="35">
        <f>'[2]reálné mzdy_SA'!$G85</f>
        <v>33615.036568877607</v>
      </c>
      <c r="J64" s="36">
        <f>[2]DOM_SA!$F85</f>
        <v>24674.27939267387</v>
      </c>
    </row>
    <row r="65" spans="2:10" x14ac:dyDescent="0.2">
      <c r="B65" s="39">
        <v>2019</v>
      </c>
      <c r="C65" s="19" t="s">
        <v>0</v>
      </c>
      <c r="D65" s="20">
        <f>100*[1]SA!F106</f>
        <v>46.408976843505322</v>
      </c>
      <c r="E65" s="21">
        <f>100*[1]SA!G106</f>
        <v>27.7514248751773</v>
      </c>
      <c r="F65" s="22">
        <f>[2]DOM_SA!$N86</f>
        <v>11.306035926696797</v>
      </c>
      <c r="G65" s="22">
        <f>[2]DOM_SA!$O86</f>
        <v>8.6918497690740448</v>
      </c>
      <c r="H65" s="23">
        <f>[2]DOM_SA!$G86</f>
        <v>27448.472665334029</v>
      </c>
      <c r="I65" s="23">
        <f>'[2]reálné mzdy_SA'!$G86</f>
        <v>34328.021219807219</v>
      </c>
      <c r="J65" s="24">
        <f>[2]DOM_SA!$F86</f>
        <v>25157.162446431528</v>
      </c>
    </row>
    <row r="66" spans="2:10" x14ac:dyDescent="0.2">
      <c r="B66" s="40"/>
      <c r="C66" s="25" t="s">
        <v>1</v>
      </c>
      <c r="D66" s="26">
        <f>100*[1]SA!F107</f>
        <v>46.262847342216077</v>
      </c>
      <c r="E66" s="27">
        <f>100*[1]SA!G107</f>
        <v>27.494784267045532</v>
      </c>
      <c r="F66" s="28">
        <f>[2]DOM_SA!$N87</f>
        <v>10.898885851287726</v>
      </c>
      <c r="G66" s="28">
        <f>[2]DOM_SA!$O87</f>
        <v>8.6684187116231648</v>
      </c>
      <c r="H66" s="29">
        <f>[2]DOM_SA!$G87</f>
        <v>27831.402997378565</v>
      </c>
      <c r="I66" s="29">
        <f>'[2]reálné mzdy_SA'!$G87</f>
        <v>34793.952948502105</v>
      </c>
      <c r="J66" s="30">
        <f>[2]DOM_SA!$F87</f>
        <v>25594.791302150388</v>
      </c>
    </row>
    <row r="67" spans="2:10" x14ac:dyDescent="0.2">
      <c r="B67" s="40"/>
      <c r="C67" s="25" t="s">
        <v>2</v>
      </c>
      <c r="D67" s="26"/>
      <c r="E67" s="27"/>
      <c r="F67" s="28"/>
      <c r="G67" s="28"/>
      <c r="H67" s="29"/>
      <c r="I67" s="29"/>
      <c r="J67" s="30"/>
    </row>
    <row r="68" spans="2:10" x14ac:dyDescent="0.2">
      <c r="B68" s="41"/>
      <c r="C68" s="31" t="s">
        <v>3</v>
      </c>
      <c r="D68" s="32"/>
      <c r="E68" s="33"/>
      <c r="F68" s="34"/>
      <c r="G68" s="34"/>
      <c r="H68" s="35"/>
      <c r="I68" s="35"/>
      <c r="J68" s="36"/>
    </row>
  </sheetData>
  <mergeCells count="21">
    <mergeCell ref="B37:B40"/>
    <mergeCell ref="B33:B36"/>
    <mergeCell ref="B29:B32"/>
    <mergeCell ref="F3:J3"/>
    <mergeCell ref="D3:E3"/>
    <mergeCell ref="B9:B12"/>
    <mergeCell ref="B13:B16"/>
    <mergeCell ref="B17:B20"/>
    <mergeCell ref="B21:B24"/>
    <mergeCell ref="B25:B28"/>
    <mergeCell ref="D6:E6"/>
    <mergeCell ref="F6:J6"/>
    <mergeCell ref="B3:C4"/>
    <mergeCell ref="B6:C7"/>
    <mergeCell ref="B65:B68"/>
    <mergeCell ref="B41:B44"/>
    <mergeCell ref="B45:B48"/>
    <mergeCell ref="B49:B52"/>
    <mergeCell ref="B53:B56"/>
    <mergeCell ref="B61:B64"/>
    <mergeCell ref="B57:B60"/>
  </mergeCells>
  <pageMargins left="0.7" right="0.7" top="0.78740157499999996" bottom="0.78740157499999996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zbranek9676</dc:creator>
  <cp:lastModifiedBy>votocek9204</cp:lastModifiedBy>
  <cp:lastPrinted>2019-03-29T11:17:45Z</cp:lastPrinted>
  <dcterms:created xsi:type="dcterms:W3CDTF">2016-03-23T13:01:07Z</dcterms:created>
  <dcterms:modified xsi:type="dcterms:W3CDTF">2019-09-30T06:23:14Z</dcterms:modified>
</cp:coreProperties>
</file>