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filterPrivacy="1"/>
  <xr:revisionPtr revIDLastSave="0" documentId="13_ncr:1_{42D71CF2-82CF-493E-A164-925C2EEFF0E9}" xr6:coauthVersionLast="36" xr6:coauthVersionMax="36" xr10:uidLastSave="{00000000-0000-0000-0000-000000000000}"/>
  <bookViews>
    <workbookView xWindow="0" yWindow="0" windowWidth="28800" windowHeight="11630" xr2:uid="{00000000-000D-0000-FFFF-FFFF00000000}"/>
  </bookViews>
  <sheets>
    <sheet name="Report dat z EP" sheetId="5" r:id="rId1"/>
  </sheets>
  <definedNames>
    <definedName name="_xlnm.Print_Area" localSheetId="0">'Report dat z EP'!$B$1:$G$170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5" l="1"/>
  <c r="G152" i="5" l="1"/>
  <c r="G153" i="5"/>
  <c r="G154" i="5"/>
  <c r="G155" i="5"/>
  <c r="G156" i="5"/>
  <c r="G157" i="5"/>
  <c r="G158" i="5"/>
  <c r="G159" i="5"/>
  <c r="G160" i="5"/>
  <c r="G166" i="5"/>
  <c r="G167" i="5"/>
  <c r="G151" i="5"/>
  <c r="D81" i="5" l="1"/>
  <c r="F100" i="5"/>
  <c r="F98" i="5" l="1"/>
  <c r="G98" i="5"/>
  <c r="G108" i="5" l="1"/>
  <c r="C104" i="5"/>
  <c r="G82" i="5" l="1"/>
  <c r="E82" i="5"/>
  <c r="D82" i="5"/>
  <c r="G56" i="5"/>
  <c r="F56" i="5"/>
  <c r="F36" i="5"/>
  <c r="F37" i="5"/>
  <c r="F38" i="5"/>
  <c r="F39" i="5"/>
  <c r="F40" i="5"/>
  <c r="D36" i="5"/>
  <c r="D37" i="5"/>
  <c r="D38" i="5"/>
  <c r="D39" i="5"/>
  <c r="D40" i="5"/>
  <c r="F33" i="5"/>
  <c r="F43" i="5"/>
  <c r="F42" i="5"/>
  <c r="F41" i="5"/>
  <c r="F35" i="5"/>
  <c r="F34" i="5"/>
  <c r="G44" i="5"/>
  <c r="E44" i="5"/>
  <c r="D34" i="5"/>
  <c r="D35" i="5"/>
  <c r="D41" i="5"/>
  <c r="D42" i="5"/>
  <c r="D43" i="5"/>
  <c r="D33" i="5"/>
  <c r="E143" i="5"/>
  <c r="D92" i="5"/>
  <c r="F82" i="5" l="1"/>
  <c r="G92" i="5"/>
  <c r="G81" i="5" s="1"/>
  <c r="F44" i="5"/>
  <c r="D44" i="5"/>
  <c r="F120" i="5" l="1"/>
  <c r="E92" i="5"/>
  <c r="E63" i="5"/>
  <c r="D63" i="5"/>
  <c r="G62" i="5"/>
  <c r="F62" i="5"/>
  <c r="G61" i="5"/>
  <c r="F61" i="5"/>
  <c r="G60" i="5"/>
  <c r="F60" i="5"/>
  <c r="G59" i="5"/>
  <c r="F59" i="5"/>
  <c r="G58" i="5"/>
  <c r="F58" i="5"/>
  <c r="G57" i="5"/>
  <c r="F57" i="5"/>
  <c r="F63" i="5" l="1"/>
  <c r="G63" i="5"/>
  <c r="F152" i="5" l="1"/>
  <c r="F153" i="5"/>
  <c r="F154" i="5"/>
  <c r="F155" i="5"/>
  <c r="F156" i="5"/>
  <c r="F157" i="5"/>
  <c r="F158" i="5"/>
  <c r="F159" i="5"/>
  <c r="F160" i="5"/>
  <c r="F161" i="5"/>
  <c r="G161" i="5" s="1"/>
  <c r="F162" i="5"/>
  <c r="G162" i="5" s="1"/>
  <c r="F163" i="5"/>
  <c r="G163" i="5" s="1"/>
  <c r="F164" i="5"/>
  <c r="G164" i="5" s="1"/>
  <c r="F165" i="5"/>
  <c r="G165" i="5" s="1"/>
  <c r="F166" i="5"/>
  <c r="F167" i="5"/>
  <c r="F151" i="5"/>
  <c r="E168" i="5"/>
  <c r="D168" i="5"/>
  <c r="E145" i="5"/>
  <c r="F145" i="5" s="1"/>
  <c r="G145" i="5" s="1"/>
  <c r="D146" i="5"/>
  <c r="F135" i="5"/>
  <c r="G135" i="5" s="1"/>
  <c r="F136" i="5"/>
  <c r="G136" i="5" s="1"/>
  <c r="F137" i="5"/>
  <c r="G137" i="5" s="1"/>
  <c r="F138" i="5"/>
  <c r="G138" i="5" s="1"/>
  <c r="F139" i="5"/>
  <c r="G139" i="5" s="1"/>
  <c r="F140" i="5"/>
  <c r="G140" i="5" s="1"/>
  <c r="F141" i="5"/>
  <c r="G141" i="5" s="1"/>
  <c r="F142" i="5"/>
  <c r="G142" i="5" s="1"/>
  <c r="F134" i="5"/>
  <c r="G134" i="5" s="1"/>
  <c r="E144" i="5"/>
  <c r="E81" i="5"/>
  <c r="E87" i="5" s="1"/>
  <c r="D87" i="5"/>
  <c r="D14" i="5" s="1"/>
  <c r="F108" i="5"/>
  <c r="G87" i="5"/>
  <c r="D18" i="5" s="1"/>
  <c r="F94" i="5"/>
  <c r="F86" i="5"/>
  <c r="F71" i="5"/>
  <c r="F72" i="5"/>
  <c r="F73" i="5"/>
  <c r="F74" i="5"/>
  <c r="F75" i="5"/>
  <c r="F76" i="5"/>
  <c r="F77" i="5"/>
  <c r="F78" i="5"/>
  <c r="F79" i="5"/>
  <c r="F80" i="5"/>
  <c r="F83" i="5"/>
  <c r="F84" i="5"/>
  <c r="F85" i="5"/>
  <c r="F70" i="5"/>
  <c r="D17" i="5" l="1"/>
  <c r="C105" i="5"/>
  <c r="E146" i="5"/>
  <c r="F168" i="5"/>
  <c r="G168" i="5" s="1"/>
  <c r="F144" i="5"/>
  <c r="G144" i="5" s="1"/>
  <c r="F81" i="5"/>
  <c r="F87" i="5" s="1"/>
  <c r="F92" i="5"/>
  <c r="D15" i="5" l="1"/>
  <c r="D16" i="5" s="1"/>
  <c r="F143" i="5"/>
  <c r="G143" i="5" s="1"/>
  <c r="D20" i="5" l="1"/>
  <c r="F146" i="5"/>
  <c r="G146" i="5" s="1"/>
</calcChain>
</file>

<file path=xl/sharedStrings.xml><?xml version="1.0" encoding="utf-8"?>
<sst xmlns="http://schemas.openxmlformats.org/spreadsheetml/2006/main" count="242" uniqueCount="178">
  <si>
    <t>Základní údaje</t>
  </si>
  <si>
    <t>Velikost podniku</t>
  </si>
  <si>
    <t>Kraj realizace</t>
  </si>
  <si>
    <t>Okres realizace</t>
  </si>
  <si>
    <t>Obec realizace</t>
  </si>
  <si>
    <t>Realizovaná opatření</t>
  </si>
  <si>
    <t>Výměna otvorových výplní</t>
  </si>
  <si>
    <t>Vytápění</t>
  </si>
  <si>
    <t>Chlazení</t>
  </si>
  <si>
    <t>Větrání</t>
  </si>
  <si>
    <t>Vlhčení/odvlhčování</t>
  </si>
  <si>
    <t>Ohřev teplé vody</t>
  </si>
  <si>
    <t>Osvětlení</t>
  </si>
  <si>
    <t>Měření a regulace</t>
  </si>
  <si>
    <t xml:space="preserve">*vyplní se pokud je v kombinaci s jakýmkoliv dalším výše uvedeným opatřením </t>
  </si>
  <si>
    <t>Investice Kč</t>
  </si>
  <si>
    <t>Způsobilé výdaje Kč</t>
  </si>
  <si>
    <t>Technologie</t>
  </si>
  <si>
    <t>Instalace OZE</t>
  </si>
  <si>
    <t>Solární kolektory</t>
  </si>
  <si>
    <t>Ztráty ve zdroji a rozvodech</t>
  </si>
  <si>
    <t>Celkem</t>
  </si>
  <si>
    <t>GJ</t>
  </si>
  <si>
    <t>MWh</t>
  </si>
  <si>
    <t>zemní plyn</t>
  </si>
  <si>
    <t>hnědé uhlí</t>
  </si>
  <si>
    <t>černé uhlí</t>
  </si>
  <si>
    <t>koks</t>
  </si>
  <si>
    <t xml:space="preserve">Dřevené peletky </t>
  </si>
  <si>
    <t>Kusové dřevo, dřevní štěpka</t>
  </si>
  <si>
    <t>Topný olej</t>
  </si>
  <si>
    <t>Teplo - dodávka mimo budovu</t>
  </si>
  <si>
    <t>Účinná SZTE s &gt; 80% podílem OZE</t>
  </si>
  <si>
    <t>Ostatní SZTE</t>
  </si>
  <si>
    <t>Odpadní teplo z technologie</t>
  </si>
  <si>
    <t>Úspora energie MWh</t>
  </si>
  <si>
    <t>Úspora energie GJ</t>
  </si>
  <si>
    <t xml:space="preserve">Technologie - nevýrobní </t>
  </si>
  <si>
    <t xml:space="preserve">Technologie - výrobní </t>
  </si>
  <si>
    <t>Název subjektu</t>
  </si>
  <si>
    <t>ano</t>
  </si>
  <si>
    <t>ne</t>
  </si>
  <si>
    <t>Úprava vlhkosti</t>
  </si>
  <si>
    <t>Příprava TV</t>
  </si>
  <si>
    <t>Ostatní</t>
  </si>
  <si>
    <t>Propan-butan/LPG</t>
  </si>
  <si>
    <t>Cash Flow Kč</t>
  </si>
  <si>
    <t>Malý podnik</t>
  </si>
  <si>
    <t>Střední podnik</t>
  </si>
  <si>
    <t>Velký podnik</t>
  </si>
  <si>
    <t>Budova - TZB</t>
  </si>
  <si>
    <t>Budova - ostatní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</si>
  <si>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</si>
  <si>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</si>
  <si>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</si>
  <si>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</si>
  <si>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</si>
  <si>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</si>
  <si>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</si>
  <si>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</si>
  <si>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</si>
  <si>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</si>
  <si>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</si>
  <si>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</si>
  <si>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</si>
  <si>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KVET</t>
  </si>
  <si>
    <t>Elektřina</t>
  </si>
  <si>
    <t>CELKEM</t>
  </si>
  <si>
    <t xml:space="preserve">Opatření </t>
  </si>
  <si>
    <t>Země/Voda</t>
  </si>
  <si>
    <t>Voda/Voda</t>
  </si>
  <si>
    <t>Bilance spotřeby energie dle jednotlivých energonositelů</t>
  </si>
  <si>
    <t>Energonositel</t>
  </si>
  <si>
    <t>Účinná SZTE 
s  &lt; 80% podílem OZE</t>
  </si>
  <si>
    <t>Ostatní neuvedené 
energonositele</t>
  </si>
  <si>
    <t>Údaje z energetického posudku</t>
  </si>
  <si>
    <t>Evidenční číslo ENEX</t>
  </si>
  <si>
    <t>Zpracovatel</t>
  </si>
  <si>
    <t>postup podle 1,2 ER</t>
  </si>
  <si>
    <t>Historie spotřeby energie*</t>
  </si>
  <si>
    <t>fakturovaná spotřeba</t>
  </si>
  <si>
    <t>Nákup el. Energie</t>
  </si>
  <si>
    <t>Nákup tepla (SZT)</t>
  </si>
  <si>
    <t>Nafta</t>
  </si>
  <si>
    <t>*energetický specialista vyplní v případě, že existuje historická spotřeba energie doložitelná fakturací</t>
  </si>
  <si>
    <t xml:space="preserve">** v případě, že energetický specialista provede výpočet na výchozí stav, musí být </t>
  </si>
  <si>
    <t xml:space="preserve">      v energetickém posudku proveden podrobný výpočet a dostatečně popsán důvod, </t>
  </si>
  <si>
    <t>*** hodnota uvedená ve výhřevnosti</t>
  </si>
  <si>
    <t xml:space="preserve">Výpočet výchozího stavu a zdůvodnění je uvedeno v energetickém posudku na str. </t>
  </si>
  <si>
    <t>ER</t>
  </si>
  <si>
    <t>1,2 ER</t>
  </si>
  <si>
    <t>Příprava teplé vody</t>
  </si>
  <si>
    <t>Úprava vlhkosti vzduchu</t>
  </si>
  <si>
    <t>Nucené větrání</t>
  </si>
  <si>
    <t>Osvětlení vnitřního prostoru budovy</t>
  </si>
  <si>
    <t>Pomocné energie (čerpadla, regulace…)</t>
  </si>
  <si>
    <t xml:space="preserve">* vyplňuje se pouze tehdy, pokud energetický specialista postupuje podle specifické podmínky </t>
  </si>
  <si>
    <t xml:space="preserve">    Výzvy k), v případě více budov je potřeba sečít dodané energie </t>
  </si>
  <si>
    <t>Instalace KVET</t>
  </si>
  <si>
    <t>Míra podpory*</t>
  </si>
  <si>
    <t>Spotřeba paliva MWh</t>
  </si>
  <si>
    <t xml:space="preserve">*úspora primární energie podle vyhlášky č. 37/2016 Sb.  Harmonizované referenční účinnosti pro oddělenou výrobu elektřiny a tepla převzaty z Nařízení Komise 2015/2402. </t>
  </si>
  <si>
    <t>výchozí stav**</t>
  </si>
  <si>
    <t>MWh***</t>
  </si>
  <si>
    <t>Příloha č. 5 Úspory energie – výzva I</t>
  </si>
  <si>
    <t xml:space="preserve">     proč nebyly použity fakturované spotřeby, dále níže uvede str. EP kde se výpočet nachází</t>
  </si>
  <si>
    <t xml:space="preserve">Dřevěné peletky </t>
  </si>
  <si>
    <t>Zateplení obv. pláště</t>
  </si>
  <si>
    <t>Zemní plyn</t>
  </si>
  <si>
    <t>Hnědé uhlí</t>
  </si>
  <si>
    <t>Černé uhlí</t>
  </si>
  <si>
    <t>Koks</t>
  </si>
  <si>
    <t>Hnědouhelné brikety</t>
  </si>
  <si>
    <t>Elektřina dodávka mimo 
budovu</t>
  </si>
  <si>
    <t>Instalovaný výkon elektrický kW</t>
  </si>
  <si>
    <t>Instalovaný výkon tepelný 
kW</t>
  </si>
  <si>
    <t>Užitečné teplo MWh</t>
  </si>
  <si>
    <t>Výroba elektřiny brutto MWh</t>
  </si>
  <si>
    <t>Napěťová hladina připojení kV</t>
  </si>
  <si>
    <t>Dodávka do sítě MWh</t>
  </si>
  <si>
    <t>Spotřeba na místě MWh</t>
  </si>
  <si>
    <t>Systém</t>
  </si>
  <si>
    <t>Spotřeba energie pro TČ
MWh</t>
  </si>
  <si>
    <t>Spotřeba energie pro bivalentní zdroj MWh</t>
  </si>
  <si>
    <t xml:space="preserve">Využitelná energie okolního prostředí </t>
  </si>
  <si>
    <t>Podíl využité energie na celkové úspoře projektu</t>
  </si>
  <si>
    <t>Podíl využití energie</t>
  </si>
  <si>
    <t>Přetoky elektřiny MWh</t>
  </si>
  <si>
    <t>Výroba elektřiny MWh netto</t>
  </si>
  <si>
    <t>Výroba elektřiny MWh</t>
  </si>
  <si>
    <t>Datum zpracování EP</t>
  </si>
  <si>
    <t xml:space="preserve">Celkové způsobilé výdaje </t>
  </si>
  <si>
    <t xml:space="preserve">Celkové výdaje </t>
  </si>
  <si>
    <t xml:space="preserve">Poskytnutá dotace </t>
  </si>
  <si>
    <t>*dle Výzvy tab. 9.1 Míra podpory – rozpad zdrojů financování</t>
  </si>
  <si>
    <t>Vybrat ze seznamu</t>
  </si>
  <si>
    <t>Vzduch/Voda</t>
  </si>
  <si>
    <t>Úspora energie
MWh*</t>
  </si>
  <si>
    <t>Alternativní 
 investice Kč</t>
  </si>
  <si>
    <t>Úspora energie
MWh</t>
  </si>
  <si>
    <t>Výroba energie z OZE*</t>
  </si>
  <si>
    <t>Akumulace vyrobené EE*</t>
  </si>
  <si>
    <t>Ostatní investiční náklady</t>
  </si>
  <si>
    <t>plocha kolektorů m2</t>
  </si>
  <si>
    <t>Spotřeba energie pro vytápění a přípravu TV pokrytou TČ MWh</t>
  </si>
  <si>
    <t>Úspora primární energie MWh*</t>
  </si>
  <si>
    <t>Stávající stav
MWh</t>
  </si>
  <si>
    <t>Navrhovaný stav
MWh</t>
  </si>
  <si>
    <t>Úspora energie 
%</t>
  </si>
  <si>
    <t>Převažující způsob využití FVE</t>
  </si>
  <si>
    <t>Celkový instalovaný výkon kW</t>
  </si>
  <si>
    <t>Instalovaný výkon kW***</t>
  </si>
  <si>
    <t>** V případě zčervenání buněk zkontrolujte plnění specifických podmínek</t>
  </si>
  <si>
    <t>Tepeplné čerpadlo **</t>
  </si>
  <si>
    <t>**V případě instalace více tepelných čerpadel se uvedou hodnoty agregovaně pro každou danou technologii tepelného čerpadla</t>
  </si>
  <si>
    <t>Report dat z energetického posudku</t>
  </si>
  <si>
    <t>Využitá energie v rámci projektu (úspora) MWh</t>
  </si>
  <si>
    <t>*úspora energie - energie z OZE využitá v areálu firmy (v rámci projektu)</t>
  </si>
  <si>
    <t xml:space="preserve">*** výkon se udává při teplotní charakteristice -  A2/W35 v případě systému Vzduch/Voda, B0/W35 v případě systému Země/Voda, W10/W35 v případě systému Voda/Voda, 
</t>
  </si>
  <si>
    <t>Vegetační střechy a fasády</t>
  </si>
  <si>
    <t>Žlutá pole vyplňuje energetický specialista/šedá pole jsou zamknutá</t>
  </si>
  <si>
    <t>Potřeba na vytápění*</t>
  </si>
  <si>
    <t>Bilance spotřeby energie</t>
  </si>
  <si>
    <t>* Například v případě technologie TČ se do tohoto pole vyplňuje celková dodaná energie TČ (energie okolního prostředí+spotřeba energie na provoz kompresoru mimo ztráty TČ ve zdroji a rozvodech)</t>
  </si>
  <si>
    <t>Výroba energie z FVE**</t>
  </si>
  <si>
    <t>Výroba energie z TČ**</t>
  </si>
  <si>
    <t>** Výroba energie z OZE pro vlastní spotřebu se započítává do úspory energie v konečné spotřebě. Dodávka energie z OZE do distribuce elektřiny nebo tepla je možné započítat do úspory primární energie z neobnovitelných zdrojů.</t>
  </si>
  <si>
    <t xml:space="preserve">Výpočet celkové dodané energie ref. budovy dle  vyhlášky č. 264/2020 * </t>
  </si>
  <si>
    <t>Výroba energie ze solárních Kolektorů**</t>
  </si>
  <si>
    <t xml:space="preserve">Položky DE MINIMIS </t>
  </si>
  <si>
    <t>FVE + akumulace energie</t>
  </si>
  <si>
    <t>Instalovaný výkon kWp</t>
  </si>
  <si>
    <t>kWh</t>
  </si>
  <si>
    <t xml:space="preserve">Kapacita baterie </t>
  </si>
  <si>
    <t>Poměr baterie a výkonu FVE</t>
  </si>
  <si>
    <t>Aktualizace dne 23.9.2022</t>
  </si>
  <si>
    <t>Měrné investiční náklady na 1 MWh **</t>
  </si>
  <si>
    <t>Měrné způsobilé výdaje na 1 MWh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</si>
</sst>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charset val="238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13" xfId="0" applyBorder="1"/>
    <xf numFmtId="2" fontId="0" fillId="0" borderId="13" xfId="0" applyNumberFormat="1" applyBorder="1" applyAlignment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2" fillId="4" borderId="11" xfId="0" applyFont="1" applyFill="1" applyBorder="1" applyAlignment="1">
      <alignment vertical="center"/>
    </xf>
    <xf numFmtId="0" fontId="5" fillId="0" borderId="0" xfId="0" applyFont="1" applyBorder="1" applyAlignment="1" applyProtection="1">
      <protection hidden="1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wrapText="1"/>
    </xf>
    <xf numFmtId="164" fontId="0" fillId="0" borderId="0" xfId="0" applyNumberFormat="1" applyFill="1"/>
    <xf numFmtId="3" fontId="0" fillId="0" borderId="0" xfId="0" applyNumberFormat="1" applyFill="1" applyAlignment="1"/>
    <xf numFmtId="0" fontId="2" fillId="0" borderId="11" xfId="0" applyFont="1" applyFill="1" applyBorder="1"/>
    <xf numFmtId="0" fontId="0" fillId="0" borderId="11" xfId="0" applyBorder="1"/>
    <xf numFmtId="0" fontId="0" fillId="0" borderId="0" xfId="0" applyFill="1"/>
    <xf numFmtId="0" fontId="2" fillId="2" borderId="1" xfId="0" applyFon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Alignment="1"/>
    <xf numFmtId="0" fontId="0" fillId="0" borderId="0" xfId="0" applyBorder="1" applyAlignment="1">
      <alignment horizontal="center"/>
    </xf>
    <xf numFmtId="0" fontId="7" fillId="0" borderId="0" xfId="0" applyFont="1" applyBorder="1" applyAlignment="1"/>
    <xf numFmtId="0" fontId="4" fillId="0" borderId="0" xfId="0" applyFont="1" applyBorder="1"/>
    <xf numFmtId="0" fontId="0" fillId="0" borderId="8" xfId="0" applyBorder="1" applyAlignment="1"/>
    <xf numFmtId="2" fontId="0" fillId="0" borderId="13" xfId="0" applyNumberFormat="1" applyBorder="1" applyAlignment="1">
      <alignment wrapText="1"/>
    </xf>
    <xf numFmtId="0" fontId="0" fillId="0" borderId="11" xfId="0" applyFill="1" applyBorder="1"/>
    <xf numFmtId="0" fontId="0" fillId="0" borderId="11" xfId="0" applyFill="1" applyBorder="1" applyAlignment="1">
      <alignment wrapText="1"/>
    </xf>
    <xf numFmtId="0" fontId="2" fillId="4" borderId="8" xfId="0" applyFont="1" applyFill="1" applyBorder="1"/>
    <xf numFmtId="0" fontId="2" fillId="0" borderId="0" xfId="0" applyFont="1" applyBorder="1" applyAlignment="1">
      <alignment horizontal="left"/>
    </xf>
    <xf numFmtId="3" fontId="0" fillId="5" borderId="14" xfId="0" applyNumberFormat="1" applyFill="1" applyBorder="1" applyAlignment="1" applyProtection="1">
      <alignment horizontal="center"/>
      <protection locked="0"/>
    </xf>
    <xf numFmtId="164" fontId="0" fillId="5" borderId="13" xfId="0" applyNumberFormat="1" applyFill="1" applyBorder="1" applyAlignment="1" applyProtection="1">
      <alignment horizontal="center"/>
      <protection locked="0"/>
    </xf>
    <xf numFmtId="4" fontId="0" fillId="5" borderId="13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0" fillId="0" borderId="0" xfId="0" applyBorder="1" applyProtection="1">
      <protection locked="0"/>
    </xf>
    <xf numFmtId="164" fontId="2" fillId="5" borderId="11" xfId="0" applyNumberFormat="1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 wrapText="1"/>
      <protection locked="0"/>
    </xf>
    <xf numFmtId="0" fontId="0" fillId="0" borderId="0" xfId="0" applyBorder="1" applyAlignment="1"/>
    <xf numFmtId="0" fontId="2" fillId="5" borderId="1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4" borderId="11" xfId="0" applyFill="1" applyBorder="1" applyAlignment="1">
      <alignment horizontal="center"/>
    </xf>
    <xf numFmtId="0" fontId="0" fillId="5" borderId="11" xfId="0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6" borderId="11" xfId="0" applyFill="1" applyBorder="1" applyAlignment="1" applyProtection="1">
      <alignment horizontal="center"/>
      <protection hidden="1"/>
    </xf>
    <xf numFmtId="0" fontId="2" fillId="6" borderId="11" xfId="0" applyFont="1" applyFill="1" applyBorder="1" applyAlignment="1" applyProtection="1">
      <alignment horizontal="center" wrapText="1"/>
      <protection hidden="1"/>
    </xf>
    <xf numFmtId="0" fontId="2" fillId="6" borderId="11" xfId="0" applyFont="1" applyFill="1" applyBorder="1" applyProtection="1">
      <protection hidden="1"/>
    </xf>
    <xf numFmtId="164" fontId="2" fillId="6" borderId="11" xfId="0" applyNumberFormat="1" applyFont="1" applyFill="1" applyBorder="1" applyAlignment="1" applyProtection="1">
      <alignment horizontal="center"/>
      <protection hidden="1"/>
    </xf>
    <xf numFmtId="4" fontId="2" fillId="6" borderId="11" xfId="0" applyNumberFormat="1" applyFont="1" applyFill="1" applyBorder="1" applyAlignment="1" applyProtection="1">
      <alignment horizontal="center"/>
      <protection hidden="1"/>
    </xf>
    <xf numFmtId="0" fontId="2" fillId="6" borderId="11" xfId="0" applyFont="1" applyFill="1" applyBorder="1" applyAlignment="1" applyProtection="1">
      <alignment horizontal="center"/>
      <protection hidden="1"/>
    </xf>
    <xf numFmtId="9" fontId="0" fillId="6" borderId="11" xfId="1" applyNumberFormat="1" applyFont="1" applyFill="1" applyBorder="1" applyAlignment="1" applyProtection="1">
      <alignment horizontal="center"/>
      <protection hidden="1"/>
    </xf>
    <xf numFmtId="165" fontId="0" fillId="6" borderId="12" xfId="1" applyNumberFormat="1" applyFont="1" applyFill="1" applyBorder="1" applyAlignment="1" applyProtection="1">
      <alignment horizontal="center"/>
      <protection hidden="1"/>
    </xf>
    <xf numFmtId="0" fontId="2" fillId="6" borderId="10" xfId="0" applyFont="1" applyFill="1" applyBorder="1" applyAlignment="1" applyProtection="1">
      <alignment horizontal="center"/>
      <protection hidden="1"/>
    </xf>
    <xf numFmtId="9" fontId="0" fillId="6" borderId="11" xfId="1" applyFont="1" applyFill="1" applyBorder="1" applyAlignment="1" applyProtection="1">
      <alignment horizontal="center"/>
      <protection hidden="1"/>
    </xf>
    <xf numFmtId="9" fontId="2" fillId="6" borderId="11" xfId="0" applyNumberFormat="1" applyFont="1" applyFill="1" applyBorder="1" applyAlignment="1" applyProtection="1">
      <alignment horizontal="center"/>
      <protection hidden="1"/>
    </xf>
    <xf numFmtId="0" fontId="0" fillId="7" borderId="11" xfId="0" applyFill="1" applyBorder="1" applyAlignment="1" applyProtection="1">
      <alignment horizontal="center"/>
      <protection hidden="1"/>
    </xf>
    <xf numFmtId="164" fontId="0" fillId="6" borderId="13" xfId="0" applyNumberFormat="1" applyFill="1" applyBorder="1" applyAlignment="1" applyProtection="1">
      <alignment horizontal="center"/>
      <protection hidden="1"/>
    </xf>
    <xf numFmtId="4" fontId="0" fillId="6" borderId="13" xfId="0" applyNumberFormat="1" applyFill="1" applyBorder="1" applyAlignment="1" applyProtection="1">
      <alignment horizontal="center"/>
      <protection hidden="1"/>
    </xf>
    <xf numFmtId="0" fontId="2" fillId="0" borderId="0" xfId="0" applyFont="1"/>
    <xf numFmtId="0" fontId="0" fillId="5" borderId="11" xfId="0" applyFill="1" applyBorder="1" applyAlignment="1" applyProtection="1">
      <alignment horizontal="center"/>
      <protection locked="0"/>
    </xf>
    <xf numFmtId="0" fontId="0" fillId="0" borderId="0" xfId="0" applyBorder="1" applyAlignment="1">
      <alignment wrapText="1"/>
    </xf>
    <xf numFmtId="0" fontId="0" fillId="0" borderId="11" xfId="0" applyBorder="1" applyProtection="1">
      <protection hidden="1"/>
    </xf>
    <xf numFmtId="0" fontId="0" fillId="0" borderId="11" xfId="0" applyBorder="1" applyAlignment="1" applyProtection="1">
      <alignment horizontal="left"/>
      <protection hidden="1"/>
    </xf>
    <xf numFmtId="0" fontId="8" fillId="0" borderId="0" xfId="0" applyFont="1"/>
    <xf numFmtId="9" fontId="0" fillId="6" borderId="11" xfId="1" applyFont="1" applyFill="1" applyBorder="1" applyProtection="1"/>
    <xf numFmtId="9" fontId="2" fillId="6" borderId="11" xfId="1" applyFont="1" applyFill="1" applyBorder="1" applyProtection="1"/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5" borderId="11" xfId="0" applyNumberFormat="1" applyFill="1" applyBorder="1" applyAlignment="1" applyProtection="1">
      <alignment horizontal="center"/>
      <protection locked="0"/>
    </xf>
    <xf numFmtId="14" fontId="0" fillId="5" borderId="8" xfId="0" applyNumberFormat="1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2" fillId="5" borderId="1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0" fillId="5" borderId="8" xfId="0" applyFill="1" applyBorder="1" applyAlignment="1" applyProtection="1">
      <alignment horizontal="center"/>
      <protection locked="0"/>
    </xf>
    <xf numFmtId="164" fontId="0" fillId="6" borderId="11" xfId="0" applyNumberFormat="1" applyFill="1" applyBorder="1" applyAlignment="1" applyProtection="1">
      <alignment horizontal="center"/>
      <protection hidden="1"/>
    </xf>
    <xf numFmtId="4" fontId="0" fillId="6" borderId="11" xfId="0" applyNumberForma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6" borderId="11" xfId="0" applyNumberFormat="1" applyFill="1" applyBorder="1" applyAlignment="1" applyProtection="1">
      <alignment horizontal="center"/>
      <protection hidden="1"/>
    </xf>
    <xf numFmtId="3" fontId="0" fillId="4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11" xfId="0" applyFill="1" applyBorder="1" applyAlignment="1" applyProtection="1">
      <alignment horizontal="center"/>
      <protection locked="0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4" borderId="8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</cellXfs>
  <cellStyles count="2">
    <cellStyle name="Normální" xfId="0" builtinId="0"/>
    <cellStyle name="Procenta" xfId="1" builtinId="5"/>
  </cellStyles>
  <dxfs count="5"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537632</xdr:colOff>
      <xdr:row>0</xdr:row>
      <xdr:rowOff>61384</xdr:rowOff>
    </xdr:from>
    <xdr:to>
      <xdr:col>6</xdr:col>
      <xdr:colOff>992715</xdr:colOff>
      <xdr:row>3</xdr:row>
      <xdr:rowOff>38484</xdr:rowOff>
    </xdr:to>
    <xdr:pic>
      <xdr:nvPicPr>
        <xdr:cNvPr id="2" name="Obrázek 5">
          <a:extLst>
            <a:ext uri="{FF2B5EF4-FFF2-40B4-BE49-F238E27FC236}">
              <a16:creationId xmlns:a16="http://schemas.microsoft.com/office/drawing/2014/main" id="{5A98B6EA-3F9B-4106-AEC5-313B94385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8207" y="61384"/>
          <a:ext cx="1493308" cy="64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414868</xdr:colOff>
      <xdr:row>0</xdr:row>
      <xdr:rowOff>90490</xdr:rowOff>
    </xdr:from>
    <xdr:to>
      <xdr:col>1</xdr:col>
      <xdr:colOff>1452034</xdr:colOff>
      <xdr:row>3</xdr:row>
      <xdr:rowOff>121265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5242DED6-BE29-4E11-A136-6C5FF8F7C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618" y="90490"/>
          <a:ext cx="1037166" cy="697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2FE24-DA97-4C23-9707-66504610FCBD}">
  <dimension ref="B1:AL169"/>
  <sheetViews>
    <sheetView tabSelected="1" topLeftCell="A148" zoomScaleNormal="100" workbookViewId="0">
      <selection activeCell="I86" sqref="I86"/>
    </sheetView>
  </sheetViews>
  <sheetFormatPr defaultRowHeight="14.5" x14ac:dyDescent="0.35"/>
  <cols>
    <col min="1" max="1" width="4" customWidth="1"/>
    <col min="2" max="2" width="24.81640625" customWidth="1"/>
    <col min="3" max="3" width="6.453125" customWidth="1"/>
    <col min="4" max="4" width="13.54296875" customWidth="1"/>
    <col min="5" max="5" width="15.453125" customWidth="1"/>
    <col min="6" max="6" width="14.453125" customWidth="1"/>
    <col min="7" max="7" width="15.453125" customWidth="1"/>
    <col min="9" max="9" width="14.26953125" customWidth="1"/>
    <col min="10" max="10" width="17.453125" customWidth="1"/>
    <col min="11" max="16" width="8.7265625" customWidth="1"/>
    <col min="17" max="17" width="28.7265625" customWidth="1"/>
    <col min="18" max="18" width="14" hidden="1" customWidth="1"/>
    <col min="19" max="19" width="8.81640625" hidden="1" customWidth="1"/>
    <col min="20" max="20" width="18.54296875" hidden="1" customWidth="1"/>
    <col min="21" max="21" width="17.81640625" hidden="1" customWidth="1"/>
    <col min="22" max="22" width="14.453125" customWidth="1"/>
    <col min="23" max="28" width="8.7265625" customWidth="1"/>
  </cols>
  <sheetData>
    <row r="1" spans="2:21" x14ac:dyDescent="0.35">
      <c r="R1" t="s">
        <v>135</v>
      </c>
      <c r="S1" t="s">
        <v>135</v>
      </c>
      <c r="U1" t="s">
        <v>135</v>
      </c>
    </row>
    <row r="2" spans="2:21" ht="18.5" x14ac:dyDescent="0.45">
      <c r="B2" s="6"/>
      <c r="C2" s="28" t="s">
        <v>104</v>
      </c>
      <c r="D2" s="28"/>
      <c r="E2" s="28"/>
      <c r="F2" s="6"/>
      <c r="G2" s="6"/>
      <c r="R2" t="s">
        <v>47</v>
      </c>
      <c r="S2" t="s">
        <v>52</v>
      </c>
      <c r="U2" t="s">
        <v>17</v>
      </c>
    </row>
    <row r="3" spans="2:21" ht="18.5" x14ac:dyDescent="0.45">
      <c r="B3" s="29"/>
      <c r="C3" s="14" t="s">
        <v>155</v>
      </c>
      <c r="D3" s="14"/>
      <c r="E3" s="14"/>
      <c r="F3" s="14"/>
      <c r="G3" s="14"/>
      <c r="R3" t="s">
        <v>48</v>
      </c>
      <c r="S3" t="s">
        <v>53</v>
      </c>
      <c r="U3" t="s">
        <v>50</v>
      </c>
    </row>
    <row r="4" spans="2:21" ht="15.5" x14ac:dyDescent="0.35">
      <c r="B4" s="6"/>
      <c r="C4" s="6"/>
      <c r="D4" s="7"/>
      <c r="E4" s="6"/>
      <c r="F4" s="6"/>
      <c r="G4" s="6"/>
      <c r="R4" t="s">
        <v>49</v>
      </c>
      <c r="S4" t="s">
        <v>54</v>
      </c>
      <c r="U4" t="s">
        <v>51</v>
      </c>
    </row>
    <row r="5" spans="2:21" x14ac:dyDescent="0.35">
      <c r="B5" s="68" t="s">
        <v>160</v>
      </c>
      <c r="G5" s="73" t="s">
        <v>175</v>
      </c>
      <c r="R5" t="s">
        <v>135</v>
      </c>
      <c r="S5" t="s">
        <v>55</v>
      </c>
      <c r="T5" t="s">
        <v>136</v>
      </c>
    </row>
    <row r="6" spans="2:21" x14ac:dyDescent="0.35">
      <c r="B6" s="23" t="s">
        <v>0</v>
      </c>
      <c r="C6" s="24"/>
      <c r="D6" s="24"/>
      <c r="E6" s="24"/>
      <c r="F6" s="24"/>
      <c r="G6" s="25"/>
      <c r="H6" s="19"/>
      <c r="I6" s="19"/>
      <c r="J6" s="26"/>
      <c r="K6" s="26"/>
      <c r="L6" s="26"/>
      <c r="R6" t="s">
        <v>41</v>
      </c>
      <c r="S6" t="s">
        <v>56</v>
      </c>
      <c r="T6" t="s">
        <v>69</v>
      </c>
    </row>
    <row r="7" spans="2:21" x14ac:dyDescent="0.35">
      <c r="B7" s="79" t="s">
        <v>39</v>
      </c>
      <c r="C7" s="80"/>
      <c r="D7" s="90"/>
      <c r="E7" s="83"/>
      <c r="F7" s="83"/>
      <c r="G7" s="84"/>
      <c r="H7" s="26"/>
      <c r="I7" s="26"/>
      <c r="J7" s="26"/>
      <c r="K7" s="26"/>
      <c r="L7" s="26"/>
      <c r="R7" t="s">
        <v>40</v>
      </c>
      <c r="S7" t="s">
        <v>57</v>
      </c>
      <c r="T7" t="s">
        <v>70</v>
      </c>
    </row>
    <row r="8" spans="2:21" x14ac:dyDescent="0.35">
      <c r="B8" s="79" t="s">
        <v>1</v>
      </c>
      <c r="C8" s="80"/>
      <c r="D8" s="90" t="s">
        <v>135</v>
      </c>
      <c r="E8" s="83"/>
      <c r="F8" s="83"/>
      <c r="G8" s="84"/>
      <c r="H8" s="26"/>
      <c r="I8" s="26"/>
      <c r="J8" s="26"/>
      <c r="K8" s="26"/>
      <c r="L8" s="26"/>
      <c r="R8">
        <v>0.35</v>
      </c>
      <c r="S8" t="s">
        <v>58</v>
      </c>
      <c r="T8" t="s">
        <v>135</v>
      </c>
    </row>
    <row r="9" spans="2:21" x14ac:dyDescent="0.35">
      <c r="B9" s="79" t="s">
        <v>2</v>
      </c>
      <c r="C9" s="80"/>
      <c r="D9" s="90" t="s">
        <v>135</v>
      </c>
      <c r="E9" s="83"/>
      <c r="F9" s="83"/>
      <c r="G9" s="84"/>
      <c r="H9" s="26"/>
      <c r="I9" s="26"/>
      <c r="J9" s="26"/>
      <c r="K9" s="26"/>
      <c r="L9" s="26"/>
      <c r="M9" s="26"/>
      <c r="R9">
        <v>0.45</v>
      </c>
      <c r="S9" t="s">
        <v>59</v>
      </c>
    </row>
    <row r="10" spans="2:21" x14ac:dyDescent="0.35">
      <c r="B10" s="79" t="s">
        <v>3</v>
      </c>
      <c r="C10" s="80"/>
      <c r="D10" s="90"/>
      <c r="E10" s="83"/>
      <c r="F10" s="83"/>
      <c r="G10" s="84"/>
      <c r="H10" s="26"/>
      <c r="I10" s="26"/>
      <c r="J10" s="26"/>
      <c r="K10" s="26"/>
      <c r="L10" s="26"/>
      <c r="R10">
        <v>0.55000000000000004</v>
      </c>
      <c r="S10" t="s">
        <v>60</v>
      </c>
    </row>
    <row r="11" spans="2:21" x14ac:dyDescent="0.35">
      <c r="B11" s="79" t="s">
        <v>4</v>
      </c>
      <c r="C11" s="80"/>
      <c r="D11" s="90"/>
      <c r="E11" s="83"/>
      <c r="F11" s="83"/>
      <c r="G11" s="84"/>
      <c r="H11" s="26"/>
      <c r="I11" s="26"/>
      <c r="J11" s="26"/>
      <c r="K11" s="26"/>
      <c r="L11" s="26"/>
      <c r="R11">
        <v>0.65</v>
      </c>
      <c r="S11" t="s">
        <v>61</v>
      </c>
    </row>
    <row r="12" spans="2:21" x14ac:dyDescent="0.35">
      <c r="B12" s="79" t="s">
        <v>99</v>
      </c>
      <c r="C12" s="80"/>
      <c r="D12" s="90" t="s">
        <v>135</v>
      </c>
      <c r="E12" s="83"/>
      <c r="F12" s="83"/>
      <c r="G12" s="84"/>
      <c r="H12" s="26"/>
      <c r="I12" s="26"/>
      <c r="J12" s="26"/>
      <c r="K12" s="26"/>
      <c r="L12" s="26"/>
      <c r="R12" t="s">
        <v>135</v>
      </c>
      <c r="S12" t="s">
        <v>62</v>
      </c>
    </row>
    <row r="13" spans="2:21" x14ac:dyDescent="0.35">
      <c r="B13" s="79" t="s">
        <v>46</v>
      </c>
      <c r="C13" s="80"/>
      <c r="D13" s="81"/>
      <c r="E13" s="81"/>
      <c r="F13" s="81"/>
      <c r="G13" s="81"/>
      <c r="H13" s="26"/>
      <c r="I13" s="26"/>
      <c r="J13" s="26"/>
      <c r="K13" s="26"/>
      <c r="L13" s="26"/>
      <c r="S13" t="s">
        <v>63</v>
      </c>
    </row>
    <row r="14" spans="2:21" x14ac:dyDescent="0.35">
      <c r="B14" s="79" t="s">
        <v>132</v>
      </c>
      <c r="C14" s="80"/>
      <c r="D14" s="91">
        <f>D87</f>
        <v>0</v>
      </c>
      <c r="E14" s="91"/>
      <c r="F14" s="91"/>
      <c r="G14" s="91"/>
      <c r="H14" s="26"/>
      <c r="I14" s="26"/>
      <c r="J14" s="26"/>
      <c r="K14" s="26"/>
      <c r="L14" s="26"/>
      <c r="S14" t="s">
        <v>64</v>
      </c>
    </row>
    <row r="15" spans="2:21" x14ac:dyDescent="0.35">
      <c r="B15" s="79" t="s">
        <v>131</v>
      </c>
      <c r="C15" s="80"/>
      <c r="D15" s="91">
        <f>F87</f>
        <v>0</v>
      </c>
      <c r="E15" s="91"/>
      <c r="F15" s="91"/>
      <c r="G15" s="91"/>
      <c r="H15" s="26"/>
      <c r="I15" s="26"/>
      <c r="J15" s="26"/>
      <c r="K15" s="26"/>
      <c r="L15" s="26"/>
    </row>
    <row r="16" spans="2:21" x14ac:dyDescent="0.35">
      <c r="B16" s="79" t="s">
        <v>133</v>
      </c>
      <c r="C16" s="80"/>
      <c r="D16" s="91" t="e">
        <f>D12*D15</f>
        <v>#VALUE!</v>
      </c>
      <c r="E16" s="91"/>
      <c r="F16" s="91"/>
      <c r="G16" s="91"/>
      <c r="H16" s="26"/>
      <c r="I16" s="26"/>
      <c r="J16" s="26"/>
      <c r="K16" s="26"/>
      <c r="L16" s="26"/>
    </row>
    <row r="17" spans="2:12" x14ac:dyDescent="0.35">
      <c r="B17" s="79" t="s">
        <v>36</v>
      </c>
      <c r="C17" s="80"/>
      <c r="D17" s="92">
        <f>D18*3.6</f>
        <v>0</v>
      </c>
      <c r="E17" s="92"/>
      <c r="F17" s="92"/>
      <c r="G17" s="92"/>
      <c r="H17" s="26"/>
      <c r="I17" s="26"/>
      <c r="J17" s="26"/>
      <c r="K17" s="26"/>
      <c r="L17" s="26"/>
    </row>
    <row r="18" spans="2:12" x14ac:dyDescent="0.35">
      <c r="B18" s="79" t="s">
        <v>35</v>
      </c>
      <c r="C18" s="80"/>
      <c r="D18" s="92">
        <f>G87</f>
        <v>0</v>
      </c>
      <c r="E18" s="92"/>
      <c r="F18" s="92"/>
      <c r="G18" s="92"/>
      <c r="H18" s="26"/>
      <c r="I18" s="26"/>
      <c r="J18" s="26"/>
      <c r="K18" s="26"/>
      <c r="L18" s="26"/>
    </row>
    <row r="19" spans="2:12" x14ac:dyDescent="0.35">
      <c r="B19" s="87" t="s">
        <v>176</v>
      </c>
      <c r="C19" s="88"/>
      <c r="D19" s="98" t="e">
        <f>D14/D18</f>
        <v>#DIV/0!</v>
      </c>
      <c r="E19" s="91"/>
      <c r="F19" s="91"/>
      <c r="G19" s="91"/>
      <c r="H19" s="19"/>
      <c r="I19" s="19"/>
      <c r="J19" s="26"/>
      <c r="K19" s="26"/>
      <c r="L19" s="26"/>
    </row>
    <row r="20" spans="2:12" x14ac:dyDescent="0.35">
      <c r="B20" s="89" t="s">
        <v>177</v>
      </c>
      <c r="C20" s="89"/>
      <c r="D20" s="91" t="e">
        <f>D15/D18</f>
        <v>#DIV/0!</v>
      </c>
      <c r="E20" s="91"/>
      <c r="F20" s="91"/>
      <c r="G20" s="91"/>
      <c r="H20" s="19"/>
      <c r="I20" s="19"/>
      <c r="J20" s="26"/>
      <c r="K20" s="26"/>
      <c r="L20" s="26"/>
    </row>
    <row r="21" spans="2:12" x14ac:dyDescent="0.35">
      <c r="B21" s="86" t="s">
        <v>134</v>
      </c>
      <c r="C21" s="86"/>
      <c r="D21" s="86"/>
      <c r="E21" s="86"/>
      <c r="F21" s="86"/>
      <c r="G21" s="86"/>
      <c r="H21" s="19"/>
      <c r="I21" s="19"/>
      <c r="J21" s="26"/>
      <c r="K21" s="26"/>
      <c r="L21" s="26"/>
    </row>
    <row r="22" spans="2:12" x14ac:dyDescent="0.35">
      <c r="B22" s="46" t="s">
        <v>152</v>
      </c>
      <c r="C22" s="46"/>
      <c r="D22" s="46"/>
      <c r="E22" s="46"/>
      <c r="F22" s="46"/>
      <c r="G22" s="46"/>
      <c r="H22" s="19"/>
      <c r="I22" s="19"/>
      <c r="J22" s="26"/>
      <c r="K22" s="26"/>
      <c r="L22" s="26"/>
    </row>
    <row r="23" spans="2:12" x14ac:dyDescent="0.35">
      <c r="C23" s="26"/>
      <c r="D23" s="26"/>
      <c r="F23" s="19"/>
      <c r="G23" s="19"/>
      <c r="H23" s="19"/>
      <c r="I23" s="19"/>
      <c r="J23" s="26"/>
      <c r="K23" s="26"/>
      <c r="L23" s="26"/>
    </row>
    <row r="24" spans="2:12" x14ac:dyDescent="0.35">
      <c r="B24" s="23" t="s">
        <v>75</v>
      </c>
      <c r="C24" s="24"/>
      <c r="D24" s="24"/>
      <c r="E24" s="24"/>
      <c r="F24" s="24"/>
      <c r="G24" s="25"/>
      <c r="H24" s="19"/>
      <c r="I24" s="19"/>
      <c r="J24" s="26"/>
      <c r="K24" s="26"/>
      <c r="L24" s="26"/>
    </row>
    <row r="25" spans="2:12" x14ac:dyDescent="0.35">
      <c r="B25" s="21" t="s">
        <v>76</v>
      </c>
      <c r="C25" s="101"/>
      <c r="D25" s="101"/>
      <c r="E25" s="101"/>
      <c r="F25" s="101"/>
      <c r="G25" s="101"/>
      <c r="H25" s="19"/>
      <c r="I25" s="19"/>
      <c r="J25" s="26"/>
      <c r="K25" s="26"/>
      <c r="L25" s="26"/>
    </row>
    <row r="26" spans="2:12" x14ac:dyDescent="0.35">
      <c r="B26" s="21" t="s">
        <v>77</v>
      </c>
      <c r="C26" s="90"/>
      <c r="D26" s="83"/>
      <c r="E26" s="83"/>
      <c r="F26" s="83"/>
      <c r="G26" s="84"/>
      <c r="H26" s="19"/>
      <c r="I26" s="19"/>
      <c r="J26" s="26"/>
      <c r="K26" s="26"/>
      <c r="L26" s="26"/>
    </row>
    <row r="27" spans="2:12" x14ac:dyDescent="0.35">
      <c r="B27" s="21" t="s">
        <v>130</v>
      </c>
      <c r="C27" s="82"/>
      <c r="D27" s="83"/>
      <c r="E27" s="83"/>
      <c r="F27" s="83"/>
      <c r="G27" s="84"/>
      <c r="H27" s="19"/>
      <c r="I27" s="19"/>
      <c r="J27" s="26"/>
      <c r="K27" s="26"/>
      <c r="L27" s="26"/>
    </row>
    <row r="28" spans="2:12" x14ac:dyDescent="0.35">
      <c r="B28" s="30" t="s">
        <v>78</v>
      </c>
      <c r="C28" s="85"/>
      <c r="D28" s="85"/>
      <c r="E28" s="85"/>
      <c r="F28" s="85"/>
      <c r="G28" s="85"/>
      <c r="H28" s="19"/>
      <c r="I28" s="19"/>
      <c r="J28" s="26"/>
      <c r="K28" s="26"/>
      <c r="L28" s="26"/>
    </row>
    <row r="29" spans="2:12" x14ac:dyDescent="0.35">
      <c r="C29" s="26"/>
      <c r="D29" s="18"/>
      <c r="F29" s="19"/>
      <c r="G29" s="19"/>
      <c r="H29" s="19"/>
      <c r="I29" s="19"/>
      <c r="J29" s="26"/>
      <c r="K29" s="26"/>
      <c r="L29" s="26"/>
    </row>
    <row r="30" spans="2:12" x14ac:dyDescent="0.35">
      <c r="B30" s="93" t="s">
        <v>79</v>
      </c>
      <c r="C30" s="94"/>
      <c r="D30" s="94"/>
      <c r="E30" s="94"/>
      <c r="F30" s="94"/>
      <c r="G30" s="95"/>
      <c r="H30" s="19"/>
      <c r="I30" s="19"/>
      <c r="J30" s="26"/>
      <c r="K30" s="26"/>
      <c r="L30" s="26"/>
    </row>
    <row r="31" spans="2:12" x14ac:dyDescent="0.35">
      <c r="B31" s="96"/>
      <c r="C31" s="97"/>
      <c r="D31" s="96" t="s">
        <v>80</v>
      </c>
      <c r="E31" s="97"/>
      <c r="F31" s="99" t="s">
        <v>102</v>
      </c>
      <c r="G31" s="100"/>
      <c r="H31" s="19"/>
      <c r="I31" s="19"/>
      <c r="J31" s="26"/>
      <c r="K31" s="26"/>
      <c r="L31" s="26"/>
    </row>
    <row r="32" spans="2:12" x14ac:dyDescent="0.35">
      <c r="B32" s="96"/>
      <c r="C32" s="97"/>
      <c r="D32" s="47" t="s">
        <v>22</v>
      </c>
      <c r="E32" s="47" t="s">
        <v>103</v>
      </c>
      <c r="F32" s="47" t="s">
        <v>22</v>
      </c>
      <c r="G32" s="47" t="s">
        <v>103</v>
      </c>
      <c r="H32" s="19"/>
      <c r="I32" s="19"/>
      <c r="J32" s="26"/>
      <c r="K32" s="26"/>
      <c r="L32" s="26"/>
    </row>
    <row r="33" spans="2:14" x14ac:dyDescent="0.35">
      <c r="B33" s="79" t="s">
        <v>81</v>
      </c>
      <c r="C33" s="80"/>
      <c r="D33" s="54">
        <f>E33*3.6</f>
        <v>0</v>
      </c>
      <c r="E33" s="48"/>
      <c r="F33" s="54">
        <f>G33*3.6</f>
        <v>0</v>
      </c>
      <c r="G33" s="48"/>
      <c r="H33" s="19"/>
      <c r="I33" s="19"/>
      <c r="J33" s="26"/>
      <c r="K33" s="26"/>
      <c r="L33" s="26"/>
    </row>
    <row r="34" spans="2:14" x14ac:dyDescent="0.35">
      <c r="B34" s="79" t="s">
        <v>82</v>
      </c>
      <c r="C34" s="80"/>
      <c r="D34" s="54">
        <f t="shared" ref="D34:F43" si="0">E34*3.6</f>
        <v>0</v>
      </c>
      <c r="E34" s="48"/>
      <c r="F34" s="54">
        <f t="shared" si="0"/>
        <v>0</v>
      </c>
      <c r="G34" s="48"/>
      <c r="H34" s="19"/>
      <c r="I34" s="19"/>
      <c r="J34" s="26"/>
      <c r="K34" s="26"/>
      <c r="L34" s="26"/>
    </row>
    <row r="35" spans="2:14" x14ac:dyDescent="0.35">
      <c r="B35" s="79" t="s">
        <v>24</v>
      </c>
      <c r="C35" s="80"/>
      <c r="D35" s="54">
        <f t="shared" si="0"/>
        <v>0</v>
      </c>
      <c r="E35" s="48"/>
      <c r="F35" s="54">
        <f t="shared" si="0"/>
        <v>0</v>
      </c>
      <c r="G35" s="48"/>
      <c r="H35" s="19"/>
      <c r="I35" s="44"/>
      <c r="J35" s="44"/>
      <c r="K35" s="44"/>
      <c r="L35" s="44"/>
      <c r="M35" s="44"/>
      <c r="N35" s="44"/>
    </row>
    <row r="36" spans="2:14" x14ac:dyDescent="0.35">
      <c r="B36" s="79" t="s">
        <v>25</v>
      </c>
      <c r="C36" s="80"/>
      <c r="D36" s="54">
        <f t="shared" ref="D36" si="1">E36*3.6</f>
        <v>0</v>
      </c>
      <c r="E36" s="48"/>
      <c r="F36" s="54">
        <f t="shared" ref="F36" si="2">G36*3.6</f>
        <v>0</v>
      </c>
      <c r="G36" s="48"/>
      <c r="H36" s="19"/>
      <c r="I36" s="19"/>
      <c r="J36" s="26"/>
      <c r="K36" s="26"/>
      <c r="L36" s="26"/>
    </row>
    <row r="37" spans="2:14" x14ac:dyDescent="0.35">
      <c r="B37" s="79" t="s">
        <v>26</v>
      </c>
      <c r="C37" s="80"/>
      <c r="D37" s="54">
        <f t="shared" ref="D37" si="3">E37*3.6</f>
        <v>0</v>
      </c>
      <c r="E37" s="48"/>
      <c r="F37" s="54">
        <f t="shared" ref="F37" si="4">G37*3.6</f>
        <v>0</v>
      </c>
      <c r="G37" s="48"/>
      <c r="H37" s="19"/>
      <c r="I37" s="19"/>
      <c r="J37" s="26"/>
      <c r="K37" s="26"/>
      <c r="L37" s="26"/>
    </row>
    <row r="38" spans="2:14" x14ac:dyDescent="0.35">
      <c r="B38" s="79" t="s">
        <v>27</v>
      </c>
      <c r="C38" s="80"/>
      <c r="D38" s="54">
        <f t="shared" ref="D38" si="5">E38*3.6</f>
        <v>0</v>
      </c>
      <c r="E38" s="48"/>
      <c r="F38" s="54">
        <f t="shared" ref="F38" si="6">G38*3.6</f>
        <v>0</v>
      </c>
      <c r="G38" s="48"/>
      <c r="H38" s="19"/>
      <c r="I38" s="19"/>
      <c r="J38" s="26"/>
      <c r="K38" s="26"/>
      <c r="L38" s="26"/>
    </row>
    <row r="39" spans="2:14" x14ac:dyDescent="0.35">
      <c r="B39" s="79" t="s">
        <v>45</v>
      </c>
      <c r="C39" s="80"/>
      <c r="D39" s="54">
        <f t="shared" ref="D39" si="7">E39*3.6</f>
        <v>0</v>
      </c>
      <c r="E39" s="48"/>
      <c r="F39" s="54">
        <f t="shared" ref="F39" si="8">G39*3.6</f>
        <v>0</v>
      </c>
      <c r="G39" s="48"/>
      <c r="H39" s="19"/>
      <c r="I39" s="19"/>
      <c r="J39" s="26"/>
      <c r="K39" s="26"/>
      <c r="L39" s="26"/>
    </row>
    <row r="40" spans="2:14" x14ac:dyDescent="0.35">
      <c r="B40" s="79" t="s">
        <v>30</v>
      </c>
      <c r="C40" s="80"/>
      <c r="D40" s="54">
        <f t="shared" ref="D40" si="9">E40*3.6</f>
        <v>0</v>
      </c>
      <c r="E40" s="48"/>
      <c r="F40" s="54">
        <f t="shared" ref="F40" si="10">G40*3.6</f>
        <v>0</v>
      </c>
      <c r="G40" s="48"/>
      <c r="H40" s="19"/>
      <c r="I40" s="19"/>
      <c r="J40" s="26"/>
      <c r="K40" s="26"/>
      <c r="L40" s="26"/>
    </row>
    <row r="41" spans="2:14" x14ac:dyDescent="0.35">
      <c r="B41" s="79" t="s">
        <v>83</v>
      </c>
      <c r="C41" s="80"/>
      <c r="D41" s="54">
        <f t="shared" si="0"/>
        <v>0</v>
      </c>
      <c r="E41" s="48"/>
      <c r="F41" s="54">
        <f t="shared" si="0"/>
        <v>0</v>
      </c>
      <c r="G41" s="48"/>
      <c r="H41" s="19"/>
      <c r="I41" s="19"/>
      <c r="J41" s="26"/>
      <c r="K41" s="26"/>
      <c r="L41" s="26"/>
    </row>
    <row r="42" spans="2:14" x14ac:dyDescent="0.35">
      <c r="B42" s="79" t="s">
        <v>106</v>
      </c>
      <c r="C42" s="80"/>
      <c r="D42" s="54">
        <f t="shared" si="0"/>
        <v>0</v>
      </c>
      <c r="E42" s="48"/>
      <c r="F42" s="54">
        <f t="shared" si="0"/>
        <v>0</v>
      </c>
      <c r="G42" s="48"/>
      <c r="H42" s="19"/>
      <c r="I42" s="19"/>
      <c r="J42" s="26"/>
      <c r="K42" s="26"/>
      <c r="L42" s="26"/>
    </row>
    <row r="43" spans="2:14" x14ac:dyDescent="0.35">
      <c r="B43" s="79" t="s">
        <v>29</v>
      </c>
      <c r="C43" s="80"/>
      <c r="D43" s="54">
        <f t="shared" si="0"/>
        <v>0</v>
      </c>
      <c r="E43" s="48"/>
      <c r="F43" s="54">
        <f t="shared" si="0"/>
        <v>0</v>
      </c>
      <c r="G43" s="48"/>
      <c r="H43" s="19"/>
      <c r="I43" s="19"/>
      <c r="J43" s="26"/>
      <c r="K43" s="26"/>
      <c r="L43" s="26"/>
    </row>
    <row r="44" spans="2:14" x14ac:dyDescent="0.35">
      <c r="B44" s="79" t="s">
        <v>21</v>
      </c>
      <c r="C44" s="80"/>
      <c r="D44" s="55">
        <f>SUM(D33:D43)</f>
        <v>0</v>
      </c>
      <c r="E44" s="55">
        <f>SUM(E33:E43)</f>
        <v>0</v>
      </c>
      <c r="F44" s="55">
        <f>SUM(F33:F43)</f>
        <v>0</v>
      </c>
      <c r="G44" s="55">
        <f t="shared" ref="G44" si="11">SUM(G33:G43)</f>
        <v>0</v>
      </c>
      <c r="H44" s="19"/>
      <c r="I44" s="19"/>
      <c r="J44" s="26"/>
      <c r="K44" s="26"/>
      <c r="L44" s="26"/>
    </row>
    <row r="45" spans="2:14" x14ac:dyDescent="0.35">
      <c r="B45" s="86" t="s">
        <v>84</v>
      </c>
      <c r="C45" s="86"/>
      <c r="D45" s="86"/>
      <c r="E45" s="86"/>
      <c r="F45" s="86"/>
      <c r="G45" s="86"/>
      <c r="H45" s="19"/>
      <c r="I45" s="19"/>
      <c r="J45" s="26"/>
      <c r="K45" s="26"/>
      <c r="L45" s="26"/>
    </row>
    <row r="46" spans="2:14" x14ac:dyDescent="0.35">
      <c r="B46" s="86" t="s">
        <v>85</v>
      </c>
      <c r="C46" s="86"/>
      <c r="D46" s="86"/>
      <c r="E46" s="86"/>
      <c r="F46" s="86"/>
      <c r="G46" s="86"/>
      <c r="H46" s="19"/>
      <c r="I46" s="19"/>
      <c r="J46" s="26"/>
      <c r="K46" s="26"/>
      <c r="L46" s="26"/>
    </row>
    <row r="47" spans="2:14" x14ac:dyDescent="0.35">
      <c r="B47" s="22" t="s">
        <v>86</v>
      </c>
      <c r="D47" s="18"/>
      <c r="F47" s="19"/>
      <c r="G47" s="19"/>
      <c r="H47" s="19"/>
      <c r="I47" s="19"/>
      <c r="J47" s="26"/>
      <c r="K47" s="26"/>
      <c r="L47" s="26"/>
    </row>
    <row r="48" spans="2:14" x14ac:dyDescent="0.35">
      <c r="B48" s="22" t="s">
        <v>105</v>
      </c>
      <c r="D48" s="18"/>
      <c r="F48" s="19"/>
      <c r="G48" s="19"/>
      <c r="H48" s="19"/>
      <c r="I48" s="19"/>
      <c r="J48" s="26"/>
      <c r="K48" s="26"/>
      <c r="L48" s="26"/>
    </row>
    <row r="49" spans="2:14" x14ac:dyDescent="0.35">
      <c r="B49" s="86" t="s">
        <v>87</v>
      </c>
      <c r="C49" s="86"/>
      <c r="D49" s="86"/>
      <c r="E49" s="86"/>
      <c r="F49" s="86"/>
      <c r="G49" s="86"/>
      <c r="H49" s="19"/>
      <c r="I49" s="19"/>
      <c r="J49" s="26"/>
      <c r="K49" s="26"/>
      <c r="L49" s="26"/>
    </row>
    <row r="50" spans="2:14" ht="15.75" customHeight="1" thickBot="1" x14ac:dyDescent="0.4">
      <c r="C50" s="26"/>
      <c r="D50" s="18"/>
      <c r="F50" s="19"/>
      <c r="G50" s="19"/>
      <c r="H50" s="19"/>
      <c r="I50" s="19"/>
      <c r="J50" s="26"/>
      <c r="K50" s="26"/>
      <c r="L50" s="26"/>
    </row>
    <row r="51" spans="2:14" ht="15" thickBot="1" x14ac:dyDescent="0.4">
      <c r="B51" s="102" t="s">
        <v>88</v>
      </c>
      <c r="C51" s="103"/>
      <c r="D51" s="103"/>
      <c r="E51" s="103"/>
      <c r="F51" s="104"/>
      <c r="G51" s="36"/>
      <c r="H51" s="19"/>
      <c r="I51" s="19"/>
      <c r="J51" s="26"/>
      <c r="K51" s="26"/>
      <c r="L51" s="26"/>
    </row>
    <row r="52" spans="2:14" x14ac:dyDescent="0.35">
      <c r="C52" s="26"/>
      <c r="D52" s="18"/>
      <c r="F52" s="19"/>
      <c r="G52" s="19"/>
      <c r="H52" s="19"/>
      <c r="I52" s="19"/>
      <c r="J52" s="26"/>
      <c r="K52" s="26"/>
      <c r="L52" s="26"/>
    </row>
    <row r="53" spans="2:14" x14ac:dyDescent="0.35">
      <c r="B53" s="93" t="s">
        <v>167</v>
      </c>
      <c r="C53" s="94"/>
      <c r="D53" s="94"/>
      <c r="E53" s="94"/>
      <c r="F53" s="94"/>
      <c r="G53" s="95"/>
      <c r="H53" s="19"/>
      <c r="I53" s="19"/>
      <c r="J53" s="26"/>
      <c r="K53" s="26"/>
      <c r="L53" s="26"/>
    </row>
    <row r="54" spans="2:14" x14ac:dyDescent="0.35">
      <c r="B54" s="110"/>
      <c r="C54" s="111"/>
      <c r="D54" s="112" t="s">
        <v>89</v>
      </c>
      <c r="E54" s="112"/>
      <c r="F54" s="112" t="s">
        <v>90</v>
      </c>
      <c r="G54" s="112"/>
      <c r="H54" s="19"/>
      <c r="I54" s="44"/>
      <c r="J54" s="44"/>
      <c r="K54" s="44"/>
      <c r="L54" s="44"/>
      <c r="M54" s="44"/>
      <c r="N54" s="44"/>
    </row>
    <row r="55" spans="2:14" x14ac:dyDescent="0.35">
      <c r="B55" s="110"/>
      <c r="C55" s="111"/>
      <c r="D55" s="49" t="s">
        <v>22</v>
      </c>
      <c r="E55" s="49" t="s">
        <v>23</v>
      </c>
      <c r="F55" s="49" t="s">
        <v>22</v>
      </c>
      <c r="G55" s="49" t="s">
        <v>23</v>
      </c>
      <c r="H55" s="19"/>
      <c r="I55" s="19"/>
      <c r="J55" s="26"/>
      <c r="K55" s="26"/>
      <c r="L55" s="26"/>
    </row>
    <row r="56" spans="2:14" x14ac:dyDescent="0.35">
      <c r="B56" s="79" t="s">
        <v>7</v>
      </c>
      <c r="C56" s="80"/>
      <c r="D56" s="48"/>
      <c r="E56" s="48"/>
      <c r="F56" s="65">
        <f>D56*1.2</f>
        <v>0</v>
      </c>
      <c r="G56" s="65">
        <f>E56*1.2</f>
        <v>0</v>
      </c>
      <c r="H56" s="19"/>
      <c r="I56" s="19"/>
      <c r="J56" s="26"/>
      <c r="K56" s="26"/>
      <c r="L56" s="26"/>
    </row>
    <row r="57" spans="2:14" x14ac:dyDescent="0.35">
      <c r="B57" s="79" t="s">
        <v>8</v>
      </c>
      <c r="C57" s="80"/>
      <c r="D57" s="48"/>
      <c r="E57" s="48"/>
      <c r="F57" s="65">
        <f t="shared" ref="F57:G62" si="12">D57*1.2</f>
        <v>0</v>
      </c>
      <c r="G57" s="65">
        <f t="shared" si="12"/>
        <v>0</v>
      </c>
      <c r="H57" s="19"/>
      <c r="I57" s="19"/>
      <c r="J57" s="26"/>
      <c r="K57" s="26"/>
      <c r="L57" s="26"/>
    </row>
    <row r="58" spans="2:14" x14ac:dyDescent="0.35">
      <c r="B58" s="79" t="s">
        <v>91</v>
      </c>
      <c r="C58" s="80"/>
      <c r="D58" s="48"/>
      <c r="E58" s="48"/>
      <c r="F58" s="65">
        <f t="shared" si="12"/>
        <v>0</v>
      </c>
      <c r="G58" s="65">
        <f t="shared" si="12"/>
        <v>0</v>
      </c>
      <c r="H58" s="19"/>
      <c r="I58" s="19"/>
      <c r="J58" s="26"/>
      <c r="K58" s="26"/>
      <c r="L58" s="26"/>
    </row>
    <row r="59" spans="2:14" x14ac:dyDescent="0.35">
      <c r="B59" s="79" t="s">
        <v>92</v>
      </c>
      <c r="C59" s="80"/>
      <c r="D59" s="48"/>
      <c r="E59" s="48"/>
      <c r="F59" s="65">
        <f t="shared" si="12"/>
        <v>0</v>
      </c>
      <c r="G59" s="65">
        <f t="shared" si="12"/>
        <v>0</v>
      </c>
      <c r="H59" s="19"/>
      <c r="I59" s="19"/>
      <c r="J59" s="26"/>
      <c r="K59" s="26"/>
      <c r="L59" s="26"/>
    </row>
    <row r="60" spans="2:14" x14ac:dyDescent="0.35">
      <c r="B60" s="79" t="s">
        <v>93</v>
      </c>
      <c r="C60" s="80"/>
      <c r="D60" s="48"/>
      <c r="E60" s="48"/>
      <c r="F60" s="65">
        <f t="shared" si="12"/>
        <v>0</v>
      </c>
      <c r="G60" s="65">
        <f t="shared" si="12"/>
        <v>0</v>
      </c>
      <c r="H60" s="19"/>
      <c r="I60" s="19"/>
      <c r="J60" s="26"/>
      <c r="K60" s="26"/>
      <c r="L60" s="26"/>
    </row>
    <row r="61" spans="2:14" x14ac:dyDescent="0.35">
      <c r="B61" s="79" t="s">
        <v>94</v>
      </c>
      <c r="C61" s="80"/>
      <c r="D61" s="48"/>
      <c r="E61" s="48"/>
      <c r="F61" s="65">
        <f t="shared" si="12"/>
        <v>0</v>
      </c>
      <c r="G61" s="65">
        <f t="shared" si="12"/>
        <v>0</v>
      </c>
      <c r="H61" s="19"/>
      <c r="I61" s="19"/>
      <c r="J61" s="26"/>
      <c r="K61" s="26"/>
      <c r="L61" s="26"/>
    </row>
    <row r="62" spans="2:14" ht="27" customHeight="1" x14ac:dyDescent="0.35">
      <c r="B62" s="108" t="s">
        <v>95</v>
      </c>
      <c r="C62" s="109"/>
      <c r="D62" s="48"/>
      <c r="E62" s="48"/>
      <c r="F62" s="65">
        <f t="shared" si="12"/>
        <v>0</v>
      </c>
      <c r="G62" s="65">
        <f t="shared" si="12"/>
        <v>0</v>
      </c>
      <c r="H62" s="19"/>
      <c r="I62" s="19"/>
      <c r="J62" s="26"/>
      <c r="K62" s="26"/>
      <c r="L62" s="26"/>
    </row>
    <row r="63" spans="2:14" x14ac:dyDescent="0.35">
      <c r="B63" s="79" t="s">
        <v>21</v>
      </c>
      <c r="C63" s="80"/>
      <c r="D63" s="65">
        <f>SUM(D56:D62)</f>
        <v>0</v>
      </c>
      <c r="E63" s="65">
        <f t="shared" ref="E63:G63" si="13">SUM(E56:E62)</f>
        <v>0</v>
      </c>
      <c r="F63" s="65">
        <f t="shared" si="13"/>
        <v>0</v>
      </c>
      <c r="G63" s="65">
        <f t="shared" si="13"/>
        <v>0</v>
      </c>
      <c r="H63" s="19"/>
      <c r="I63" s="19"/>
      <c r="J63" s="26"/>
      <c r="K63" s="26"/>
      <c r="L63" s="26"/>
    </row>
    <row r="64" spans="2:14" x14ac:dyDescent="0.35">
      <c r="B64" s="86" t="s">
        <v>96</v>
      </c>
      <c r="C64" s="86"/>
      <c r="D64" s="86"/>
      <c r="E64" s="86"/>
      <c r="F64" s="86"/>
      <c r="G64" s="86"/>
      <c r="H64" s="19"/>
      <c r="I64" s="19"/>
      <c r="J64" s="26"/>
      <c r="K64" s="26"/>
      <c r="L64" s="26"/>
    </row>
    <row r="65" spans="2:38" x14ac:dyDescent="0.35">
      <c r="B65" s="86" t="s">
        <v>97</v>
      </c>
      <c r="C65" s="86"/>
      <c r="D65" s="86"/>
      <c r="E65" s="86"/>
      <c r="F65" s="86"/>
      <c r="G65" s="86"/>
      <c r="H65" s="19"/>
      <c r="I65" s="19"/>
      <c r="J65" s="26"/>
      <c r="K65" s="26"/>
      <c r="L65" s="26"/>
    </row>
    <row r="66" spans="2:38" x14ac:dyDescent="0.35">
      <c r="C66" s="26"/>
      <c r="J66" s="26"/>
      <c r="K66" s="26"/>
      <c r="L66" s="26"/>
    </row>
    <row r="67" spans="2:38" x14ac:dyDescent="0.35">
      <c r="B67" s="105" t="s">
        <v>5</v>
      </c>
      <c r="C67" s="106"/>
      <c r="D67" s="106"/>
      <c r="E67" s="106"/>
      <c r="F67" s="106"/>
      <c r="G67" s="107"/>
      <c r="H67" s="26"/>
      <c r="I67" s="26"/>
      <c r="J67" s="26"/>
      <c r="K67" s="26"/>
      <c r="L67" s="26"/>
      <c r="AI67" s="26"/>
      <c r="AJ67" s="26"/>
      <c r="AK67" s="26"/>
      <c r="AL67" s="26"/>
    </row>
    <row r="68" spans="2:38" x14ac:dyDescent="0.35">
      <c r="B68" s="1"/>
      <c r="C68" s="1"/>
      <c r="D68" s="1"/>
      <c r="E68" s="1"/>
      <c r="F68" s="1"/>
      <c r="G68" s="1"/>
      <c r="H68" s="1"/>
      <c r="I68" s="1"/>
      <c r="J68" s="26"/>
      <c r="K68" s="26"/>
      <c r="L68" s="26"/>
      <c r="AI68" s="1"/>
      <c r="AJ68" s="1"/>
      <c r="AK68" s="1"/>
      <c r="AL68" s="1"/>
    </row>
    <row r="69" spans="2:38" ht="29" x14ac:dyDescent="0.35">
      <c r="B69" s="15" t="s">
        <v>68</v>
      </c>
      <c r="C69" s="13"/>
      <c r="D69" s="15" t="s">
        <v>15</v>
      </c>
      <c r="E69" s="16" t="s">
        <v>138</v>
      </c>
      <c r="F69" s="16" t="s">
        <v>16</v>
      </c>
      <c r="G69" s="17" t="s">
        <v>139</v>
      </c>
      <c r="H69" s="22"/>
      <c r="J69" s="26"/>
      <c r="K69" s="26"/>
      <c r="L69" s="26"/>
    </row>
    <row r="70" spans="2:38" x14ac:dyDescent="0.35">
      <c r="B70" s="8" t="s">
        <v>107</v>
      </c>
      <c r="C70" s="76" t="s">
        <v>41</v>
      </c>
      <c r="D70" s="37"/>
      <c r="E70" s="37"/>
      <c r="F70" s="66">
        <f>D70-E70</f>
        <v>0</v>
      </c>
      <c r="G70" s="38"/>
      <c r="J70" s="26"/>
      <c r="K70" s="26"/>
      <c r="L70" s="26"/>
    </row>
    <row r="71" spans="2:38" x14ac:dyDescent="0.35">
      <c r="B71" s="8" t="s">
        <v>6</v>
      </c>
      <c r="C71" s="76" t="s">
        <v>41</v>
      </c>
      <c r="D71" s="37"/>
      <c r="E71" s="37"/>
      <c r="F71" s="66">
        <f t="shared" ref="F71:F86" si="14">D71-E71</f>
        <v>0</v>
      </c>
      <c r="G71" s="38"/>
      <c r="J71" s="26"/>
      <c r="K71" s="26"/>
      <c r="L71" s="26"/>
    </row>
    <row r="72" spans="2:38" x14ac:dyDescent="0.35">
      <c r="B72" s="8" t="s">
        <v>7</v>
      </c>
      <c r="C72" s="76" t="s">
        <v>41</v>
      </c>
      <c r="D72" s="37"/>
      <c r="E72" s="37"/>
      <c r="F72" s="66">
        <f t="shared" si="14"/>
        <v>0</v>
      </c>
      <c r="G72" s="38"/>
      <c r="J72" s="26"/>
      <c r="K72" s="26"/>
      <c r="L72" s="26"/>
    </row>
    <row r="73" spans="2:38" x14ac:dyDescent="0.35">
      <c r="B73" s="8" t="s">
        <v>8</v>
      </c>
      <c r="C73" s="76" t="s">
        <v>41</v>
      </c>
      <c r="D73" s="37"/>
      <c r="E73" s="37"/>
      <c r="F73" s="66">
        <f t="shared" si="14"/>
        <v>0</v>
      </c>
      <c r="G73" s="38"/>
      <c r="J73" s="26"/>
      <c r="K73" s="26"/>
      <c r="L73" s="26"/>
    </row>
    <row r="74" spans="2:38" x14ac:dyDescent="0.35">
      <c r="B74" s="8" t="s">
        <v>9</v>
      </c>
      <c r="C74" s="76" t="s">
        <v>41</v>
      </c>
      <c r="D74" s="37"/>
      <c r="E74" s="37"/>
      <c r="F74" s="66">
        <f t="shared" si="14"/>
        <v>0</v>
      </c>
      <c r="G74" s="38"/>
      <c r="J74" s="26"/>
      <c r="K74" s="26"/>
      <c r="L74" s="26"/>
    </row>
    <row r="75" spans="2:38" x14ac:dyDescent="0.35">
      <c r="B75" s="8" t="s">
        <v>10</v>
      </c>
      <c r="C75" s="76" t="s">
        <v>41</v>
      </c>
      <c r="D75" s="37"/>
      <c r="E75" s="37"/>
      <c r="F75" s="66">
        <f t="shared" si="14"/>
        <v>0</v>
      </c>
      <c r="G75" s="38"/>
      <c r="J75" s="26"/>
      <c r="K75" s="26"/>
      <c r="L75" s="26"/>
    </row>
    <row r="76" spans="2:38" x14ac:dyDescent="0.35">
      <c r="B76" s="8" t="s">
        <v>11</v>
      </c>
      <c r="C76" s="76" t="s">
        <v>41</v>
      </c>
      <c r="D76" s="37"/>
      <c r="E76" s="37"/>
      <c r="F76" s="66">
        <f t="shared" si="14"/>
        <v>0</v>
      </c>
      <c r="G76" s="38"/>
      <c r="J76" s="26"/>
      <c r="K76" s="26"/>
      <c r="L76" s="26"/>
    </row>
    <row r="77" spans="2:38" x14ac:dyDescent="0.35">
      <c r="B77" s="8" t="s">
        <v>12</v>
      </c>
      <c r="C77" s="76" t="s">
        <v>41</v>
      </c>
      <c r="D77" s="37"/>
      <c r="E77" s="37"/>
      <c r="F77" s="66">
        <f t="shared" si="14"/>
        <v>0</v>
      </c>
      <c r="G77" s="38"/>
      <c r="J77" s="26"/>
      <c r="K77" s="26"/>
      <c r="L77" s="26"/>
    </row>
    <row r="78" spans="2:38" x14ac:dyDescent="0.35">
      <c r="B78" s="8" t="s">
        <v>38</v>
      </c>
      <c r="C78" s="76" t="s">
        <v>41</v>
      </c>
      <c r="D78" s="37"/>
      <c r="E78" s="37"/>
      <c r="F78" s="66">
        <f t="shared" si="14"/>
        <v>0</v>
      </c>
      <c r="G78" s="38"/>
      <c r="J78" s="26"/>
      <c r="K78" s="26"/>
      <c r="L78" s="26"/>
    </row>
    <row r="79" spans="2:38" x14ac:dyDescent="0.35">
      <c r="B79" s="8" t="s">
        <v>37</v>
      </c>
      <c r="C79" s="76" t="s">
        <v>41</v>
      </c>
      <c r="D79" s="37"/>
      <c r="E79" s="37"/>
      <c r="F79" s="66">
        <f t="shared" si="14"/>
        <v>0</v>
      </c>
      <c r="G79" s="38"/>
      <c r="J79" s="26"/>
      <c r="K79" s="26"/>
      <c r="L79" s="26"/>
    </row>
    <row r="80" spans="2:38" x14ac:dyDescent="0.35">
      <c r="B80" s="8" t="s">
        <v>13</v>
      </c>
      <c r="C80" s="76" t="s">
        <v>41</v>
      </c>
      <c r="D80" s="37"/>
      <c r="E80" s="37"/>
      <c r="F80" s="66">
        <f t="shared" si="14"/>
        <v>0</v>
      </c>
      <c r="G80" s="38"/>
      <c r="J80" s="26"/>
      <c r="K80" s="26"/>
      <c r="L80" s="26"/>
    </row>
    <row r="81" spans="2:12" x14ac:dyDescent="0.35">
      <c r="B81" s="8" t="s">
        <v>140</v>
      </c>
      <c r="C81" s="76" t="s">
        <v>41</v>
      </c>
      <c r="D81" s="66">
        <f>D92</f>
        <v>0</v>
      </c>
      <c r="E81" s="66">
        <f>E92</f>
        <v>0</v>
      </c>
      <c r="F81" s="66">
        <f t="shared" si="14"/>
        <v>0</v>
      </c>
      <c r="G81" s="67">
        <f>G92</f>
        <v>0</v>
      </c>
      <c r="J81" s="26"/>
      <c r="K81" s="26"/>
      <c r="L81" s="26"/>
    </row>
    <row r="82" spans="2:12" x14ac:dyDescent="0.35">
      <c r="B82" s="8" t="s">
        <v>98</v>
      </c>
      <c r="C82" s="76" t="s">
        <v>41</v>
      </c>
      <c r="D82" s="66">
        <f>D120</f>
        <v>0</v>
      </c>
      <c r="E82" s="66">
        <f>E120</f>
        <v>0</v>
      </c>
      <c r="F82" s="66">
        <f t="shared" si="14"/>
        <v>0</v>
      </c>
      <c r="G82" s="67">
        <f>G120</f>
        <v>0</v>
      </c>
      <c r="J82" s="26"/>
      <c r="K82" s="26"/>
      <c r="L82" s="26"/>
    </row>
    <row r="83" spans="2:12" x14ac:dyDescent="0.35">
      <c r="B83" s="8" t="s">
        <v>141</v>
      </c>
      <c r="C83" s="76" t="s">
        <v>41</v>
      </c>
      <c r="D83" s="37"/>
      <c r="E83" s="66">
        <v>0</v>
      </c>
      <c r="F83" s="66">
        <f t="shared" si="14"/>
        <v>0</v>
      </c>
      <c r="G83" s="38"/>
      <c r="J83" s="26"/>
      <c r="K83" s="26"/>
      <c r="L83" s="26"/>
    </row>
    <row r="84" spans="2:12" x14ac:dyDescent="0.35">
      <c r="B84" s="31" t="s">
        <v>159</v>
      </c>
      <c r="C84" s="76" t="s">
        <v>41</v>
      </c>
      <c r="D84" s="37"/>
      <c r="E84" s="37"/>
      <c r="F84" s="66">
        <f t="shared" si="14"/>
        <v>0</v>
      </c>
      <c r="G84" s="38"/>
      <c r="J84" s="26"/>
      <c r="K84" s="26"/>
      <c r="L84" s="26"/>
    </row>
    <row r="85" spans="2:12" x14ac:dyDescent="0.35">
      <c r="B85" s="9" t="s">
        <v>142</v>
      </c>
      <c r="C85" s="76" t="s">
        <v>41</v>
      </c>
      <c r="D85" s="37"/>
      <c r="E85" s="37"/>
      <c r="F85" s="66">
        <f t="shared" si="14"/>
        <v>0</v>
      </c>
      <c r="G85" s="38"/>
      <c r="J85" s="26"/>
      <c r="K85" s="26"/>
      <c r="L85" s="26"/>
    </row>
    <row r="86" spans="2:12" x14ac:dyDescent="0.35">
      <c r="B86" s="9" t="s">
        <v>169</v>
      </c>
      <c r="C86" s="76" t="s">
        <v>41</v>
      </c>
      <c r="D86" s="37"/>
      <c r="E86" s="66">
        <v>0</v>
      </c>
      <c r="F86" s="66">
        <f t="shared" si="14"/>
        <v>0</v>
      </c>
      <c r="G86" s="38"/>
      <c r="J86" s="26"/>
      <c r="K86" s="26"/>
      <c r="L86" s="26"/>
    </row>
    <row r="87" spans="2:12" x14ac:dyDescent="0.35">
      <c r="B87" s="56" t="s">
        <v>67</v>
      </c>
      <c r="C87" s="56"/>
      <c r="D87" s="57">
        <f>SUM(D70:D86)</f>
        <v>0</v>
      </c>
      <c r="E87" s="57">
        <f t="shared" ref="E87:F87" si="15">SUM(E70:E86)</f>
        <v>0</v>
      </c>
      <c r="F87" s="57">
        <f t="shared" si="15"/>
        <v>0</v>
      </c>
      <c r="G87" s="58">
        <f>SUM(G70:G85)</f>
        <v>0</v>
      </c>
      <c r="J87" s="26"/>
      <c r="K87" s="26"/>
      <c r="L87" s="26"/>
    </row>
    <row r="88" spans="2:12" x14ac:dyDescent="0.35">
      <c r="B88" s="86" t="s">
        <v>14</v>
      </c>
      <c r="C88" s="86"/>
      <c r="D88" s="86"/>
      <c r="E88" s="86"/>
      <c r="F88" s="86"/>
      <c r="G88" s="86"/>
      <c r="H88" s="22"/>
      <c r="J88" s="26"/>
      <c r="K88" s="26"/>
      <c r="L88" s="26"/>
    </row>
    <row r="89" spans="2:12" x14ac:dyDescent="0.35">
      <c r="B89" s="86"/>
      <c r="C89" s="86"/>
      <c r="D89" s="86"/>
      <c r="E89" s="86"/>
      <c r="F89" s="86"/>
      <c r="G89" s="86"/>
      <c r="H89" s="22"/>
      <c r="J89" s="26"/>
      <c r="K89" s="26"/>
      <c r="L89" s="26"/>
    </row>
    <row r="91" spans="2:12" ht="29" x14ac:dyDescent="0.35">
      <c r="B91" s="114" t="s">
        <v>18</v>
      </c>
      <c r="C91" s="115"/>
      <c r="D91" s="15" t="s">
        <v>15</v>
      </c>
      <c r="E91" s="16" t="s">
        <v>138</v>
      </c>
      <c r="F91" s="16" t="s">
        <v>16</v>
      </c>
      <c r="G91" s="17" t="s">
        <v>137</v>
      </c>
    </row>
    <row r="92" spans="2:12" x14ac:dyDescent="0.35">
      <c r="B92" s="124" t="s">
        <v>67</v>
      </c>
      <c r="C92" s="125"/>
      <c r="D92" s="57">
        <f>D94+D98+D108</f>
        <v>0</v>
      </c>
      <c r="E92" s="57">
        <f>E94+E98+E108</f>
        <v>0</v>
      </c>
      <c r="F92" s="57">
        <f t="shared" ref="F92" si="16">F94+F98+F108</f>
        <v>0</v>
      </c>
      <c r="G92" s="58">
        <f>G94+G98+G108</f>
        <v>0</v>
      </c>
    </row>
    <row r="94" spans="2:12" x14ac:dyDescent="0.35">
      <c r="B94" s="34" t="s">
        <v>19</v>
      </c>
      <c r="C94" s="45" t="s">
        <v>41</v>
      </c>
      <c r="D94" s="41"/>
      <c r="E94" s="41"/>
      <c r="F94" s="57">
        <f t="shared" ref="F94" si="17">D94-E94</f>
        <v>0</v>
      </c>
      <c r="G94" s="42"/>
    </row>
    <row r="95" spans="2:12" ht="29" x14ac:dyDescent="0.35">
      <c r="B95" s="33" t="s">
        <v>150</v>
      </c>
      <c r="C95" s="39"/>
      <c r="D95" s="5"/>
      <c r="E95" s="5"/>
      <c r="F95" s="5"/>
      <c r="G95" s="10"/>
    </row>
    <row r="96" spans="2:12" x14ac:dyDescent="0.35">
      <c r="B96" s="32" t="s">
        <v>143</v>
      </c>
      <c r="C96" s="39"/>
      <c r="D96" s="11"/>
      <c r="E96" s="11"/>
      <c r="F96" s="11"/>
      <c r="G96" s="12"/>
    </row>
    <row r="97" spans="2:15" x14ac:dyDescent="0.35">
      <c r="B97" s="3"/>
      <c r="C97" s="40"/>
      <c r="D97" s="2"/>
      <c r="E97" s="2"/>
      <c r="F97" s="2"/>
      <c r="G97" s="4"/>
    </row>
    <row r="98" spans="2:15" x14ac:dyDescent="0.35">
      <c r="B98" s="34" t="s">
        <v>170</v>
      </c>
      <c r="C98" s="45" t="s">
        <v>41</v>
      </c>
      <c r="D98" s="41"/>
      <c r="E98" s="57">
        <v>0</v>
      </c>
      <c r="F98" s="57">
        <f t="shared" ref="F98" si="18">D98-E98</f>
        <v>0</v>
      </c>
      <c r="G98" s="59">
        <f>C102</f>
        <v>0</v>
      </c>
    </row>
    <row r="99" spans="2:15" x14ac:dyDescent="0.35">
      <c r="B99" s="32" t="s">
        <v>171</v>
      </c>
      <c r="C99" s="48"/>
      <c r="D99" s="2"/>
      <c r="E99" s="71" t="s">
        <v>173</v>
      </c>
      <c r="F99" s="69"/>
      <c r="G99" s="72" t="s">
        <v>172</v>
      </c>
    </row>
    <row r="100" spans="2:15" ht="14.5" customHeight="1" x14ac:dyDescent="0.35">
      <c r="B100" s="32" t="s">
        <v>129</v>
      </c>
      <c r="C100" s="48"/>
      <c r="D100" s="2"/>
      <c r="E100" s="77" t="s">
        <v>174</v>
      </c>
      <c r="F100" s="78" t="e">
        <f>F99/C99</f>
        <v>#DIV/0!</v>
      </c>
      <c r="G100" s="2"/>
    </row>
    <row r="101" spans="2:15" x14ac:dyDescent="0.35">
      <c r="B101" s="32" t="s">
        <v>128</v>
      </c>
      <c r="C101" s="48"/>
      <c r="D101" s="2"/>
      <c r="E101" s="77"/>
      <c r="F101" s="78"/>
      <c r="G101" s="2"/>
    </row>
    <row r="102" spans="2:15" ht="29" x14ac:dyDescent="0.35">
      <c r="B102" s="33" t="s">
        <v>156</v>
      </c>
      <c r="C102" s="48"/>
      <c r="D102" s="2"/>
      <c r="E102" s="70"/>
      <c r="F102" s="2"/>
      <c r="G102" s="2"/>
    </row>
    <row r="103" spans="2:15" x14ac:dyDescent="0.35">
      <c r="B103" s="32" t="s">
        <v>127</v>
      </c>
      <c r="C103" s="48"/>
      <c r="D103" s="2"/>
      <c r="E103" s="70"/>
      <c r="F103" s="2"/>
      <c r="G103" s="2"/>
    </row>
    <row r="104" spans="2:15" x14ac:dyDescent="0.35">
      <c r="B104" s="32" t="s">
        <v>126</v>
      </c>
      <c r="C104" s="60" t="e">
        <f>C102/C101</f>
        <v>#DIV/0!</v>
      </c>
      <c r="D104" s="2"/>
      <c r="E104" s="2"/>
      <c r="F104" s="2"/>
      <c r="G104" s="2"/>
    </row>
    <row r="105" spans="2:15" ht="29" x14ac:dyDescent="0.35">
      <c r="B105" s="33" t="s">
        <v>125</v>
      </c>
      <c r="C105" s="61" t="e">
        <f>G98/D18</f>
        <v>#DIV/0!</v>
      </c>
      <c r="D105" s="2"/>
      <c r="E105" s="2"/>
      <c r="F105" s="2"/>
      <c r="G105" s="2"/>
    </row>
    <row r="106" spans="2:15" x14ac:dyDescent="0.35">
      <c r="B106" s="32" t="s">
        <v>149</v>
      </c>
      <c r="C106" s="90" t="s">
        <v>17</v>
      </c>
      <c r="D106" s="83"/>
      <c r="E106" s="90" t="s">
        <v>50</v>
      </c>
      <c r="F106" s="84"/>
      <c r="G106" s="2"/>
    </row>
    <row r="107" spans="2:15" x14ac:dyDescent="0.35">
      <c r="B107" s="3"/>
      <c r="C107" s="2"/>
      <c r="D107" s="2"/>
      <c r="E107" s="2"/>
      <c r="F107" s="2"/>
      <c r="G107" s="4"/>
    </row>
    <row r="108" spans="2:15" x14ac:dyDescent="0.35">
      <c r="B108" s="34" t="s">
        <v>153</v>
      </c>
      <c r="C108" s="45" t="s">
        <v>41</v>
      </c>
      <c r="D108" s="41"/>
      <c r="E108" s="41"/>
      <c r="F108" s="57">
        <f t="shared" ref="F108" si="19">D108-E108</f>
        <v>0</v>
      </c>
      <c r="G108" s="62">
        <f>C114+E114+G114</f>
        <v>0</v>
      </c>
    </row>
    <row r="109" spans="2:15" x14ac:dyDescent="0.35">
      <c r="B109" s="32" t="s">
        <v>121</v>
      </c>
      <c r="C109" s="119" t="s">
        <v>135</v>
      </c>
      <c r="D109" s="120"/>
      <c r="E109" s="119" t="s">
        <v>135</v>
      </c>
      <c r="F109" s="120"/>
      <c r="G109" s="50" t="s">
        <v>135</v>
      </c>
    </row>
    <row r="110" spans="2:15" x14ac:dyDescent="0.35">
      <c r="B110" s="32" t="s">
        <v>151</v>
      </c>
      <c r="C110" s="126"/>
      <c r="D110" s="127"/>
      <c r="E110" s="126"/>
      <c r="F110" s="127"/>
      <c r="G110" s="39"/>
    </row>
    <row r="111" spans="2:15" ht="43.5" x14ac:dyDescent="0.35">
      <c r="B111" s="33" t="s">
        <v>144</v>
      </c>
      <c r="C111" s="126"/>
      <c r="D111" s="127"/>
      <c r="E111" s="126"/>
      <c r="F111" s="127"/>
      <c r="G111" s="39"/>
    </row>
    <row r="112" spans="2:15" ht="29" x14ac:dyDescent="0.35">
      <c r="B112" s="33" t="s">
        <v>122</v>
      </c>
      <c r="C112" s="126"/>
      <c r="D112" s="127"/>
      <c r="E112" s="126"/>
      <c r="F112" s="127"/>
      <c r="G112" s="39"/>
      <c r="J112" s="86"/>
      <c r="K112" s="86"/>
      <c r="L112" s="86"/>
      <c r="M112" s="86"/>
      <c r="N112" s="86"/>
      <c r="O112" s="86"/>
    </row>
    <row r="113" spans="2:16" ht="29" x14ac:dyDescent="0.35">
      <c r="B113" s="33" t="s">
        <v>123</v>
      </c>
      <c r="C113" s="126"/>
      <c r="D113" s="127"/>
      <c r="E113" s="126"/>
      <c r="F113" s="127"/>
      <c r="G113" s="39"/>
    </row>
    <row r="114" spans="2:16" ht="29" x14ac:dyDescent="0.35">
      <c r="B114" s="33" t="s">
        <v>124</v>
      </c>
      <c r="C114" s="101"/>
      <c r="D114" s="101"/>
      <c r="E114" s="101"/>
      <c r="F114" s="101"/>
      <c r="G114" s="39"/>
    </row>
    <row r="115" spans="2:16" x14ac:dyDescent="0.35">
      <c r="B115" s="86" t="s">
        <v>157</v>
      </c>
      <c r="C115" s="86"/>
      <c r="D115" s="86"/>
      <c r="E115" s="86"/>
      <c r="F115" s="86"/>
      <c r="G115" s="86"/>
    </row>
    <row r="116" spans="2:16" ht="30.75" customHeight="1" x14ac:dyDescent="0.35">
      <c r="B116" s="113" t="s">
        <v>154</v>
      </c>
      <c r="C116" s="113"/>
      <c r="D116" s="113"/>
      <c r="E116" s="113"/>
      <c r="F116" s="113"/>
      <c r="G116" s="113"/>
    </row>
    <row r="117" spans="2:16" ht="43" customHeight="1" x14ac:dyDescent="0.35">
      <c r="B117" s="118" t="s">
        <v>158</v>
      </c>
      <c r="C117" s="118"/>
      <c r="D117" s="118"/>
      <c r="E117" s="118"/>
      <c r="F117" s="118"/>
      <c r="G117" s="118"/>
    </row>
    <row r="118" spans="2:16" x14ac:dyDescent="0.35">
      <c r="B118" s="86"/>
      <c r="C118" s="86"/>
      <c r="D118" s="86"/>
      <c r="E118" s="86"/>
      <c r="F118" s="86"/>
      <c r="G118" s="86"/>
    </row>
    <row r="119" spans="2:16" ht="33.75" customHeight="1" x14ac:dyDescent="0.35">
      <c r="B119" s="15" t="s">
        <v>98</v>
      </c>
      <c r="C119" s="13"/>
      <c r="D119" s="15" t="s">
        <v>15</v>
      </c>
      <c r="E119" s="16" t="s">
        <v>138</v>
      </c>
      <c r="F119" s="16" t="s">
        <v>16</v>
      </c>
      <c r="G119" s="16" t="s">
        <v>145</v>
      </c>
      <c r="I119" s="22"/>
    </row>
    <row r="120" spans="2:16" x14ac:dyDescent="0.35">
      <c r="B120" s="20" t="s">
        <v>65</v>
      </c>
      <c r="C120" s="45" t="s">
        <v>41</v>
      </c>
      <c r="D120" s="41"/>
      <c r="E120" s="41"/>
      <c r="F120" s="57">
        <f t="shared" ref="F120" si="20">D120-E120</f>
        <v>0</v>
      </c>
      <c r="G120" s="45"/>
    </row>
    <row r="121" spans="2:16" ht="29" x14ac:dyDescent="0.35">
      <c r="B121" s="33" t="s">
        <v>114</v>
      </c>
      <c r="C121" s="48"/>
      <c r="D121" s="27"/>
      <c r="E121" s="27"/>
      <c r="F121" s="27"/>
      <c r="G121" s="27"/>
    </row>
    <row r="122" spans="2:16" ht="29" x14ac:dyDescent="0.35">
      <c r="B122" s="33" t="s">
        <v>115</v>
      </c>
      <c r="C122" s="48"/>
      <c r="D122" s="27"/>
      <c r="E122" s="27"/>
      <c r="F122" s="27"/>
      <c r="G122" s="27"/>
    </row>
    <row r="123" spans="2:16" x14ac:dyDescent="0.35">
      <c r="B123" s="32" t="s">
        <v>116</v>
      </c>
      <c r="C123" s="48"/>
      <c r="D123" s="27"/>
      <c r="E123" s="27"/>
      <c r="F123" s="27"/>
      <c r="G123" s="27"/>
    </row>
    <row r="124" spans="2:16" ht="29" x14ac:dyDescent="0.35">
      <c r="B124" s="33" t="s">
        <v>117</v>
      </c>
      <c r="C124" s="48"/>
      <c r="D124" s="27"/>
      <c r="E124" s="27"/>
      <c r="F124" s="27"/>
      <c r="G124" s="27"/>
      <c r="K124" s="86"/>
      <c r="L124" s="86"/>
      <c r="M124" s="86"/>
      <c r="N124" s="86"/>
      <c r="O124" s="86"/>
      <c r="P124" s="86"/>
    </row>
    <row r="125" spans="2:16" x14ac:dyDescent="0.35">
      <c r="B125" s="32" t="s">
        <v>100</v>
      </c>
      <c r="C125" s="48"/>
      <c r="D125" s="27"/>
      <c r="E125" s="27"/>
      <c r="F125" s="27"/>
      <c r="G125" s="27"/>
    </row>
    <row r="126" spans="2:16" ht="29" x14ac:dyDescent="0.35">
      <c r="B126" s="33" t="s">
        <v>118</v>
      </c>
      <c r="C126" s="48"/>
      <c r="D126" s="27"/>
      <c r="E126" s="27"/>
      <c r="F126" s="27"/>
      <c r="G126" s="27"/>
    </row>
    <row r="127" spans="2:16" x14ac:dyDescent="0.35">
      <c r="B127" s="32" t="s">
        <v>119</v>
      </c>
      <c r="C127" s="48"/>
      <c r="D127" s="27"/>
      <c r="E127" s="27"/>
      <c r="F127" s="27"/>
      <c r="G127" s="27"/>
    </row>
    <row r="128" spans="2:16" x14ac:dyDescent="0.35">
      <c r="B128" s="32" t="s">
        <v>120</v>
      </c>
      <c r="C128" s="48"/>
      <c r="D128" s="27"/>
      <c r="E128" s="27"/>
      <c r="F128" s="27"/>
      <c r="G128" s="27"/>
    </row>
    <row r="129" spans="2:20" ht="30.75" customHeight="1" x14ac:dyDescent="0.35">
      <c r="B129" s="113" t="s">
        <v>101</v>
      </c>
      <c r="C129" s="113"/>
      <c r="D129" s="113"/>
      <c r="E129" s="113"/>
      <c r="F129" s="113"/>
      <c r="G129" s="113"/>
    </row>
    <row r="130" spans="2:20" ht="16.5" customHeight="1" x14ac:dyDescent="0.35">
      <c r="B130" s="51"/>
      <c r="C130" s="51"/>
      <c r="D130" s="51"/>
      <c r="E130" s="51"/>
      <c r="F130" s="51"/>
      <c r="G130" s="51"/>
    </row>
    <row r="132" spans="2:20" x14ac:dyDescent="0.35">
      <c r="B132" s="105" t="s">
        <v>162</v>
      </c>
      <c r="C132" s="106"/>
      <c r="D132" s="106"/>
      <c r="E132" s="106"/>
      <c r="F132" s="106"/>
      <c r="G132" s="107"/>
    </row>
    <row r="133" spans="2:20" ht="36" customHeight="1" x14ac:dyDescent="0.35">
      <c r="B133" s="96"/>
      <c r="C133" s="97"/>
      <c r="D133" s="16" t="s">
        <v>146</v>
      </c>
      <c r="E133" s="16" t="s">
        <v>147</v>
      </c>
      <c r="F133" s="16" t="s">
        <v>139</v>
      </c>
      <c r="G133" s="16" t="s">
        <v>148</v>
      </c>
    </row>
    <row r="134" spans="2:20" x14ac:dyDescent="0.35">
      <c r="B134" s="108" t="s">
        <v>20</v>
      </c>
      <c r="C134" s="109"/>
      <c r="D134" s="43"/>
      <c r="E134" s="48"/>
      <c r="F134" s="54">
        <f>D134-E134</f>
        <v>0</v>
      </c>
      <c r="G134" s="63" t="e">
        <f>F134/D134</f>
        <v>#DIV/0!</v>
      </c>
    </row>
    <row r="135" spans="2:20" x14ac:dyDescent="0.35">
      <c r="B135" s="108" t="s">
        <v>161</v>
      </c>
      <c r="C135" s="109"/>
      <c r="D135" s="43"/>
      <c r="E135" s="48"/>
      <c r="F135" s="54">
        <f t="shared" ref="F135:F145" si="21">D135-E135</f>
        <v>0</v>
      </c>
      <c r="G135" s="63" t="e">
        <f t="shared" ref="G135:G145" si="22">F135/D135</f>
        <v>#DIV/0!</v>
      </c>
    </row>
    <row r="136" spans="2:20" x14ac:dyDescent="0.35">
      <c r="B136" s="108" t="s">
        <v>8</v>
      </c>
      <c r="C136" s="109"/>
      <c r="D136" s="43"/>
      <c r="E136" s="48"/>
      <c r="F136" s="54">
        <f t="shared" si="21"/>
        <v>0</v>
      </c>
      <c r="G136" s="63" t="e">
        <f t="shared" si="22"/>
        <v>#DIV/0!</v>
      </c>
    </row>
    <row r="137" spans="2:20" x14ac:dyDescent="0.35">
      <c r="B137" s="108" t="s">
        <v>9</v>
      </c>
      <c r="C137" s="109"/>
      <c r="D137" s="43"/>
      <c r="E137" s="48"/>
      <c r="F137" s="54">
        <f t="shared" si="21"/>
        <v>0</v>
      </c>
      <c r="G137" s="63" t="e">
        <f t="shared" si="22"/>
        <v>#DIV/0!</v>
      </c>
    </row>
    <row r="138" spans="2:20" x14ac:dyDescent="0.35">
      <c r="B138" s="108" t="s">
        <v>42</v>
      </c>
      <c r="C138" s="109"/>
      <c r="D138" s="43"/>
      <c r="E138" s="48"/>
      <c r="F138" s="54">
        <f t="shared" si="21"/>
        <v>0</v>
      </c>
      <c r="G138" s="63" t="e">
        <f t="shared" si="22"/>
        <v>#DIV/0!</v>
      </c>
    </row>
    <row r="139" spans="2:20" x14ac:dyDescent="0.35">
      <c r="B139" s="108" t="s">
        <v>43</v>
      </c>
      <c r="C139" s="109"/>
      <c r="D139" s="43"/>
      <c r="E139" s="48"/>
      <c r="F139" s="54">
        <f t="shared" si="21"/>
        <v>0</v>
      </c>
      <c r="G139" s="63" t="e">
        <f t="shared" si="22"/>
        <v>#DIV/0!</v>
      </c>
    </row>
    <row r="140" spans="2:20" x14ac:dyDescent="0.35">
      <c r="B140" s="108" t="s">
        <v>12</v>
      </c>
      <c r="C140" s="109"/>
      <c r="D140" s="43"/>
      <c r="E140" s="48"/>
      <c r="F140" s="54">
        <f t="shared" si="21"/>
        <v>0</v>
      </c>
      <c r="G140" s="63" t="e">
        <f t="shared" si="22"/>
        <v>#DIV/0!</v>
      </c>
    </row>
    <row r="141" spans="2:20" x14ac:dyDescent="0.35">
      <c r="B141" s="108" t="s">
        <v>17</v>
      </c>
      <c r="C141" s="109"/>
      <c r="D141" s="43"/>
      <c r="E141" s="48"/>
      <c r="F141" s="54">
        <f t="shared" si="21"/>
        <v>0</v>
      </c>
      <c r="G141" s="63" t="e">
        <f t="shared" si="22"/>
        <v>#DIV/0!</v>
      </c>
      <c r="T141" s="2"/>
    </row>
    <row r="142" spans="2:20" x14ac:dyDescent="0.35">
      <c r="B142" s="108" t="s">
        <v>44</v>
      </c>
      <c r="C142" s="109"/>
      <c r="D142" s="43"/>
      <c r="E142" s="48"/>
      <c r="F142" s="54">
        <f t="shared" si="21"/>
        <v>0</v>
      </c>
      <c r="G142" s="63" t="e">
        <f t="shared" si="22"/>
        <v>#DIV/0!</v>
      </c>
      <c r="T142" s="2"/>
    </row>
    <row r="143" spans="2:20" x14ac:dyDescent="0.35">
      <c r="B143" s="108" t="s">
        <v>164</v>
      </c>
      <c r="C143" s="109"/>
      <c r="D143" s="43"/>
      <c r="E143" s="54">
        <f>G98*-1</f>
        <v>0</v>
      </c>
      <c r="F143" s="54">
        <f t="shared" si="21"/>
        <v>0</v>
      </c>
      <c r="G143" s="63" t="e">
        <f t="shared" si="22"/>
        <v>#DIV/0!</v>
      </c>
      <c r="T143" s="2"/>
    </row>
    <row r="144" spans="2:20" x14ac:dyDescent="0.35">
      <c r="B144" s="108" t="s">
        <v>165</v>
      </c>
      <c r="C144" s="109"/>
      <c r="D144" s="43"/>
      <c r="E144" s="54">
        <f>G108*-1</f>
        <v>0</v>
      </c>
      <c r="F144" s="54">
        <f t="shared" si="21"/>
        <v>0</v>
      </c>
      <c r="G144" s="63" t="e">
        <f t="shared" si="22"/>
        <v>#DIV/0!</v>
      </c>
      <c r="T144" s="2"/>
    </row>
    <row r="145" spans="2:20" ht="27" customHeight="1" x14ac:dyDescent="0.35">
      <c r="B145" s="108" t="s">
        <v>168</v>
      </c>
      <c r="C145" s="109"/>
      <c r="D145" s="43"/>
      <c r="E145" s="54">
        <f>G94*-1</f>
        <v>0</v>
      </c>
      <c r="F145" s="54">
        <f t="shared" si="21"/>
        <v>0</v>
      </c>
      <c r="G145" s="63" t="e">
        <f t="shared" si="22"/>
        <v>#DIV/0!</v>
      </c>
      <c r="T145" s="2"/>
    </row>
    <row r="146" spans="2:20" x14ac:dyDescent="0.35">
      <c r="B146" s="116" t="s">
        <v>21</v>
      </c>
      <c r="C146" s="117"/>
      <c r="D146" s="55">
        <f>SUM(D134:D145)</f>
        <v>0</v>
      </c>
      <c r="E146" s="55">
        <f>SUM(E134:E145)</f>
        <v>0</v>
      </c>
      <c r="F146" s="55">
        <f>SUM(F134:F145)</f>
        <v>0</v>
      </c>
      <c r="G146" s="64" t="e">
        <f>F146/D146</f>
        <v>#DIV/0!</v>
      </c>
      <c r="T146" s="2"/>
    </row>
    <row r="147" spans="2:20" ht="31.5" customHeight="1" x14ac:dyDescent="0.35">
      <c r="B147" s="113" t="s">
        <v>163</v>
      </c>
      <c r="C147" s="113"/>
      <c r="D147" s="113"/>
      <c r="E147" s="113"/>
      <c r="F147" s="113"/>
      <c r="G147" s="113"/>
    </row>
    <row r="148" spans="2:20" ht="48.75" customHeight="1" x14ac:dyDescent="0.35">
      <c r="B148" s="121" t="s">
        <v>166</v>
      </c>
      <c r="C148" s="121"/>
      <c r="D148" s="121"/>
      <c r="E148" s="121"/>
      <c r="F148" s="121"/>
      <c r="G148" s="121"/>
    </row>
    <row r="149" spans="2:20" ht="14.5" customHeight="1" x14ac:dyDescent="0.35">
      <c r="B149" s="105" t="s">
        <v>71</v>
      </c>
      <c r="C149" s="106"/>
      <c r="D149" s="106"/>
      <c r="E149" s="106"/>
      <c r="F149" s="106"/>
      <c r="G149" s="107"/>
    </row>
    <row r="150" spans="2:20" ht="36" customHeight="1" x14ac:dyDescent="0.35">
      <c r="B150" s="114" t="s">
        <v>72</v>
      </c>
      <c r="C150" s="115"/>
      <c r="D150" s="16" t="s">
        <v>146</v>
      </c>
      <c r="E150" s="16" t="s">
        <v>147</v>
      </c>
      <c r="F150" s="16" t="s">
        <v>139</v>
      </c>
      <c r="G150" s="16" t="s">
        <v>148</v>
      </c>
    </row>
    <row r="151" spans="2:20" x14ac:dyDescent="0.35">
      <c r="B151" s="79" t="s">
        <v>108</v>
      </c>
      <c r="C151" s="80"/>
      <c r="D151" s="48"/>
      <c r="E151" s="48"/>
      <c r="F151" s="54">
        <f>D151-E151</f>
        <v>0</v>
      </c>
      <c r="G151" s="74" t="e">
        <f>F151/D151</f>
        <v>#DIV/0!</v>
      </c>
    </row>
    <row r="152" spans="2:20" x14ac:dyDescent="0.35">
      <c r="B152" s="79" t="s">
        <v>109</v>
      </c>
      <c r="C152" s="80"/>
      <c r="D152" s="48"/>
      <c r="E152" s="48"/>
      <c r="F152" s="54">
        <f t="shared" ref="F152:F168" si="23">D152-E152</f>
        <v>0</v>
      </c>
      <c r="G152" s="74" t="e">
        <f t="shared" ref="G152:G167" si="24">F152/D152</f>
        <v>#DIV/0!</v>
      </c>
    </row>
    <row r="153" spans="2:20" x14ac:dyDescent="0.35">
      <c r="B153" s="79" t="s">
        <v>110</v>
      </c>
      <c r="C153" s="80"/>
      <c r="D153" s="48"/>
      <c r="E153" s="48"/>
      <c r="F153" s="54">
        <f t="shared" si="23"/>
        <v>0</v>
      </c>
      <c r="G153" s="74" t="e">
        <f t="shared" si="24"/>
        <v>#DIV/0!</v>
      </c>
    </row>
    <row r="154" spans="2:20" x14ac:dyDescent="0.35">
      <c r="B154" s="79" t="s">
        <v>111</v>
      </c>
      <c r="C154" s="80"/>
      <c r="D154" s="48"/>
      <c r="E154" s="48"/>
      <c r="F154" s="54">
        <f t="shared" si="23"/>
        <v>0</v>
      </c>
      <c r="G154" s="74" t="e">
        <f t="shared" si="24"/>
        <v>#DIV/0!</v>
      </c>
    </row>
    <row r="155" spans="2:20" x14ac:dyDescent="0.35">
      <c r="B155" s="79" t="s">
        <v>112</v>
      </c>
      <c r="C155" s="80"/>
      <c r="D155" s="48"/>
      <c r="E155" s="48"/>
      <c r="F155" s="54">
        <f t="shared" si="23"/>
        <v>0</v>
      </c>
      <c r="G155" s="74" t="e">
        <f t="shared" si="24"/>
        <v>#DIV/0!</v>
      </c>
    </row>
    <row r="156" spans="2:20" x14ac:dyDescent="0.35">
      <c r="B156" s="79" t="s">
        <v>45</v>
      </c>
      <c r="C156" s="80"/>
      <c r="D156" s="48"/>
      <c r="E156" s="48"/>
      <c r="F156" s="54">
        <f t="shared" si="23"/>
        <v>0</v>
      </c>
      <c r="G156" s="74" t="e">
        <f t="shared" si="24"/>
        <v>#DIV/0!</v>
      </c>
    </row>
    <row r="157" spans="2:20" x14ac:dyDescent="0.35">
      <c r="B157" s="79" t="s">
        <v>30</v>
      </c>
      <c r="C157" s="80"/>
      <c r="D157" s="48"/>
      <c r="E157" s="48"/>
      <c r="F157" s="54">
        <f t="shared" si="23"/>
        <v>0</v>
      </c>
      <c r="G157" s="74" t="e">
        <f t="shared" si="24"/>
        <v>#DIV/0!</v>
      </c>
    </row>
    <row r="158" spans="2:20" x14ac:dyDescent="0.35">
      <c r="B158" s="79" t="s">
        <v>66</v>
      </c>
      <c r="C158" s="80"/>
      <c r="D158" s="48"/>
      <c r="E158" s="48"/>
      <c r="F158" s="54">
        <f t="shared" si="23"/>
        <v>0</v>
      </c>
      <c r="G158" s="74" t="e">
        <f t="shared" si="24"/>
        <v>#DIV/0!</v>
      </c>
    </row>
    <row r="159" spans="2:20" x14ac:dyDescent="0.35">
      <c r="B159" s="79" t="s">
        <v>28</v>
      </c>
      <c r="C159" s="80"/>
      <c r="D159" s="48"/>
      <c r="E159" s="48"/>
      <c r="F159" s="54">
        <f t="shared" si="23"/>
        <v>0</v>
      </c>
      <c r="G159" s="74" t="e">
        <f t="shared" si="24"/>
        <v>#DIV/0!</v>
      </c>
    </row>
    <row r="160" spans="2:20" x14ac:dyDescent="0.35">
      <c r="B160" s="108" t="s">
        <v>29</v>
      </c>
      <c r="C160" s="80"/>
      <c r="D160" s="48"/>
      <c r="E160" s="48"/>
      <c r="F160" s="54">
        <f t="shared" si="23"/>
        <v>0</v>
      </c>
      <c r="G160" s="74" t="e">
        <f t="shared" si="24"/>
        <v>#DIV/0!</v>
      </c>
    </row>
    <row r="161" spans="2:7" ht="28.5" customHeight="1" x14ac:dyDescent="0.35">
      <c r="B161" s="108" t="s">
        <v>113</v>
      </c>
      <c r="C161" s="80"/>
      <c r="D161" s="48"/>
      <c r="E161" s="48"/>
      <c r="F161" s="54">
        <f t="shared" si="23"/>
        <v>0</v>
      </c>
      <c r="G161" s="74" t="e">
        <f t="shared" si="24"/>
        <v>#DIV/0!</v>
      </c>
    </row>
    <row r="162" spans="2:7" x14ac:dyDescent="0.35">
      <c r="B162" s="108" t="s">
        <v>31</v>
      </c>
      <c r="C162" s="80"/>
      <c r="D162" s="48"/>
      <c r="E162" s="48"/>
      <c r="F162" s="54">
        <f t="shared" si="23"/>
        <v>0</v>
      </c>
      <c r="G162" s="74" t="e">
        <f t="shared" si="24"/>
        <v>#DIV/0!</v>
      </c>
    </row>
    <row r="163" spans="2:7" ht="15" customHeight="1" x14ac:dyDescent="0.35">
      <c r="B163" s="108" t="s">
        <v>32</v>
      </c>
      <c r="C163" s="80"/>
      <c r="D163" s="48"/>
      <c r="E163" s="48"/>
      <c r="F163" s="54">
        <f t="shared" si="23"/>
        <v>0</v>
      </c>
      <c r="G163" s="74" t="e">
        <f t="shared" si="24"/>
        <v>#DIV/0!</v>
      </c>
    </row>
    <row r="164" spans="2:7" x14ac:dyDescent="0.35">
      <c r="B164" s="79" t="s">
        <v>73</v>
      </c>
      <c r="C164" s="80"/>
      <c r="D164" s="48"/>
      <c r="E164" s="48"/>
      <c r="F164" s="54">
        <f t="shared" si="23"/>
        <v>0</v>
      </c>
      <c r="G164" s="74" t="e">
        <f t="shared" si="24"/>
        <v>#DIV/0!</v>
      </c>
    </row>
    <row r="165" spans="2:7" x14ac:dyDescent="0.35">
      <c r="B165" s="79" t="s">
        <v>33</v>
      </c>
      <c r="C165" s="80"/>
      <c r="D165" s="48"/>
      <c r="E165" s="48"/>
      <c r="F165" s="54">
        <f t="shared" si="23"/>
        <v>0</v>
      </c>
      <c r="G165" s="74" t="e">
        <f t="shared" si="24"/>
        <v>#DIV/0!</v>
      </c>
    </row>
    <row r="166" spans="2:7" ht="28.5" customHeight="1" x14ac:dyDescent="0.35">
      <c r="B166" s="108" t="s">
        <v>74</v>
      </c>
      <c r="C166" s="80"/>
      <c r="D166" s="48"/>
      <c r="E166" s="48"/>
      <c r="F166" s="54">
        <f t="shared" si="23"/>
        <v>0</v>
      </c>
      <c r="G166" s="74" t="e">
        <f t="shared" si="24"/>
        <v>#DIV/0!</v>
      </c>
    </row>
    <row r="167" spans="2:7" x14ac:dyDescent="0.35">
      <c r="B167" s="79" t="s">
        <v>34</v>
      </c>
      <c r="C167" s="80"/>
      <c r="D167" s="48"/>
      <c r="E167" s="48"/>
      <c r="F167" s="54">
        <f t="shared" si="23"/>
        <v>0</v>
      </c>
      <c r="G167" s="74" t="e">
        <f t="shared" si="24"/>
        <v>#DIV/0!</v>
      </c>
    </row>
    <row r="168" spans="2:7" x14ac:dyDescent="0.35">
      <c r="B168" s="122" t="s">
        <v>21</v>
      </c>
      <c r="C168" s="123"/>
      <c r="D168" s="59">
        <f>SUM(D151:D167)</f>
        <v>0</v>
      </c>
      <c r="E168" s="59">
        <f>SUM(E151:E167)</f>
        <v>0</v>
      </c>
      <c r="F168" s="59">
        <f t="shared" si="23"/>
        <v>0</v>
      </c>
      <c r="G168" s="75" t="e">
        <f>F168/D168</f>
        <v>#DIV/0!</v>
      </c>
    </row>
    <row r="169" spans="2:7" x14ac:dyDescent="0.35">
      <c r="B169" s="35"/>
      <c r="C169" s="35"/>
      <c r="D169" s="52"/>
      <c r="E169" s="52"/>
      <c r="F169" s="52"/>
      <c r="G169" s="53"/>
    </row>
  </sheetData>
  <sheetProtection algorithmName="SHA-512" hashValue="E5Oo79TSx4/Wzp3fXjjLQKW/c35UWDkIpXvXYvc6BORb2gwGejStmndHYctxblKbNMk5SoSWWTv/GTbZ4xbzJg==" saltValue="5Pe8tvu56q6nJ1aNC9PQFQ==" spinCount="100000" sheet="1" objects="1" scenarios="1"/>
  <mergeCells count="134">
    <mergeCell ref="B167:C167"/>
    <mergeCell ref="B168:C168"/>
    <mergeCell ref="B92:C92"/>
    <mergeCell ref="E109:F109"/>
    <mergeCell ref="B116:G116"/>
    <mergeCell ref="C110:D110"/>
    <mergeCell ref="C111:D111"/>
    <mergeCell ref="C112:D112"/>
    <mergeCell ref="C113:D113"/>
    <mergeCell ref="C114:D114"/>
    <mergeCell ref="E110:F110"/>
    <mergeCell ref="E111:F111"/>
    <mergeCell ref="E112:F112"/>
    <mergeCell ref="E113:F113"/>
    <mergeCell ref="E114:F114"/>
    <mergeCell ref="B162:C162"/>
    <mergeCell ref="B163:C163"/>
    <mergeCell ref="B164:C164"/>
    <mergeCell ref="B165:C165"/>
    <mergeCell ref="B166:C166"/>
    <mergeCell ref="B159:C159"/>
    <mergeCell ref="B160:C160"/>
    <mergeCell ref="B140:C140"/>
    <mergeCell ref="B141:C141"/>
    <mergeCell ref="B138:C138"/>
    <mergeCell ref="B139:C139"/>
    <mergeCell ref="B142:C142"/>
    <mergeCell ref="B143:C143"/>
    <mergeCell ref="B129:G129"/>
    <mergeCell ref="B161:C161"/>
    <mergeCell ref="B154:C154"/>
    <mergeCell ref="B155:C155"/>
    <mergeCell ref="B156:C156"/>
    <mergeCell ref="B157:C157"/>
    <mergeCell ref="B158:C158"/>
    <mergeCell ref="B149:G149"/>
    <mergeCell ref="B150:C150"/>
    <mergeCell ref="B151:C151"/>
    <mergeCell ref="B152:C152"/>
    <mergeCell ref="B153:C153"/>
    <mergeCell ref="B148:G148"/>
    <mergeCell ref="D54:E54"/>
    <mergeCell ref="F54:G54"/>
    <mergeCell ref="B43:C43"/>
    <mergeCell ref="B44:C44"/>
    <mergeCell ref="K124:P124"/>
    <mergeCell ref="B147:G147"/>
    <mergeCell ref="B91:C91"/>
    <mergeCell ref="C106:D106"/>
    <mergeCell ref="E106:F106"/>
    <mergeCell ref="B144:C144"/>
    <mergeCell ref="B145:C145"/>
    <mergeCell ref="B146:C146"/>
    <mergeCell ref="B89:G89"/>
    <mergeCell ref="B115:G115"/>
    <mergeCell ref="B117:G117"/>
    <mergeCell ref="B118:G118"/>
    <mergeCell ref="J112:O112"/>
    <mergeCell ref="C109:D109"/>
    <mergeCell ref="B132:G132"/>
    <mergeCell ref="B133:C133"/>
    <mergeCell ref="B134:C134"/>
    <mergeCell ref="B135:C135"/>
    <mergeCell ref="B136:C136"/>
    <mergeCell ref="B137:C137"/>
    <mergeCell ref="B12:C12"/>
    <mergeCell ref="B14:C14"/>
    <mergeCell ref="B15:C15"/>
    <mergeCell ref="B16:C16"/>
    <mergeCell ref="B17:C17"/>
    <mergeCell ref="B64:G64"/>
    <mergeCell ref="B65:G65"/>
    <mergeCell ref="B88:G88"/>
    <mergeCell ref="B51:F51"/>
    <mergeCell ref="B53:G53"/>
    <mergeCell ref="B67:G67"/>
    <mergeCell ref="B45:G45"/>
    <mergeCell ref="B46:G46"/>
    <mergeCell ref="B49:G49"/>
    <mergeCell ref="B61:C61"/>
    <mergeCell ref="B62:C62"/>
    <mergeCell ref="B63:C63"/>
    <mergeCell ref="B54:C54"/>
    <mergeCell ref="B55:C55"/>
    <mergeCell ref="B56:C56"/>
    <mergeCell ref="B57:C57"/>
    <mergeCell ref="B58:C58"/>
    <mergeCell ref="B59:C59"/>
    <mergeCell ref="B60:C60"/>
    <mergeCell ref="B13:C13"/>
    <mergeCell ref="B30:G30"/>
    <mergeCell ref="B31:C31"/>
    <mergeCell ref="B32:C32"/>
    <mergeCell ref="B40:C40"/>
    <mergeCell ref="B41:C41"/>
    <mergeCell ref="B42:C42"/>
    <mergeCell ref="B33:C33"/>
    <mergeCell ref="B34:C34"/>
    <mergeCell ref="B35:C35"/>
    <mergeCell ref="B36:C36"/>
    <mergeCell ref="B37:C37"/>
    <mergeCell ref="D19:G19"/>
    <mergeCell ref="D20:G20"/>
    <mergeCell ref="D31:E31"/>
    <mergeCell ref="B38:C38"/>
    <mergeCell ref="B39:C39"/>
    <mergeCell ref="F31:G31"/>
    <mergeCell ref="C25:G25"/>
    <mergeCell ref="C26:G26"/>
    <mergeCell ref="B18:C18"/>
    <mergeCell ref="E100:E101"/>
    <mergeCell ref="F100:F101"/>
    <mergeCell ref="B7:C7"/>
    <mergeCell ref="B8:C8"/>
    <mergeCell ref="B9:C9"/>
    <mergeCell ref="B10:C10"/>
    <mergeCell ref="B11:C11"/>
    <mergeCell ref="D13:G13"/>
    <mergeCell ref="C27:G27"/>
    <mergeCell ref="C28:G28"/>
    <mergeCell ref="B21:G21"/>
    <mergeCell ref="B19:C19"/>
    <mergeCell ref="B20:C20"/>
    <mergeCell ref="D7:G7"/>
    <mergeCell ref="D8:G8"/>
    <mergeCell ref="D9:G9"/>
    <mergeCell ref="D10:G10"/>
    <mergeCell ref="D11:G11"/>
    <mergeCell ref="D12:G12"/>
    <mergeCell ref="D14:G14"/>
    <mergeCell ref="D15:G15"/>
    <mergeCell ref="D16:G16"/>
    <mergeCell ref="D17:G17"/>
    <mergeCell ref="D18:G18"/>
  </mergeCells>
  <conditionalFormatting sqref="D19">
    <cfRule type="cellIs" dxfId="4" priority="9" operator="greaterThan">
      <formula>135000</formula>
    </cfRule>
  </conditionalFormatting>
  <conditionalFormatting sqref="D20 D47:D48 D50">
    <cfRule type="cellIs" dxfId="3" priority="8" operator="greaterThan">
      <formula>90000</formula>
    </cfRule>
  </conditionalFormatting>
  <conditionalFormatting sqref="D52 D29">
    <cfRule type="cellIs" dxfId="2" priority="7" operator="greaterThan">
      <formula>90000</formula>
    </cfRule>
  </conditionalFormatting>
  <conditionalFormatting sqref="C105">
    <cfRule type="cellIs" dxfId="1" priority="3" operator="greaterThan">
      <formula>0.3</formula>
    </cfRule>
  </conditionalFormatting>
  <conditionalFormatting sqref="F100:F101">
    <cfRule type="cellIs" dxfId="0" priority="1" operator="greaterThan">
      <formula>1</formula>
    </cfRule>
  </conditionalFormatting>
  <dataValidations count="7">
    <dataValidation type="list" allowBlank="1" showInputMessage="1" showErrorMessage="1" sqref="H9:L9" xr:uid="{D3C05416-1393-4E33-AB60-E7F757C8F112}">
      <formula1>$AY$7:$AY$66</formula1>
    </dataValidation>
    <dataValidation type="list" allowBlank="1" showInputMessage="1" showErrorMessage="1" sqref="C109 E109 G109" xr:uid="{CECD3AB4-3975-4DB3-BD8D-90618A9C474E}">
      <formula1>$T$5:$T$8</formula1>
    </dataValidation>
    <dataValidation type="list" allowBlank="1" showInputMessage="1" showErrorMessage="1" sqref="D12:G12" xr:uid="{D25306EB-9622-48EA-8378-10E9CDC5DDE5}">
      <formula1>$R$8:$R$12</formula1>
    </dataValidation>
    <dataValidation type="list" allowBlank="1" showInputMessage="1" showErrorMessage="1" sqref="C28:G28 C94 C98 C108 C120 C70:C86" xr:uid="{4CD8B2B1-E41D-4CB3-B38C-EBAAB27595CF}">
      <formula1>$R$6:$R$7</formula1>
    </dataValidation>
    <dataValidation type="list" allowBlank="1" showInputMessage="1" showErrorMessage="1" sqref="D8:G8" xr:uid="{7591F884-9054-45BE-97B7-EDEC534BE043}">
      <formula1>$R$1:$R$4</formula1>
    </dataValidation>
    <dataValidation type="list" allowBlank="1" showInputMessage="1" showErrorMessage="1" sqref="D9:G9" xr:uid="{4E7212E2-D619-4423-989E-E6A42134721F}">
      <formula1>$S$1:$S$14</formula1>
    </dataValidation>
    <dataValidation type="list" allowBlank="1" showInputMessage="1" showErrorMessage="1" sqref="C106:F106" xr:uid="{BE244613-6B55-43DD-84E4-A7F842ACB0A2}">
      <formula1>$U$1:$U$4</formula1>
    </dataValidation>
  </dataValidations>
  <pageMargins left="0.62992125984251968" right="0.23622047244094491" top="0.74803149606299213" bottom="0.74803149606299213" header="0.31496062992125984" footer="0.31496062992125984"/>
  <pageSetup paperSize="9" orientation="portrait" r:id="rId1"/>
  <headerFooter>
    <oddHeader>&amp;L&amp;G</oddHeader>
    <oddFooter>&amp;C&amp;P/&amp;N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Report dat z EP</vt:lpstr>
      <vt:lpstr>'Report dat z EP'!Oblast_tisku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2022-10-31T14:42:24Z</dcterms:modified>
</cp:coreProperties>
</file>