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OP PIK\Klastry\IV. Výzva\Verze 28.6.2017\"/>
    </mc:Choice>
  </mc:AlternateContent>
  <bookViews>
    <workbookView xWindow="0" yWindow="0" windowWidth="28800" windowHeight="12135" activeTab="1"/>
  </bookViews>
  <sheets>
    <sheet name="Návodka na vyplnění rozpočtu" sheetId="9" r:id="rId1"/>
    <sheet name="Rozpočet" sheetId="8" r:id="rId2"/>
  </sheets>
  <definedNames>
    <definedName name="_xlnm.Print_Area" localSheetId="1">Rozpočet!$B$2:$R$132</definedName>
    <definedName name="Podpora">Rozpočet!#REF!,Rozpočet!#REF!</definedName>
    <definedName name="Podpory">Rozpočet!#REF!</definedName>
    <definedName name="procenta">Rozpočet!#REF!</definedName>
    <definedName name="vyvoj">Rozpočet!#REF!</definedName>
    <definedName name="vyzkum">Rozpočet!#REF!</definedName>
  </definedNames>
  <calcPr calcId="152511"/>
</workbook>
</file>

<file path=xl/calcChain.xml><?xml version="1.0" encoding="utf-8"?>
<calcChain xmlns="http://schemas.openxmlformats.org/spreadsheetml/2006/main">
  <c r="K47" i="8" l="1"/>
  <c r="L47" i="8"/>
  <c r="M47" i="8"/>
  <c r="N47" i="8"/>
  <c r="O47" i="8"/>
  <c r="P47" i="8"/>
  <c r="Q47" i="8"/>
  <c r="K113" i="8" l="1"/>
  <c r="L113" i="8"/>
  <c r="M113" i="8"/>
  <c r="N113" i="8"/>
  <c r="O113" i="8"/>
  <c r="P113" i="8"/>
  <c r="Q113" i="8"/>
  <c r="J113" i="8"/>
  <c r="K112" i="8"/>
  <c r="L112" i="8"/>
  <c r="M112" i="8"/>
  <c r="N112" i="8"/>
  <c r="O112" i="8"/>
  <c r="P112" i="8"/>
  <c r="Q112" i="8"/>
  <c r="J112" i="8"/>
  <c r="K97" i="8"/>
  <c r="L97" i="8"/>
  <c r="M97" i="8"/>
  <c r="N97" i="8"/>
  <c r="O97" i="8"/>
  <c r="P97" i="8"/>
  <c r="Q97" i="8"/>
  <c r="J97" i="8"/>
  <c r="K96" i="8"/>
  <c r="L96" i="8"/>
  <c r="M96" i="8"/>
  <c r="N96" i="8"/>
  <c r="O96" i="8"/>
  <c r="P96" i="8"/>
  <c r="Q96" i="8"/>
  <c r="J96" i="8"/>
  <c r="K81" i="8"/>
  <c r="L81" i="8"/>
  <c r="M81" i="8"/>
  <c r="N81" i="8"/>
  <c r="O81" i="8"/>
  <c r="P81" i="8"/>
  <c r="Q81" i="8"/>
  <c r="J81" i="8"/>
  <c r="K80" i="8"/>
  <c r="L80" i="8"/>
  <c r="M80" i="8"/>
  <c r="N80" i="8"/>
  <c r="O80" i="8"/>
  <c r="P80" i="8"/>
  <c r="Q80" i="8"/>
  <c r="J80" i="8"/>
  <c r="K65" i="8"/>
  <c r="L65" i="8"/>
  <c r="M65" i="8"/>
  <c r="N65" i="8"/>
  <c r="O65" i="8"/>
  <c r="P65" i="8"/>
  <c r="Q65" i="8"/>
  <c r="J65" i="8"/>
  <c r="K64" i="8"/>
  <c r="L64" i="8"/>
  <c r="M64" i="8"/>
  <c r="N64" i="8"/>
  <c r="O64" i="8"/>
  <c r="P64" i="8"/>
  <c r="Q64" i="8"/>
  <c r="J64" i="8"/>
  <c r="K49" i="8"/>
  <c r="L49" i="8"/>
  <c r="M49" i="8"/>
  <c r="N49" i="8"/>
  <c r="O49" i="8"/>
  <c r="P49" i="8"/>
  <c r="Q49" i="8"/>
  <c r="J49" i="8"/>
  <c r="K48" i="8"/>
  <c r="L48" i="8"/>
  <c r="M48" i="8"/>
  <c r="N48" i="8"/>
  <c r="O48" i="8"/>
  <c r="P48" i="8"/>
  <c r="Q48" i="8"/>
  <c r="J48" i="8"/>
  <c r="J95" i="8" l="1"/>
  <c r="R45" i="8" l="1"/>
  <c r="R113" i="8" l="1"/>
  <c r="D28" i="8" s="1"/>
  <c r="F28" i="8" s="1"/>
  <c r="R101" i="8"/>
  <c r="R102" i="8"/>
  <c r="R103" i="8"/>
  <c r="R104" i="8"/>
  <c r="R105" i="8"/>
  <c r="R106" i="8"/>
  <c r="R107" i="8"/>
  <c r="R108" i="8"/>
  <c r="R109" i="8"/>
  <c r="R110" i="8"/>
  <c r="R85" i="8"/>
  <c r="R86" i="8"/>
  <c r="R87" i="8"/>
  <c r="R88" i="8"/>
  <c r="R89" i="8"/>
  <c r="R90" i="8"/>
  <c r="R91" i="8"/>
  <c r="R92" i="8"/>
  <c r="R93" i="8"/>
  <c r="R94" i="8"/>
  <c r="R69" i="8"/>
  <c r="R70" i="8"/>
  <c r="R71" i="8"/>
  <c r="R72" i="8"/>
  <c r="R73" i="8"/>
  <c r="R74" i="8"/>
  <c r="R75" i="8"/>
  <c r="R76" i="8"/>
  <c r="R77" i="8"/>
  <c r="R78" i="8"/>
  <c r="R53" i="8"/>
  <c r="R54" i="8"/>
  <c r="R55" i="8"/>
  <c r="R56" i="8"/>
  <c r="R57" i="8"/>
  <c r="R58" i="8"/>
  <c r="R59" i="8"/>
  <c r="R60" i="8"/>
  <c r="R61" i="8"/>
  <c r="R62" i="8"/>
  <c r="R37" i="8"/>
  <c r="R38" i="8"/>
  <c r="R39" i="8"/>
  <c r="R40" i="8"/>
  <c r="R41" i="8"/>
  <c r="R42" i="8"/>
  <c r="R43" i="8"/>
  <c r="R44" i="8"/>
  <c r="R46" i="8"/>
  <c r="P111" i="8"/>
  <c r="P95" i="8"/>
  <c r="P79" i="8"/>
  <c r="P63" i="8"/>
  <c r="Q111" i="8"/>
  <c r="Q95" i="8"/>
  <c r="Q79" i="8"/>
  <c r="Q63" i="8"/>
  <c r="B100" i="8"/>
  <c r="B84" i="8"/>
  <c r="B68" i="8"/>
  <c r="B52" i="8"/>
  <c r="B36" i="8"/>
  <c r="O111" i="8"/>
  <c r="N111" i="8"/>
  <c r="M111" i="8"/>
  <c r="L111" i="8"/>
  <c r="K111" i="8"/>
  <c r="J111" i="8"/>
  <c r="O95" i="8"/>
  <c r="N95" i="8"/>
  <c r="M95" i="8"/>
  <c r="L95" i="8"/>
  <c r="K95" i="8"/>
  <c r="O79" i="8"/>
  <c r="N79" i="8"/>
  <c r="M79" i="8"/>
  <c r="L79" i="8"/>
  <c r="K79" i="8"/>
  <c r="J79" i="8"/>
  <c r="O63" i="8"/>
  <c r="N63" i="8"/>
  <c r="M63" i="8"/>
  <c r="L63" i="8"/>
  <c r="K63" i="8"/>
  <c r="J63" i="8"/>
  <c r="J47" i="8"/>
  <c r="J125" i="8" l="1"/>
  <c r="J121" i="8"/>
  <c r="J126" i="8"/>
  <c r="J122" i="8"/>
  <c r="J128" i="8"/>
  <c r="P116" i="8"/>
  <c r="J120" i="8"/>
  <c r="O116" i="8"/>
  <c r="K116" i="8"/>
  <c r="J124" i="8"/>
  <c r="M116" i="8"/>
  <c r="N116" i="8"/>
  <c r="J127" i="8"/>
  <c r="J123" i="8"/>
  <c r="L116" i="8"/>
  <c r="Q116" i="8"/>
  <c r="J116" i="8"/>
  <c r="J129" i="8"/>
  <c r="R112" i="8"/>
  <c r="D27" i="8" s="1"/>
  <c r="D29" i="8" s="1"/>
  <c r="R96" i="8"/>
  <c r="G20" i="8" s="1"/>
  <c r="I20" i="8" s="1"/>
  <c r="R48" i="8"/>
  <c r="D13" i="8" s="1"/>
  <c r="F13" i="8" s="1"/>
  <c r="R49" i="8"/>
  <c r="D14" i="8" s="1"/>
  <c r="R65" i="8"/>
  <c r="G14" i="8" s="1"/>
  <c r="I14" i="8" s="1"/>
  <c r="R81" i="8"/>
  <c r="D21" i="8" s="1"/>
  <c r="F21" i="8" s="1"/>
  <c r="R63" i="8"/>
  <c r="R66" i="8" s="1"/>
  <c r="R95" i="8"/>
  <c r="R98" i="8" s="1"/>
  <c r="R47" i="8"/>
  <c r="R50" i="8" s="1"/>
  <c r="R79" i="8"/>
  <c r="R82" i="8" s="1"/>
  <c r="R111" i="8"/>
  <c r="R114" i="8" s="1"/>
  <c r="R64" i="8"/>
  <c r="G13" i="8" s="1"/>
  <c r="I13" i="8" s="1"/>
  <c r="R80" i="8"/>
  <c r="D20" i="8" s="1"/>
  <c r="F20" i="8" s="1"/>
  <c r="R97" i="8"/>
  <c r="G21" i="8" s="1"/>
  <c r="I21" i="8" s="1"/>
  <c r="R116" i="8" l="1"/>
  <c r="F27" i="8"/>
  <c r="F29" i="8" s="1"/>
  <c r="D30" i="8" s="1"/>
  <c r="I15" i="8"/>
  <c r="F14" i="8"/>
  <c r="K14" i="8" s="1"/>
  <c r="J14" i="8"/>
  <c r="K13" i="8"/>
  <c r="J13" i="8"/>
  <c r="D15" i="8"/>
  <c r="G22" i="8"/>
  <c r="F22" i="8"/>
  <c r="I22" i="8"/>
  <c r="D22" i="8"/>
  <c r="D23" i="8" s="1"/>
  <c r="G15" i="8"/>
  <c r="G16" i="8" s="1"/>
  <c r="G23" i="8" l="1"/>
  <c r="F15" i="8"/>
  <c r="D16" i="8" s="1"/>
  <c r="J15" i="8"/>
  <c r="G17" i="8" s="1"/>
  <c r="K15" i="8"/>
  <c r="L15" i="8" l="1"/>
  <c r="N15" i="8" s="1"/>
  <c r="D31" i="8"/>
  <c r="D24" i="8"/>
  <c r="G24" i="8"/>
  <c r="D17" i="8"/>
  <c r="M15" i="8" l="1"/>
</calcChain>
</file>

<file path=xl/sharedStrings.xml><?xml version="1.0" encoding="utf-8"?>
<sst xmlns="http://schemas.openxmlformats.org/spreadsheetml/2006/main" count="340" uniqueCount="110">
  <si>
    <t>1.</t>
  </si>
  <si>
    <t>2.</t>
  </si>
  <si>
    <t>3.</t>
  </si>
  <si>
    <t>4.</t>
  </si>
  <si>
    <t>5.</t>
  </si>
  <si>
    <t>PV</t>
  </si>
  <si>
    <t>EV</t>
  </si>
  <si>
    <t xml:space="preserve">experimentální vývoj </t>
  </si>
  <si>
    <t>%</t>
  </si>
  <si>
    <t>V&amp;V celkem</t>
  </si>
  <si>
    <t>A1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</si>
  <si>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</si>
  <si>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</si>
  <si>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</si>
  <si>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</si>
  <si>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</si>
  <si>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</si>
  <si>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</si>
  <si>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</si>
  <si>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</si>
  <si>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B3</t>
  </si>
  <si>
    <t>B4</t>
  </si>
  <si>
    <t>B5</t>
  </si>
  <si>
    <t>B6</t>
  </si>
  <si>
    <t>B7</t>
  </si>
  <si>
    <t>B8</t>
  </si>
  <si>
    <t>C1</t>
  </si>
  <si>
    <t>C2</t>
  </si>
  <si>
    <t>C3</t>
  </si>
  <si>
    <t>C4</t>
  </si>
  <si>
    <t>C5</t>
  </si>
  <si>
    <t>C6</t>
  </si>
  <si>
    <t>C7</t>
  </si>
  <si>
    <t>C8</t>
  </si>
  <si>
    <t xml:space="preserve">MZDY A POJISTNÉ - experimentální vývoj    </t>
  </si>
  <si>
    <t xml:space="preserve">MATERIÁL - experimentální vývoj    </t>
  </si>
  <si>
    <t>MATERIÁL - průmyslový výzkum</t>
  </si>
  <si>
    <t xml:space="preserve">MZDY A POJISTNÉ - průmyslový výzkum  </t>
  </si>
  <si>
    <t>ZV</t>
  </si>
  <si>
    <t>dotace</t>
  </si>
  <si>
    <t>ZV celkem</t>
  </si>
  <si>
    <t>označení RP</t>
  </si>
  <si>
    <t>kategorie V&amp;V</t>
  </si>
  <si>
    <t>2. etapa</t>
  </si>
  <si>
    <t>3. etapa</t>
  </si>
  <si>
    <t>4. etapa</t>
  </si>
  <si>
    <t>5. etapa</t>
  </si>
  <si>
    <t>6. etapa</t>
  </si>
  <si>
    <t>Průmyslový výzkum</t>
  </si>
  <si>
    <t>Experimentální vývoj</t>
  </si>
  <si>
    <t>průmyslový výzkum</t>
  </si>
  <si>
    <t>D1</t>
  </si>
  <si>
    <t>D2</t>
  </si>
  <si>
    <t>D3</t>
  </si>
  <si>
    <t>D4</t>
  </si>
  <si>
    <t>D5</t>
  </si>
  <si>
    <t>D6</t>
  </si>
  <si>
    <t>D7</t>
  </si>
  <si>
    <t>D8</t>
  </si>
  <si>
    <t>E1</t>
  </si>
  <si>
    <t>E2</t>
  </si>
  <si>
    <t>E3</t>
  </si>
  <si>
    <t>E4</t>
  </si>
  <si>
    <t>E5</t>
  </si>
  <si>
    <t>E6</t>
  </si>
  <si>
    <t>E7</t>
  </si>
  <si>
    <t>E8</t>
  </si>
  <si>
    <t>7. etapa</t>
  </si>
  <si>
    <t>8. etapa</t>
  </si>
  <si>
    <t>Malý podnik</t>
  </si>
  <si>
    <t>Střední podnik</t>
  </si>
  <si>
    <t>Způsobilé výdaje za projekt celkem</t>
  </si>
  <si>
    <t>Dotace před zaokrouhlením celkem</t>
  </si>
  <si>
    <t>Míra podpory za celý projekt
(max. 70%)</t>
  </si>
  <si>
    <t>Míry podpory dle velikosti žadatele o podporu</t>
  </si>
  <si>
    <t>1. Podprojekt</t>
  </si>
  <si>
    <t>2. Podprojekt</t>
  </si>
  <si>
    <t>3. Podprojekt</t>
  </si>
  <si>
    <t>4. Podprojekt</t>
  </si>
  <si>
    <t>5. Podprojekt</t>
  </si>
  <si>
    <t xml:space="preserve">SMLUVNÍ VÝZKUM - průmyslový výzkum  </t>
  </si>
  <si>
    <t xml:space="preserve">SMLUVNÍ VÝZKUM - experimentální vývoj    </t>
  </si>
  <si>
    <t>KONZULTAČNÍ SLUŽBY - průmyslový výzkum</t>
  </si>
  <si>
    <t xml:space="preserve">KONZULTAČNÍ SLUŽBY - experimentální vývoj    </t>
  </si>
  <si>
    <t>6.</t>
  </si>
  <si>
    <t>A11</t>
  </si>
  <si>
    <t>A12</t>
  </si>
  <si>
    <t>DODATEČNÉ REŽIJNÍ NÁKLADY - průmyslový výzkum</t>
  </si>
  <si>
    <t xml:space="preserve">DODATEČNÉ REŽIJNÍ NÁKLADY - experimentální vývoj    </t>
  </si>
  <si>
    <t>B11</t>
  </si>
  <si>
    <t>B12</t>
  </si>
  <si>
    <t>C11</t>
  </si>
  <si>
    <t>C12</t>
  </si>
  <si>
    <t>D11</t>
  </si>
  <si>
    <t>D12</t>
  </si>
  <si>
    <t>E11</t>
  </si>
  <si>
    <t>E12</t>
  </si>
  <si>
    <t>Podíl ZV podprojektu na celkových ZV</t>
  </si>
  <si>
    <t>Finální maximální výše dotace</t>
  </si>
  <si>
    <t>Míra podpory podprojektu</t>
  </si>
  <si>
    <t>1. etapa</t>
  </si>
  <si>
    <t>% vlastního financování</t>
  </si>
  <si>
    <t>Limity pro konzultační služby:</t>
  </si>
  <si>
    <t xml:space="preserve">Limity pro konzultační služby: </t>
  </si>
  <si>
    <r>
      <rPr>
        <b/>
        <sz val="14"/>
        <color indexed="10"/>
        <rFont val="Calibri"/>
        <family val="2"/>
        <charset val="238"/>
        <scheme val="minor"/>
      </rPr>
      <t>CELKOVÁ MÍRA DOTACE na projekt je max 70% z celkových způsobilých výdajů</t>
    </r>
    <r>
      <rPr>
        <sz val="14"/>
        <color indexed="8"/>
        <rFont val="Calibri"/>
        <family val="2"/>
        <charset val="238"/>
        <scheme val="minor"/>
      </rPr>
      <t xml:space="preserve">
</t>
    </r>
    <r>
      <rPr>
        <b/>
        <sz val="14"/>
        <rFont val="Calibri"/>
        <family val="2"/>
        <charset val="238"/>
        <scheme val="minor"/>
      </rPr>
      <t>Dotace: 
Excelentní klastr - max. 40 mil. Kč na projekt/max. 15 mil. Kč na 1 podprojekt/max. 5 podprojektů 
Rozvinutý klastr - max. 20 mil. Kč na projekt/max. 10 mil. Kč na 1 podprojekt/max. 3 podprojekty
CORNET:
Excelentní klastr - max. 15 mil. Kč na jeden projekt/bez omezení počtu projektů
Rozvinutý klastr - max. 10 mil. Kč na jeden projekt/bez omezení počtu projektů
Nezralý klastr - max. 10 mil. Kč/max. 1 projekt</t>
    </r>
    <r>
      <rPr>
        <sz val="14"/>
        <color indexed="8"/>
        <rFont val="Calibri"/>
        <family val="2"/>
        <charset val="238"/>
        <scheme val="minor"/>
      </rPr>
      <t xml:space="preserve">
</t>
    </r>
  </si>
  <si>
    <t xml:space="preserve">OP PIK - program Spolupráce - Klastry </t>
  </si>
  <si>
    <t xml:space="preserve">ROZPOČET PROJEKTU V PROGRAMU SPOLUPRÁCE - KLASTRY - Žádost o podporu </t>
  </si>
  <si>
    <r>
      <t xml:space="preserve">Žadatel vyplňuje </t>
    </r>
    <r>
      <rPr>
        <b/>
        <sz val="11"/>
        <color indexed="8"/>
        <rFont val="Calibri"/>
        <family val="2"/>
        <charset val="238"/>
      </rPr>
      <t>pouze žlutě označené buňky</t>
    </r>
    <r>
      <rPr>
        <sz val="11"/>
        <color theme="1"/>
        <rFont val="Calibri"/>
        <family val="2"/>
        <charset val="238"/>
        <scheme val="minor"/>
      </rPr>
      <t xml:space="preserve">. Ostatní buňky jsou zamknuté proti úpravám a jakákoliv prokázaná manipulace může vést až k vyřazení Žádosti o podporu. Tabulka počítá max. s 5 podprojekty a 8 etapami. Pokud by žadatelé požadovali více etap, pak je nutné obrátit se na Řídící orgán nebo Zprostředkující subjekt a vyžádat si upravenou tabulku.
</t>
    </r>
    <r>
      <rPr>
        <b/>
        <sz val="11"/>
        <color theme="1"/>
        <rFont val="Calibri"/>
        <family val="2"/>
        <charset val="238"/>
        <scheme val="minor"/>
      </rPr>
      <t>Postup vyplňování:</t>
    </r>
    <r>
      <rPr>
        <sz val="11"/>
        <color theme="1"/>
        <rFont val="Calibri"/>
        <family val="2"/>
        <charset val="238"/>
        <scheme val="minor"/>
      </rPr>
      <t xml:space="preserve">
1) Žadatel změní "1. Podprojekt", resp. "2. Podprojekt" atd. na název podprojektu. Ostatní nevyplněné podprojekty v hlavičce vymaže.
2) Vyplnit</t>
    </r>
    <r>
      <rPr>
        <b/>
        <sz val="11"/>
        <color indexed="8"/>
        <rFont val="Calibri"/>
        <family val="2"/>
        <charset val="238"/>
      </rPr>
      <t xml:space="preserve"> míru podpory</t>
    </r>
    <r>
      <rPr>
        <sz val="11"/>
        <color theme="1"/>
        <rFont val="Calibri"/>
        <family val="2"/>
        <charset val="238"/>
        <scheme val="minor"/>
      </rPr>
      <t xml:space="preserve"> pro žadatele o podporu. 
Tato podpora se vyplňuje </t>
    </r>
    <r>
      <rPr>
        <b/>
        <i/>
        <sz val="11"/>
        <color indexed="8"/>
        <rFont val="Calibri"/>
        <family val="2"/>
        <charset val="238"/>
      </rPr>
      <t>pro obě aktivity průmyslový výzkum a experimentální vývoj</t>
    </r>
    <r>
      <rPr>
        <sz val="11"/>
        <color theme="1"/>
        <rFont val="Calibri"/>
        <family val="2"/>
        <charset val="238"/>
        <scheme val="minor"/>
      </rPr>
      <t xml:space="preserve"> a její výše je závislá na </t>
    </r>
    <r>
      <rPr>
        <b/>
        <sz val="11"/>
        <color indexed="8"/>
        <rFont val="Calibri"/>
        <family val="2"/>
        <charset val="238"/>
      </rPr>
      <t>velikosti žadatele o podporu</t>
    </r>
    <r>
      <rPr>
        <sz val="11"/>
        <color theme="1"/>
        <rFont val="Calibri"/>
        <family val="2"/>
        <charset val="238"/>
        <scheme val="minor"/>
      </rPr>
      <t xml:space="preserve">. Míry podpor dle velikosti žadatele jsou uvedeny v tabulce.
3) Pro každý podprojekt je nutné vyplnit rozpočet na jednotlivé rozpočtové položky pro konkrétní podporovanou aktivitu (PV a EV). V případě, že si žadatel nebude chtít některé rozpočtové položky nárokovat, uvede u nich 0. </t>
    </r>
    <r>
      <rPr>
        <i/>
        <sz val="11"/>
        <color indexed="8"/>
        <rFont val="Calibri"/>
        <family val="2"/>
        <charset val="238"/>
      </rPr>
      <t xml:space="preserve">Příklad: Žadatel může mít v rozpočtu jinou částku mezd a pojistného v jedné etapě jak na PV (např. 1 mil. Kč), tak na EV (např. 1,3 mil. Kč).
</t>
    </r>
    <r>
      <rPr>
        <sz val="11"/>
        <color indexed="8"/>
        <rFont val="Calibri"/>
        <family val="2"/>
        <charset val="238"/>
      </rPr>
      <t xml:space="preserve">4) Výši celkových způsobilých výdajů za jednotlivé rozpočtové položky žadatel přepíše do systému IS KP14+, a to na záložku Rozpočet základní. % vlastního financování žadatel přepíše do systému IS KP14+, a to na záložku Přehled zdrojů financování a provede Rozpad financí. Následně žadatel zkontroluje, zda pole "Podpora celkem" v systému IS KP14+ odpovídá vypočtené finální maximální výši dotace uvedené v této tabulce.  
5) Výši celkových způsobilých výdajů za etapy projektu celkem žadatel přepíše do systému IS KP14+, a to na záložku Finanční plán. </t>
    </r>
    <r>
      <rPr>
        <i/>
        <sz val="11"/>
        <color indexed="8"/>
        <rFont val="Calibri"/>
        <family val="2"/>
        <charset val="238"/>
      </rPr>
      <t xml:space="preserve">
</t>
    </r>
    <r>
      <rPr>
        <b/>
        <sz val="12"/>
        <color indexed="8"/>
        <rFont val="Calibri"/>
        <family val="2"/>
        <charset val="238"/>
      </rPr>
      <t xml:space="preserve">
</t>
    </r>
    <r>
      <rPr>
        <sz val="12"/>
        <color indexed="8"/>
        <rFont val="Calibri"/>
        <family val="2"/>
        <charset val="238"/>
      </rPr>
      <t>V případě, že u rozpočtové položky Dodatečné režijní náklady (pro PV a EV zvlášť) nedodržíte max. limit 15% z rozpočtové položky Mzdy a pojistné (pro PV a EV zvlášť) v rámci etapy a podprojektu, podbarví se Vám pole červenou barvou. Tuto chybu je třeba opravit. Max. limit nelze překročit. 
V případě, že u rozpočtové položky Konzultační služby (pro EV a PV celkem) nedodržíte max. limit 20% z Celkových způsobilých výdajů v rámci podprojektu, objeví se Vám u pole "Limity pro konzultační služby:"  text NESPLNĚNO. Tuto chybu je třeba opravit. Max. limit nelze překročit.</t>
    </r>
  </si>
  <si>
    <t>Rozpočet Žádosti o podporu</t>
  </si>
  <si>
    <t>Způsobilé výdaje za jednotlivé etapy projektu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</si>
</sst>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0.0"/>
    <numFmt numFmtId="165" formatCode="_-* #,##0\ &quot;Kč&quot;_-;\-* #,##0\ &quot;Kč&quot;_-;_-* &quot;-&quot;??\ &quot;Kč&quot;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indexed="10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8">
    <xf numFmtId="0" fontId="0" fillId="0" borderId="0" xfId="0"/>
    <xf numFmtId="9" fontId="0" fillId="3" borderId="9" xfId="2" applyFont="1" applyFill="1" applyBorder="1" applyAlignment="1" applyProtection="1">
      <alignment horizontal="center"/>
      <protection locked="0"/>
    </xf>
    <xf numFmtId="9" fontId="0" fillId="3" borderId="10" xfId="2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Protection="1">
      <protection hidden="1"/>
    </xf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0" fillId="5" borderId="0" xfId="0" applyFont="1" applyFill="1" applyBorder="1" applyAlignment="1" applyProtection="1">
      <alignment horizontal="center"/>
      <protection hidden="1"/>
    </xf>
    <xf numFmtId="164" fontId="0" fillId="4" borderId="0" xfId="0" applyNumberFormat="1" applyFont="1" applyFill="1" applyBorder="1" applyAlignment="1" applyProtection="1">
      <alignment horizontal="right"/>
      <protection hidden="1"/>
    </xf>
    <xf numFmtId="9" fontId="0" fillId="3" borderId="0" xfId="2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164" fontId="0" fillId="2" borderId="0" xfId="0" applyNumberFormat="1" applyFont="1" applyFill="1" applyBorder="1" applyAlignment="1" applyProtection="1">
      <alignment horizontal="right"/>
      <protection hidden="1"/>
    </xf>
    <xf numFmtId="0" fontId="0" fillId="2" borderId="0" xfId="0" applyFont="1" applyFill="1" applyBorder="1" applyAlignment="1" applyProtection="1">
      <alignment horizontal="right"/>
      <protection hidden="1"/>
    </xf>
    <xf numFmtId="164" fontId="13" fillId="5" borderId="0" xfId="0" applyNumberFormat="1" applyFont="1" applyFill="1" applyBorder="1" applyAlignment="1" applyProtection="1">
      <alignment horizontal="right" vertical="center"/>
      <protection hidden="1"/>
    </xf>
    <xf numFmtId="9" fontId="13" fillId="3" borderId="0" xfId="2" applyFont="1" applyFill="1" applyBorder="1" applyAlignment="1" applyProtection="1">
      <alignment horizontal="center"/>
      <protection hidden="1"/>
    </xf>
    <xf numFmtId="0" fontId="0" fillId="5" borderId="0" xfId="0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4" borderId="13" xfId="0" applyFont="1" applyFill="1" applyBorder="1" applyAlignment="1" applyProtection="1">
      <alignment horizontal="center"/>
      <protection hidden="1"/>
    </xf>
    <xf numFmtId="0" fontId="0" fillId="4" borderId="14" xfId="0" applyFont="1" applyFill="1" applyBorder="1" applyAlignment="1" applyProtection="1">
      <alignment horizontal="center"/>
      <protection hidden="1"/>
    </xf>
    <xf numFmtId="0" fontId="0" fillId="4" borderId="15" xfId="0" applyFont="1" applyFill="1" applyBorder="1" applyAlignment="1" applyProtection="1">
      <alignment horizontal="center"/>
      <protection hidden="1"/>
    </xf>
    <xf numFmtId="0" fontId="0" fillId="4" borderId="25" xfId="0" applyFont="1" applyFill="1" applyBorder="1" applyAlignment="1" applyProtection="1">
      <alignment horizontal="right" vertical="center"/>
      <protection hidden="1"/>
    </xf>
    <xf numFmtId="10" fontId="11" fillId="7" borderId="3" xfId="2" applyNumberFormat="1" applyFont="1" applyFill="1" applyBorder="1" applyAlignment="1" applyProtection="1">
      <alignment horizontal="center" vertical="center"/>
      <protection hidden="1"/>
    </xf>
    <xf numFmtId="10" fontId="11" fillId="16" borderId="43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10" borderId="0" xfId="0" applyFont="1" applyFill="1" applyProtection="1"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2" xfId="0" applyFont="1" applyBorder="1" applyProtection="1"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0" fillId="4" borderId="25" xfId="0" applyFont="1" applyFill="1" applyBorder="1" applyAlignment="1" applyProtection="1">
      <alignment horizontal="right"/>
      <protection hidden="1"/>
    </xf>
    <xf numFmtId="0" fontId="0" fillId="0" borderId="28" xfId="0" applyFont="1" applyBorder="1" applyProtection="1"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165" fontId="0" fillId="0" borderId="0" xfId="1" applyNumberFormat="1" applyFont="1" applyFill="1" applyBorder="1" applyAlignment="1" applyProtection="1">
      <alignment horizontal="right"/>
      <protection hidden="1"/>
    </xf>
    <xf numFmtId="9" fontId="0" fillId="0" borderId="0" xfId="2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0" fillId="5" borderId="0" xfId="0" applyFont="1" applyFill="1" applyBorder="1" applyProtection="1">
      <protection hidden="1"/>
    </xf>
    <xf numFmtId="0" fontId="10" fillId="5" borderId="27" xfId="0" applyFont="1" applyFill="1" applyBorder="1" applyAlignment="1" applyProtection="1">
      <alignment vertical="center"/>
      <protection hidden="1"/>
    </xf>
    <xf numFmtId="0" fontId="6" fillId="5" borderId="32" xfId="0" applyFont="1" applyFill="1" applyBorder="1" applyAlignment="1" applyProtection="1">
      <alignment vertical="center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15" fillId="5" borderId="9" xfId="0" applyFont="1" applyFill="1" applyBorder="1" applyAlignment="1" applyProtection="1">
      <alignment horizontal="center" vertical="center"/>
      <protection hidden="1"/>
    </xf>
    <xf numFmtId="0" fontId="15" fillId="10" borderId="0" xfId="0" applyFont="1" applyFill="1" applyBorder="1" applyAlignment="1" applyProtection="1">
      <alignment horizontal="center" vertical="center" wrapText="1"/>
      <protection hidden="1"/>
    </xf>
    <xf numFmtId="0" fontId="13" fillId="10" borderId="0" xfId="0" applyFont="1" applyFill="1" applyBorder="1" applyAlignment="1" applyProtection="1">
      <alignment horizontal="center" vertical="center" wrapText="1"/>
      <protection hidden="1"/>
    </xf>
    <xf numFmtId="0" fontId="15" fillId="10" borderId="0" xfId="0" applyFont="1" applyFill="1" applyBorder="1" applyAlignment="1" applyProtection="1">
      <alignment horizontal="left" vertical="center"/>
      <protection hidden="1"/>
    </xf>
    <xf numFmtId="0" fontId="15" fillId="10" borderId="0" xfId="0" applyFont="1" applyFill="1" applyBorder="1" applyAlignment="1" applyProtection="1">
      <alignment horizontal="center" vertical="center"/>
      <protection hidden="1"/>
    </xf>
    <xf numFmtId="0" fontId="16" fillId="11" borderId="6" xfId="0" applyFont="1" applyFill="1" applyBorder="1" applyAlignment="1" applyProtection="1">
      <alignment horizontal="center" vertical="center"/>
      <protection hidden="1"/>
    </xf>
    <xf numFmtId="0" fontId="16" fillId="11" borderId="36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165" fontId="17" fillId="0" borderId="0" xfId="1" applyNumberFormat="1" applyFont="1" applyFill="1" applyBorder="1" applyAlignment="1" applyProtection="1">
      <alignment horizontal="right" vertical="center"/>
      <protection hidden="1"/>
    </xf>
    <xf numFmtId="165" fontId="6" fillId="0" borderId="0" xfId="1" applyNumberFormat="1" applyFont="1" applyFill="1" applyBorder="1" applyAlignment="1" applyProtection="1">
      <alignment vertical="center"/>
      <protection hidden="1"/>
    </xf>
    <xf numFmtId="165" fontId="6" fillId="0" borderId="9" xfId="1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 applyFill="1" applyBorder="1" applyAlignment="1" applyProtection="1">
      <alignment horizontal="right" vertical="center"/>
      <protection hidden="1"/>
    </xf>
    <xf numFmtId="0" fontId="0" fillId="10" borderId="0" xfId="0" applyFont="1" applyFill="1" applyBorder="1" applyProtection="1">
      <protection hidden="1"/>
    </xf>
    <xf numFmtId="0" fontId="15" fillId="10" borderId="9" xfId="0" applyFont="1" applyFill="1" applyBorder="1" applyAlignment="1" applyProtection="1">
      <alignment horizontal="center" vertical="center"/>
      <protection hidden="1"/>
    </xf>
    <xf numFmtId="10" fontId="0" fillId="10" borderId="0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1" xfId="0" applyBorder="1" applyAlignment="1" applyProtection="1">
      <alignment vertical="top"/>
      <protection hidden="1"/>
    </xf>
    <xf numFmtId="0" fontId="0" fillId="0" borderId="2" xfId="0" applyBorder="1" applyAlignment="1" applyProtection="1">
      <alignment vertical="top"/>
      <protection hidden="1"/>
    </xf>
    <xf numFmtId="7" fontId="0" fillId="5" borderId="9" xfId="1" applyNumberFormat="1" applyFont="1" applyFill="1" applyBorder="1" applyAlignment="1" applyProtection="1">
      <alignment horizontal="right" vertical="center"/>
      <protection hidden="1"/>
    </xf>
    <xf numFmtId="7" fontId="6" fillId="8" borderId="34" xfId="1" applyNumberFormat="1" applyFont="1" applyFill="1" applyBorder="1" applyAlignment="1" applyProtection="1">
      <alignment horizontal="right" vertical="center"/>
      <protection hidden="1"/>
    </xf>
    <xf numFmtId="7" fontId="17" fillId="11" borderId="35" xfId="1" applyNumberFormat="1" applyFont="1" applyFill="1" applyBorder="1" applyAlignment="1" applyProtection="1">
      <alignment horizontal="right" vertical="center"/>
      <protection hidden="1"/>
    </xf>
    <xf numFmtId="7" fontId="17" fillId="11" borderId="38" xfId="1" applyNumberFormat="1" applyFont="1" applyFill="1" applyBorder="1" applyAlignment="1" applyProtection="1">
      <alignment horizontal="right" vertical="center"/>
      <protection hidden="1"/>
    </xf>
    <xf numFmtId="7" fontId="17" fillId="11" borderId="14" xfId="1" applyNumberFormat="1" applyFont="1" applyFill="1" applyBorder="1" applyAlignment="1" applyProtection="1">
      <alignment horizontal="right" vertical="center"/>
      <protection hidden="1"/>
    </xf>
    <xf numFmtId="7" fontId="17" fillId="11" borderId="37" xfId="1" applyNumberFormat="1" applyFont="1" applyFill="1" applyBorder="1" applyAlignment="1" applyProtection="1">
      <alignment horizontal="right" vertical="center"/>
      <protection hidden="1"/>
    </xf>
    <xf numFmtId="7" fontId="6" fillId="8" borderId="25" xfId="1" applyNumberFormat="1" applyFont="1" applyFill="1" applyBorder="1" applyAlignment="1" applyProtection="1">
      <alignment horizontal="right" vertical="center"/>
      <protection hidden="1"/>
    </xf>
    <xf numFmtId="7" fontId="6" fillId="8" borderId="23" xfId="1" applyNumberFormat="1" applyFont="1" applyFill="1" applyBorder="1" applyAlignment="1" applyProtection="1">
      <alignment horizontal="right" vertical="center"/>
      <protection hidden="1"/>
    </xf>
    <xf numFmtId="7" fontId="17" fillId="11" borderId="8" xfId="1" applyNumberFormat="1" applyFont="1" applyFill="1" applyBorder="1" applyAlignment="1" applyProtection="1">
      <alignment horizontal="right" vertical="center"/>
      <protection hidden="1"/>
    </xf>
    <xf numFmtId="7" fontId="15" fillId="3" borderId="9" xfId="1" applyNumberFormat="1" applyFont="1" applyFill="1" applyBorder="1" applyAlignment="1" applyProtection="1">
      <alignment horizontal="right" vertical="center"/>
      <protection locked="0"/>
    </xf>
    <xf numFmtId="7" fontId="15" fillId="10" borderId="9" xfId="1" applyNumberFormat="1" applyFont="1" applyFill="1" applyBorder="1" applyAlignment="1" applyProtection="1">
      <alignment horizontal="right" vertical="center"/>
      <protection hidden="1"/>
    </xf>
    <xf numFmtId="7" fontId="0" fillId="18" borderId="9" xfId="0" applyNumberFormat="1" applyFont="1" applyFill="1" applyBorder="1" applyAlignment="1" applyProtection="1">
      <alignment horizontal="right"/>
      <protection hidden="1"/>
    </xf>
    <xf numFmtId="7" fontId="6" fillId="17" borderId="9" xfId="0" applyNumberFormat="1" applyFont="1" applyFill="1" applyBorder="1" applyAlignment="1" applyProtection="1">
      <alignment horizontal="right"/>
      <protection hidden="1"/>
    </xf>
    <xf numFmtId="7" fontId="0" fillId="4" borderId="19" xfId="1" applyNumberFormat="1" applyFont="1" applyFill="1" applyBorder="1" applyAlignment="1" applyProtection="1">
      <alignment horizontal="right"/>
      <protection hidden="1"/>
    </xf>
    <xf numFmtId="7" fontId="0" fillId="4" borderId="20" xfId="1" applyNumberFormat="1" applyFont="1" applyFill="1" applyBorder="1" applyAlignment="1" applyProtection="1">
      <alignment horizontal="right"/>
      <protection hidden="1"/>
    </xf>
    <xf numFmtId="7" fontId="0" fillId="4" borderId="23" xfId="1" applyNumberFormat="1" applyFont="1" applyFill="1" applyBorder="1" applyAlignment="1" applyProtection="1">
      <alignment horizontal="right" vertical="center"/>
      <protection hidden="1"/>
    </xf>
    <xf numFmtId="7" fontId="0" fillId="4" borderId="15" xfId="1" applyNumberFormat="1" applyFont="1" applyFill="1" applyBorder="1" applyAlignment="1" applyProtection="1">
      <alignment horizontal="right"/>
      <protection hidden="1"/>
    </xf>
    <xf numFmtId="7" fontId="0" fillId="4" borderId="26" xfId="1" applyNumberFormat="1" applyFont="1" applyFill="1" applyBorder="1" applyAlignment="1" applyProtection="1">
      <alignment horizontal="right" vertical="center"/>
      <protection hidden="1"/>
    </xf>
    <xf numFmtId="7" fontId="0" fillId="6" borderId="39" xfId="1" applyNumberFormat="1" applyFont="1" applyFill="1" applyBorder="1" applyAlignment="1" applyProtection="1">
      <alignment horizontal="right" vertical="center" wrapText="1"/>
      <protection hidden="1"/>
    </xf>
    <xf numFmtId="7" fontId="14" fillId="6" borderId="40" xfId="1" applyNumberFormat="1" applyFont="1" applyFill="1" applyBorder="1" applyAlignment="1" applyProtection="1">
      <alignment horizontal="right" vertical="center" wrapText="1"/>
      <protection hidden="1"/>
    </xf>
    <xf numFmtId="7" fontId="0" fillId="6" borderId="41" xfId="1" applyNumberFormat="1" applyFont="1" applyFill="1" applyBorder="1" applyAlignment="1" applyProtection="1">
      <alignment horizontal="right" vertical="center" wrapText="1"/>
      <protection hidden="1"/>
    </xf>
    <xf numFmtId="7" fontId="14" fillId="6" borderId="42" xfId="1" applyNumberFormat="1" applyFont="1" applyFill="1" applyBorder="1" applyAlignment="1" applyProtection="1">
      <alignment horizontal="right" vertical="center" wrapText="1"/>
      <protection hidden="1"/>
    </xf>
    <xf numFmtId="7" fontId="6" fillId="6" borderId="4" xfId="1" applyNumberFormat="1" applyFont="1" applyFill="1" applyBorder="1" applyAlignment="1" applyProtection="1">
      <alignment horizontal="right" vertical="center"/>
      <protection hidden="1"/>
    </xf>
    <xf numFmtId="7" fontId="14" fillId="6" borderId="3" xfId="1" applyNumberFormat="1" applyFont="1" applyFill="1" applyBorder="1" applyAlignment="1" applyProtection="1">
      <alignment horizontal="right" vertical="center"/>
      <protection hidden="1"/>
    </xf>
    <xf numFmtId="7" fontId="0" fillId="4" borderId="23" xfId="1" applyNumberFormat="1" applyFont="1" applyFill="1" applyBorder="1" applyAlignment="1" applyProtection="1">
      <alignment horizontal="right"/>
      <protection hidden="1"/>
    </xf>
    <xf numFmtId="7" fontId="0" fillId="4" borderId="26" xfId="1" applyNumberFormat="1" applyFont="1" applyFill="1" applyBorder="1" applyAlignment="1" applyProtection="1">
      <alignment horizontal="right"/>
      <protection hidden="1"/>
    </xf>
    <xf numFmtId="9" fontId="0" fillId="0" borderId="0" xfId="0" applyNumberFormat="1" applyFont="1" applyProtection="1"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0" fillId="0" borderId="0" xfId="0" applyFill="1" applyBorder="1" applyProtection="1">
      <protection hidden="1"/>
    </xf>
    <xf numFmtId="7" fontId="11" fillId="7" borderId="43" xfId="1" applyNumberFormat="1" applyFont="1" applyFill="1" applyBorder="1" applyAlignment="1" applyProtection="1">
      <alignment horizontal="center" vertical="center" wrapText="1"/>
      <protection hidden="1"/>
    </xf>
    <xf numFmtId="0" fontId="0" fillId="2" borderId="27" xfId="0" applyFill="1" applyBorder="1" applyAlignment="1" applyProtection="1">
      <alignment horizontal="center" vertical="top" wrapText="1"/>
      <protection hidden="1"/>
    </xf>
    <xf numFmtId="0" fontId="0" fillId="2" borderId="32" xfId="0" applyFill="1" applyBorder="1" applyAlignment="1" applyProtection="1">
      <alignment horizontal="center" vertical="top" wrapText="1"/>
      <protection hidden="1"/>
    </xf>
    <xf numFmtId="0" fontId="0" fillId="2" borderId="33" xfId="0" applyFill="1" applyBorder="1" applyAlignment="1" applyProtection="1">
      <alignment horizontal="center" vertical="top" wrapText="1"/>
      <protection hidden="1"/>
    </xf>
    <xf numFmtId="0" fontId="13" fillId="14" borderId="21" xfId="0" applyFont="1" applyFill="1" applyBorder="1" applyAlignment="1" applyProtection="1">
      <alignment horizontal="center" vertical="center" wrapText="1"/>
      <protection hidden="1"/>
    </xf>
    <xf numFmtId="0" fontId="0" fillId="14" borderId="44" xfId="0" applyFont="1" applyFill="1" applyBorder="1" applyAlignment="1" applyProtection="1">
      <alignment horizontal="center" vertical="center" wrapText="1"/>
      <protection hidden="1"/>
    </xf>
    <xf numFmtId="0" fontId="0" fillId="14" borderId="31" xfId="0" applyFont="1" applyFill="1" applyBorder="1" applyAlignment="1" applyProtection="1">
      <alignment horizontal="center" vertical="center" wrapText="1"/>
      <protection hidden="1"/>
    </xf>
    <xf numFmtId="0" fontId="0" fillId="14" borderId="45" xfId="0" applyFont="1" applyFill="1" applyBorder="1" applyAlignment="1" applyProtection="1">
      <alignment horizontal="center" vertical="center" wrapText="1"/>
      <protection hidden="1"/>
    </xf>
    <xf numFmtId="0" fontId="15" fillId="14" borderId="27" xfId="0" applyFont="1" applyFill="1" applyBorder="1" applyAlignment="1" applyProtection="1">
      <alignment horizontal="left" vertical="center"/>
      <protection hidden="1"/>
    </xf>
    <xf numFmtId="0" fontId="15" fillId="14" borderId="32" xfId="0" applyFont="1" applyFill="1" applyBorder="1" applyAlignment="1" applyProtection="1">
      <alignment horizontal="left" vertical="center"/>
      <protection hidden="1"/>
    </xf>
    <xf numFmtId="0" fontId="15" fillId="14" borderId="33" xfId="0" applyFont="1" applyFill="1" applyBorder="1" applyAlignment="1" applyProtection="1">
      <alignment horizontal="left" vertical="center"/>
      <protection hidden="1"/>
    </xf>
    <xf numFmtId="0" fontId="10" fillId="9" borderId="27" xfId="0" applyFont="1" applyFill="1" applyBorder="1" applyAlignment="1" applyProtection="1">
      <alignment horizontal="center" vertical="center"/>
      <protection hidden="1"/>
    </xf>
    <xf numFmtId="0" fontId="10" fillId="9" borderId="32" xfId="0" applyFont="1" applyFill="1" applyBorder="1" applyAlignment="1" applyProtection="1">
      <alignment horizontal="center" vertical="center"/>
      <protection hidden="1"/>
    </xf>
    <xf numFmtId="0" fontId="10" fillId="9" borderId="33" xfId="0" applyFont="1" applyFill="1" applyBorder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6" fillId="0" borderId="33" xfId="0" applyFont="1" applyBorder="1" applyAlignment="1" applyProtection="1">
      <alignment horizontal="center" vertical="center" wrapText="1"/>
      <protection hidden="1"/>
    </xf>
    <xf numFmtId="0" fontId="15" fillId="14" borderId="27" xfId="0" applyFont="1" applyFill="1" applyBorder="1" applyAlignment="1" applyProtection="1">
      <alignment horizontal="center" vertical="center"/>
      <protection hidden="1"/>
    </xf>
    <xf numFmtId="0" fontId="15" fillId="14" borderId="33" xfId="0" applyFont="1" applyFill="1" applyBorder="1" applyAlignment="1" applyProtection="1">
      <alignment horizontal="center" vertical="center"/>
      <protection hidden="1"/>
    </xf>
    <xf numFmtId="16" fontId="13" fillId="14" borderId="21" xfId="0" applyNumberFormat="1" applyFont="1" applyFill="1" applyBorder="1" applyAlignment="1" applyProtection="1">
      <alignment horizontal="center" vertical="center" wrapText="1"/>
      <protection hidden="1"/>
    </xf>
    <xf numFmtId="0" fontId="15" fillId="5" borderId="27" xfId="0" applyFont="1" applyFill="1" applyBorder="1" applyAlignment="1" applyProtection="1">
      <alignment horizontal="left" vertical="center"/>
      <protection hidden="1"/>
    </xf>
    <xf numFmtId="0" fontId="15" fillId="5" borderId="32" xfId="0" applyFont="1" applyFill="1" applyBorder="1" applyAlignment="1" applyProtection="1">
      <alignment horizontal="left" vertical="center"/>
      <protection hidden="1"/>
    </xf>
    <xf numFmtId="0" fontId="15" fillId="5" borderId="33" xfId="0" applyFont="1" applyFill="1" applyBorder="1" applyAlignment="1" applyProtection="1">
      <alignment horizontal="left" vertical="center"/>
      <protection hidden="1"/>
    </xf>
    <xf numFmtId="165" fontId="6" fillId="0" borderId="9" xfId="1" applyNumberFormat="1" applyFont="1" applyFill="1" applyBorder="1" applyAlignment="1" applyProtection="1">
      <alignment horizontal="center" vertical="center"/>
      <protection hidden="1"/>
    </xf>
    <xf numFmtId="16" fontId="13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4" xfId="0" applyFont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 applyProtection="1">
      <alignment horizontal="center" vertical="center" wrapText="1"/>
      <protection hidden="1"/>
    </xf>
    <xf numFmtId="0" fontId="0" fillId="0" borderId="45" xfId="0" applyFont="1" applyBorder="1" applyAlignment="1" applyProtection="1">
      <alignment horizontal="center" vertical="center" wrapText="1"/>
      <protection hidden="1"/>
    </xf>
    <xf numFmtId="0" fontId="13" fillId="5" borderId="21" xfId="0" applyFont="1" applyFill="1" applyBorder="1" applyAlignment="1" applyProtection="1">
      <alignment horizontal="center" vertical="center" wrapText="1"/>
      <protection hidden="1"/>
    </xf>
    <xf numFmtId="10" fontId="18" fillId="8" borderId="3" xfId="2" quotePrefix="1" applyNumberFormat="1" applyFont="1" applyFill="1" applyBorder="1" applyAlignment="1" applyProtection="1">
      <alignment horizontal="center" vertical="center" wrapText="1"/>
      <protection hidden="1"/>
    </xf>
    <xf numFmtId="10" fontId="18" fillId="8" borderId="4" xfId="2" quotePrefix="1" applyNumberFormat="1" applyFont="1" applyFill="1" applyBorder="1" applyAlignment="1" applyProtection="1">
      <alignment horizontal="center" vertical="center" wrapText="1"/>
      <protection hidden="1"/>
    </xf>
    <xf numFmtId="10" fontId="18" fillId="8" borderId="5" xfId="2" applyNumberFormat="1" applyFont="1" applyFill="1" applyBorder="1" applyAlignment="1" applyProtection="1">
      <alignment horizontal="center" vertical="center" wrapText="1"/>
      <protection hidden="1"/>
    </xf>
    <xf numFmtId="0" fontId="10" fillId="17" borderId="9" xfId="0" applyFont="1" applyFill="1" applyBorder="1" applyAlignment="1" applyProtection="1">
      <alignment horizontal="center" vertical="center"/>
      <protection hidden="1"/>
    </xf>
    <xf numFmtId="0" fontId="6" fillId="4" borderId="23" xfId="0" applyFont="1" applyFill="1" applyBorder="1" applyAlignment="1" applyProtection="1">
      <alignment horizontal="left" vertical="center"/>
      <protection hidden="1"/>
    </xf>
    <xf numFmtId="0" fontId="6" fillId="4" borderId="24" xfId="0" applyFont="1" applyFill="1" applyBorder="1" applyAlignment="1" applyProtection="1">
      <alignment horizontal="left" vertical="center"/>
      <protection hidden="1"/>
    </xf>
    <xf numFmtId="0" fontId="6" fillId="4" borderId="23" xfId="0" applyFont="1" applyFill="1" applyBorder="1" applyAlignment="1" applyProtection="1">
      <alignment horizontal="left"/>
      <protection hidden="1"/>
    </xf>
    <xf numFmtId="0" fontId="6" fillId="4" borderId="24" xfId="0" applyFont="1" applyFill="1" applyBorder="1" applyAlignment="1" applyProtection="1">
      <alignment horizontal="left"/>
      <protection hidden="1"/>
    </xf>
    <xf numFmtId="0" fontId="6" fillId="8" borderId="23" xfId="0" applyFont="1" applyFill="1" applyBorder="1" applyAlignment="1" applyProtection="1">
      <alignment horizontal="left" vertical="center" wrapText="1"/>
      <protection hidden="1"/>
    </xf>
    <xf numFmtId="0" fontId="6" fillId="8" borderId="24" xfId="0" applyFont="1" applyFill="1" applyBorder="1" applyAlignment="1" applyProtection="1">
      <alignment horizontal="left" vertical="center" wrapText="1"/>
      <protection hidden="1"/>
    </xf>
    <xf numFmtId="0" fontId="6" fillId="9" borderId="23" xfId="0" applyFont="1" applyFill="1" applyBorder="1" applyAlignment="1" applyProtection="1">
      <alignment horizontal="left" vertical="center" wrapText="1"/>
      <protection hidden="1"/>
    </xf>
    <xf numFmtId="0" fontId="6" fillId="9" borderId="24" xfId="0" applyFont="1" applyFill="1" applyBorder="1" applyAlignment="1" applyProtection="1">
      <alignment horizontal="left" vertical="center" wrapText="1"/>
      <protection hidden="1"/>
    </xf>
    <xf numFmtId="0" fontId="13" fillId="4" borderId="19" xfId="0" applyFont="1" applyFill="1" applyBorder="1" applyAlignment="1" applyProtection="1">
      <alignment horizontal="left" vertical="center" wrapText="1"/>
      <protection hidden="1"/>
    </xf>
    <xf numFmtId="0" fontId="13" fillId="4" borderId="15" xfId="0" applyFont="1" applyFill="1" applyBorder="1" applyAlignment="1" applyProtection="1">
      <alignment horizontal="left" vertical="center" wrapText="1"/>
      <protection hidden="1"/>
    </xf>
    <xf numFmtId="0" fontId="13" fillId="4" borderId="29" xfId="0" applyFont="1" applyFill="1" applyBorder="1" applyAlignment="1" applyProtection="1">
      <alignment horizontal="left" vertical="center" wrapText="1"/>
      <protection hidden="1"/>
    </xf>
    <xf numFmtId="0" fontId="13" fillId="4" borderId="3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left"/>
      <protection hidden="1"/>
    </xf>
    <xf numFmtId="0" fontId="6" fillId="4" borderId="5" xfId="0" applyFont="1" applyFill="1" applyBorder="1" applyAlignment="1" applyProtection="1">
      <alignment horizontal="left"/>
      <protection hidden="1"/>
    </xf>
    <xf numFmtId="0" fontId="6" fillId="8" borderId="3" xfId="0" applyFont="1" applyFill="1" applyBorder="1" applyAlignment="1" applyProtection="1">
      <alignment horizontal="left" vertical="center" wrapText="1"/>
      <protection hidden="1"/>
    </xf>
    <xf numFmtId="0" fontId="6" fillId="8" borderId="5" xfId="0" applyFont="1" applyFill="1" applyBorder="1" applyAlignment="1" applyProtection="1">
      <alignment horizontal="left" vertical="center" wrapText="1"/>
      <protection hidden="1"/>
    </xf>
    <xf numFmtId="0" fontId="13" fillId="4" borderId="6" xfId="0" applyFont="1" applyFill="1" applyBorder="1" applyAlignment="1" applyProtection="1">
      <alignment horizontal="left" vertical="center" wrapText="1"/>
      <protection hidden="1"/>
    </xf>
    <xf numFmtId="0" fontId="13" fillId="4" borderId="18" xfId="0" applyFont="1" applyFill="1" applyBorder="1" applyAlignment="1" applyProtection="1">
      <alignment horizontal="left" vertical="center" wrapText="1"/>
      <protection hidden="1"/>
    </xf>
    <xf numFmtId="0" fontId="13" fillId="4" borderId="20" xfId="0" applyFont="1" applyFill="1" applyBorder="1" applyAlignment="1" applyProtection="1">
      <alignment horizontal="left" vertical="center" wrapText="1"/>
      <protection hidden="1"/>
    </xf>
    <xf numFmtId="0" fontId="13" fillId="4" borderId="21" xfId="0" applyFont="1" applyFill="1" applyBorder="1" applyAlignment="1" applyProtection="1">
      <alignment horizontal="left" vertical="center" wrapText="1"/>
      <protection hidden="1"/>
    </xf>
    <xf numFmtId="0" fontId="14" fillId="16" borderId="11" xfId="0" applyFont="1" applyFill="1" applyBorder="1" applyAlignment="1" applyProtection="1">
      <alignment horizontal="center" vertical="center" wrapText="1"/>
      <protection hidden="1"/>
    </xf>
    <xf numFmtId="0" fontId="14" fillId="16" borderId="17" xfId="0" applyFont="1" applyFill="1" applyBorder="1" applyAlignment="1" applyProtection="1">
      <alignment horizontal="center" vertical="center" wrapText="1"/>
      <protection hidden="1"/>
    </xf>
    <xf numFmtId="0" fontId="14" fillId="16" borderId="16" xfId="0" applyFont="1" applyFill="1" applyBorder="1" applyAlignment="1" applyProtection="1">
      <alignment horizontal="center" vertical="center" wrapText="1"/>
      <protection hidden="1"/>
    </xf>
    <xf numFmtId="10" fontId="6" fillId="9" borderId="3" xfId="2" quotePrefix="1" applyNumberFormat="1" applyFont="1" applyFill="1" applyBorder="1" applyAlignment="1" applyProtection="1">
      <alignment horizontal="center" vertical="center" wrapText="1"/>
      <protection hidden="1"/>
    </xf>
    <xf numFmtId="10" fontId="6" fillId="9" borderId="4" xfId="2" quotePrefix="1" applyNumberFormat="1" applyFont="1" applyFill="1" applyBorder="1" applyAlignment="1" applyProtection="1">
      <alignment horizontal="center" vertical="center" wrapText="1"/>
      <protection hidden="1"/>
    </xf>
    <xf numFmtId="10" fontId="6" fillId="9" borderId="5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10" fontId="6" fillId="8" borderId="0" xfId="2" applyNumberFormat="1" applyFont="1" applyFill="1" applyBorder="1" applyAlignment="1" applyProtection="1">
      <alignment horizontal="center" vertical="center"/>
      <protection hidden="1"/>
    </xf>
    <xf numFmtId="0" fontId="5" fillId="13" borderId="10" xfId="0" applyFont="1" applyFill="1" applyBorder="1" applyAlignment="1" applyProtection="1">
      <alignment horizontal="center" vertical="center"/>
      <protection hidden="1"/>
    </xf>
    <xf numFmtId="0" fontId="14" fillId="7" borderId="11" xfId="0" applyFont="1" applyFill="1" applyBorder="1" applyAlignment="1" applyProtection="1">
      <alignment horizontal="center" vertical="center" wrapText="1"/>
      <protection hidden="1"/>
    </xf>
    <xf numFmtId="0" fontId="14" fillId="7" borderId="17" xfId="0" applyFont="1" applyFill="1" applyBorder="1" applyAlignment="1" applyProtection="1">
      <alignment horizontal="center" vertical="center" wrapText="1"/>
      <protection hidden="1"/>
    </xf>
    <xf numFmtId="0" fontId="14" fillId="7" borderId="16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6" borderId="16" xfId="0" applyFont="1" applyFill="1" applyBorder="1" applyAlignment="1" applyProtection="1">
      <alignment horizontal="center" vertical="center" wrapText="1"/>
      <protection hidden="1"/>
    </xf>
    <xf numFmtId="0" fontId="14" fillId="7" borderId="12" xfId="0" applyFont="1" applyFill="1" applyBorder="1" applyAlignment="1" applyProtection="1">
      <alignment horizontal="center" vertical="center" wrapText="1"/>
      <protection hidden="1"/>
    </xf>
    <xf numFmtId="0" fontId="14" fillId="7" borderId="2" xfId="0" applyFont="1" applyFill="1" applyBorder="1" applyAlignment="1" applyProtection="1">
      <alignment horizontal="center" vertical="center" wrapText="1"/>
      <protection hidden="1"/>
    </xf>
    <xf numFmtId="0" fontId="14" fillId="7" borderId="22" xfId="0" applyFont="1" applyFill="1" applyBorder="1" applyAlignment="1" applyProtection="1">
      <alignment horizontal="center" vertical="center" wrapText="1"/>
      <protection hidden="1"/>
    </xf>
    <xf numFmtId="0" fontId="5" fillId="15" borderId="27" xfId="0" applyFont="1" applyFill="1" applyBorder="1" applyAlignment="1" applyProtection="1">
      <alignment horizontal="center" vertical="center" wrapText="1"/>
      <protection hidden="1"/>
    </xf>
    <xf numFmtId="0" fontId="5" fillId="15" borderId="32" xfId="0" applyFont="1" applyFill="1" applyBorder="1" applyAlignment="1" applyProtection="1">
      <alignment horizontal="center" vertical="center" wrapText="1"/>
      <protection hidden="1"/>
    </xf>
    <xf numFmtId="0" fontId="5" fillId="15" borderId="33" xfId="0" applyFont="1" applyFill="1" applyBorder="1" applyAlignment="1" applyProtection="1">
      <alignment horizontal="center" vertical="center" wrapText="1"/>
      <protection hidden="1"/>
    </xf>
    <xf numFmtId="0" fontId="5" fillId="14" borderId="27" xfId="0" applyFont="1" applyFill="1" applyBorder="1" applyAlignment="1" applyProtection="1">
      <alignment horizontal="center" vertical="center"/>
      <protection hidden="1"/>
    </xf>
    <xf numFmtId="0" fontId="5" fillId="14" borderId="32" xfId="0" applyFont="1" applyFill="1" applyBorder="1" applyAlignment="1" applyProtection="1">
      <alignment horizontal="center" vertical="center"/>
      <protection hidden="1"/>
    </xf>
    <xf numFmtId="0" fontId="5" fillId="14" borderId="33" xfId="0" applyFont="1" applyFill="1" applyBorder="1" applyAlignment="1" applyProtection="1">
      <alignment horizontal="center" vertical="center"/>
      <protection hidden="1"/>
    </xf>
    <xf numFmtId="0" fontId="5" fillId="15" borderId="27" xfId="0" applyFont="1" applyFill="1" applyBorder="1" applyAlignment="1" applyProtection="1">
      <alignment horizontal="center" vertical="center"/>
      <protection hidden="1"/>
    </xf>
    <xf numFmtId="0" fontId="5" fillId="15" borderId="32" xfId="0" applyFont="1" applyFill="1" applyBorder="1" applyAlignment="1" applyProtection="1">
      <alignment horizontal="center" vertical="center"/>
      <protection hidden="1"/>
    </xf>
    <xf numFmtId="0" fontId="5" fillId="15" borderId="33" xfId="0" applyFont="1" applyFill="1" applyBorder="1" applyAlignment="1" applyProtection="1">
      <alignment horizontal="center" vertical="center"/>
      <protection hidden="1"/>
    </xf>
    <xf numFmtId="9" fontId="5" fillId="15" borderId="27" xfId="0" applyNumberFormat="1" applyFont="1" applyFill="1" applyBorder="1" applyAlignment="1" applyProtection="1">
      <alignment horizontal="center" vertical="center" wrapText="1"/>
      <protection hidden="1"/>
    </xf>
    <xf numFmtId="9" fontId="5" fillId="15" borderId="32" xfId="0" applyNumberFormat="1" applyFont="1" applyFill="1" applyBorder="1" applyAlignment="1" applyProtection="1">
      <alignment horizontal="center" vertical="center" wrapText="1"/>
      <protection hidden="1"/>
    </xf>
    <xf numFmtId="9" fontId="5" fillId="15" borderId="33" xfId="0" applyNumberFormat="1" applyFont="1" applyFill="1" applyBorder="1" applyAlignment="1" applyProtection="1">
      <alignment horizontal="center" vertical="center" wrapText="1"/>
      <protection hidden="1"/>
    </xf>
    <xf numFmtId="10" fontId="6" fillId="9" borderId="0" xfId="2" quotePrefix="1" applyNumberFormat="1" applyFont="1" applyFill="1" applyBorder="1" applyAlignment="1" applyProtection="1">
      <alignment horizontal="center" vertical="center" wrapText="1"/>
      <protection hidden="1"/>
    </xf>
    <xf numFmtId="10" fontId="6" fillId="9" borderId="0" xfId="2" applyNumberFormat="1" applyFont="1" applyFill="1" applyBorder="1" applyAlignment="1" applyProtection="1">
      <alignment horizontal="center" vertical="center" wrapText="1"/>
      <protection hidden="1"/>
    </xf>
    <xf numFmtId="10" fontId="6" fillId="9" borderId="0" xfId="2" applyNumberFormat="1" applyFont="1" applyFill="1" applyBorder="1" applyAlignment="1" applyProtection="1">
      <alignment horizontal="center" vertical="center"/>
      <protection hidden="1"/>
    </xf>
    <xf numFmtId="10" fontId="6" fillId="8" borderId="0" xfId="2" quotePrefix="1" applyNumberFormat="1" applyFont="1" applyFill="1" applyBorder="1" applyAlignment="1" applyProtection="1">
      <alignment horizontal="center" vertical="center" wrapText="1"/>
      <protection hidden="1"/>
    </xf>
    <xf numFmtId="10" fontId="6" fillId="8" borderId="0" xfId="2" applyNumberFormat="1" applyFont="1" applyFill="1" applyBorder="1" applyAlignment="1" applyProtection="1">
      <alignment horizontal="center" vertical="center" wrapText="1"/>
      <protection hidden="1"/>
    </xf>
    <xf numFmtId="10" fontId="6" fillId="0" borderId="0" xfId="2" quotePrefix="1" applyNumberFormat="1" applyFont="1" applyFill="1" applyBorder="1" applyAlignment="1" applyProtection="1">
      <alignment horizontal="center" vertical="center" wrapText="1"/>
      <protection hidden="1"/>
    </xf>
    <xf numFmtId="10" fontId="6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8" fillId="5" borderId="46" xfId="0" applyFont="1" applyFill="1" applyBorder="1" applyAlignment="1" applyProtection="1">
      <alignment horizontal="center"/>
      <protection hidden="1"/>
    </xf>
    <xf numFmtId="0" fontId="8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6" fillId="4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5" fillId="12" borderId="27" xfId="0" applyFont="1" applyFill="1" applyBorder="1" applyAlignment="1" applyProtection="1">
      <alignment horizontal="center" vertical="center"/>
      <protection hidden="1"/>
    </xf>
    <xf numFmtId="0" fontId="5" fillId="12" borderId="32" xfId="0" applyFont="1" applyFill="1" applyBorder="1" applyAlignment="1" applyProtection="1">
      <alignment horizontal="center" vertical="center"/>
      <protection hidden="1"/>
    </xf>
    <xf numFmtId="0" fontId="5" fillId="12" borderId="33" xfId="0" applyFont="1" applyFill="1" applyBorder="1" applyAlignment="1" applyProtection="1">
      <alignment horizontal="center" vertical="center"/>
      <protection hidden="1"/>
    </xf>
    <xf numFmtId="0" fontId="13" fillId="4" borderId="27" xfId="0" applyFont="1" applyFill="1" applyBorder="1" applyAlignment="1" applyProtection="1">
      <alignment horizontal="left" vertical="center" wrapText="1"/>
      <protection hidden="1"/>
    </xf>
    <xf numFmtId="9" fontId="5" fillId="14" borderId="27" xfId="0" applyNumberFormat="1" applyFont="1" applyFill="1" applyBorder="1" applyAlignment="1" applyProtection="1">
      <alignment horizontal="center" vertical="center" wrapText="1"/>
      <protection hidden="1"/>
    </xf>
    <xf numFmtId="9" fontId="5" fillId="14" borderId="32" xfId="0" applyNumberFormat="1" applyFont="1" applyFill="1" applyBorder="1" applyAlignment="1" applyProtection="1">
      <alignment horizontal="center" vertical="center" wrapText="1"/>
      <protection hidden="1"/>
    </xf>
    <xf numFmtId="9" fontId="5" fillId="14" borderId="33" xfId="0" applyNumberFormat="1" applyFont="1" applyFill="1" applyBorder="1" applyAlignment="1" applyProtection="1">
      <alignment horizontal="center" vertical="center" wrapText="1"/>
      <protection hidden="1"/>
    </xf>
    <xf numFmtId="0" fontId="5" fillId="14" borderId="32" xfId="0" applyFont="1" applyFill="1" applyBorder="1" applyAlignment="1" applyProtection="1">
      <alignment horizontal="center" vertical="center" wrapText="1"/>
      <protection hidden="1"/>
    </xf>
    <xf numFmtId="0" fontId="5" fillId="14" borderId="33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Border="1" applyAlignment="1" applyProtection="1">
      <alignment horizontal="left" vertical="top" wrapText="1"/>
      <protection hidden="1"/>
    </xf>
    <xf numFmtId="0" fontId="12" fillId="0" borderId="47" xfId="0" applyFont="1" applyBorder="1" applyAlignment="1" applyProtection="1">
      <alignment horizontal="left" vertical="top" wrapText="1"/>
      <protection hidden="1"/>
    </xf>
    <xf numFmtId="0" fontId="12" fillId="0" borderId="44" xfId="0" applyFont="1" applyBorder="1" applyAlignment="1" applyProtection="1">
      <alignment horizontal="left" vertical="top" wrapText="1"/>
      <protection hidden="1"/>
    </xf>
    <xf numFmtId="0" fontId="12" fillId="0" borderId="46" xfId="0" applyFont="1" applyBorder="1" applyAlignment="1" applyProtection="1">
      <alignment horizontal="left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12" fillId="0" borderId="48" xfId="0" applyFont="1" applyBorder="1" applyAlignment="1" applyProtection="1">
      <alignment horizontal="left" vertical="top" wrapText="1"/>
      <protection hidden="1"/>
    </xf>
    <xf numFmtId="0" fontId="12" fillId="0" borderId="31" xfId="0" applyFont="1" applyBorder="1" applyAlignment="1" applyProtection="1">
      <alignment horizontal="left" vertical="top" wrapText="1"/>
      <protection hidden="1"/>
    </xf>
    <xf numFmtId="0" fontId="12" fillId="0" borderId="49" xfId="0" applyFont="1" applyBorder="1" applyAlignment="1" applyProtection="1">
      <alignment horizontal="left" vertical="top" wrapText="1"/>
      <protection hidden="1"/>
    </xf>
    <xf numFmtId="0" fontId="12" fillId="0" borderId="45" xfId="0" applyFont="1" applyBorder="1" applyAlignment="1" applyProtection="1">
      <alignment horizontal="left" vertical="top" wrapText="1"/>
      <protection hidden="1"/>
    </xf>
  </cellXfs>
  <cellStyles count="3">
    <cellStyle name="Měna" xfId="1" builtinId="4"/>
    <cellStyle name="Normální" xfId="0" builtinId="0"/>
    <cellStyle name="Procenta" xfId="2" builtinId="5"/>
  </cellStyles>
  <dxfs count="71"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C0006"/>
      <color rgb="FFCC0000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390525</xdr:colOff>
      <xdr:row>1</xdr:row>
      <xdr:rowOff>57150</xdr:rowOff>
    </xdr:from>
    <xdr:to>
      <xdr:col>17</xdr:col>
      <xdr:colOff>1104900</xdr:colOff>
      <xdr:row>3</xdr:row>
      <xdr:rowOff>133350</xdr:rowOff>
    </xdr:to>
    <xdr:pic>
      <xdr:nvPicPr>
        <xdr:cNvPr id="2" name="Obrázek 2" descr="C:\Users\chroust\AppData\Local\Temp\wz9d40\OPPIK\RGB\JPG\CZ_RO_B_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4800" y="247650"/>
          <a:ext cx="19335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showGridLines="0" zoomScaleNormal="100" workbookViewId="0">
      <selection activeCell="B2" sqref="B2:U2"/>
    </sheetView>
  </sheetViews>
  <sheetFormatPr defaultRowHeight="15" x14ac:dyDescent="0.25"/>
  <cols>
    <col min="1" max="16384" width="9.140625" style="60"/>
  </cols>
  <sheetData>
    <row r="1" spans="1:22" ht="15" customHeight="1" x14ac:dyDescent="0.25">
      <c r="B1" s="61"/>
      <c r="C1" s="61"/>
      <c r="D1" s="61"/>
      <c r="E1" s="61"/>
      <c r="F1" s="61"/>
    </row>
    <row r="2" spans="1:22" ht="352.5" customHeight="1" x14ac:dyDescent="0.25">
      <c r="A2" s="62"/>
      <c r="B2" s="94" t="s">
        <v>107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6"/>
    </row>
    <row r="3" spans="1:22" x14ac:dyDescent="0.25">
      <c r="A3" s="62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2"/>
    </row>
    <row r="4" spans="1:22" x14ac:dyDescent="0.25">
      <c r="A4" s="62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2"/>
    </row>
    <row r="5" spans="1:22" x14ac:dyDescent="0.25">
      <c r="A5" s="62"/>
      <c r="B5" s="90"/>
      <c r="C5" s="90"/>
      <c r="D5" s="92"/>
      <c r="E5" s="92"/>
      <c r="F5" s="92"/>
      <c r="G5" s="92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2"/>
    </row>
    <row r="6" spans="1:22" x14ac:dyDescent="0.25">
      <c r="A6" s="62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2"/>
    </row>
    <row r="7" spans="1:22" x14ac:dyDescent="0.25">
      <c r="A7" s="62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2"/>
    </row>
    <row r="8" spans="1:22" ht="79.5" customHeight="1" x14ac:dyDescent="0.25">
      <c r="A8" s="62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2"/>
    </row>
    <row r="9" spans="1:22" ht="64.5" customHeight="1" x14ac:dyDescent="0.25">
      <c r="A9" s="62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2"/>
    </row>
    <row r="10" spans="1:22" x14ac:dyDescent="0.25">
      <c r="A10" s="62"/>
      <c r="B10" s="91"/>
      <c r="C10" s="91"/>
      <c r="D10" s="91"/>
      <c r="E10" s="91"/>
      <c r="F10" s="91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</row>
    <row r="11" spans="1:22" x14ac:dyDescent="0.25">
      <c r="A11" s="62"/>
      <c r="B11" s="91"/>
      <c r="C11" s="91"/>
      <c r="D11" s="91"/>
      <c r="E11" s="91"/>
      <c r="F11" s="91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</row>
    <row r="12" spans="1:22" x14ac:dyDescent="0.25">
      <c r="A12" s="62"/>
      <c r="B12" s="91"/>
      <c r="C12" s="91"/>
      <c r="D12" s="91"/>
      <c r="E12" s="91"/>
      <c r="F12" s="91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</row>
    <row r="13" spans="1:22" x14ac:dyDescent="0.25">
      <c r="A13" s="62"/>
      <c r="B13" s="91"/>
      <c r="C13" s="91"/>
      <c r="D13" s="91"/>
      <c r="E13" s="91"/>
      <c r="F13" s="91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</row>
    <row r="14" spans="1:22" x14ac:dyDescent="0.25">
      <c r="A14" s="62"/>
      <c r="B14" s="91"/>
      <c r="C14" s="91"/>
      <c r="D14" s="91"/>
      <c r="E14" s="91"/>
      <c r="F14" s="91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</row>
    <row r="15" spans="1:22" x14ac:dyDescent="0.25">
      <c r="A15" s="62"/>
      <c r="B15" s="91"/>
      <c r="C15" s="91"/>
      <c r="D15" s="91"/>
      <c r="E15" s="91"/>
      <c r="F15" s="91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</row>
    <row r="16" spans="1:22" x14ac:dyDescent="0.25">
      <c r="A16" s="62"/>
      <c r="B16" s="91"/>
      <c r="C16" s="91"/>
      <c r="D16" s="91"/>
      <c r="E16" s="91"/>
      <c r="F16" s="91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</row>
    <row r="17" spans="1:22" x14ac:dyDescent="0.25">
      <c r="A17" s="62"/>
      <c r="B17" s="91"/>
      <c r="C17" s="91"/>
      <c r="D17" s="91"/>
      <c r="E17" s="91"/>
      <c r="F17" s="91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</row>
    <row r="18" spans="1:22" x14ac:dyDescent="0.25">
      <c r="A18" s="62"/>
      <c r="B18" s="91"/>
      <c r="C18" s="91"/>
      <c r="D18" s="91"/>
      <c r="E18" s="91"/>
      <c r="F18" s="91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</row>
    <row r="19" spans="1:22" x14ac:dyDescent="0.25">
      <c r="A19" s="62"/>
      <c r="B19" s="91"/>
      <c r="C19" s="91"/>
      <c r="D19" s="91"/>
      <c r="E19" s="91"/>
      <c r="F19" s="91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</row>
    <row r="20" spans="1:22" x14ac:dyDescent="0.25">
      <c r="A20" s="62"/>
      <c r="B20" s="91"/>
      <c r="C20" s="91"/>
      <c r="D20" s="91"/>
      <c r="E20" s="91"/>
      <c r="F20" s="91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</row>
    <row r="21" spans="1:22" x14ac:dyDescent="0.25">
      <c r="A21" s="62"/>
      <c r="B21" s="91"/>
      <c r="C21" s="91"/>
      <c r="D21" s="91"/>
      <c r="E21" s="91"/>
      <c r="F21" s="91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</row>
    <row r="22" spans="1:22" x14ac:dyDescent="0.25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</row>
  </sheetData>
  <sheetProtection algorithmName="SHA-512" hashValue="Ft2+Aw3hxAZDB/qJoQlMzxluuHatjzgrr6VZxNtWVLytvyYldbdmBfJxcaqWrNqitdRI6CprDgc7Pzm2ESgryA==" saltValue="F/sbOxHrTwFJpzurxZc8/w==" spinCount="100000" sheet="1" objects="1" scenarios="1" selectLockedCells="1" selectUnlockedCells="1"/>
  <mergeCells count="1">
    <mergeCell ref="B2:U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39"/>
  <sheetViews>
    <sheetView showGridLines="0" tabSelected="1" view="pageBreakPreview" topLeftCell="A100" zoomScaleNormal="100" zoomScaleSheetLayoutView="100" zoomScalePageLayoutView="70" workbookViewId="0">
      <selection activeCell="J108" sqref="J108"/>
    </sheetView>
  </sheetViews>
  <sheetFormatPr defaultColWidth="9.140625" defaultRowHeight="15" x14ac:dyDescent="0.25"/>
  <cols>
    <col min="1" max="1" width="1.85546875" style="3" customWidth="1"/>
    <col min="2" max="2" width="20.5703125" style="3" customWidth="1"/>
    <col min="3" max="3" width="6.85546875" style="3" hidden="1" customWidth="1"/>
    <col min="4" max="4" width="16.42578125" style="4" customWidth="1"/>
    <col min="5" max="5" width="6.85546875" style="4" customWidth="1"/>
    <col min="6" max="7" width="16.42578125" style="3" customWidth="1"/>
    <col min="8" max="8" width="6.85546875" style="3" customWidth="1"/>
    <col min="9" max="9" width="16.42578125" style="3" customWidth="1"/>
    <col min="10" max="11" width="17" style="3" customWidth="1"/>
    <col min="12" max="18" width="18.28515625" style="3" customWidth="1"/>
    <col min="19" max="19" width="4.28515625" style="3" customWidth="1"/>
    <col min="20" max="20" width="12" style="3" customWidth="1"/>
    <col min="21" max="21" width="12.5703125" style="3" customWidth="1"/>
    <col min="22" max="23" width="11.85546875" style="3" customWidth="1"/>
    <col min="24" max="24" width="15" style="3" bestFit="1" customWidth="1"/>
    <col min="25" max="25" width="5.85546875" style="3" customWidth="1"/>
    <col min="26" max="34" width="9.140625" style="3"/>
    <col min="35" max="35" width="11.7109375" style="3" customWidth="1"/>
    <col min="36" max="36" width="10.28515625" style="3" customWidth="1"/>
    <col min="37" max="37" width="20.7109375" style="3" customWidth="1"/>
    <col min="38" max="16384" width="9.140625" style="3"/>
  </cols>
  <sheetData>
    <row r="1" spans="2:46" x14ac:dyDescent="0.25">
      <c r="AL1" s="5"/>
      <c r="AM1" s="5"/>
      <c r="AN1" s="5"/>
      <c r="AO1" s="5"/>
      <c r="AP1" s="5"/>
      <c r="AQ1" s="5"/>
      <c r="AR1" s="5"/>
      <c r="AS1" s="5"/>
      <c r="AT1" s="5"/>
    </row>
    <row r="2" spans="2:46" ht="21" x14ac:dyDescent="0.35">
      <c r="B2" s="6" t="s">
        <v>105</v>
      </c>
      <c r="AA2" s="89">
        <v>0.7</v>
      </c>
      <c r="AL2" s="188"/>
      <c r="AM2" s="188"/>
      <c r="AN2" s="188"/>
      <c r="AO2" s="189"/>
      <c r="AP2" s="189"/>
      <c r="AQ2" s="189"/>
      <c r="AR2" s="187"/>
      <c r="AS2" s="187"/>
      <c r="AT2" s="187"/>
    </row>
    <row r="3" spans="2:46" ht="20.25" customHeight="1" x14ac:dyDescent="0.35">
      <c r="B3" s="7" t="s">
        <v>106</v>
      </c>
      <c r="AA3" s="89">
        <v>0.6</v>
      </c>
      <c r="AL3" s="8"/>
      <c r="AM3" s="8"/>
      <c r="AN3" s="8"/>
      <c r="AO3" s="9"/>
      <c r="AP3" s="9"/>
      <c r="AQ3" s="9"/>
      <c r="AR3" s="10"/>
      <c r="AS3" s="10"/>
      <c r="AT3" s="10"/>
    </row>
    <row r="4" spans="2:46" ht="20.25" customHeight="1" x14ac:dyDescent="0.25">
      <c r="AA4" s="89">
        <v>0.45</v>
      </c>
      <c r="AL4" s="8"/>
      <c r="AM4" s="8"/>
      <c r="AN4" s="8"/>
      <c r="AO4" s="9"/>
      <c r="AP4" s="9"/>
      <c r="AQ4" s="9"/>
      <c r="AR4" s="10"/>
      <c r="AS4" s="10"/>
      <c r="AT4" s="10"/>
    </row>
    <row r="5" spans="2:46" x14ac:dyDescent="0.25">
      <c r="D5" s="190" t="s">
        <v>74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2"/>
      <c r="AA5" s="89">
        <v>0.35</v>
      </c>
      <c r="AL5" s="11"/>
      <c r="AM5" s="12"/>
      <c r="AN5" s="13"/>
      <c r="AO5" s="14"/>
      <c r="AP5" s="12"/>
      <c r="AQ5" s="15"/>
      <c r="AR5" s="16"/>
      <c r="AS5" s="17"/>
      <c r="AT5" s="18"/>
    </row>
    <row r="6" spans="2:46" x14ac:dyDescent="0.25">
      <c r="D6" s="157" t="s">
        <v>48</v>
      </c>
      <c r="E6" s="157"/>
      <c r="F6" s="157"/>
      <c r="G6" s="157"/>
      <c r="H6" s="157"/>
      <c r="I6" s="157"/>
      <c r="J6" s="157"/>
      <c r="K6" s="157" t="s">
        <v>49</v>
      </c>
      <c r="L6" s="157"/>
      <c r="M6" s="157"/>
      <c r="N6" s="157"/>
      <c r="O6" s="157"/>
      <c r="P6" s="157"/>
      <c r="Q6" s="157"/>
      <c r="AL6" s="11"/>
      <c r="AM6" s="12"/>
      <c r="AN6" s="13"/>
      <c r="AO6" s="14"/>
      <c r="AP6" s="12"/>
      <c r="AQ6" s="15"/>
      <c r="AR6" s="16"/>
      <c r="AS6" s="17"/>
      <c r="AT6" s="18"/>
    </row>
    <row r="7" spans="2:46" x14ac:dyDescent="0.25">
      <c r="D7" s="166" t="s">
        <v>69</v>
      </c>
      <c r="E7" s="167"/>
      <c r="F7" s="168"/>
      <c r="G7" s="169" t="s">
        <v>70</v>
      </c>
      <c r="H7" s="170"/>
      <c r="I7" s="170"/>
      <c r="J7" s="171"/>
      <c r="K7" s="172" t="s">
        <v>69</v>
      </c>
      <c r="L7" s="173"/>
      <c r="M7" s="174"/>
      <c r="N7" s="169" t="s">
        <v>70</v>
      </c>
      <c r="O7" s="170"/>
      <c r="P7" s="170"/>
      <c r="Q7" s="171"/>
      <c r="AL7" s="11"/>
      <c r="AM7" s="12"/>
      <c r="AN7" s="13"/>
      <c r="AO7" s="14"/>
      <c r="AP7" s="12"/>
      <c r="AQ7" s="15"/>
      <c r="AR7" s="16"/>
      <c r="AS7" s="17"/>
      <c r="AT7" s="18"/>
    </row>
    <row r="8" spans="2:46" x14ac:dyDescent="0.25">
      <c r="D8" s="175">
        <v>0.7</v>
      </c>
      <c r="E8" s="176"/>
      <c r="F8" s="177"/>
      <c r="G8" s="194">
        <v>0.6</v>
      </c>
      <c r="H8" s="195"/>
      <c r="I8" s="195"/>
      <c r="J8" s="196"/>
      <c r="K8" s="176">
        <v>0.45</v>
      </c>
      <c r="L8" s="167"/>
      <c r="M8" s="167"/>
      <c r="N8" s="194">
        <v>0.35</v>
      </c>
      <c r="O8" s="197"/>
      <c r="P8" s="197"/>
      <c r="Q8" s="198"/>
      <c r="AL8" s="11"/>
      <c r="AM8" s="12"/>
      <c r="AN8" s="13"/>
      <c r="AO8" s="14"/>
      <c r="AP8" s="12"/>
      <c r="AQ8" s="15"/>
      <c r="AR8" s="16"/>
      <c r="AS8" s="17"/>
      <c r="AT8" s="18"/>
    </row>
    <row r="9" spans="2:46" ht="15" customHeight="1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AL9" s="11"/>
      <c r="AM9" s="12"/>
      <c r="AN9" s="13"/>
      <c r="AO9" s="14"/>
      <c r="AP9" s="12"/>
      <c r="AQ9" s="15"/>
      <c r="AR9" s="16"/>
      <c r="AS9" s="17"/>
      <c r="AT9" s="18"/>
    </row>
    <row r="10" spans="2:46" ht="48" customHeight="1" thickBot="1" x14ac:dyDescent="0.3">
      <c r="B10" s="20"/>
      <c r="AL10" s="188"/>
      <c r="AM10" s="188"/>
      <c r="AN10" s="188"/>
      <c r="AO10" s="189"/>
      <c r="AP10" s="189"/>
      <c r="AQ10" s="189"/>
      <c r="AR10" s="187"/>
      <c r="AS10" s="187"/>
      <c r="AT10" s="187"/>
    </row>
    <row r="11" spans="2:46" ht="22.5" customHeight="1" x14ac:dyDescent="0.25">
      <c r="D11" s="138" t="s">
        <v>75</v>
      </c>
      <c r="E11" s="139"/>
      <c r="F11" s="140"/>
      <c r="G11" s="138" t="s">
        <v>76</v>
      </c>
      <c r="H11" s="139"/>
      <c r="I11" s="140"/>
      <c r="J11" s="161" t="s">
        <v>71</v>
      </c>
      <c r="K11" s="161" t="s">
        <v>72</v>
      </c>
      <c r="L11" s="163" t="s">
        <v>73</v>
      </c>
      <c r="M11" s="158" t="s">
        <v>98</v>
      </c>
      <c r="N11" s="149" t="s">
        <v>101</v>
      </c>
      <c r="AL11" s="8"/>
      <c r="AM11" s="8"/>
      <c r="AN11" s="8"/>
      <c r="AO11" s="9"/>
      <c r="AP11" s="9"/>
      <c r="AQ11" s="9"/>
      <c r="AR11" s="10"/>
      <c r="AS11" s="10"/>
      <c r="AT11" s="10"/>
    </row>
    <row r="12" spans="2:46" ht="24" customHeight="1" thickBot="1" x14ac:dyDescent="0.3">
      <c r="D12" s="21" t="s">
        <v>38</v>
      </c>
      <c r="E12" s="22" t="s">
        <v>8</v>
      </c>
      <c r="F12" s="23" t="s">
        <v>39</v>
      </c>
      <c r="G12" s="21" t="s">
        <v>38</v>
      </c>
      <c r="H12" s="22" t="s">
        <v>8</v>
      </c>
      <c r="I12" s="23" t="s">
        <v>39</v>
      </c>
      <c r="J12" s="162"/>
      <c r="K12" s="162"/>
      <c r="L12" s="164"/>
      <c r="M12" s="159"/>
      <c r="N12" s="150"/>
      <c r="AL12" s="11"/>
      <c r="AM12" s="12"/>
      <c r="AN12" s="13"/>
      <c r="AO12" s="14"/>
      <c r="AP12" s="12"/>
      <c r="AQ12" s="15"/>
      <c r="AR12" s="16"/>
      <c r="AS12" s="17"/>
      <c r="AT12" s="18"/>
    </row>
    <row r="13" spans="2:46" ht="17.25" customHeight="1" x14ac:dyDescent="0.25">
      <c r="B13" s="145" t="s">
        <v>50</v>
      </c>
      <c r="C13" s="146"/>
      <c r="D13" s="76">
        <f>R48</f>
        <v>0</v>
      </c>
      <c r="E13" s="1"/>
      <c r="F13" s="79">
        <f>D13*E13</f>
        <v>0</v>
      </c>
      <c r="G13" s="76">
        <f>R64</f>
        <v>0</v>
      </c>
      <c r="H13" s="1"/>
      <c r="I13" s="79">
        <f>G13*H13</f>
        <v>0</v>
      </c>
      <c r="J13" s="81">
        <f>D13+G13+D20+G20+D27</f>
        <v>0</v>
      </c>
      <c r="K13" s="82">
        <f>F13+I13+F20+I20+F27</f>
        <v>0</v>
      </c>
      <c r="L13" s="164"/>
      <c r="M13" s="159"/>
      <c r="N13" s="150"/>
      <c r="AL13" s="11"/>
      <c r="AM13" s="12"/>
      <c r="AN13" s="13"/>
      <c r="AO13" s="14"/>
      <c r="AP13" s="12"/>
      <c r="AQ13" s="15"/>
      <c r="AR13" s="16"/>
      <c r="AS13" s="17"/>
      <c r="AT13" s="18"/>
    </row>
    <row r="14" spans="2:46" ht="17.25" customHeight="1" thickBot="1" x14ac:dyDescent="0.3">
      <c r="B14" s="147" t="s">
        <v>7</v>
      </c>
      <c r="C14" s="148"/>
      <c r="D14" s="77">
        <f>R49</f>
        <v>0</v>
      </c>
      <c r="E14" s="2"/>
      <c r="F14" s="79">
        <f>D14*E14</f>
        <v>0</v>
      </c>
      <c r="G14" s="77">
        <f>R65</f>
        <v>0</v>
      </c>
      <c r="H14" s="2"/>
      <c r="I14" s="79">
        <f>G14*H14</f>
        <v>0</v>
      </c>
      <c r="J14" s="83">
        <f>D14+G14+D21+G21+D28</f>
        <v>0</v>
      </c>
      <c r="K14" s="84">
        <f>F14+I14+F21+I21+F28</f>
        <v>0</v>
      </c>
      <c r="L14" s="165"/>
      <c r="M14" s="160"/>
      <c r="N14" s="151"/>
      <c r="AL14" s="13"/>
      <c r="AM14" s="13"/>
      <c r="AN14" s="13"/>
      <c r="AO14" s="15"/>
      <c r="AP14" s="15"/>
      <c r="AQ14" s="15"/>
      <c r="AR14" s="18"/>
      <c r="AS14" s="18"/>
      <c r="AT14" s="18"/>
    </row>
    <row r="15" spans="2:46" s="27" customFormat="1" ht="27.75" customHeight="1" thickBot="1" x14ac:dyDescent="0.3">
      <c r="B15" s="125" t="s">
        <v>9</v>
      </c>
      <c r="C15" s="126"/>
      <c r="D15" s="78">
        <f>SUM(D13:D14)</f>
        <v>0</v>
      </c>
      <c r="E15" s="24"/>
      <c r="F15" s="80">
        <f>SUM(F13:F14)</f>
        <v>0</v>
      </c>
      <c r="G15" s="78">
        <f>SUM(G13:G14)</f>
        <v>0</v>
      </c>
      <c r="H15" s="24"/>
      <c r="I15" s="80">
        <f>SUM(I13:I14)</f>
        <v>0</v>
      </c>
      <c r="J15" s="85">
        <f>SUM(J13:J14)</f>
        <v>0</v>
      </c>
      <c r="K15" s="86">
        <f>SUM(K13:K14)</f>
        <v>0</v>
      </c>
      <c r="L15" s="25" t="str">
        <f>IF(K15=0,"",IF((FLOOR((K15/J15),0.0001)&gt;=0.7),0.7,(FLOOR((K15/J15),0.0001))))</f>
        <v/>
      </c>
      <c r="M15" s="93" t="str">
        <f>IF(K15=0,"",IF(J15*L15=0,"",FLOOR(J15*L15,0.01)))</f>
        <v/>
      </c>
      <c r="N15" s="26" t="e">
        <f>1-L15</f>
        <v>#VALUE!</v>
      </c>
      <c r="AL15" s="181"/>
      <c r="AM15" s="181"/>
      <c r="AN15" s="182"/>
      <c r="AO15" s="156"/>
      <c r="AP15" s="156"/>
      <c r="AQ15" s="156"/>
      <c r="AR15" s="156"/>
      <c r="AS15" s="156"/>
      <c r="AT15" s="156"/>
    </row>
    <row r="16" spans="2:46" ht="39" customHeight="1" thickBot="1" x14ac:dyDescent="0.3">
      <c r="B16" s="129" t="s">
        <v>99</v>
      </c>
      <c r="C16" s="130"/>
      <c r="D16" s="121">
        <f>FLOOR(IF(0=D15,0,F15/D15),0.0001)</f>
        <v>0</v>
      </c>
      <c r="E16" s="122"/>
      <c r="F16" s="123"/>
      <c r="G16" s="121">
        <f>FLOOR(IF(0=G15,0,I15/G15),0.0001)</f>
        <v>0</v>
      </c>
      <c r="H16" s="122"/>
      <c r="I16" s="123"/>
      <c r="AL16" s="178"/>
      <c r="AM16" s="178"/>
      <c r="AN16" s="179"/>
      <c r="AO16" s="180"/>
      <c r="AP16" s="180"/>
      <c r="AQ16" s="180"/>
      <c r="AR16" s="180"/>
      <c r="AS16" s="180"/>
      <c r="AT16" s="180"/>
    </row>
    <row r="17" spans="1:38" ht="39" customHeight="1" thickBot="1" x14ac:dyDescent="0.3">
      <c r="A17" s="28"/>
      <c r="B17" s="131" t="s">
        <v>97</v>
      </c>
      <c r="C17" s="132"/>
      <c r="D17" s="152">
        <f>IF(J15=0,0,D15/J15)</f>
        <v>0</v>
      </c>
      <c r="E17" s="153"/>
      <c r="F17" s="154"/>
      <c r="G17" s="152">
        <f>IF(J15=0,0,G15/J15)</f>
        <v>0</v>
      </c>
      <c r="H17" s="153"/>
      <c r="I17" s="154"/>
      <c r="K17" s="199" t="s">
        <v>104</v>
      </c>
      <c r="L17" s="200"/>
      <c r="M17" s="200"/>
      <c r="N17" s="201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8" ht="25.5" customHeight="1" x14ac:dyDescent="0.25">
      <c r="B18" s="30"/>
      <c r="C18" s="5"/>
      <c r="D18" s="138" t="s">
        <v>77</v>
      </c>
      <c r="E18" s="139"/>
      <c r="F18" s="140"/>
      <c r="G18" s="138" t="s">
        <v>78</v>
      </c>
      <c r="H18" s="139"/>
      <c r="I18" s="140"/>
      <c r="K18" s="202"/>
      <c r="L18" s="203"/>
      <c r="M18" s="203"/>
      <c r="N18" s="204"/>
    </row>
    <row r="19" spans="1:38" ht="18" customHeight="1" x14ac:dyDescent="0.25">
      <c r="B19" s="30"/>
      <c r="C19" s="5"/>
      <c r="D19" s="21" t="s">
        <v>38</v>
      </c>
      <c r="E19" s="22" t="s">
        <v>8</v>
      </c>
      <c r="F19" s="23" t="s">
        <v>39</v>
      </c>
      <c r="G19" s="21" t="s">
        <v>38</v>
      </c>
      <c r="H19" s="22" t="s">
        <v>8</v>
      </c>
      <c r="I19" s="23" t="s">
        <v>39</v>
      </c>
      <c r="K19" s="202"/>
      <c r="L19" s="203"/>
      <c r="M19" s="203"/>
      <c r="N19" s="204"/>
    </row>
    <row r="20" spans="1:38" ht="17.25" customHeight="1" x14ac:dyDescent="0.25">
      <c r="B20" s="133" t="s">
        <v>50</v>
      </c>
      <c r="C20" s="193"/>
      <c r="D20" s="76">
        <f>R80</f>
        <v>0</v>
      </c>
      <c r="E20" s="1"/>
      <c r="F20" s="79">
        <f>D20*E20</f>
        <v>0</v>
      </c>
      <c r="G20" s="76">
        <f>R96</f>
        <v>0</v>
      </c>
      <c r="H20" s="1"/>
      <c r="I20" s="79">
        <f>G20*H20</f>
        <v>0</v>
      </c>
      <c r="K20" s="202"/>
      <c r="L20" s="203"/>
      <c r="M20" s="203"/>
      <c r="N20" s="204"/>
    </row>
    <row r="21" spans="1:38" ht="17.25" customHeight="1" thickBot="1" x14ac:dyDescent="0.3">
      <c r="B21" s="147" t="s">
        <v>7</v>
      </c>
      <c r="C21" s="148"/>
      <c r="D21" s="77">
        <f>R81</f>
        <v>0</v>
      </c>
      <c r="E21" s="2"/>
      <c r="F21" s="79">
        <f>E21*D21</f>
        <v>0</v>
      </c>
      <c r="G21" s="77">
        <f>R97</f>
        <v>0</v>
      </c>
      <c r="H21" s="2"/>
      <c r="I21" s="79">
        <f>G21*H21</f>
        <v>0</v>
      </c>
      <c r="K21" s="202"/>
      <c r="L21" s="203"/>
      <c r="M21" s="203"/>
      <c r="N21" s="204"/>
      <c r="O21" s="29"/>
      <c r="P21" s="29"/>
      <c r="Q21" s="29"/>
      <c r="R21" s="29"/>
      <c r="S21" s="29"/>
      <c r="T21" s="29"/>
      <c r="U21" s="29"/>
      <c r="V21" s="31"/>
      <c r="W21" s="31"/>
      <c r="X21" s="31"/>
      <c r="Y21" s="31"/>
      <c r="Z21" s="31"/>
      <c r="AA21" s="31"/>
    </row>
    <row r="22" spans="1:38" ht="27.75" customHeight="1" thickBot="1" x14ac:dyDescent="0.3">
      <c r="B22" s="127" t="s">
        <v>9</v>
      </c>
      <c r="C22" s="128"/>
      <c r="D22" s="87">
        <f>SUM(D20:D21)</f>
        <v>0</v>
      </c>
      <c r="E22" s="32"/>
      <c r="F22" s="88">
        <f>SUM(F20:F21)</f>
        <v>0</v>
      </c>
      <c r="G22" s="87">
        <f>SUM(G20:G21)</f>
        <v>0</v>
      </c>
      <c r="H22" s="32"/>
      <c r="I22" s="88">
        <f>SUM(I20:I21)</f>
        <v>0</v>
      </c>
      <c r="K22" s="202"/>
      <c r="L22" s="203"/>
      <c r="M22" s="203"/>
      <c r="N22" s="204"/>
      <c r="O22" s="29"/>
      <c r="P22" s="29"/>
      <c r="Q22" s="29"/>
      <c r="R22" s="29"/>
      <c r="S22" s="29"/>
      <c r="T22" s="29"/>
      <c r="U22" s="29"/>
      <c r="V22" s="31"/>
      <c r="W22" s="31"/>
      <c r="X22" s="31"/>
      <c r="Y22" s="31"/>
      <c r="Z22" s="31"/>
      <c r="AA22" s="31"/>
    </row>
    <row r="23" spans="1:38" ht="39" customHeight="1" thickBot="1" x14ac:dyDescent="0.3">
      <c r="B23" s="129" t="s">
        <v>99</v>
      </c>
      <c r="C23" s="130"/>
      <c r="D23" s="121">
        <f>FLOOR(IF(0=D22,0,F22/D22),0.0001)</f>
        <v>0</v>
      </c>
      <c r="E23" s="122"/>
      <c r="F23" s="123"/>
      <c r="G23" s="121">
        <f>FLOOR(IF(G22=0,0,I22/G22),0.0001)</f>
        <v>0</v>
      </c>
      <c r="H23" s="122"/>
      <c r="I23" s="123"/>
      <c r="K23" s="202"/>
      <c r="L23" s="203"/>
      <c r="M23" s="203"/>
      <c r="N23" s="204"/>
      <c r="O23" s="29"/>
      <c r="P23" s="29"/>
      <c r="Q23" s="29"/>
      <c r="R23" s="29"/>
      <c r="S23" s="29"/>
      <c r="T23" s="29"/>
      <c r="U23" s="29"/>
      <c r="V23" s="31"/>
      <c r="W23" s="31"/>
      <c r="X23" s="31"/>
      <c r="Y23" s="31"/>
      <c r="Z23" s="31"/>
      <c r="AA23" s="31"/>
    </row>
    <row r="24" spans="1:38" ht="39" customHeight="1" thickBot="1" x14ac:dyDescent="0.3">
      <c r="B24" s="131" t="s">
        <v>97</v>
      </c>
      <c r="C24" s="132"/>
      <c r="D24" s="152">
        <f>IF(J15=0,0,D22/J15)</f>
        <v>0</v>
      </c>
      <c r="E24" s="153"/>
      <c r="F24" s="154"/>
      <c r="G24" s="152">
        <f>IF(J15=0,0,G22/J15)</f>
        <v>0</v>
      </c>
      <c r="H24" s="153"/>
      <c r="I24" s="154"/>
      <c r="K24" s="202"/>
      <c r="L24" s="203"/>
      <c r="M24" s="203"/>
      <c r="N24" s="204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38" ht="21" customHeight="1" x14ac:dyDescent="0.25">
      <c r="B25" s="30"/>
      <c r="C25" s="33"/>
      <c r="D25" s="138" t="s">
        <v>79</v>
      </c>
      <c r="E25" s="139"/>
      <c r="F25" s="140"/>
      <c r="G25" s="137"/>
      <c r="H25" s="137"/>
      <c r="I25" s="137"/>
      <c r="K25" s="202"/>
      <c r="L25" s="203"/>
      <c r="M25" s="203"/>
      <c r="N25" s="204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38" ht="21" customHeight="1" x14ac:dyDescent="0.25">
      <c r="B26" s="30"/>
      <c r="C26" s="33"/>
      <c r="D26" s="21" t="s">
        <v>38</v>
      </c>
      <c r="E26" s="22" t="s">
        <v>8</v>
      </c>
      <c r="F26" s="23" t="s">
        <v>39</v>
      </c>
      <c r="G26" s="34"/>
      <c r="H26" s="34"/>
      <c r="I26" s="34"/>
      <c r="K26" s="202"/>
      <c r="L26" s="203"/>
      <c r="M26" s="203"/>
      <c r="N26" s="204"/>
    </row>
    <row r="27" spans="1:38" ht="17.25" customHeight="1" x14ac:dyDescent="0.25">
      <c r="B27" s="133" t="s">
        <v>50</v>
      </c>
      <c r="C27" s="134"/>
      <c r="D27" s="76">
        <f>R112</f>
        <v>0</v>
      </c>
      <c r="E27" s="1"/>
      <c r="F27" s="79">
        <f>D27*E27</f>
        <v>0</v>
      </c>
      <c r="G27" s="35"/>
      <c r="H27" s="36"/>
      <c r="I27" s="35"/>
      <c r="K27" s="202"/>
      <c r="L27" s="203"/>
      <c r="M27" s="203"/>
      <c r="N27" s="204"/>
    </row>
    <row r="28" spans="1:38" ht="17.25" customHeight="1" thickBot="1" x14ac:dyDescent="0.3">
      <c r="B28" s="135" t="s">
        <v>7</v>
      </c>
      <c r="C28" s="136"/>
      <c r="D28" s="77">
        <f>R113</f>
        <v>0</v>
      </c>
      <c r="E28" s="2"/>
      <c r="F28" s="79">
        <f>D28*E28</f>
        <v>0</v>
      </c>
      <c r="G28" s="35"/>
      <c r="H28" s="36"/>
      <c r="I28" s="35"/>
      <c r="K28" s="202"/>
      <c r="L28" s="203"/>
      <c r="M28" s="203"/>
      <c r="N28" s="204"/>
    </row>
    <row r="29" spans="1:38" ht="27.75" customHeight="1" thickBot="1" x14ac:dyDescent="0.3">
      <c r="B29" s="141" t="s">
        <v>9</v>
      </c>
      <c r="C29" s="142"/>
      <c r="D29" s="87">
        <f>SUM(D27:D28)</f>
        <v>0</v>
      </c>
      <c r="E29" s="32"/>
      <c r="F29" s="88">
        <f>SUM(F27:F28)</f>
        <v>0</v>
      </c>
      <c r="G29" s="35"/>
      <c r="H29" s="37"/>
      <c r="I29" s="35"/>
      <c r="K29" s="205"/>
      <c r="L29" s="206"/>
      <c r="M29" s="206"/>
      <c r="N29" s="207"/>
    </row>
    <row r="30" spans="1:38" ht="39" customHeight="1" thickBot="1" x14ac:dyDescent="0.3">
      <c r="B30" s="143" t="s">
        <v>99</v>
      </c>
      <c r="C30" s="144"/>
      <c r="D30" s="121">
        <f>FLOOR(IF(D29=0,0,F29/D29),0.0001)</f>
        <v>0</v>
      </c>
      <c r="E30" s="122"/>
      <c r="F30" s="123"/>
      <c r="G30" s="183"/>
      <c r="H30" s="183"/>
      <c r="I30" s="184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38" ht="39" customHeight="1" thickBot="1" x14ac:dyDescent="0.3">
      <c r="B31" s="131" t="s">
        <v>97</v>
      </c>
      <c r="C31" s="132"/>
      <c r="D31" s="152">
        <f>IF(J15=0,0,D29/J15)</f>
        <v>0</v>
      </c>
      <c r="E31" s="153"/>
      <c r="F31" s="154"/>
      <c r="G31" s="183"/>
      <c r="H31" s="183"/>
      <c r="I31" s="184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24.75" customHeight="1" x14ac:dyDescent="0.25">
      <c r="B32" s="38"/>
      <c r="C32" s="38"/>
      <c r="D32" s="137"/>
      <c r="E32" s="137"/>
      <c r="F32" s="137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2:39" ht="10.5" customHeight="1" x14ac:dyDescent="0.25">
      <c r="D33" s="3"/>
      <c r="E33" s="3"/>
    </row>
    <row r="34" spans="2:39" ht="21" x14ac:dyDescent="0.35">
      <c r="B34" s="185" t="s">
        <v>108</v>
      </c>
      <c r="C34" s="186"/>
      <c r="D34" s="186"/>
      <c r="E34" s="186"/>
      <c r="F34" s="186"/>
      <c r="G34" s="186"/>
      <c r="H34" s="186"/>
      <c r="I34" s="186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5"/>
    </row>
    <row r="36" spans="2:39" ht="30" customHeight="1" x14ac:dyDescent="0.25">
      <c r="B36" s="40" t="str">
        <f>IF(D11=0,"",D11)</f>
        <v>1. Podprojekt</v>
      </c>
      <c r="C36" s="41"/>
      <c r="D36" s="41"/>
      <c r="E36" s="41"/>
      <c r="F36" s="41"/>
      <c r="G36" s="41"/>
      <c r="H36" s="42" t="s">
        <v>41</v>
      </c>
      <c r="I36" s="42" t="s">
        <v>42</v>
      </c>
      <c r="J36" s="42" t="s">
        <v>100</v>
      </c>
      <c r="K36" s="42" t="s">
        <v>43</v>
      </c>
      <c r="L36" s="42" t="s">
        <v>44</v>
      </c>
      <c r="M36" s="42" t="s">
        <v>45</v>
      </c>
      <c r="N36" s="42" t="s">
        <v>46</v>
      </c>
      <c r="O36" s="42" t="s">
        <v>47</v>
      </c>
      <c r="P36" s="42" t="s">
        <v>67</v>
      </c>
      <c r="Q36" s="42" t="s">
        <v>68</v>
      </c>
      <c r="R36" s="42" t="s">
        <v>40</v>
      </c>
    </row>
    <row r="37" spans="2:39" ht="15" customHeight="1" x14ac:dyDescent="0.25">
      <c r="B37" s="120" t="s">
        <v>0</v>
      </c>
      <c r="C37" s="117"/>
      <c r="D37" s="112" t="s">
        <v>37</v>
      </c>
      <c r="E37" s="113"/>
      <c r="F37" s="113"/>
      <c r="G37" s="114"/>
      <c r="H37" s="43" t="s">
        <v>10</v>
      </c>
      <c r="I37" s="43" t="s">
        <v>5</v>
      </c>
      <c r="J37" s="72"/>
      <c r="K37" s="72"/>
      <c r="L37" s="72"/>
      <c r="M37" s="72"/>
      <c r="N37" s="72"/>
      <c r="O37" s="72"/>
      <c r="P37" s="72"/>
      <c r="Q37" s="72"/>
      <c r="R37" s="63">
        <f t="shared" ref="R37:R46" si="0">SUM(J37:Q37)</f>
        <v>0</v>
      </c>
    </row>
    <row r="38" spans="2:39" ht="15" customHeight="1" x14ac:dyDescent="0.25">
      <c r="B38" s="118"/>
      <c r="C38" s="119"/>
      <c r="D38" s="112" t="s">
        <v>34</v>
      </c>
      <c r="E38" s="113"/>
      <c r="F38" s="113"/>
      <c r="G38" s="114"/>
      <c r="H38" s="43" t="s">
        <v>11</v>
      </c>
      <c r="I38" s="43" t="s">
        <v>6</v>
      </c>
      <c r="J38" s="72"/>
      <c r="K38" s="72"/>
      <c r="L38" s="72"/>
      <c r="M38" s="72"/>
      <c r="N38" s="72"/>
      <c r="O38" s="72"/>
      <c r="P38" s="72"/>
      <c r="Q38" s="72"/>
      <c r="R38" s="63">
        <f t="shared" si="0"/>
        <v>0</v>
      </c>
    </row>
    <row r="39" spans="2:39" ht="15" customHeight="1" x14ac:dyDescent="0.25">
      <c r="B39" s="120" t="s">
        <v>1</v>
      </c>
      <c r="C39" s="117"/>
      <c r="D39" s="112" t="s">
        <v>80</v>
      </c>
      <c r="E39" s="113"/>
      <c r="F39" s="113"/>
      <c r="G39" s="114"/>
      <c r="H39" s="43" t="s">
        <v>12</v>
      </c>
      <c r="I39" s="43" t="s">
        <v>5</v>
      </c>
      <c r="J39" s="72"/>
      <c r="K39" s="72"/>
      <c r="L39" s="72"/>
      <c r="M39" s="72"/>
      <c r="N39" s="72"/>
      <c r="O39" s="72"/>
      <c r="P39" s="72"/>
      <c r="Q39" s="72"/>
      <c r="R39" s="63">
        <f t="shared" si="0"/>
        <v>0</v>
      </c>
    </row>
    <row r="40" spans="2:39" ht="15" customHeight="1" x14ac:dyDescent="0.25">
      <c r="B40" s="118"/>
      <c r="C40" s="119"/>
      <c r="D40" s="112" t="s">
        <v>81</v>
      </c>
      <c r="E40" s="113"/>
      <c r="F40" s="113"/>
      <c r="G40" s="114"/>
      <c r="H40" s="43" t="s">
        <v>13</v>
      </c>
      <c r="I40" s="43" t="s">
        <v>6</v>
      </c>
      <c r="J40" s="72"/>
      <c r="K40" s="72"/>
      <c r="L40" s="72"/>
      <c r="M40" s="72"/>
      <c r="N40" s="72"/>
      <c r="O40" s="72"/>
      <c r="P40" s="72"/>
      <c r="Q40" s="72"/>
      <c r="R40" s="63">
        <f t="shared" si="0"/>
        <v>0</v>
      </c>
    </row>
    <row r="41" spans="2:39" ht="15" customHeight="1" x14ac:dyDescent="0.25">
      <c r="B41" s="120" t="s">
        <v>2</v>
      </c>
      <c r="C41" s="117"/>
      <c r="D41" s="112" t="s">
        <v>82</v>
      </c>
      <c r="E41" s="113"/>
      <c r="F41" s="113"/>
      <c r="G41" s="114"/>
      <c r="H41" s="43" t="s">
        <v>14</v>
      </c>
      <c r="I41" s="43" t="s">
        <v>5</v>
      </c>
      <c r="J41" s="72"/>
      <c r="K41" s="72"/>
      <c r="L41" s="72"/>
      <c r="M41" s="72"/>
      <c r="N41" s="72"/>
      <c r="O41" s="72"/>
      <c r="P41" s="72"/>
      <c r="Q41" s="72"/>
      <c r="R41" s="63">
        <f t="shared" si="0"/>
        <v>0</v>
      </c>
    </row>
    <row r="42" spans="2:39" ht="15" customHeight="1" x14ac:dyDescent="0.25">
      <c r="B42" s="118"/>
      <c r="C42" s="119"/>
      <c r="D42" s="112" t="s">
        <v>83</v>
      </c>
      <c r="E42" s="113"/>
      <c r="F42" s="113"/>
      <c r="G42" s="114"/>
      <c r="H42" s="43" t="s">
        <v>15</v>
      </c>
      <c r="I42" s="43" t="s">
        <v>6</v>
      </c>
      <c r="J42" s="72"/>
      <c r="K42" s="72"/>
      <c r="L42" s="72"/>
      <c r="M42" s="72"/>
      <c r="N42" s="72"/>
      <c r="O42" s="72"/>
      <c r="P42" s="72"/>
      <c r="Q42" s="72"/>
      <c r="R42" s="63">
        <f t="shared" si="0"/>
        <v>0</v>
      </c>
    </row>
    <row r="43" spans="2:39" ht="15" customHeight="1" x14ac:dyDescent="0.25">
      <c r="B43" s="120" t="s">
        <v>3</v>
      </c>
      <c r="C43" s="117"/>
      <c r="D43" s="112" t="s">
        <v>36</v>
      </c>
      <c r="E43" s="113"/>
      <c r="F43" s="113"/>
      <c r="G43" s="114"/>
      <c r="H43" s="43" t="s">
        <v>16</v>
      </c>
      <c r="I43" s="43" t="s">
        <v>5</v>
      </c>
      <c r="J43" s="72"/>
      <c r="K43" s="72"/>
      <c r="L43" s="72"/>
      <c r="M43" s="72"/>
      <c r="N43" s="72"/>
      <c r="O43" s="72"/>
      <c r="P43" s="72"/>
      <c r="Q43" s="72"/>
      <c r="R43" s="63">
        <f t="shared" si="0"/>
        <v>0</v>
      </c>
    </row>
    <row r="44" spans="2:39" ht="15" customHeight="1" x14ac:dyDescent="0.25">
      <c r="B44" s="118"/>
      <c r="C44" s="119"/>
      <c r="D44" s="112" t="s">
        <v>35</v>
      </c>
      <c r="E44" s="113"/>
      <c r="F44" s="113"/>
      <c r="G44" s="114"/>
      <c r="H44" s="43" t="s">
        <v>17</v>
      </c>
      <c r="I44" s="43" t="s">
        <v>6</v>
      </c>
      <c r="J44" s="72"/>
      <c r="K44" s="72"/>
      <c r="L44" s="72"/>
      <c r="M44" s="72"/>
      <c r="N44" s="72"/>
      <c r="O44" s="72"/>
      <c r="P44" s="72"/>
      <c r="Q44" s="72"/>
      <c r="R44" s="63">
        <f t="shared" si="0"/>
        <v>0</v>
      </c>
    </row>
    <row r="45" spans="2:39" ht="15" customHeight="1" x14ac:dyDescent="0.25">
      <c r="B45" s="120" t="s">
        <v>4</v>
      </c>
      <c r="C45" s="117"/>
      <c r="D45" s="112" t="s">
        <v>87</v>
      </c>
      <c r="E45" s="113"/>
      <c r="F45" s="113"/>
      <c r="G45" s="114"/>
      <c r="H45" s="43" t="s">
        <v>85</v>
      </c>
      <c r="I45" s="43" t="s">
        <v>5</v>
      </c>
      <c r="J45" s="72"/>
      <c r="K45" s="72"/>
      <c r="L45" s="72"/>
      <c r="M45" s="72"/>
      <c r="N45" s="72"/>
      <c r="O45" s="72"/>
      <c r="P45" s="72"/>
      <c r="Q45" s="72"/>
      <c r="R45" s="63">
        <f>SUM(J45:Q45)</f>
        <v>0</v>
      </c>
    </row>
    <row r="46" spans="2:39" ht="15" customHeight="1" thickBot="1" x14ac:dyDescent="0.3">
      <c r="B46" s="118"/>
      <c r="C46" s="119"/>
      <c r="D46" s="112" t="s">
        <v>88</v>
      </c>
      <c r="E46" s="113"/>
      <c r="F46" s="113"/>
      <c r="G46" s="114"/>
      <c r="H46" s="43" t="s">
        <v>86</v>
      </c>
      <c r="I46" s="43" t="s">
        <v>6</v>
      </c>
      <c r="J46" s="72"/>
      <c r="K46" s="72"/>
      <c r="L46" s="72"/>
      <c r="M46" s="72"/>
      <c r="N46" s="72"/>
      <c r="O46" s="72"/>
      <c r="P46" s="72"/>
      <c r="Q46" s="72"/>
      <c r="R46" s="63">
        <f t="shared" si="0"/>
        <v>0</v>
      </c>
    </row>
    <row r="47" spans="2:39" ht="15.75" thickBot="1" x14ac:dyDescent="0.3">
      <c r="B47" s="44"/>
      <c r="C47" s="45"/>
      <c r="D47" s="46"/>
      <c r="E47" s="46"/>
      <c r="F47" s="46"/>
      <c r="G47" s="46"/>
      <c r="H47" s="47"/>
      <c r="I47" s="47"/>
      <c r="J47" s="70">
        <f t="shared" ref="J47:R47" si="1">SUM(J37:J46)</f>
        <v>0</v>
      </c>
      <c r="K47" s="70">
        <f t="shared" si="1"/>
        <v>0</v>
      </c>
      <c r="L47" s="70">
        <f t="shared" si="1"/>
        <v>0</v>
      </c>
      <c r="M47" s="70">
        <f t="shared" si="1"/>
        <v>0</v>
      </c>
      <c r="N47" s="70">
        <f t="shared" si="1"/>
        <v>0</v>
      </c>
      <c r="O47" s="70">
        <f t="shared" si="1"/>
        <v>0</v>
      </c>
      <c r="P47" s="70">
        <f t="shared" si="1"/>
        <v>0</v>
      </c>
      <c r="Q47" s="70">
        <f t="shared" si="1"/>
        <v>0</v>
      </c>
      <c r="R47" s="64">
        <f t="shared" si="1"/>
        <v>0</v>
      </c>
      <c r="AK47" s="5"/>
      <c r="AL47" s="5"/>
      <c r="AM47" s="5"/>
    </row>
    <row r="48" spans="2:39" x14ac:dyDescent="0.25">
      <c r="B48" s="44"/>
      <c r="C48" s="45"/>
      <c r="D48" s="46"/>
      <c r="E48" s="46"/>
      <c r="F48" s="46"/>
      <c r="G48" s="46"/>
      <c r="H48" s="47"/>
      <c r="I48" s="48" t="s">
        <v>5</v>
      </c>
      <c r="J48" s="67">
        <f>J37+J39+J41+J43+J45</f>
        <v>0</v>
      </c>
      <c r="K48" s="67">
        <f t="shared" ref="K48:Q48" si="2">K37+K39+K41+K43+K45</f>
        <v>0</v>
      </c>
      <c r="L48" s="67">
        <f t="shared" si="2"/>
        <v>0</v>
      </c>
      <c r="M48" s="67">
        <f t="shared" si="2"/>
        <v>0</v>
      </c>
      <c r="N48" s="67">
        <f t="shared" si="2"/>
        <v>0</v>
      </c>
      <c r="O48" s="67">
        <f t="shared" si="2"/>
        <v>0</v>
      </c>
      <c r="P48" s="67">
        <f t="shared" si="2"/>
        <v>0</v>
      </c>
      <c r="Q48" s="67">
        <f t="shared" si="2"/>
        <v>0</v>
      </c>
      <c r="R48" s="65">
        <f>SUM(J48:Q48)</f>
        <v>0</v>
      </c>
      <c r="AK48" s="5"/>
      <c r="AL48" s="5"/>
      <c r="AM48" s="5"/>
    </row>
    <row r="49" spans="2:39" ht="15.75" thickBot="1" x14ac:dyDescent="0.3">
      <c r="B49" s="44"/>
      <c r="C49" s="45"/>
      <c r="D49" s="46"/>
      <c r="E49" s="46"/>
      <c r="F49" s="46"/>
      <c r="G49" s="46"/>
      <c r="H49" s="47"/>
      <c r="I49" s="49" t="s">
        <v>6</v>
      </c>
      <c r="J49" s="68">
        <f>J38+J40+J42+J44+J46</f>
        <v>0</v>
      </c>
      <c r="K49" s="68">
        <f>K38+K40+K42+K44+K46</f>
        <v>0</v>
      </c>
      <c r="L49" s="68">
        <f t="shared" ref="L49:Q49" si="3">L38+L40+L42+L44+L46</f>
        <v>0</v>
      </c>
      <c r="M49" s="68">
        <f t="shared" si="3"/>
        <v>0</v>
      </c>
      <c r="N49" s="68">
        <f t="shared" si="3"/>
        <v>0</v>
      </c>
      <c r="O49" s="68">
        <f t="shared" si="3"/>
        <v>0</v>
      </c>
      <c r="P49" s="68">
        <f t="shared" si="3"/>
        <v>0</v>
      </c>
      <c r="Q49" s="68">
        <f t="shared" si="3"/>
        <v>0</v>
      </c>
      <c r="R49" s="66">
        <f>SUM(J49:Q49)</f>
        <v>0</v>
      </c>
      <c r="AK49" s="5"/>
      <c r="AL49" s="5"/>
      <c r="AM49" s="5"/>
    </row>
    <row r="50" spans="2:39" ht="15.75" customHeight="1" x14ac:dyDescent="0.25">
      <c r="B50" s="44"/>
      <c r="C50" s="45"/>
      <c r="D50" s="46"/>
      <c r="E50" s="46"/>
      <c r="F50" s="46"/>
      <c r="G50" s="46"/>
      <c r="H50" s="47"/>
      <c r="I50" s="50"/>
      <c r="J50" s="51"/>
      <c r="K50" s="51"/>
      <c r="L50" s="51"/>
      <c r="M50" s="51"/>
      <c r="N50" s="51"/>
      <c r="O50" s="52"/>
      <c r="P50" s="115" t="s">
        <v>102</v>
      </c>
      <c r="Q50" s="115"/>
      <c r="R50" s="53" t="str">
        <f>IF(R41+R42&gt;(R47*0.2),"NESPLNĚNO","SPLNĚNO")</f>
        <v>SPLNĚNO</v>
      </c>
      <c r="AK50" s="5"/>
      <c r="AL50" s="5"/>
      <c r="AM50" s="5"/>
    </row>
    <row r="51" spans="2:39" x14ac:dyDescent="0.25"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AK51" s="5"/>
      <c r="AL51" s="5"/>
      <c r="AM51" s="5"/>
    </row>
    <row r="52" spans="2:39" ht="30" customHeight="1" x14ac:dyDescent="0.25">
      <c r="B52" s="40" t="str">
        <f>IF(G11=0,"",G11)</f>
        <v>2. Podprojekt</v>
      </c>
      <c r="C52" s="41"/>
      <c r="D52" s="41"/>
      <c r="E52" s="41"/>
      <c r="F52" s="41"/>
      <c r="G52" s="41"/>
      <c r="H52" s="42" t="s">
        <v>41</v>
      </c>
      <c r="I52" s="42" t="s">
        <v>42</v>
      </c>
      <c r="J52" s="42" t="s">
        <v>100</v>
      </c>
      <c r="K52" s="42" t="s">
        <v>43</v>
      </c>
      <c r="L52" s="42" t="s">
        <v>44</v>
      </c>
      <c r="M52" s="42" t="s">
        <v>45</v>
      </c>
      <c r="N52" s="42" t="s">
        <v>46</v>
      </c>
      <c r="O52" s="42" t="s">
        <v>47</v>
      </c>
      <c r="P52" s="42" t="s">
        <v>67</v>
      </c>
      <c r="Q52" s="42" t="s">
        <v>68</v>
      </c>
      <c r="R52" s="42" t="s">
        <v>40</v>
      </c>
      <c r="AK52" s="5"/>
      <c r="AL52" s="5"/>
      <c r="AM52" s="5"/>
    </row>
    <row r="53" spans="2:39" ht="15" customHeight="1" x14ac:dyDescent="0.25">
      <c r="B53" s="120" t="s">
        <v>0</v>
      </c>
      <c r="C53" s="117" t="s">
        <v>0</v>
      </c>
      <c r="D53" s="112" t="s">
        <v>37</v>
      </c>
      <c r="E53" s="113"/>
      <c r="F53" s="113"/>
      <c r="G53" s="114"/>
      <c r="H53" s="43" t="s">
        <v>18</v>
      </c>
      <c r="I53" s="43" t="s">
        <v>5</v>
      </c>
      <c r="J53" s="72"/>
      <c r="K53" s="72"/>
      <c r="L53" s="72"/>
      <c r="M53" s="72"/>
      <c r="N53" s="72"/>
      <c r="O53" s="72"/>
      <c r="P53" s="72"/>
      <c r="Q53" s="72"/>
      <c r="R53" s="63">
        <f t="shared" ref="R53:R62" si="4">SUM(J53:Q53)</f>
        <v>0</v>
      </c>
      <c r="AK53" s="5"/>
      <c r="AL53" s="5"/>
      <c r="AM53" s="5"/>
    </row>
    <row r="54" spans="2:39" ht="15" customHeight="1" x14ac:dyDescent="0.25">
      <c r="B54" s="118"/>
      <c r="C54" s="119"/>
      <c r="D54" s="112" t="s">
        <v>34</v>
      </c>
      <c r="E54" s="113"/>
      <c r="F54" s="113"/>
      <c r="G54" s="114"/>
      <c r="H54" s="43" t="s">
        <v>19</v>
      </c>
      <c r="I54" s="43" t="s">
        <v>6</v>
      </c>
      <c r="J54" s="72"/>
      <c r="K54" s="72"/>
      <c r="L54" s="72"/>
      <c r="M54" s="72"/>
      <c r="N54" s="72"/>
      <c r="O54" s="72"/>
      <c r="P54" s="72"/>
      <c r="Q54" s="72"/>
      <c r="R54" s="63">
        <f t="shared" si="4"/>
        <v>0</v>
      </c>
      <c r="AK54" s="5"/>
      <c r="AL54" s="5"/>
      <c r="AM54" s="5"/>
    </row>
    <row r="55" spans="2:39" ht="15" customHeight="1" x14ac:dyDescent="0.25">
      <c r="B55" s="120" t="s">
        <v>1</v>
      </c>
      <c r="C55" s="117" t="s">
        <v>1</v>
      </c>
      <c r="D55" s="112" t="s">
        <v>80</v>
      </c>
      <c r="E55" s="113"/>
      <c r="F55" s="113"/>
      <c r="G55" s="114"/>
      <c r="H55" s="43" t="s">
        <v>20</v>
      </c>
      <c r="I55" s="43" t="s">
        <v>5</v>
      </c>
      <c r="J55" s="72"/>
      <c r="K55" s="72"/>
      <c r="L55" s="72"/>
      <c r="M55" s="72"/>
      <c r="N55" s="72"/>
      <c r="O55" s="72"/>
      <c r="P55" s="72"/>
      <c r="Q55" s="72"/>
      <c r="R55" s="63">
        <f t="shared" si="4"/>
        <v>0</v>
      </c>
      <c r="AK55" s="5"/>
      <c r="AL55" s="5"/>
      <c r="AM55" s="5"/>
    </row>
    <row r="56" spans="2:39" ht="15" customHeight="1" x14ac:dyDescent="0.25">
      <c r="B56" s="118"/>
      <c r="C56" s="119"/>
      <c r="D56" s="112" t="s">
        <v>81</v>
      </c>
      <c r="E56" s="113"/>
      <c r="F56" s="113"/>
      <c r="G56" s="114"/>
      <c r="H56" s="43" t="s">
        <v>21</v>
      </c>
      <c r="I56" s="43" t="s">
        <v>6</v>
      </c>
      <c r="J56" s="72"/>
      <c r="K56" s="72"/>
      <c r="L56" s="72"/>
      <c r="M56" s="72"/>
      <c r="N56" s="72"/>
      <c r="O56" s="72"/>
      <c r="P56" s="72"/>
      <c r="Q56" s="72"/>
      <c r="R56" s="63">
        <f t="shared" si="4"/>
        <v>0</v>
      </c>
      <c r="AK56" s="5"/>
      <c r="AL56" s="5"/>
      <c r="AM56" s="5"/>
    </row>
    <row r="57" spans="2:39" ht="15" customHeight="1" x14ac:dyDescent="0.25">
      <c r="B57" s="120" t="s">
        <v>2</v>
      </c>
      <c r="C57" s="117" t="s">
        <v>2</v>
      </c>
      <c r="D57" s="112" t="s">
        <v>82</v>
      </c>
      <c r="E57" s="113"/>
      <c r="F57" s="113"/>
      <c r="G57" s="114"/>
      <c r="H57" s="43" t="s">
        <v>22</v>
      </c>
      <c r="I57" s="43" t="s">
        <v>5</v>
      </c>
      <c r="J57" s="72"/>
      <c r="K57" s="72"/>
      <c r="L57" s="72"/>
      <c r="M57" s="72"/>
      <c r="N57" s="72"/>
      <c r="O57" s="72"/>
      <c r="P57" s="72"/>
      <c r="Q57" s="72"/>
      <c r="R57" s="63">
        <f t="shared" si="4"/>
        <v>0</v>
      </c>
      <c r="AK57" s="5"/>
      <c r="AL57" s="5"/>
      <c r="AM57" s="5"/>
    </row>
    <row r="58" spans="2:39" ht="15" customHeight="1" x14ac:dyDescent="0.25">
      <c r="B58" s="118"/>
      <c r="C58" s="119"/>
      <c r="D58" s="112" t="s">
        <v>83</v>
      </c>
      <c r="E58" s="113"/>
      <c r="F58" s="113"/>
      <c r="G58" s="114"/>
      <c r="H58" s="43" t="s">
        <v>23</v>
      </c>
      <c r="I58" s="43" t="s">
        <v>6</v>
      </c>
      <c r="J58" s="72"/>
      <c r="K58" s="72"/>
      <c r="L58" s="72"/>
      <c r="M58" s="72"/>
      <c r="N58" s="72"/>
      <c r="O58" s="72"/>
      <c r="P58" s="72"/>
      <c r="Q58" s="72"/>
      <c r="R58" s="63">
        <f t="shared" si="4"/>
        <v>0</v>
      </c>
      <c r="AK58" s="5"/>
      <c r="AL58" s="5"/>
      <c r="AM58" s="5"/>
    </row>
    <row r="59" spans="2:39" ht="15" customHeight="1" x14ac:dyDescent="0.25">
      <c r="B59" s="120" t="s">
        <v>3</v>
      </c>
      <c r="C59" s="117" t="s">
        <v>3</v>
      </c>
      <c r="D59" s="112" t="s">
        <v>36</v>
      </c>
      <c r="E59" s="113"/>
      <c r="F59" s="113"/>
      <c r="G59" s="114"/>
      <c r="H59" s="43" t="s">
        <v>24</v>
      </c>
      <c r="I59" s="43" t="s">
        <v>5</v>
      </c>
      <c r="J59" s="72"/>
      <c r="K59" s="72"/>
      <c r="L59" s="72"/>
      <c r="M59" s="72"/>
      <c r="N59" s="72"/>
      <c r="O59" s="72"/>
      <c r="P59" s="72"/>
      <c r="Q59" s="72"/>
      <c r="R59" s="63">
        <f t="shared" si="4"/>
        <v>0</v>
      </c>
      <c r="AK59" s="5"/>
      <c r="AL59" s="5"/>
      <c r="AM59" s="5"/>
    </row>
    <row r="60" spans="2:39" ht="15" customHeight="1" x14ac:dyDescent="0.25">
      <c r="B60" s="118"/>
      <c r="C60" s="119"/>
      <c r="D60" s="112" t="s">
        <v>35</v>
      </c>
      <c r="E60" s="113"/>
      <c r="F60" s="113"/>
      <c r="G60" s="114"/>
      <c r="H60" s="43" t="s">
        <v>25</v>
      </c>
      <c r="I60" s="43" t="s">
        <v>6</v>
      </c>
      <c r="J60" s="72"/>
      <c r="K60" s="72"/>
      <c r="L60" s="72"/>
      <c r="M60" s="72"/>
      <c r="N60" s="72"/>
      <c r="O60" s="72"/>
      <c r="P60" s="72"/>
      <c r="Q60" s="72"/>
      <c r="R60" s="63">
        <f t="shared" si="4"/>
        <v>0</v>
      </c>
      <c r="AK60" s="5"/>
      <c r="AL60" s="5"/>
      <c r="AM60" s="5"/>
    </row>
    <row r="61" spans="2:39" ht="15" customHeight="1" x14ac:dyDescent="0.25">
      <c r="B61" s="120" t="s">
        <v>4</v>
      </c>
      <c r="C61" s="117" t="s">
        <v>4</v>
      </c>
      <c r="D61" s="112" t="s">
        <v>87</v>
      </c>
      <c r="E61" s="113"/>
      <c r="F61" s="113"/>
      <c r="G61" s="114"/>
      <c r="H61" s="43" t="s">
        <v>89</v>
      </c>
      <c r="I61" s="43" t="s">
        <v>5</v>
      </c>
      <c r="J61" s="72"/>
      <c r="K61" s="72"/>
      <c r="L61" s="72"/>
      <c r="M61" s="72"/>
      <c r="N61" s="72"/>
      <c r="O61" s="72"/>
      <c r="P61" s="72"/>
      <c r="Q61" s="72"/>
      <c r="R61" s="63">
        <f t="shared" si="4"/>
        <v>0</v>
      </c>
      <c r="AK61" s="5"/>
      <c r="AL61" s="5"/>
      <c r="AM61" s="5"/>
    </row>
    <row r="62" spans="2:39" ht="15" customHeight="1" thickBot="1" x14ac:dyDescent="0.3">
      <c r="B62" s="118"/>
      <c r="C62" s="119"/>
      <c r="D62" s="112" t="s">
        <v>88</v>
      </c>
      <c r="E62" s="113"/>
      <c r="F62" s="113"/>
      <c r="G62" s="114"/>
      <c r="H62" s="43" t="s">
        <v>90</v>
      </c>
      <c r="I62" s="43" t="s">
        <v>6</v>
      </c>
      <c r="J62" s="72"/>
      <c r="K62" s="72"/>
      <c r="L62" s="72"/>
      <c r="M62" s="72"/>
      <c r="N62" s="72"/>
      <c r="O62" s="72"/>
      <c r="P62" s="72"/>
      <c r="Q62" s="72"/>
      <c r="R62" s="63">
        <f t="shared" si="4"/>
        <v>0</v>
      </c>
      <c r="AK62" s="5"/>
      <c r="AL62" s="5"/>
      <c r="AM62" s="5"/>
    </row>
    <row r="63" spans="2:39" ht="13.5" customHeight="1" thickBot="1" x14ac:dyDescent="0.3">
      <c r="B63" s="44"/>
      <c r="C63" s="45"/>
      <c r="D63" s="46"/>
      <c r="E63" s="46"/>
      <c r="F63" s="46"/>
      <c r="G63" s="46"/>
      <c r="H63" s="47"/>
      <c r="I63" s="47"/>
      <c r="J63" s="70">
        <f t="shared" ref="J63:R63" si="5">SUM(J53:J62)</f>
        <v>0</v>
      </c>
      <c r="K63" s="69">
        <f t="shared" si="5"/>
        <v>0</v>
      </c>
      <c r="L63" s="69">
        <f t="shared" si="5"/>
        <v>0</v>
      </c>
      <c r="M63" s="69">
        <f t="shared" si="5"/>
        <v>0</v>
      </c>
      <c r="N63" s="69">
        <f t="shared" si="5"/>
        <v>0</v>
      </c>
      <c r="O63" s="69">
        <f t="shared" si="5"/>
        <v>0</v>
      </c>
      <c r="P63" s="69">
        <f t="shared" si="5"/>
        <v>0</v>
      </c>
      <c r="Q63" s="69">
        <f t="shared" si="5"/>
        <v>0</v>
      </c>
      <c r="R63" s="69">
        <f t="shared" si="5"/>
        <v>0</v>
      </c>
      <c r="AK63" s="5"/>
      <c r="AL63" s="5"/>
      <c r="AM63" s="5"/>
    </row>
    <row r="64" spans="2:39" ht="13.5" customHeight="1" x14ac:dyDescent="0.25">
      <c r="B64" s="44"/>
      <c r="C64" s="45"/>
      <c r="D64" s="46"/>
      <c r="E64" s="46"/>
      <c r="F64" s="46"/>
      <c r="G64" s="46"/>
      <c r="H64" s="47"/>
      <c r="I64" s="48" t="s">
        <v>5</v>
      </c>
      <c r="J64" s="67">
        <f>J53+J55+J57+J59+J61</f>
        <v>0</v>
      </c>
      <c r="K64" s="67">
        <f t="shared" ref="K64:Q64" si="6">K53+K55+K57+K59+K61</f>
        <v>0</v>
      </c>
      <c r="L64" s="67">
        <f t="shared" si="6"/>
        <v>0</v>
      </c>
      <c r="M64" s="67">
        <f t="shared" si="6"/>
        <v>0</v>
      </c>
      <c r="N64" s="67">
        <f t="shared" si="6"/>
        <v>0</v>
      </c>
      <c r="O64" s="67">
        <f t="shared" si="6"/>
        <v>0</v>
      </c>
      <c r="P64" s="67">
        <f t="shared" si="6"/>
        <v>0</v>
      </c>
      <c r="Q64" s="67">
        <f t="shared" si="6"/>
        <v>0</v>
      </c>
      <c r="R64" s="65">
        <f>SUM(J64:Q64)</f>
        <v>0</v>
      </c>
      <c r="AK64" s="5"/>
      <c r="AL64" s="5"/>
      <c r="AM64" s="5"/>
    </row>
    <row r="65" spans="2:39" ht="13.5" customHeight="1" thickBot="1" x14ac:dyDescent="0.3">
      <c r="B65" s="44"/>
      <c r="C65" s="45"/>
      <c r="D65" s="46"/>
      <c r="E65" s="46"/>
      <c r="F65" s="46"/>
      <c r="G65" s="46"/>
      <c r="H65" s="47"/>
      <c r="I65" s="49" t="s">
        <v>6</v>
      </c>
      <c r="J65" s="68">
        <f>J54+J56+J58+J60+J62</f>
        <v>0</v>
      </c>
      <c r="K65" s="68">
        <f t="shared" ref="K65:Q65" si="7">K54+K56+K58+K60+K62</f>
        <v>0</v>
      </c>
      <c r="L65" s="68">
        <f t="shared" si="7"/>
        <v>0</v>
      </c>
      <c r="M65" s="68">
        <f t="shared" si="7"/>
        <v>0</v>
      </c>
      <c r="N65" s="68">
        <f t="shared" si="7"/>
        <v>0</v>
      </c>
      <c r="O65" s="68">
        <f t="shared" si="7"/>
        <v>0</v>
      </c>
      <c r="P65" s="68">
        <f t="shared" si="7"/>
        <v>0</v>
      </c>
      <c r="Q65" s="68">
        <f t="shared" si="7"/>
        <v>0</v>
      </c>
      <c r="R65" s="66">
        <f>SUM(J65:Q65)</f>
        <v>0</v>
      </c>
      <c r="AK65" s="5"/>
      <c r="AL65" s="5"/>
      <c r="AM65" s="5"/>
    </row>
    <row r="66" spans="2:39" ht="16.5" customHeight="1" x14ac:dyDescent="0.25">
      <c r="B66" s="44"/>
      <c r="C66" s="45"/>
      <c r="D66" s="46"/>
      <c r="E66" s="46"/>
      <c r="F66" s="46"/>
      <c r="G66" s="46"/>
      <c r="H66" s="47"/>
      <c r="I66" s="55"/>
      <c r="J66" s="56"/>
      <c r="K66" s="56"/>
      <c r="L66" s="56"/>
      <c r="M66" s="56"/>
      <c r="N66" s="56"/>
      <c r="O66" s="56"/>
      <c r="P66" s="115" t="s">
        <v>102</v>
      </c>
      <c r="Q66" s="115"/>
      <c r="R66" s="53" t="str">
        <f>IF(R57+R58&gt;(R63*0.2),"NESPLNĚNO","SPLNĚNO")</f>
        <v>SPLNĚNO</v>
      </c>
      <c r="AK66" s="5"/>
      <c r="AL66" s="5"/>
      <c r="AM66" s="5"/>
    </row>
    <row r="67" spans="2:39" x14ac:dyDescent="0.25"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AK67" s="5"/>
      <c r="AL67" s="5"/>
      <c r="AM67" s="5"/>
    </row>
    <row r="68" spans="2:39" ht="30" customHeight="1" x14ac:dyDescent="0.25">
      <c r="B68" s="40" t="str">
        <f>IF(D18=0,"",D18)</f>
        <v>3. Podprojekt</v>
      </c>
      <c r="C68" s="41"/>
      <c r="D68" s="41"/>
      <c r="E68" s="41"/>
      <c r="F68" s="41"/>
      <c r="G68" s="41"/>
      <c r="H68" s="42" t="s">
        <v>41</v>
      </c>
      <c r="I68" s="42" t="s">
        <v>42</v>
      </c>
      <c r="J68" s="42" t="s">
        <v>100</v>
      </c>
      <c r="K68" s="42" t="s">
        <v>43</v>
      </c>
      <c r="L68" s="42" t="s">
        <v>44</v>
      </c>
      <c r="M68" s="42" t="s">
        <v>45</v>
      </c>
      <c r="N68" s="42" t="s">
        <v>46</v>
      </c>
      <c r="O68" s="42" t="s">
        <v>47</v>
      </c>
      <c r="P68" s="42" t="s">
        <v>67</v>
      </c>
      <c r="Q68" s="42" t="s">
        <v>68</v>
      </c>
      <c r="R68" s="42" t="s">
        <v>40</v>
      </c>
      <c r="AK68" s="5"/>
      <c r="AL68" s="5"/>
      <c r="AM68" s="5"/>
    </row>
    <row r="69" spans="2:39" ht="15" customHeight="1" x14ac:dyDescent="0.25">
      <c r="B69" s="120" t="s">
        <v>0</v>
      </c>
      <c r="C69" s="117" t="s">
        <v>0</v>
      </c>
      <c r="D69" s="112" t="s">
        <v>37</v>
      </c>
      <c r="E69" s="113"/>
      <c r="F69" s="113"/>
      <c r="G69" s="114"/>
      <c r="H69" s="43" t="s">
        <v>26</v>
      </c>
      <c r="I69" s="43" t="s">
        <v>5</v>
      </c>
      <c r="J69" s="72"/>
      <c r="K69" s="72"/>
      <c r="L69" s="72"/>
      <c r="M69" s="72"/>
      <c r="N69" s="72"/>
      <c r="O69" s="72"/>
      <c r="P69" s="72"/>
      <c r="Q69" s="72"/>
      <c r="R69" s="63">
        <f t="shared" ref="R69:R78" si="8">SUM(J69:Q69)</f>
        <v>0</v>
      </c>
      <c r="AK69" s="5"/>
      <c r="AL69" s="5"/>
      <c r="AM69" s="5"/>
    </row>
    <row r="70" spans="2:39" ht="15" customHeight="1" x14ac:dyDescent="0.25">
      <c r="B70" s="118"/>
      <c r="C70" s="119"/>
      <c r="D70" s="112" t="s">
        <v>34</v>
      </c>
      <c r="E70" s="113"/>
      <c r="F70" s="113"/>
      <c r="G70" s="114"/>
      <c r="H70" s="43" t="s">
        <v>27</v>
      </c>
      <c r="I70" s="43" t="s">
        <v>6</v>
      </c>
      <c r="J70" s="72"/>
      <c r="K70" s="72"/>
      <c r="L70" s="72"/>
      <c r="M70" s="72"/>
      <c r="N70" s="72"/>
      <c r="O70" s="72"/>
      <c r="P70" s="72"/>
      <c r="Q70" s="72"/>
      <c r="R70" s="63">
        <f t="shared" si="8"/>
        <v>0</v>
      </c>
      <c r="AK70" s="5"/>
      <c r="AL70" s="5"/>
      <c r="AM70" s="5"/>
    </row>
    <row r="71" spans="2:39" ht="15" customHeight="1" x14ac:dyDescent="0.25">
      <c r="B71" s="120" t="s">
        <v>1</v>
      </c>
      <c r="C71" s="117" t="s">
        <v>1</v>
      </c>
      <c r="D71" s="112" t="s">
        <v>80</v>
      </c>
      <c r="E71" s="113"/>
      <c r="F71" s="113"/>
      <c r="G71" s="114"/>
      <c r="H71" s="43" t="s">
        <v>28</v>
      </c>
      <c r="I71" s="43" t="s">
        <v>5</v>
      </c>
      <c r="J71" s="72"/>
      <c r="K71" s="72"/>
      <c r="L71" s="72"/>
      <c r="M71" s="72"/>
      <c r="N71" s="72"/>
      <c r="O71" s="72"/>
      <c r="P71" s="72"/>
      <c r="Q71" s="72"/>
      <c r="R71" s="63">
        <f t="shared" si="8"/>
        <v>0</v>
      </c>
      <c r="AK71" s="5"/>
      <c r="AL71" s="5"/>
      <c r="AM71" s="5"/>
    </row>
    <row r="72" spans="2:39" ht="15" customHeight="1" x14ac:dyDescent="0.25">
      <c r="B72" s="118"/>
      <c r="C72" s="119"/>
      <c r="D72" s="112" t="s">
        <v>81</v>
      </c>
      <c r="E72" s="113"/>
      <c r="F72" s="113"/>
      <c r="G72" s="114"/>
      <c r="H72" s="43" t="s">
        <v>29</v>
      </c>
      <c r="I72" s="43" t="s">
        <v>6</v>
      </c>
      <c r="J72" s="72"/>
      <c r="K72" s="72"/>
      <c r="L72" s="72"/>
      <c r="M72" s="72"/>
      <c r="N72" s="72"/>
      <c r="O72" s="72"/>
      <c r="P72" s="72"/>
      <c r="Q72" s="72"/>
      <c r="R72" s="63">
        <f t="shared" si="8"/>
        <v>0</v>
      </c>
      <c r="AK72" s="5"/>
      <c r="AL72" s="5"/>
      <c r="AM72" s="5"/>
    </row>
    <row r="73" spans="2:39" ht="15" customHeight="1" x14ac:dyDescent="0.25">
      <c r="B73" s="120" t="s">
        <v>2</v>
      </c>
      <c r="C73" s="117">
        <v>3</v>
      </c>
      <c r="D73" s="112" t="s">
        <v>82</v>
      </c>
      <c r="E73" s="113"/>
      <c r="F73" s="113"/>
      <c r="G73" s="114"/>
      <c r="H73" s="43" t="s">
        <v>30</v>
      </c>
      <c r="I73" s="43" t="s">
        <v>5</v>
      </c>
      <c r="J73" s="72"/>
      <c r="K73" s="72"/>
      <c r="L73" s="72"/>
      <c r="M73" s="72"/>
      <c r="N73" s="72"/>
      <c r="O73" s="72"/>
      <c r="P73" s="72"/>
      <c r="Q73" s="72"/>
      <c r="R73" s="63">
        <f t="shared" si="8"/>
        <v>0</v>
      </c>
      <c r="AK73" s="5"/>
      <c r="AL73" s="5"/>
      <c r="AM73" s="5"/>
    </row>
    <row r="74" spans="2:39" ht="15" customHeight="1" x14ac:dyDescent="0.25">
      <c r="B74" s="118"/>
      <c r="C74" s="119"/>
      <c r="D74" s="112" t="s">
        <v>83</v>
      </c>
      <c r="E74" s="113"/>
      <c r="F74" s="113"/>
      <c r="G74" s="114"/>
      <c r="H74" s="43" t="s">
        <v>31</v>
      </c>
      <c r="I74" s="43" t="s">
        <v>6</v>
      </c>
      <c r="J74" s="72"/>
      <c r="K74" s="72"/>
      <c r="L74" s="72"/>
      <c r="M74" s="72"/>
      <c r="N74" s="72"/>
      <c r="O74" s="72"/>
      <c r="P74" s="72"/>
      <c r="Q74" s="72"/>
      <c r="R74" s="63">
        <f t="shared" si="8"/>
        <v>0</v>
      </c>
      <c r="AK74" s="5"/>
      <c r="AL74" s="5"/>
      <c r="AM74" s="5"/>
    </row>
    <row r="75" spans="2:39" ht="15" customHeight="1" x14ac:dyDescent="0.25">
      <c r="B75" s="120" t="s">
        <v>3</v>
      </c>
      <c r="C75" s="117" t="s">
        <v>3</v>
      </c>
      <c r="D75" s="112" t="s">
        <v>36</v>
      </c>
      <c r="E75" s="113"/>
      <c r="F75" s="113"/>
      <c r="G75" s="114"/>
      <c r="H75" s="43" t="s">
        <v>32</v>
      </c>
      <c r="I75" s="43" t="s">
        <v>5</v>
      </c>
      <c r="J75" s="72"/>
      <c r="K75" s="72"/>
      <c r="L75" s="72"/>
      <c r="M75" s="72"/>
      <c r="N75" s="72"/>
      <c r="O75" s="72"/>
      <c r="P75" s="72"/>
      <c r="Q75" s="72"/>
      <c r="R75" s="63">
        <f t="shared" si="8"/>
        <v>0</v>
      </c>
      <c r="AK75" s="5"/>
      <c r="AL75" s="5"/>
      <c r="AM75" s="5"/>
    </row>
    <row r="76" spans="2:39" ht="15" customHeight="1" x14ac:dyDescent="0.25">
      <c r="B76" s="118"/>
      <c r="C76" s="119"/>
      <c r="D76" s="112" t="s">
        <v>35</v>
      </c>
      <c r="E76" s="113"/>
      <c r="F76" s="113"/>
      <c r="G76" s="114"/>
      <c r="H76" s="43" t="s">
        <v>33</v>
      </c>
      <c r="I76" s="43" t="s">
        <v>6</v>
      </c>
      <c r="J76" s="72"/>
      <c r="K76" s="72"/>
      <c r="L76" s="72"/>
      <c r="M76" s="72"/>
      <c r="N76" s="72"/>
      <c r="O76" s="72"/>
      <c r="P76" s="72"/>
      <c r="Q76" s="72"/>
      <c r="R76" s="63">
        <f t="shared" si="8"/>
        <v>0</v>
      </c>
      <c r="AK76" s="5"/>
      <c r="AL76" s="5"/>
      <c r="AM76" s="5"/>
    </row>
    <row r="77" spans="2:39" ht="15" customHeight="1" x14ac:dyDescent="0.25">
      <c r="B77" s="120" t="s">
        <v>4</v>
      </c>
      <c r="C77" s="117" t="s">
        <v>4</v>
      </c>
      <c r="D77" s="112" t="s">
        <v>87</v>
      </c>
      <c r="E77" s="113"/>
      <c r="F77" s="113"/>
      <c r="G77" s="114"/>
      <c r="H77" s="43" t="s">
        <v>91</v>
      </c>
      <c r="I77" s="43" t="s">
        <v>5</v>
      </c>
      <c r="J77" s="72"/>
      <c r="K77" s="72"/>
      <c r="L77" s="72"/>
      <c r="M77" s="72"/>
      <c r="N77" s="72"/>
      <c r="O77" s="72"/>
      <c r="P77" s="72"/>
      <c r="Q77" s="72"/>
      <c r="R77" s="63">
        <f t="shared" si="8"/>
        <v>0</v>
      </c>
      <c r="AK77" s="5"/>
      <c r="AL77" s="5"/>
      <c r="AM77" s="5"/>
    </row>
    <row r="78" spans="2:39" ht="15" customHeight="1" thickBot="1" x14ac:dyDescent="0.3">
      <c r="B78" s="118"/>
      <c r="C78" s="119"/>
      <c r="D78" s="112" t="s">
        <v>88</v>
      </c>
      <c r="E78" s="113"/>
      <c r="F78" s="113"/>
      <c r="G78" s="114"/>
      <c r="H78" s="43" t="s">
        <v>92</v>
      </c>
      <c r="I78" s="43" t="s">
        <v>6</v>
      </c>
      <c r="J78" s="72"/>
      <c r="K78" s="72"/>
      <c r="L78" s="72"/>
      <c r="M78" s="72"/>
      <c r="N78" s="72"/>
      <c r="O78" s="72"/>
      <c r="P78" s="72"/>
      <c r="Q78" s="72"/>
      <c r="R78" s="63">
        <f t="shared" si="8"/>
        <v>0</v>
      </c>
      <c r="AK78" s="5"/>
      <c r="AL78" s="5"/>
      <c r="AM78" s="5"/>
    </row>
    <row r="79" spans="2:39" s="28" customFormat="1" ht="13.5" customHeight="1" thickBot="1" x14ac:dyDescent="0.3">
      <c r="B79" s="44"/>
      <c r="C79" s="45"/>
      <c r="D79" s="47"/>
      <c r="E79" s="46"/>
      <c r="F79" s="46"/>
      <c r="G79" s="46"/>
      <c r="H79" s="47"/>
      <c r="I79" s="47"/>
      <c r="J79" s="70">
        <f t="shared" ref="J79:R79" si="9">SUM(J69:J78)</f>
        <v>0</v>
      </c>
      <c r="K79" s="69">
        <f t="shared" si="9"/>
        <v>0</v>
      </c>
      <c r="L79" s="69">
        <f t="shared" si="9"/>
        <v>0</v>
      </c>
      <c r="M79" s="69">
        <f t="shared" si="9"/>
        <v>0</v>
      </c>
      <c r="N79" s="69">
        <f t="shared" si="9"/>
        <v>0</v>
      </c>
      <c r="O79" s="69">
        <f t="shared" si="9"/>
        <v>0</v>
      </c>
      <c r="P79" s="69">
        <f t="shared" si="9"/>
        <v>0</v>
      </c>
      <c r="Q79" s="69">
        <f t="shared" si="9"/>
        <v>0</v>
      </c>
      <c r="R79" s="69">
        <f t="shared" si="9"/>
        <v>0</v>
      </c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5"/>
      <c r="AL79" s="57"/>
      <c r="AM79" s="57"/>
    </row>
    <row r="80" spans="2:39" s="28" customFormat="1" ht="13.5" customHeight="1" x14ac:dyDescent="0.25">
      <c r="B80" s="44"/>
      <c r="C80" s="45"/>
      <c r="D80" s="46"/>
      <c r="E80" s="46"/>
      <c r="F80" s="46"/>
      <c r="G80" s="46"/>
      <c r="H80" s="47"/>
      <c r="I80" s="48" t="s">
        <v>5</v>
      </c>
      <c r="J80" s="67">
        <f>J69+J71+J73+J75+J77</f>
        <v>0</v>
      </c>
      <c r="K80" s="67">
        <f t="shared" ref="K80:Q80" si="10">K69+K71+K73+K75+K77</f>
        <v>0</v>
      </c>
      <c r="L80" s="67">
        <f t="shared" si="10"/>
        <v>0</v>
      </c>
      <c r="M80" s="67">
        <f t="shared" si="10"/>
        <v>0</v>
      </c>
      <c r="N80" s="67">
        <f t="shared" si="10"/>
        <v>0</v>
      </c>
      <c r="O80" s="67">
        <f t="shared" si="10"/>
        <v>0</v>
      </c>
      <c r="P80" s="67">
        <f t="shared" si="10"/>
        <v>0</v>
      </c>
      <c r="Q80" s="67">
        <f t="shared" si="10"/>
        <v>0</v>
      </c>
      <c r="R80" s="71">
        <f>SUM(J80:Q80)</f>
        <v>0</v>
      </c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5"/>
      <c r="AL80" s="57"/>
      <c r="AM80" s="57"/>
    </row>
    <row r="81" spans="2:39" s="28" customFormat="1" ht="13.5" customHeight="1" thickBot="1" x14ac:dyDescent="0.3">
      <c r="B81" s="44"/>
      <c r="C81" s="45"/>
      <c r="D81" s="46"/>
      <c r="E81" s="46"/>
      <c r="F81" s="46"/>
      <c r="G81" s="46"/>
      <c r="H81" s="47"/>
      <c r="I81" s="49" t="s">
        <v>6</v>
      </c>
      <c r="J81" s="68">
        <f>J70+J72+J74+J76+J78</f>
        <v>0</v>
      </c>
      <c r="K81" s="68">
        <f t="shared" ref="K81:Q81" si="11">K70+K72+K74+K76+K78</f>
        <v>0</v>
      </c>
      <c r="L81" s="68">
        <f t="shared" si="11"/>
        <v>0</v>
      </c>
      <c r="M81" s="68">
        <f t="shared" si="11"/>
        <v>0</v>
      </c>
      <c r="N81" s="68">
        <f t="shared" si="11"/>
        <v>0</v>
      </c>
      <c r="O81" s="68">
        <f t="shared" si="11"/>
        <v>0</v>
      </c>
      <c r="P81" s="68">
        <f t="shared" si="11"/>
        <v>0</v>
      </c>
      <c r="Q81" s="68">
        <f t="shared" si="11"/>
        <v>0</v>
      </c>
      <c r="R81" s="66">
        <f>SUM(J81:Q81)</f>
        <v>0</v>
      </c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5"/>
      <c r="AL81" s="57"/>
      <c r="AM81" s="57"/>
    </row>
    <row r="82" spans="2:39" s="28" customFormat="1" ht="16.5" customHeight="1" x14ac:dyDescent="0.25">
      <c r="B82" s="44"/>
      <c r="C82" s="45"/>
      <c r="D82" s="46"/>
      <c r="E82" s="46"/>
      <c r="F82" s="46"/>
      <c r="G82" s="46"/>
      <c r="H82" s="47"/>
      <c r="I82" s="50"/>
      <c r="J82" s="51"/>
      <c r="K82" s="51"/>
      <c r="L82" s="51"/>
      <c r="M82" s="51"/>
      <c r="N82" s="51"/>
      <c r="O82" s="51"/>
      <c r="P82" s="115" t="s">
        <v>103</v>
      </c>
      <c r="Q82" s="115"/>
      <c r="R82" s="53" t="str">
        <f>IF(R73+R74&gt;(R79*0.2),"NESPLNĚNO","SPLNĚNO")</f>
        <v>SPLNĚNO</v>
      </c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5"/>
      <c r="AL82" s="57"/>
      <c r="AM82" s="57"/>
    </row>
    <row r="83" spans="2:39" x14ac:dyDescent="0.25"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AK83" s="5"/>
      <c r="AL83" s="5"/>
      <c r="AM83" s="5"/>
    </row>
    <row r="84" spans="2:39" ht="30" customHeight="1" x14ac:dyDescent="0.25">
      <c r="B84" s="40" t="str">
        <f>IF(G18=0,"",G18)</f>
        <v>4. Podprojekt</v>
      </c>
      <c r="C84" s="41"/>
      <c r="D84" s="41"/>
      <c r="E84" s="41"/>
      <c r="F84" s="41"/>
      <c r="G84" s="41"/>
      <c r="H84" s="42" t="s">
        <v>41</v>
      </c>
      <c r="I84" s="42" t="s">
        <v>42</v>
      </c>
      <c r="J84" s="42" t="s">
        <v>100</v>
      </c>
      <c r="K84" s="42" t="s">
        <v>43</v>
      </c>
      <c r="L84" s="42" t="s">
        <v>44</v>
      </c>
      <c r="M84" s="42" t="s">
        <v>45</v>
      </c>
      <c r="N84" s="42" t="s">
        <v>46</v>
      </c>
      <c r="O84" s="42" t="s">
        <v>47</v>
      </c>
      <c r="P84" s="42" t="s">
        <v>67</v>
      </c>
      <c r="Q84" s="42" t="s">
        <v>68</v>
      </c>
      <c r="R84" s="42" t="s">
        <v>40</v>
      </c>
      <c r="AK84" s="5"/>
      <c r="AL84" s="5"/>
      <c r="AM84" s="5"/>
    </row>
    <row r="85" spans="2:39" ht="15" customHeight="1" x14ac:dyDescent="0.25">
      <c r="B85" s="120" t="s">
        <v>0</v>
      </c>
      <c r="C85" s="117" t="s">
        <v>0</v>
      </c>
      <c r="D85" s="112" t="s">
        <v>37</v>
      </c>
      <c r="E85" s="113"/>
      <c r="F85" s="113"/>
      <c r="G85" s="114"/>
      <c r="H85" s="43" t="s">
        <v>51</v>
      </c>
      <c r="I85" s="43" t="s">
        <v>5</v>
      </c>
      <c r="J85" s="72"/>
      <c r="K85" s="72"/>
      <c r="L85" s="72"/>
      <c r="M85" s="72"/>
      <c r="N85" s="72"/>
      <c r="O85" s="72"/>
      <c r="P85" s="72"/>
      <c r="Q85" s="72"/>
      <c r="R85" s="63">
        <f t="shared" ref="R85:R94" si="12">SUM(J85:Q85)</f>
        <v>0</v>
      </c>
      <c r="AK85" s="5"/>
      <c r="AL85" s="5"/>
      <c r="AM85" s="5"/>
    </row>
    <row r="86" spans="2:39" ht="15" customHeight="1" x14ac:dyDescent="0.25">
      <c r="B86" s="118"/>
      <c r="C86" s="119"/>
      <c r="D86" s="112" t="s">
        <v>34</v>
      </c>
      <c r="E86" s="113"/>
      <c r="F86" s="113"/>
      <c r="G86" s="114"/>
      <c r="H86" s="43" t="s">
        <v>52</v>
      </c>
      <c r="I86" s="43" t="s">
        <v>6</v>
      </c>
      <c r="J86" s="72"/>
      <c r="K86" s="72"/>
      <c r="L86" s="72"/>
      <c r="M86" s="72"/>
      <c r="N86" s="72"/>
      <c r="O86" s="72"/>
      <c r="P86" s="72"/>
      <c r="Q86" s="72"/>
      <c r="R86" s="63">
        <f t="shared" si="12"/>
        <v>0</v>
      </c>
      <c r="AK86" s="5"/>
      <c r="AL86" s="5"/>
      <c r="AM86" s="5"/>
    </row>
    <row r="87" spans="2:39" ht="15" customHeight="1" x14ac:dyDescent="0.25">
      <c r="B87" s="120" t="s">
        <v>1</v>
      </c>
      <c r="C87" s="117" t="s">
        <v>1</v>
      </c>
      <c r="D87" s="112" t="s">
        <v>80</v>
      </c>
      <c r="E87" s="113"/>
      <c r="F87" s="113"/>
      <c r="G87" s="114"/>
      <c r="H87" s="43" t="s">
        <v>53</v>
      </c>
      <c r="I87" s="43" t="s">
        <v>5</v>
      </c>
      <c r="J87" s="72"/>
      <c r="K87" s="72"/>
      <c r="L87" s="72"/>
      <c r="M87" s="72"/>
      <c r="N87" s="72"/>
      <c r="O87" s="72"/>
      <c r="P87" s="72"/>
      <c r="Q87" s="72"/>
      <c r="R87" s="63">
        <f t="shared" si="12"/>
        <v>0</v>
      </c>
      <c r="AK87" s="5"/>
      <c r="AL87" s="5"/>
      <c r="AM87" s="5"/>
    </row>
    <row r="88" spans="2:39" ht="15" customHeight="1" x14ac:dyDescent="0.25">
      <c r="B88" s="118"/>
      <c r="C88" s="119"/>
      <c r="D88" s="112" t="s">
        <v>81</v>
      </c>
      <c r="E88" s="113"/>
      <c r="F88" s="113"/>
      <c r="G88" s="114"/>
      <c r="H88" s="43" t="s">
        <v>54</v>
      </c>
      <c r="I88" s="43" t="s">
        <v>6</v>
      </c>
      <c r="J88" s="72"/>
      <c r="K88" s="72"/>
      <c r="L88" s="72"/>
      <c r="M88" s="72"/>
      <c r="N88" s="72"/>
      <c r="O88" s="72"/>
      <c r="P88" s="72"/>
      <c r="Q88" s="72"/>
      <c r="R88" s="63">
        <f t="shared" si="12"/>
        <v>0</v>
      </c>
      <c r="AK88" s="5"/>
      <c r="AL88" s="5"/>
      <c r="AM88" s="5"/>
    </row>
    <row r="89" spans="2:39" ht="15" customHeight="1" x14ac:dyDescent="0.25">
      <c r="B89" s="120" t="s">
        <v>2</v>
      </c>
      <c r="C89" s="117" t="s">
        <v>2</v>
      </c>
      <c r="D89" s="112" t="s">
        <v>82</v>
      </c>
      <c r="E89" s="113"/>
      <c r="F89" s="113"/>
      <c r="G89" s="114"/>
      <c r="H89" s="43" t="s">
        <v>55</v>
      </c>
      <c r="I89" s="43" t="s">
        <v>5</v>
      </c>
      <c r="J89" s="72"/>
      <c r="K89" s="72"/>
      <c r="L89" s="72"/>
      <c r="M89" s="72"/>
      <c r="N89" s="72"/>
      <c r="O89" s="72"/>
      <c r="P89" s="72"/>
      <c r="Q89" s="72"/>
      <c r="R89" s="63">
        <f t="shared" si="12"/>
        <v>0</v>
      </c>
      <c r="AK89" s="5"/>
      <c r="AL89" s="5"/>
      <c r="AM89" s="5"/>
    </row>
    <row r="90" spans="2:39" ht="15" customHeight="1" x14ac:dyDescent="0.25">
      <c r="B90" s="118"/>
      <c r="C90" s="119"/>
      <c r="D90" s="112" t="s">
        <v>83</v>
      </c>
      <c r="E90" s="113"/>
      <c r="F90" s="113"/>
      <c r="G90" s="114"/>
      <c r="H90" s="43" t="s">
        <v>56</v>
      </c>
      <c r="I90" s="43" t="s">
        <v>6</v>
      </c>
      <c r="J90" s="72"/>
      <c r="K90" s="72"/>
      <c r="L90" s="72"/>
      <c r="M90" s="72"/>
      <c r="N90" s="72"/>
      <c r="O90" s="72"/>
      <c r="P90" s="72"/>
      <c r="Q90" s="72"/>
      <c r="R90" s="63">
        <f t="shared" si="12"/>
        <v>0</v>
      </c>
      <c r="AK90" s="5"/>
      <c r="AL90" s="5"/>
      <c r="AM90" s="5"/>
    </row>
    <row r="91" spans="2:39" ht="15" customHeight="1" x14ac:dyDescent="0.25">
      <c r="B91" s="120" t="s">
        <v>3</v>
      </c>
      <c r="C91" s="117" t="s">
        <v>3</v>
      </c>
      <c r="D91" s="112" t="s">
        <v>36</v>
      </c>
      <c r="E91" s="113"/>
      <c r="F91" s="113"/>
      <c r="G91" s="114"/>
      <c r="H91" s="43" t="s">
        <v>57</v>
      </c>
      <c r="I91" s="43" t="s">
        <v>5</v>
      </c>
      <c r="J91" s="72"/>
      <c r="K91" s="72"/>
      <c r="L91" s="72"/>
      <c r="M91" s="72"/>
      <c r="N91" s="72"/>
      <c r="O91" s="72"/>
      <c r="P91" s="72"/>
      <c r="Q91" s="72"/>
      <c r="R91" s="63">
        <f t="shared" si="12"/>
        <v>0</v>
      </c>
      <c r="AK91" s="5"/>
      <c r="AL91" s="5"/>
      <c r="AM91" s="5"/>
    </row>
    <row r="92" spans="2:39" ht="15" customHeight="1" x14ac:dyDescent="0.25">
      <c r="B92" s="118"/>
      <c r="C92" s="119"/>
      <c r="D92" s="112" t="s">
        <v>35</v>
      </c>
      <c r="E92" s="113"/>
      <c r="F92" s="113"/>
      <c r="G92" s="114"/>
      <c r="H92" s="43" t="s">
        <v>58</v>
      </c>
      <c r="I92" s="43" t="s">
        <v>6</v>
      </c>
      <c r="J92" s="72"/>
      <c r="K92" s="72"/>
      <c r="L92" s="72"/>
      <c r="M92" s="72"/>
      <c r="N92" s="72"/>
      <c r="O92" s="72"/>
      <c r="P92" s="72"/>
      <c r="Q92" s="72"/>
      <c r="R92" s="63">
        <f t="shared" si="12"/>
        <v>0</v>
      </c>
      <c r="AK92" s="5"/>
      <c r="AL92" s="5"/>
      <c r="AM92" s="5"/>
    </row>
    <row r="93" spans="2:39" ht="15" customHeight="1" x14ac:dyDescent="0.25">
      <c r="B93" s="120" t="s">
        <v>4</v>
      </c>
      <c r="C93" s="117" t="s">
        <v>4</v>
      </c>
      <c r="D93" s="112" t="s">
        <v>87</v>
      </c>
      <c r="E93" s="113"/>
      <c r="F93" s="113"/>
      <c r="G93" s="114"/>
      <c r="H93" s="43" t="s">
        <v>93</v>
      </c>
      <c r="I93" s="43" t="s">
        <v>5</v>
      </c>
      <c r="J93" s="72"/>
      <c r="K93" s="72"/>
      <c r="L93" s="72"/>
      <c r="M93" s="72"/>
      <c r="N93" s="72"/>
      <c r="O93" s="72"/>
      <c r="P93" s="72"/>
      <c r="Q93" s="72"/>
      <c r="R93" s="63">
        <f t="shared" si="12"/>
        <v>0</v>
      </c>
      <c r="AK93" s="5"/>
      <c r="AL93" s="5"/>
      <c r="AM93" s="5"/>
    </row>
    <row r="94" spans="2:39" ht="15" customHeight="1" thickBot="1" x14ac:dyDescent="0.3">
      <c r="B94" s="118"/>
      <c r="C94" s="119"/>
      <c r="D94" s="112" t="s">
        <v>88</v>
      </c>
      <c r="E94" s="113"/>
      <c r="F94" s="113"/>
      <c r="G94" s="114"/>
      <c r="H94" s="43" t="s">
        <v>94</v>
      </c>
      <c r="I94" s="43" t="s">
        <v>6</v>
      </c>
      <c r="J94" s="72"/>
      <c r="K94" s="72"/>
      <c r="L94" s="72"/>
      <c r="M94" s="72"/>
      <c r="N94" s="72"/>
      <c r="O94" s="72"/>
      <c r="P94" s="72"/>
      <c r="Q94" s="72"/>
      <c r="R94" s="63">
        <f t="shared" si="12"/>
        <v>0</v>
      </c>
      <c r="AK94" s="5"/>
      <c r="AL94" s="5"/>
      <c r="AM94" s="5"/>
    </row>
    <row r="95" spans="2:39" s="28" customFormat="1" ht="13.5" customHeight="1" thickBot="1" x14ac:dyDescent="0.3">
      <c r="B95" s="44"/>
      <c r="C95" s="45"/>
      <c r="D95" s="46"/>
      <c r="E95" s="46"/>
      <c r="F95" s="46"/>
      <c r="G95" s="46"/>
      <c r="H95" s="47"/>
      <c r="I95" s="47"/>
      <c r="J95" s="70">
        <f t="shared" ref="J95:R95" si="13">SUM(J85:J94)</f>
        <v>0</v>
      </c>
      <c r="K95" s="69">
        <f t="shared" si="13"/>
        <v>0</v>
      </c>
      <c r="L95" s="69">
        <f t="shared" si="13"/>
        <v>0</v>
      </c>
      <c r="M95" s="69">
        <f t="shared" si="13"/>
        <v>0</v>
      </c>
      <c r="N95" s="69">
        <f t="shared" si="13"/>
        <v>0</v>
      </c>
      <c r="O95" s="69">
        <f t="shared" si="13"/>
        <v>0</v>
      </c>
      <c r="P95" s="69">
        <f t="shared" si="13"/>
        <v>0</v>
      </c>
      <c r="Q95" s="69">
        <f t="shared" si="13"/>
        <v>0</v>
      </c>
      <c r="R95" s="69">
        <f t="shared" si="13"/>
        <v>0</v>
      </c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5"/>
      <c r="AL95" s="57"/>
      <c r="AM95" s="57"/>
    </row>
    <row r="96" spans="2:39" s="28" customFormat="1" ht="13.5" customHeight="1" x14ac:dyDescent="0.25">
      <c r="B96" s="44"/>
      <c r="C96" s="45"/>
      <c r="D96" s="46"/>
      <c r="E96" s="46"/>
      <c r="F96" s="46"/>
      <c r="G96" s="46"/>
      <c r="H96" s="47"/>
      <c r="I96" s="48" t="s">
        <v>5</v>
      </c>
      <c r="J96" s="67">
        <f>J85+J87+J89+J91+J93</f>
        <v>0</v>
      </c>
      <c r="K96" s="67">
        <f t="shared" ref="K96:Q96" si="14">K85+K87+K89+K91+K93</f>
        <v>0</v>
      </c>
      <c r="L96" s="67">
        <f t="shared" si="14"/>
        <v>0</v>
      </c>
      <c r="M96" s="67">
        <f t="shared" si="14"/>
        <v>0</v>
      </c>
      <c r="N96" s="67">
        <f t="shared" si="14"/>
        <v>0</v>
      </c>
      <c r="O96" s="67">
        <f t="shared" si="14"/>
        <v>0</v>
      </c>
      <c r="P96" s="67">
        <f t="shared" si="14"/>
        <v>0</v>
      </c>
      <c r="Q96" s="67">
        <f t="shared" si="14"/>
        <v>0</v>
      </c>
      <c r="R96" s="71">
        <f>SUM(J96:Q96)</f>
        <v>0</v>
      </c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5"/>
      <c r="AL96" s="57"/>
      <c r="AM96" s="57"/>
    </row>
    <row r="97" spans="2:39" s="28" customFormat="1" ht="13.5" customHeight="1" thickBot="1" x14ac:dyDescent="0.3">
      <c r="B97" s="44"/>
      <c r="C97" s="45"/>
      <c r="D97" s="46"/>
      <c r="E97" s="46"/>
      <c r="F97" s="46"/>
      <c r="G97" s="46"/>
      <c r="H97" s="47"/>
      <c r="I97" s="49" t="s">
        <v>6</v>
      </c>
      <c r="J97" s="68">
        <f>J86+J88+J90+J92+J94</f>
        <v>0</v>
      </c>
      <c r="K97" s="68">
        <f t="shared" ref="K97:Q97" si="15">K86+K88+K90+K92+K94</f>
        <v>0</v>
      </c>
      <c r="L97" s="68">
        <f t="shared" si="15"/>
        <v>0</v>
      </c>
      <c r="M97" s="68">
        <f t="shared" si="15"/>
        <v>0</v>
      </c>
      <c r="N97" s="68">
        <f t="shared" si="15"/>
        <v>0</v>
      </c>
      <c r="O97" s="68">
        <f t="shared" si="15"/>
        <v>0</v>
      </c>
      <c r="P97" s="68">
        <f t="shared" si="15"/>
        <v>0</v>
      </c>
      <c r="Q97" s="68">
        <f t="shared" si="15"/>
        <v>0</v>
      </c>
      <c r="R97" s="66">
        <f>SUM(J97:Q97)</f>
        <v>0</v>
      </c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5"/>
      <c r="AL97" s="57"/>
      <c r="AM97" s="57"/>
    </row>
    <row r="98" spans="2:39" s="28" customFormat="1" ht="16.5" customHeight="1" x14ac:dyDescent="0.25">
      <c r="B98" s="44"/>
      <c r="C98" s="45"/>
      <c r="D98" s="46"/>
      <c r="E98" s="46"/>
      <c r="F98" s="46"/>
      <c r="G98" s="46"/>
      <c r="H98" s="47"/>
      <c r="I98" s="50"/>
      <c r="J98" s="51"/>
      <c r="K98" s="51"/>
      <c r="L98" s="51"/>
      <c r="M98" s="51"/>
      <c r="N98" s="51"/>
      <c r="O98" s="51"/>
      <c r="P98" s="115" t="s">
        <v>103</v>
      </c>
      <c r="Q98" s="115"/>
      <c r="R98" s="53" t="str">
        <f>IF(R89+R90&gt;(R95*0.2),"NESPLNĚNO","SPLNĚNO")</f>
        <v>SPLNĚNO</v>
      </c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5"/>
      <c r="AL98" s="57"/>
      <c r="AM98" s="57"/>
    </row>
    <row r="99" spans="2:39" x14ac:dyDescent="0.25"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AK99" s="5"/>
      <c r="AL99" s="5"/>
      <c r="AM99" s="5"/>
    </row>
    <row r="100" spans="2:39" ht="30" customHeight="1" x14ac:dyDescent="0.25">
      <c r="B100" s="40" t="str">
        <f>IF(D25=0,"",D25)</f>
        <v>5. Podprojekt</v>
      </c>
      <c r="C100" s="41"/>
      <c r="D100" s="41"/>
      <c r="E100" s="41"/>
      <c r="F100" s="41"/>
      <c r="G100" s="41"/>
      <c r="H100" s="42" t="s">
        <v>41</v>
      </c>
      <c r="I100" s="42" t="s">
        <v>42</v>
      </c>
      <c r="J100" s="42" t="s">
        <v>100</v>
      </c>
      <c r="K100" s="42" t="s">
        <v>43</v>
      </c>
      <c r="L100" s="42" t="s">
        <v>44</v>
      </c>
      <c r="M100" s="42" t="s">
        <v>45</v>
      </c>
      <c r="N100" s="42" t="s">
        <v>46</v>
      </c>
      <c r="O100" s="42" t="s">
        <v>47</v>
      </c>
      <c r="P100" s="42" t="s">
        <v>67</v>
      </c>
      <c r="Q100" s="42" t="s">
        <v>68</v>
      </c>
      <c r="R100" s="42" t="s">
        <v>40</v>
      </c>
      <c r="AK100" s="5"/>
      <c r="AL100" s="5"/>
      <c r="AM100" s="5"/>
    </row>
    <row r="101" spans="2:39" x14ac:dyDescent="0.25">
      <c r="B101" s="120" t="s">
        <v>0</v>
      </c>
      <c r="C101" s="117"/>
      <c r="D101" s="112" t="s">
        <v>37</v>
      </c>
      <c r="E101" s="113"/>
      <c r="F101" s="113"/>
      <c r="G101" s="114"/>
      <c r="H101" s="43" t="s">
        <v>59</v>
      </c>
      <c r="I101" s="43" t="s">
        <v>5</v>
      </c>
      <c r="J101" s="72"/>
      <c r="K101" s="72"/>
      <c r="L101" s="72"/>
      <c r="M101" s="72"/>
      <c r="N101" s="72"/>
      <c r="O101" s="72"/>
      <c r="P101" s="72"/>
      <c r="Q101" s="72"/>
      <c r="R101" s="63">
        <f t="shared" ref="R101:R110" si="16">SUM(J101:Q101)</f>
        <v>0</v>
      </c>
      <c r="AK101" s="5"/>
      <c r="AL101" s="5"/>
      <c r="AM101" s="5"/>
    </row>
    <row r="102" spans="2:39" x14ac:dyDescent="0.25">
      <c r="B102" s="118"/>
      <c r="C102" s="119"/>
      <c r="D102" s="112" t="s">
        <v>34</v>
      </c>
      <c r="E102" s="113"/>
      <c r="F102" s="113"/>
      <c r="G102" s="114"/>
      <c r="H102" s="43" t="s">
        <v>60</v>
      </c>
      <c r="I102" s="43" t="s">
        <v>6</v>
      </c>
      <c r="J102" s="72"/>
      <c r="K102" s="72"/>
      <c r="L102" s="72"/>
      <c r="M102" s="72"/>
      <c r="N102" s="72"/>
      <c r="O102" s="72"/>
      <c r="P102" s="72"/>
      <c r="Q102" s="72"/>
      <c r="R102" s="63">
        <f t="shared" si="16"/>
        <v>0</v>
      </c>
      <c r="AK102" s="5"/>
      <c r="AL102" s="5"/>
      <c r="AM102" s="5"/>
    </row>
    <row r="103" spans="2:39" ht="15.75" customHeight="1" x14ac:dyDescent="0.25">
      <c r="B103" s="120" t="s">
        <v>1</v>
      </c>
      <c r="C103" s="117"/>
      <c r="D103" s="112" t="s">
        <v>80</v>
      </c>
      <c r="E103" s="113"/>
      <c r="F103" s="113"/>
      <c r="G103" s="114"/>
      <c r="H103" s="43" t="s">
        <v>61</v>
      </c>
      <c r="I103" s="43" t="s">
        <v>5</v>
      </c>
      <c r="J103" s="72"/>
      <c r="K103" s="72"/>
      <c r="L103" s="72"/>
      <c r="M103" s="72"/>
      <c r="N103" s="72"/>
      <c r="O103" s="72"/>
      <c r="P103" s="72"/>
      <c r="Q103" s="72"/>
      <c r="R103" s="63">
        <f t="shared" si="16"/>
        <v>0</v>
      </c>
      <c r="AK103" s="5"/>
      <c r="AL103" s="5"/>
      <c r="AM103" s="5"/>
    </row>
    <row r="104" spans="2:39" x14ac:dyDescent="0.25">
      <c r="B104" s="118"/>
      <c r="C104" s="119"/>
      <c r="D104" s="112" t="s">
        <v>81</v>
      </c>
      <c r="E104" s="113"/>
      <c r="F104" s="113"/>
      <c r="G104" s="114"/>
      <c r="H104" s="43" t="s">
        <v>62</v>
      </c>
      <c r="I104" s="43" t="s">
        <v>6</v>
      </c>
      <c r="J104" s="72"/>
      <c r="K104" s="72"/>
      <c r="L104" s="72"/>
      <c r="M104" s="72"/>
      <c r="N104" s="72"/>
      <c r="O104" s="72"/>
      <c r="P104" s="72"/>
      <c r="Q104" s="72"/>
      <c r="R104" s="63">
        <f t="shared" si="16"/>
        <v>0</v>
      </c>
      <c r="AK104" s="5"/>
      <c r="AL104" s="5"/>
      <c r="AM104" s="5"/>
    </row>
    <row r="105" spans="2:39" ht="15.75" customHeight="1" x14ac:dyDescent="0.25">
      <c r="B105" s="120" t="s">
        <v>2</v>
      </c>
      <c r="C105" s="117"/>
      <c r="D105" s="112" t="s">
        <v>82</v>
      </c>
      <c r="E105" s="113"/>
      <c r="F105" s="113"/>
      <c r="G105" s="114"/>
      <c r="H105" s="43" t="s">
        <v>63</v>
      </c>
      <c r="I105" s="43" t="s">
        <v>5</v>
      </c>
      <c r="J105" s="72"/>
      <c r="K105" s="72"/>
      <c r="L105" s="72"/>
      <c r="M105" s="72"/>
      <c r="N105" s="72"/>
      <c r="O105" s="72"/>
      <c r="P105" s="72"/>
      <c r="Q105" s="72"/>
      <c r="R105" s="63">
        <f t="shared" si="16"/>
        <v>0</v>
      </c>
      <c r="AK105" s="5"/>
      <c r="AL105" s="5"/>
      <c r="AM105" s="5"/>
    </row>
    <row r="106" spans="2:39" x14ac:dyDescent="0.25">
      <c r="B106" s="118"/>
      <c r="C106" s="119"/>
      <c r="D106" s="112" t="s">
        <v>83</v>
      </c>
      <c r="E106" s="113"/>
      <c r="F106" s="113"/>
      <c r="G106" s="114"/>
      <c r="H106" s="43" t="s">
        <v>64</v>
      </c>
      <c r="I106" s="43" t="s">
        <v>6</v>
      </c>
      <c r="J106" s="72"/>
      <c r="K106" s="72"/>
      <c r="L106" s="72"/>
      <c r="M106" s="72"/>
      <c r="N106" s="72"/>
      <c r="O106" s="72"/>
      <c r="P106" s="72"/>
      <c r="Q106" s="72"/>
      <c r="R106" s="63">
        <f t="shared" si="16"/>
        <v>0</v>
      </c>
      <c r="AK106" s="5"/>
      <c r="AL106" s="5"/>
      <c r="AM106" s="5"/>
    </row>
    <row r="107" spans="2:39" ht="15.75" customHeight="1" x14ac:dyDescent="0.25">
      <c r="B107" s="116" t="s">
        <v>3</v>
      </c>
      <c r="C107" s="117"/>
      <c r="D107" s="112" t="s">
        <v>36</v>
      </c>
      <c r="E107" s="113"/>
      <c r="F107" s="113"/>
      <c r="G107" s="114"/>
      <c r="H107" s="43" t="s">
        <v>65</v>
      </c>
      <c r="I107" s="43" t="s">
        <v>5</v>
      </c>
      <c r="J107" s="72"/>
      <c r="K107" s="72"/>
      <c r="L107" s="72"/>
      <c r="M107" s="72"/>
      <c r="N107" s="72"/>
      <c r="O107" s="72"/>
      <c r="P107" s="72"/>
      <c r="Q107" s="72"/>
      <c r="R107" s="63">
        <f t="shared" si="16"/>
        <v>0</v>
      </c>
      <c r="AK107" s="5"/>
      <c r="AL107" s="5"/>
      <c r="AM107" s="5"/>
    </row>
    <row r="108" spans="2:39" x14ac:dyDescent="0.25">
      <c r="B108" s="118"/>
      <c r="C108" s="119"/>
      <c r="D108" s="112" t="s">
        <v>35</v>
      </c>
      <c r="E108" s="113"/>
      <c r="F108" s="113"/>
      <c r="G108" s="114"/>
      <c r="H108" s="43" t="s">
        <v>66</v>
      </c>
      <c r="I108" s="43" t="s">
        <v>6</v>
      </c>
      <c r="J108" s="72"/>
      <c r="K108" s="72"/>
      <c r="L108" s="72"/>
      <c r="M108" s="72"/>
      <c r="N108" s="72"/>
      <c r="O108" s="72"/>
      <c r="P108" s="72"/>
      <c r="Q108" s="72"/>
      <c r="R108" s="63">
        <f t="shared" si="16"/>
        <v>0</v>
      </c>
      <c r="AK108" s="5"/>
      <c r="AL108" s="5"/>
      <c r="AM108" s="5"/>
    </row>
    <row r="109" spans="2:39" ht="15" customHeight="1" x14ac:dyDescent="0.25">
      <c r="B109" s="120" t="s">
        <v>4</v>
      </c>
      <c r="C109" s="117"/>
      <c r="D109" s="112" t="s">
        <v>87</v>
      </c>
      <c r="E109" s="113"/>
      <c r="F109" s="113"/>
      <c r="G109" s="114"/>
      <c r="H109" s="43" t="s">
        <v>95</v>
      </c>
      <c r="I109" s="43" t="s">
        <v>5</v>
      </c>
      <c r="J109" s="72"/>
      <c r="K109" s="72"/>
      <c r="L109" s="72"/>
      <c r="M109" s="72"/>
      <c r="N109" s="72"/>
      <c r="O109" s="72"/>
      <c r="P109" s="72"/>
      <c r="Q109" s="72"/>
      <c r="R109" s="63">
        <f t="shared" si="16"/>
        <v>0</v>
      </c>
      <c r="AK109" s="5"/>
      <c r="AL109" s="5"/>
      <c r="AM109" s="5"/>
    </row>
    <row r="110" spans="2:39" ht="15" customHeight="1" thickBot="1" x14ac:dyDescent="0.3">
      <c r="B110" s="118"/>
      <c r="C110" s="119"/>
      <c r="D110" s="112" t="s">
        <v>88</v>
      </c>
      <c r="E110" s="113"/>
      <c r="F110" s="113"/>
      <c r="G110" s="114"/>
      <c r="H110" s="43" t="s">
        <v>96</v>
      </c>
      <c r="I110" s="43" t="s">
        <v>6</v>
      </c>
      <c r="J110" s="72"/>
      <c r="K110" s="72"/>
      <c r="L110" s="72"/>
      <c r="M110" s="72"/>
      <c r="N110" s="72"/>
      <c r="O110" s="72"/>
      <c r="P110" s="72"/>
      <c r="Q110" s="72"/>
      <c r="R110" s="63">
        <f t="shared" si="16"/>
        <v>0</v>
      </c>
      <c r="AK110" s="5"/>
      <c r="AL110" s="5"/>
      <c r="AM110" s="5"/>
    </row>
    <row r="111" spans="2:39" s="28" customFormat="1" ht="13.5" customHeight="1" thickBot="1" x14ac:dyDescent="0.3">
      <c r="B111" s="44"/>
      <c r="C111" s="45"/>
      <c r="D111" s="46"/>
      <c r="E111" s="46"/>
      <c r="F111" s="46"/>
      <c r="G111" s="46"/>
      <c r="H111" s="47"/>
      <c r="I111" s="47"/>
      <c r="J111" s="70">
        <f t="shared" ref="J111:R111" si="17">SUM(J101:J110)</f>
        <v>0</v>
      </c>
      <c r="K111" s="69">
        <f t="shared" si="17"/>
        <v>0</v>
      </c>
      <c r="L111" s="69">
        <f t="shared" si="17"/>
        <v>0</v>
      </c>
      <c r="M111" s="69">
        <f t="shared" si="17"/>
        <v>0</v>
      </c>
      <c r="N111" s="69">
        <f t="shared" si="17"/>
        <v>0</v>
      </c>
      <c r="O111" s="69">
        <f t="shared" si="17"/>
        <v>0</v>
      </c>
      <c r="P111" s="69">
        <f t="shared" si="17"/>
        <v>0</v>
      </c>
      <c r="Q111" s="69">
        <f t="shared" si="17"/>
        <v>0</v>
      </c>
      <c r="R111" s="69">
        <f t="shared" si="17"/>
        <v>0</v>
      </c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5"/>
      <c r="AL111" s="57"/>
      <c r="AM111" s="57"/>
    </row>
    <row r="112" spans="2:39" s="28" customFormat="1" ht="13.5" customHeight="1" x14ac:dyDescent="0.25">
      <c r="B112" s="44"/>
      <c r="C112" s="45"/>
      <c r="D112" s="46"/>
      <c r="E112" s="46"/>
      <c r="F112" s="46"/>
      <c r="G112" s="46"/>
      <c r="H112" s="47"/>
      <c r="I112" s="48" t="s">
        <v>5</v>
      </c>
      <c r="J112" s="67">
        <f>J101+J103+J105+J107+J109</f>
        <v>0</v>
      </c>
      <c r="K112" s="67">
        <f t="shared" ref="K112:Q112" si="18">K101+K103+K105+K107+K109</f>
        <v>0</v>
      </c>
      <c r="L112" s="67">
        <f t="shared" si="18"/>
        <v>0</v>
      </c>
      <c r="M112" s="67">
        <f t="shared" si="18"/>
        <v>0</v>
      </c>
      <c r="N112" s="67">
        <f t="shared" si="18"/>
        <v>0</v>
      </c>
      <c r="O112" s="67">
        <f t="shared" si="18"/>
        <v>0</v>
      </c>
      <c r="P112" s="67">
        <f t="shared" si="18"/>
        <v>0</v>
      </c>
      <c r="Q112" s="67">
        <f t="shared" si="18"/>
        <v>0</v>
      </c>
      <c r="R112" s="71">
        <f>SUM(J112:Q112)</f>
        <v>0</v>
      </c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5"/>
      <c r="AL112" s="57"/>
      <c r="AM112" s="57"/>
    </row>
    <row r="113" spans="2:39" s="28" customFormat="1" ht="13.5" customHeight="1" thickBot="1" x14ac:dyDescent="0.3">
      <c r="B113" s="44"/>
      <c r="C113" s="45"/>
      <c r="D113" s="46"/>
      <c r="E113" s="46"/>
      <c r="F113" s="46"/>
      <c r="G113" s="46"/>
      <c r="H113" s="47"/>
      <c r="I113" s="49" t="s">
        <v>6</v>
      </c>
      <c r="J113" s="68">
        <f>J102+J104+J106+J108+J110</f>
        <v>0</v>
      </c>
      <c r="K113" s="68">
        <f t="shared" ref="K113:Q113" si="19">K102+K104+K106+K108+K110</f>
        <v>0</v>
      </c>
      <c r="L113" s="68">
        <f t="shared" si="19"/>
        <v>0</v>
      </c>
      <c r="M113" s="68">
        <f t="shared" si="19"/>
        <v>0</v>
      </c>
      <c r="N113" s="68">
        <f t="shared" si="19"/>
        <v>0</v>
      </c>
      <c r="O113" s="68">
        <f t="shared" si="19"/>
        <v>0</v>
      </c>
      <c r="P113" s="68">
        <f t="shared" si="19"/>
        <v>0</v>
      </c>
      <c r="Q113" s="68">
        <f t="shared" si="19"/>
        <v>0</v>
      </c>
      <c r="R113" s="66">
        <f>SUM(J113:Q113)</f>
        <v>0</v>
      </c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5"/>
      <c r="AL113" s="57"/>
      <c r="AM113" s="57"/>
    </row>
    <row r="114" spans="2:39" s="28" customFormat="1" ht="16.5" customHeight="1" x14ac:dyDescent="0.25">
      <c r="B114" s="44"/>
      <c r="C114" s="45"/>
      <c r="D114" s="46"/>
      <c r="E114" s="46"/>
      <c r="F114" s="46"/>
      <c r="G114" s="46"/>
      <c r="H114" s="47"/>
      <c r="I114" s="50"/>
      <c r="J114" s="51"/>
      <c r="K114" s="51"/>
      <c r="L114" s="51"/>
      <c r="M114" s="51"/>
      <c r="N114" s="51"/>
      <c r="O114" s="51"/>
      <c r="P114" s="115" t="s">
        <v>103</v>
      </c>
      <c r="Q114" s="115"/>
      <c r="R114" s="53" t="str">
        <f>IF(R105+R106&gt;(R111*0.2),"NESPLNĚNO","SPLNĚNO")</f>
        <v>SPLNĚNO</v>
      </c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5"/>
      <c r="AL114" s="57"/>
      <c r="AM114" s="57"/>
    </row>
    <row r="115" spans="2:39" x14ac:dyDescent="0.25"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AK115" s="5"/>
      <c r="AL115" s="5"/>
      <c r="AM115" s="5"/>
    </row>
    <row r="116" spans="2:39" ht="23.25" customHeight="1" x14ac:dyDescent="0.25">
      <c r="B116" s="124" t="s">
        <v>109</v>
      </c>
      <c r="C116" s="124"/>
      <c r="D116" s="124"/>
      <c r="E116" s="124"/>
      <c r="F116" s="124"/>
      <c r="G116" s="124"/>
      <c r="H116" s="124"/>
      <c r="I116" s="124"/>
      <c r="J116" s="74">
        <f t="shared" ref="J116:R116" si="20">J47+J63+J79+J95+J111</f>
        <v>0</v>
      </c>
      <c r="K116" s="74">
        <f t="shared" si="20"/>
        <v>0</v>
      </c>
      <c r="L116" s="74">
        <f t="shared" si="20"/>
        <v>0</v>
      </c>
      <c r="M116" s="74">
        <f t="shared" si="20"/>
        <v>0</v>
      </c>
      <c r="N116" s="74">
        <f t="shared" si="20"/>
        <v>0</v>
      </c>
      <c r="O116" s="74">
        <f t="shared" si="20"/>
        <v>0</v>
      </c>
      <c r="P116" s="74">
        <f t="shared" si="20"/>
        <v>0</v>
      </c>
      <c r="Q116" s="74">
        <f t="shared" si="20"/>
        <v>0</v>
      </c>
      <c r="R116" s="75">
        <f t="shared" si="20"/>
        <v>0</v>
      </c>
    </row>
    <row r="117" spans="2:39" s="28" customFormat="1" ht="13.5" customHeight="1" x14ac:dyDescent="0.25">
      <c r="B117" s="44"/>
      <c r="C117" s="45"/>
      <c r="D117" s="46"/>
      <c r="E117" s="46"/>
      <c r="F117" s="46"/>
      <c r="G117" s="46"/>
      <c r="H117" s="46"/>
      <c r="I117" s="46"/>
      <c r="J117" s="46"/>
      <c r="K117" s="46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2:39" s="28" customFormat="1" ht="13.5" customHeight="1" x14ac:dyDescent="0.25">
      <c r="B118" s="44"/>
      <c r="C118" s="45"/>
      <c r="D118" s="46"/>
      <c r="E118" s="46"/>
      <c r="F118" s="46"/>
      <c r="G118" s="46"/>
      <c r="H118" s="46"/>
      <c r="I118" s="46"/>
      <c r="J118" s="46"/>
      <c r="K118" s="46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2:39" s="28" customFormat="1" ht="23.25" customHeight="1" x14ac:dyDescent="0.25">
      <c r="B119" s="104" t="s">
        <v>71</v>
      </c>
      <c r="C119" s="105"/>
      <c r="D119" s="105"/>
      <c r="E119" s="105"/>
      <c r="F119" s="105"/>
      <c r="G119" s="106"/>
      <c r="H119" s="107" t="s">
        <v>42</v>
      </c>
      <c r="I119" s="108"/>
      <c r="J119" s="58" t="s">
        <v>40</v>
      </c>
      <c r="K119" s="46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2:39" s="28" customFormat="1" ht="15" customHeight="1" x14ac:dyDescent="0.25">
      <c r="B120" s="97" t="s">
        <v>0</v>
      </c>
      <c r="C120" s="98"/>
      <c r="D120" s="101" t="s">
        <v>37</v>
      </c>
      <c r="E120" s="102"/>
      <c r="F120" s="102"/>
      <c r="G120" s="103"/>
      <c r="H120" s="109" t="s">
        <v>5</v>
      </c>
      <c r="I120" s="110"/>
      <c r="J120" s="73">
        <f t="shared" ref="J120:J129" si="21">R37+R53+R69+R85+R101</f>
        <v>0</v>
      </c>
      <c r="K120" s="46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2:39" s="28" customFormat="1" ht="15" customHeight="1" x14ac:dyDescent="0.25">
      <c r="B121" s="99"/>
      <c r="C121" s="100"/>
      <c r="D121" s="101" t="s">
        <v>34</v>
      </c>
      <c r="E121" s="102"/>
      <c r="F121" s="102"/>
      <c r="G121" s="103"/>
      <c r="H121" s="109" t="s">
        <v>6</v>
      </c>
      <c r="I121" s="110"/>
      <c r="J121" s="73">
        <f t="shared" si="21"/>
        <v>0</v>
      </c>
      <c r="K121" s="46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2:39" s="28" customFormat="1" ht="15" customHeight="1" x14ac:dyDescent="0.25">
      <c r="B122" s="97" t="s">
        <v>1</v>
      </c>
      <c r="C122" s="98"/>
      <c r="D122" s="101" t="s">
        <v>80</v>
      </c>
      <c r="E122" s="102"/>
      <c r="F122" s="102"/>
      <c r="G122" s="103"/>
      <c r="H122" s="109" t="s">
        <v>5</v>
      </c>
      <c r="I122" s="110"/>
      <c r="J122" s="73">
        <f t="shared" si="21"/>
        <v>0</v>
      </c>
      <c r="K122" s="46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59"/>
    </row>
    <row r="123" spans="2:39" ht="15" customHeight="1" x14ac:dyDescent="0.25">
      <c r="B123" s="99"/>
      <c r="C123" s="100"/>
      <c r="D123" s="101" t="s">
        <v>81</v>
      </c>
      <c r="E123" s="102"/>
      <c r="F123" s="102"/>
      <c r="G123" s="103"/>
      <c r="H123" s="109" t="s">
        <v>6</v>
      </c>
      <c r="I123" s="110"/>
      <c r="J123" s="73">
        <f t="shared" si="21"/>
        <v>0</v>
      </c>
    </row>
    <row r="124" spans="2:39" ht="15" customHeight="1" x14ac:dyDescent="0.25">
      <c r="B124" s="97" t="s">
        <v>2</v>
      </c>
      <c r="C124" s="98"/>
      <c r="D124" s="101" t="s">
        <v>82</v>
      </c>
      <c r="E124" s="102"/>
      <c r="F124" s="102"/>
      <c r="G124" s="103"/>
      <c r="H124" s="109" t="s">
        <v>5</v>
      </c>
      <c r="I124" s="110"/>
      <c r="J124" s="73">
        <f t="shared" si="21"/>
        <v>0</v>
      </c>
    </row>
    <row r="125" spans="2:39" ht="15" customHeight="1" x14ac:dyDescent="0.25">
      <c r="B125" s="99"/>
      <c r="C125" s="100"/>
      <c r="D125" s="101" t="s">
        <v>83</v>
      </c>
      <c r="E125" s="102"/>
      <c r="F125" s="102"/>
      <c r="G125" s="103"/>
      <c r="H125" s="109" t="s">
        <v>6</v>
      </c>
      <c r="I125" s="110"/>
      <c r="J125" s="73">
        <f t="shared" si="21"/>
        <v>0</v>
      </c>
    </row>
    <row r="126" spans="2:39" ht="15" customHeight="1" x14ac:dyDescent="0.25">
      <c r="B126" s="111" t="s">
        <v>3</v>
      </c>
      <c r="C126" s="98"/>
      <c r="D126" s="101" t="s">
        <v>36</v>
      </c>
      <c r="E126" s="102"/>
      <c r="F126" s="102"/>
      <c r="G126" s="103"/>
      <c r="H126" s="109" t="s">
        <v>5</v>
      </c>
      <c r="I126" s="110"/>
      <c r="J126" s="73">
        <f t="shared" si="21"/>
        <v>0</v>
      </c>
    </row>
    <row r="127" spans="2:39" ht="15" customHeight="1" x14ac:dyDescent="0.25">
      <c r="B127" s="99"/>
      <c r="C127" s="100"/>
      <c r="D127" s="101" t="s">
        <v>35</v>
      </c>
      <c r="E127" s="102"/>
      <c r="F127" s="102"/>
      <c r="G127" s="103"/>
      <c r="H127" s="109" t="s">
        <v>6</v>
      </c>
      <c r="I127" s="110"/>
      <c r="J127" s="73">
        <f t="shared" si="21"/>
        <v>0</v>
      </c>
    </row>
    <row r="128" spans="2:39" ht="15" customHeight="1" x14ac:dyDescent="0.25">
      <c r="B128" s="97" t="s">
        <v>84</v>
      </c>
      <c r="C128" s="98"/>
      <c r="D128" s="101" t="s">
        <v>87</v>
      </c>
      <c r="E128" s="102"/>
      <c r="F128" s="102"/>
      <c r="G128" s="103"/>
      <c r="H128" s="109" t="s">
        <v>5</v>
      </c>
      <c r="I128" s="110"/>
      <c r="J128" s="73">
        <f t="shared" si="21"/>
        <v>0</v>
      </c>
    </row>
    <row r="129" spans="2:25" ht="15" customHeight="1" x14ac:dyDescent="0.25">
      <c r="B129" s="99"/>
      <c r="C129" s="100"/>
      <c r="D129" s="101" t="s">
        <v>88</v>
      </c>
      <c r="E129" s="102"/>
      <c r="F129" s="102"/>
      <c r="G129" s="103"/>
      <c r="H129" s="109" t="s">
        <v>6</v>
      </c>
      <c r="I129" s="110"/>
      <c r="J129" s="73">
        <f t="shared" si="21"/>
        <v>0</v>
      </c>
    </row>
    <row r="136" spans="2:25" ht="3.75" customHeight="1" x14ac:dyDescent="0.25"/>
    <row r="137" spans="2:25" hidden="1" x14ac:dyDescent="0.25"/>
    <row r="138" spans="2:25" ht="32.25" customHeight="1" x14ac:dyDescent="0.25"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</row>
    <row r="139" spans="2:25" x14ac:dyDescent="0.25">
      <c r="B139" s="155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</row>
  </sheetData>
  <sheetProtection algorithmName="SHA-512" hashValue="syYjByyOrsXTTgJNuJlvSLFIFn8OwUwO2jMxSaDFjxSnU56RCUtXiIr4qNlAB+wVTqvIJVVYjstdpiqcoo3qWA==" saltValue="qX41CQ4YsIdT6qq3BA3QmA==" spinCount="100000" sheet="1" objects="1" scenarios="1" selectLockedCells="1"/>
  <mergeCells count="173">
    <mergeCell ref="D18:F18"/>
    <mergeCell ref="G30:I30"/>
    <mergeCell ref="D31:F31"/>
    <mergeCell ref="G31:I31"/>
    <mergeCell ref="B34:I34"/>
    <mergeCell ref="AR2:AT2"/>
    <mergeCell ref="AR16:AT16"/>
    <mergeCell ref="AL10:AN10"/>
    <mergeCell ref="AO10:AQ10"/>
    <mergeCell ref="AR10:AT10"/>
    <mergeCell ref="AL2:AN2"/>
    <mergeCell ref="AO2:AQ2"/>
    <mergeCell ref="B16:C16"/>
    <mergeCell ref="B24:C24"/>
    <mergeCell ref="B21:C21"/>
    <mergeCell ref="AO15:AQ15"/>
    <mergeCell ref="D5:Q5"/>
    <mergeCell ref="B20:C20"/>
    <mergeCell ref="G18:I18"/>
    <mergeCell ref="D17:F17"/>
    <mergeCell ref="G8:J8"/>
    <mergeCell ref="K8:M8"/>
    <mergeCell ref="N8:Q8"/>
    <mergeCell ref="K17:N29"/>
    <mergeCell ref="D42:G42"/>
    <mergeCell ref="D43:G43"/>
    <mergeCell ref="D44:G44"/>
    <mergeCell ref="AR15:AT15"/>
    <mergeCell ref="D6:J6"/>
    <mergeCell ref="K6:Q6"/>
    <mergeCell ref="M11:M14"/>
    <mergeCell ref="J11:J12"/>
    <mergeCell ref="K11:K12"/>
    <mergeCell ref="L11:L14"/>
    <mergeCell ref="D16:F16"/>
    <mergeCell ref="G16:I16"/>
    <mergeCell ref="D11:F11"/>
    <mergeCell ref="G11:I11"/>
    <mergeCell ref="D7:F7"/>
    <mergeCell ref="G7:J7"/>
    <mergeCell ref="K7:M7"/>
    <mergeCell ref="N7:Q7"/>
    <mergeCell ref="D8:F8"/>
    <mergeCell ref="AL16:AN16"/>
    <mergeCell ref="AO16:AQ16"/>
    <mergeCell ref="G17:I17"/>
    <mergeCell ref="D24:F24"/>
    <mergeCell ref="AL15:AN15"/>
    <mergeCell ref="B13:C13"/>
    <mergeCell ref="B14:C14"/>
    <mergeCell ref="N11:N14"/>
    <mergeCell ref="G25:I25"/>
    <mergeCell ref="G24:I24"/>
    <mergeCell ref="B138:Y139"/>
    <mergeCell ref="D71:G71"/>
    <mergeCell ref="D72:G72"/>
    <mergeCell ref="D73:G73"/>
    <mergeCell ref="D74:G74"/>
    <mergeCell ref="D75:G75"/>
    <mergeCell ref="D62:G62"/>
    <mergeCell ref="D69:G69"/>
    <mergeCell ref="D70:G70"/>
    <mergeCell ref="D85:G85"/>
    <mergeCell ref="D76:G76"/>
    <mergeCell ref="D77:G77"/>
    <mergeCell ref="D78:G78"/>
    <mergeCell ref="B85:C86"/>
    <mergeCell ref="B87:C88"/>
    <mergeCell ref="B93:C94"/>
    <mergeCell ref="B101:C102"/>
    <mergeCell ref="B103:C104"/>
    <mergeCell ref="B105:C106"/>
    <mergeCell ref="B29:C29"/>
    <mergeCell ref="B30:C30"/>
    <mergeCell ref="B31:C31"/>
    <mergeCell ref="B57:C58"/>
    <mergeCell ref="B59:C60"/>
    <mergeCell ref="B61:C62"/>
    <mergeCell ref="B69:C70"/>
    <mergeCell ref="B71:C72"/>
    <mergeCell ref="B73:C74"/>
    <mergeCell ref="B15:C15"/>
    <mergeCell ref="B22:C22"/>
    <mergeCell ref="B23:C23"/>
    <mergeCell ref="G23:I23"/>
    <mergeCell ref="B17:C17"/>
    <mergeCell ref="D53:G53"/>
    <mergeCell ref="D54:G54"/>
    <mergeCell ref="D55:G55"/>
    <mergeCell ref="D56:G56"/>
    <mergeCell ref="B53:C54"/>
    <mergeCell ref="B55:C56"/>
    <mergeCell ref="B27:C27"/>
    <mergeCell ref="B28:C28"/>
    <mergeCell ref="D38:G38"/>
    <mergeCell ref="D32:F32"/>
    <mergeCell ref="D23:F23"/>
    <mergeCell ref="D25:F25"/>
    <mergeCell ref="D45:G45"/>
    <mergeCell ref="D46:G46"/>
    <mergeCell ref="B37:C38"/>
    <mergeCell ref="B39:C40"/>
    <mergeCell ref="B41:C42"/>
    <mergeCell ref="B43:C44"/>
    <mergeCell ref="B45:C46"/>
    <mergeCell ref="D39:G39"/>
    <mergeCell ref="D40:G40"/>
    <mergeCell ref="D41:G41"/>
    <mergeCell ref="D37:G37"/>
    <mergeCell ref="D30:F30"/>
    <mergeCell ref="D126:G126"/>
    <mergeCell ref="D127:G127"/>
    <mergeCell ref="D89:G89"/>
    <mergeCell ref="D90:G90"/>
    <mergeCell ref="B116:I116"/>
    <mergeCell ref="D109:G109"/>
    <mergeCell ref="D110:G110"/>
    <mergeCell ref="D91:G91"/>
    <mergeCell ref="D92:G92"/>
    <mergeCell ref="D93:G93"/>
    <mergeCell ref="D94:G94"/>
    <mergeCell ref="D101:G101"/>
    <mergeCell ref="D102:G102"/>
    <mergeCell ref="D103:G103"/>
    <mergeCell ref="D104:G104"/>
    <mergeCell ref="D122:G122"/>
    <mergeCell ref="D123:G123"/>
    <mergeCell ref="B109:C110"/>
    <mergeCell ref="D105:G105"/>
    <mergeCell ref="D106:G106"/>
    <mergeCell ref="D107:G107"/>
    <mergeCell ref="D108:G108"/>
    <mergeCell ref="B120:C121"/>
    <mergeCell ref="D120:G120"/>
    <mergeCell ref="P50:Q50"/>
    <mergeCell ref="P66:Q66"/>
    <mergeCell ref="P82:Q82"/>
    <mergeCell ref="P98:Q98"/>
    <mergeCell ref="P114:Q114"/>
    <mergeCell ref="B107:C108"/>
    <mergeCell ref="D86:G86"/>
    <mergeCell ref="D87:G87"/>
    <mergeCell ref="D88:G88"/>
    <mergeCell ref="D121:G121"/>
    <mergeCell ref="B75:C76"/>
    <mergeCell ref="B77:C78"/>
    <mergeCell ref="B89:C90"/>
    <mergeCell ref="B91:C92"/>
    <mergeCell ref="D59:G59"/>
    <mergeCell ref="D57:G57"/>
    <mergeCell ref="D58:G58"/>
    <mergeCell ref="D60:G60"/>
    <mergeCell ref="D61:G61"/>
    <mergeCell ref="B128:C129"/>
    <mergeCell ref="D128:G128"/>
    <mergeCell ref="D129:G129"/>
    <mergeCell ref="B119:G119"/>
    <mergeCell ref="H119:I119"/>
    <mergeCell ref="H120:I120"/>
    <mergeCell ref="H129:I129"/>
    <mergeCell ref="H128:I128"/>
    <mergeCell ref="H127:I127"/>
    <mergeCell ref="H126:I126"/>
    <mergeCell ref="H125:I125"/>
    <mergeCell ref="H124:I124"/>
    <mergeCell ref="H123:I123"/>
    <mergeCell ref="H122:I122"/>
    <mergeCell ref="H121:I121"/>
    <mergeCell ref="B124:C125"/>
    <mergeCell ref="D124:G124"/>
    <mergeCell ref="D125:G125"/>
    <mergeCell ref="B126:C127"/>
    <mergeCell ref="B122:C123"/>
  </mergeCells>
  <conditionalFormatting sqref="J61">
    <cfRule type="cellIs" dxfId="70" priority="71" operator="greaterThan">
      <formula>$J$53*0.15</formula>
    </cfRule>
  </conditionalFormatting>
  <conditionalFormatting sqref="K61">
    <cfRule type="cellIs" dxfId="69" priority="70" operator="greaterThan">
      <formula>$K$53*0.15</formula>
    </cfRule>
  </conditionalFormatting>
  <conditionalFormatting sqref="L61">
    <cfRule type="cellIs" dxfId="68" priority="69" operator="greaterThan">
      <formula>$L$53*0.15</formula>
    </cfRule>
  </conditionalFormatting>
  <conditionalFormatting sqref="M61">
    <cfRule type="cellIs" dxfId="67" priority="68" operator="greaterThan">
      <formula>$M$53*0.15</formula>
    </cfRule>
  </conditionalFormatting>
  <conditionalFormatting sqref="N61">
    <cfRule type="cellIs" dxfId="66" priority="67" operator="greaterThan">
      <formula>$N$53*0.15</formula>
    </cfRule>
  </conditionalFormatting>
  <conditionalFormatting sqref="O61">
    <cfRule type="cellIs" dxfId="65" priority="66" operator="greaterThan">
      <formula>$O$53*0.15</formula>
    </cfRule>
  </conditionalFormatting>
  <conditionalFormatting sqref="P61">
    <cfRule type="cellIs" dxfId="64" priority="65" operator="greaterThan">
      <formula>$P$53*0.15</formula>
    </cfRule>
  </conditionalFormatting>
  <conditionalFormatting sqref="Q61">
    <cfRule type="cellIs" dxfId="63" priority="64" operator="greaterThan">
      <formula>$Q$53*0.15</formula>
    </cfRule>
  </conditionalFormatting>
  <conditionalFormatting sqref="J62">
    <cfRule type="cellIs" dxfId="62" priority="63" operator="greaterThan">
      <formula>$J$54*0.15</formula>
    </cfRule>
  </conditionalFormatting>
  <conditionalFormatting sqref="K62">
    <cfRule type="cellIs" dxfId="61" priority="62" operator="greaterThan">
      <formula>$K$54*0.15</formula>
    </cfRule>
  </conditionalFormatting>
  <conditionalFormatting sqref="L62">
    <cfRule type="cellIs" dxfId="60" priority="61" operator="greaterThan">
      <formula>$L$54*0.15</formula>
    </cfRule>
  </conditionalFormatting>
  <conditionalFormatting sqref="M62">
    <cfRule type="cellIs" dxfId="59" priority="60" operator="greaterThan">
      <formula>$M$54*0.15</formula>
    </cfRule>
  </conditionalFormatting>
  <conditionalFormatting sqref="N62">
    <cfRule type="cellIs" dxfId="58" priority="59" operator="greaterThan">
      <formula>$N$54*0.15</formula>
    </cfRule>
  </conditionalFormatting>
  <conditionalFormatting sqref="O62">
    <cfRule type="cellIs" dxfId="57" priority="58" operator="greaterThan">
      <formula>$O$54*0.15</formula>
    </cfRule>
  </conditionalFormatting>
  <conditionalFormatting sqref="P62">
    <cfRule type="cellIs" dxfId="56" priority="57" operator="greaterThan">
      <formula>$P$54*0.15</formula>
    </cfRule>
  </conditionalFormatting>
  <conditionalFormatting sqref="Q62">
    <cfRule type="cellIs" dxfId="55" priority="56" operator="greaterThan">
      <formula>$Q$54*0.15</formula>
    </cfRule>
  </conditionalFormatting>
  <conditionalFormatting sqref="J77">
    <cfRule type="cellIs" dxfId="54" priority="55" operator="greaterThan">
      <formula>$J$69*0.15</formula>
    </cfRule>
  </conditionalFormatting>
  <conditionalFormatting sqref="K77">
    <cfRule type="cellIs" dxfId="53" priority="54" operator="greaterThan">
      <formula>$K$69*0.15</formula>
    </cfRule>
  </conditionalFormatting>
  <conditionalFormatting sqref="L77">
    <cfRule type="cellIs" dxfId="52" priority="53" operator="greaterThan">
      <formula>$L$69*0.15</formula>
    </cfRule>
  </conditionalFormatting>
  <conditionalFormatting sqref="M77">
    <cfRule type="cellIs" dxfId="51" priority="52" operator="greaterThan">
      <formula>$M$69*0.15</formula>
    </cfRule>
  </conditionalFormatting>
  <conditionalFormatting sqref="N77">
    <cfRule type="cellIs" dxfId="50" priority="51" operator="greaterThan">
      <formula>$N$69*0.15</formula>
    </cfRule>
  </conditionalFormatting>
  <conditionalFormatting sqref="O77">
    <cfRule type="cellIs" dxfId="49" priority="50" operator="greaterThan">
      <formula>$O$69*0.15</formula>
    </cfRule>
  </conditionalFormatting>
  <conditionalFormatting sqref="P77">
    <cfRule type="cellIs" dxfId="48" priority="49" operator="greaterThan">
      <formula>$P$69*0.15</formula>
    </cfRule>
  </conditionalFormatting>
  <conditionalFormatting sqref="Q77">
    <cfRule type="cellIs" dxfId="47" priority="48" operator="greaterThan">
      <formula>$Q$69*0.15</formula>
    </cfRule>
  </conditionalFormatting>
  <conditionalFormatting sqref="J78">
    <cfRule type="cellIs" dxfId="46" priority="47" operator="greaterThan">
      <formula>$J$70*0.15</formula>
    </cfRule>
  </conditionalFormatting>
  <conditionalFormatting sqref="K78">
    <cfRule type="cellIs" dxfId="45" priority="46" operator="greaterThan">
      <formula>$K$70*0.15</formula>
    </cfRule>
  </conditionalFormatting>
  <conditionalFormatting sqref="L78">
    <cfRule type="cellIs" dxfId="44" priority="45" operator="greaterThan">
      <formula>$L$70*0.15</formula>
    </cfRule>
  </conditionalFormatting>
  <conditionalFormatting sqref="M78">
    <cfRule type="cellIs" dxfId="43" priority="44" operator="greaterThan">
      <formula>$M$70*0.15</formula>
    </cfRule>
  </conditionalFormatting>
  <conditionalFormatting sqref="N78">
    <cfRule type="cellIs" dxfId="42" priority="43" operator="greaterThan">
      <formula>$N$70*0.15</formula>
    </cfRule>
  </conditionalFormatting>
  <conditionalFormatting sqref="O78">
    <cfRule type="cellIs" dxfId="41" priority="42" operator="greaterThan">
      <formula>$O$70*0.15</formula>
    </cfRule>
  </conditionalFormatting>
  <conditionalFormatting sqref="P78">
    <cfRule type="cellIs" dxfId="40" priority="41" operator="greaterThan">
      <formula>$P$70*0.015</formula>
    </cfRule>
  </conditionalFormatting>
  <conditionalFormatting sqref="Q78">
    <cfRule type="cellIs" dxfId="39" priority="40" operator="greaterThan">
      <formula>$Q$70*0.15</formula>
    </cfRule>
  </conditionalFormatting>
  <conditionalFormatting sqref="J93">
    <cfRule type="cellIs" dxfId="38" priority="39" operator="greaterThan">
      <formula>$J$85*0.15</formula>
    </cfRule>
  </conditionalFormatting>
  <conditionalFormatting sqref="K93">
    <cfRule type="cellIs" dxfId="37" priority="38" operator="greaterThan">
      <formula>$K$85*0.15</formula>
    </cfRule>
  </conditionalFormatting>
  <conditionalFormatting sqref="L93">
    <cfRule type="cellIs" dxfId="36" priority="37" operator="greaterThan">
      <formula>$L$85*0.15</formula>
    </cfRule>
  </conditionalFormatting>
  <conditionalFormatting sqref="M93">
    <cfRule type="cellIs" dxfId="35" priority="36" operator="greaterThan">
      <formula>$M$85*0.15</formula>
    </cfRule>
  </conditionalFormatting>
  <conditionalFormatting sqref="N93">
    <cfRule type="cellIs" dxfId="34" priority="35" operator="greaterThan">
      <formula>$N$85*0.15</formula>
    </cfRule>
  </conditionalFormatting>
  <conditionalFormatting sqref="O93">
    <cfRule type="cellIs" dxfId="33" priority="34" operator="greaterThan">
      <formula>$O$85*0.15</formula>
    </cfRule>
  </conditionalFormatting>
  <conditionalFormatting sqref="P93">
    <cfRule type="cellIs" dxfId="32" priority="33" operator="greaterThan">
      <formula>$P$85*0.15</formula>
    </cfRule>
  </conditionalFormatting>
  <conditionalFormatting sqref="Q93">
    <cfRule type="cellIs" dxfId="31" priority="32" operator="greaterThan">
      <formula>$Q$85*0.15</formula>
    </cfRule>
  </conditionalFormatting>
  <conditionalFormatting sqref="J94">
    <cfRule type="cellIs" dxfId="30" priority="31" operator="greaterThan">
      <formula>$J$86*0.15</formula>
    </cfRule>
  </conditionalFormatting>
  <conditionalFormatting sqref="K94">
    <cfRule type="cellIs" dxfId="29" priority="30" operator="greaterThan">
      <formula>$K$86*0.15</formula>
    </cfRule>
  </conditionalFormatting>
  <conditionalFormatting sqref="L94">
    <cfRule type="cellIs" dxfId="28" priority="29" operator="greaterThan">
      <formula>$L$86*0.15</formula>
    </cfRule>
  </conditionalFormatting>
  <conditionalFormatting sqref="M94">
    <cfRule type="cellIs" dxfId="27" priority="28" operator="greaterThan">
      <formula>$M$86*0.15</formula>
    </cfRule>
  </conditionalFormatting>
  <conditionalFormatting sqref="N94">
    <cfRule type="cellIs" dxfId="26" priority="27" operator="greaterThan">
      <formula>$N$86*0.15</formula>
    </cfRule>
  </conditionalFormatting>
  <conditionalFormatting sqref="O94">
    <cfRule type="cellIs" dxfId="25" priority="26" operator="greaterThan">
      <formula>$O$86*0.15</formula>
    </cfRule>
  </conditionalFormatting>
  <conditionalFormatting sqref="P94">
    <cfRule type="cellIs" dxfId="24" priority="25" operator="greaterThan">
      <formula>$P$86*0.15</formula>
    </cfRule>
  </conditionalFormatting>
  <conditionalFormatting sqref="Q94">
    <cfRule type="cellIs" dxfId="23" priority="24" operator="greaterThan">
      <formula>$Q$86*0.15</formula>
    </cfRule>
  </conditionalFormatting>
  <conditionalFormatting sqref="J109">
    <cfRule type="cellIs" dxfId="22" priority="23" operator="greaterThan">
      <formula>$J$101*0.15</formula>
    </cfRule>
  </conditionalFormatting>
  <conditionalFormatting sqref="K109">
    <cfRule type="cellIs" dxfId="21" priority="22" operator="greaterThan">
      <formula>$K$101*0.15</formula>
    </cfRule>
  </conditionalFormatting>
  <conditionalFormatting sqref="L109">
    <cfRule type="cellIs" dxfId="20" priority="21" operator="greaterThan">
      <formula>$L$101*0.15</formula>
    </cfRule>
  </conditionalFormatting>
  <conditionalFormatting sqref="M109">
    <cfRule type="cellIs" dxfId="19" priority="20" operator="greaterThan">
      <formula>$M$101*0.15</formula>
    </cfRule>
  </conditionalFormatting>
  <conditionalFormatting sqref="N109">
    <cfRule type="cellIs" dxfId="18" priority="19" operator="greaterThan">
      <formula>$N$101*0.15</formula>
    </cfRule>
  </conditionalFormatting>
  <conditionalFormatting sqref="O109">
    <cfRule type="cellIs" dxfId="17" priority="18" operator="greaterThan">
      <formula>$O$101*0.15</formula>
    </cfRule>
  </conditionalFormatting>
  <conditionalFormatting sqref="P109">
    <cfRule type="cellIs" dxfId="16" priority="17" operator="greaterThan">
      <formula>$P$101*0.15</formula>
    </cfRule>
  </conditionalFormatting>
  <conditionalFormatting sqref="Q109">
    <cfRule type="cellIs" dxfId="15" priority="16" operator="greaterThan">
      <formula>$Q$101*0.15</formula>
    </cfRule>
  </conditionalFormatting>
  <conditionalFormatting sqref="J110">
    <cfRule type="cellIs" dxfId="14" priority="15" operator="greaterThan">
      <formula>$J$102*0.15</formula>
    </cfRule>
  </conditionalFormatting>
  <conditionalFormatting sqref="K110">
    <cfRule type="cellIs" dxfId="13" priority="14" operator="greaterThan">
      <formula>$K$102*0.15</formula>
    </cfRule>
  </conditionalFormatting>
  <conditionalFormatting sqref="L110">
    <cfRule type="cellIs" dxfId="12" priority="13" operator="greaterThan">
      <formula>$L$102*0.15</formula>
    </cfRule>
  </conditionalFormatting>
  <conditionalFormatting sqref="M110">
    <cfRule type="cellIs" dxfId="11" priority="12" operator="greaterThan">
      <formula>$M$102*0.15</formula>
    </cfRule>
  </conditionalFormatting>
  <conditionalFormatting sqref="N110">
    <cfRule type="cellIs" dxfId="10" priority="11" operator="greaterThan">
      <formula>$N$102*0.15</formula>
    </cfRule>
  </conditionalFormatting>
  <conditionalFormatting sqref="O110">
    <cfRule type="cellIs" dxfId="9" priority="10" operator="greaterThan">
      <formula>$O$102*0.15</formula>
    </cfRule>
  </conditionalFormatting>
  <conditionalFormatting sqref="P110">
    <cfRule type="cellIs" dxfId="8" priority="9" operator="greaterThan">
      <formula>$P$102*0.15</formula>
    </cfRule>
  </conditionalFormatting>
  <conditionalFormatting sqref="Q110">
    <cfRule type="cellIs" dxfId="7" priority="8" operator="greaterThan">
      <formula>$Q$102*0.15</formula>
    </cfRule>
  </conditionalFormatting>
  <conditionalFormatting sqref="R50">
    <cfRule type="containsText" dxfId="6" priority="7" operator="containsText" text="NESPLNĚNO">
      <formula>NOT(ISERROR(SEARCH("NESPLNĚNO",R50)))</formula>
    </cfRule>
  </conditionalFormatting>
  <conditionalFormatting sqref="R66">
    <cfRule type="containsText" dxfId="5" priority="6" operator="containsText" text="NESPLNĚNO">
      <formula>NOT(ISERROR(SEARCH("NESPLNĚNO",R66)))</formula>
    </cfRule>
  </conditionalFormatting>
  <conditionalFormatting sqref="R82">
    <cfRule type="containsText" dxfId="4" priority="5" operator="containsText" text="NESPLNĚNO">
      <formula>NOT(ISERROR(SEARCH("NESPLNĚNO",R82)))</formula>
    </cfRule>
  </conditionalFormatting>
  <conditionalFormatting sqref="R98">
    <cfRule type="containsText" dxfId="3" priority="4" operator="containsText" text="NESPLNĚNO">
      <formula>NOT(ISERROR(SEARCH("NESPLNĚNO",R98)))</formula>
    </cfRule>
  </conditionalFormatting>
  <conditionalFormatting sqref="R114">
    <cfRule type="containsText" dxfId="2" priority="3" operator="containsText" text="NESPLNĚNO">
      <formula>NOT(ISERROR(SEARCH("NESPLNĚNO",R114)))</formula>
    </cfRule>
  </conditionalFormatting>
  <conditionalFormatting sqref="J45:Q45">
    <cfRule type="cellIs" dxfId="1" priority="2" operator="greaterThan">
      <formula>J$37*0.15</formula>
    </cfRule>
  </conditionalFormatting>
  <conditionalFormatting sqref="J46:Q46">
    <cfRule type="cellIs" dxfId="0" priority="1" operator="greaterThan">
      <formula>J$38*0.15</formula>
    </cfRule>
  </conditionalFormatting>
  <dataValidations count="3">
    <dataValidation type="custom" allowBlank="1" showInputMessage="1" showErrorMessage="1" sqref="D8:F8">
      <formula1>"70%;60%"</formula1>
    </dataValidation>
    <dataValidation type="list" allowBlank="1" showInputMessage="1" showErrorMessage="1" sqref="E13 H13 E20 H20 E27">
      <formula1>$AA$2:$AA$3</formula1>
    </dataValidation>
    <dataValidation type="list" allowBlank="1" showInputMessage="1" showErrorMessage="1" sqref="E14 H14 E21 H21 E28">
      <formula1>$AA$4:$AA$5</formula1>
    </dataValidation>
  </dataValidations>
  <pageMargins left="0.70866141732283472" right="0.70866141732283472" top="0.78740157480314965" bottom="0.78740157480314965" header="0.31496062992125984" footer="0.31496062992125984"/>
  <pageSetup paperSize="8" scale="47" orientation="portrait" r:id="rId1"/>
  <ignoredErrors>
    <ignoredError sqref="N15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Návodka na vyplnění rozpočtu</vt:lpstr>
      <vt:lpstr>Rozpočet</vt:lpstr>
      <vt:lpstr>Rozpočet!Oblast_tisku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Košická Monika</dc:creator>
  <cp:lastModifiedBy>Michaela Nováková</cp:lastModifiedBy>
  <cp:lastPrinted>2017-03-13T10:10:26Z</cp:lastPrinted>
  <dcterms:created xsi:type="dcterms:W3CDTF">2015-05-27T13:11:55Z</dcterms:created>
  <dcterms:modified xsi:type="dcterms:W3CDTF">2017-06-29T09:56:25Z</dcterms:modified>
</cp:coreProperties>
</file>